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omments6.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omments7.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omments8.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omments9.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omments10.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omments11.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omments12.xml" ContentType="application/vnd.openxmlformats-officedocument.spreadsheetml.comment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3.xml" ContentType="application/vnd.openxmlformats-officedocument.spreadsheetml.comments+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defaultThemeVersion="166925"/>
  <mc:AlternateContent xmlns:mc="http://schemas.openxmlformats.org/markup-compatibility/2006">
    <mc:Choice Requires="x15">
      <x15ac:absPath xmlns:x15ac="http://schemas.microsoft.com/office/spreadsheetml/2010/11/ac" url="C:\Users\cce0122\Desktop\"/>
    </mc:Choice>
  </mc:AlternateContent>
  <xr:revisionPtr revIDLastSave="0" documentId="8_{44A56C5D-8399-4FBB-943E-A9C531CA8920}" xr6:coauthVersionLast="45" xr6:coauthVersionMax="45" xr10:uidLastSave="{00000000-0000-0000-0000-000000000000}"/>
  <bookViews>
    <workbookView xWindow="-120" yWindow="-120" windowWidth="29040" windowHeight="15840" tabRatio="916" firstSheet="1" activeTab="5" xr2:uid="{00000000-000D-0000-FFFF-FFFF00000000}"/>
  </bookViews>
  <sheets>
    <sheet name="Benvenuto" sheetId="104" r:id="rId1"/>
    <sheet name="ITEMS" sheetId="105" r:id="rId2"/>
    <sheet name="Istruzioni" sheetId="111" r:id="rId3"/>
    <sheet name="Aree" sheetId="57" r:id="rId4"/>
    <sheet name="Aree di rischio per processi CE" sheetId="134" r:id="rId5"/>
    <sheet name="SR A " sheetId="59" r:id="rId6"/>
    <sheet name="SR B " sheetId="123" r:id="rId7"/>
    <sheet name="SR C " sheetId="124" r:id="rId8"/>
    <sheet name="SR D " sheetId="125" r:id="rId9"/>
    <sheet name="SR E " sheetId="126" r:id="rId10"/>
    <sheet name="SR F " sheetId="127" r:id="rId11"/>
    <sheet name="SR G " sheetId="128" r:id="rId12"/>
    <sheet name="SR H" sheetId="129" r:id="rId13"/>
    <sheet name="SR I" sheetId="130" r:id="rId14"/>
    <sheet name="SR L" sheetId="131" r:id="rId15"/>
    <sheet name="SR M" sheetId="132" r:id="rId16"/>
    <sheet name="SR N" sheetId="133" r:id="rId17"/>
    <sheet name="db obiettivi" sheetId="66" r:id="rId18"/>
    <sheet name="db rischi" sheetId="52" r:id="rId19"/>
    <sheet name="db fasce di rischio" sheetId="70" r:id="rId20"/>
    <sheet name="db fattori abilitanti" sheetId="61" r:id="rId21"/>
    <sheet name="db misure specifiche" sheetId="53" r:id="rId22"/>
    <sheet name="db tipo misura" sheetId="71" r:id="rId23"/>
    <sheet name="db misure generali" sheetId="26" r:id="rId24"/>
    <sheet name="db responsabili" sheetId="28" r:id="rId25"/>
    <sheet name="db sistemi informatici" sheetId="19" r:id="rId26"/>
    <sheet name="db processi 2" sheetId="67" r:id="rId27"/>
  </sheets>
  <externalReferences>
    <externalReference r:id="rId28"/>
    <externalReference r:id="rId29"/>
    <externalReference r:id="rId30"/>
  </externalReferences>
  <definedNames>
    <definedName name="_xlnm._FilterDatabase" localSheetId="26" hidden="1">'db processi 2'!$A$2:$L$246</definedName>
    <definedName name="_xlnm._FilterDatabase" localSheetId="5" hidden="1">'SR A '!$E$18:$P$33</definedName>
    <definedName name="_xlnm._FilterDatabase" localSheetId="6" hidden="1">'SR B '!$E$18:$P$33</definedName>
    <definedName name="_xlnm._FilterDatabase" localSheetId="7" hidden="1">'SR C '!$E$18:$P$33</definedName>
    <definedName name="_xlnm._FilterDatabase" localSheetId="8" hidden="1">'SR D '!$E$18:$P$33</definedName>
    <definedName name="_xlnm._FilterDatabase" localSheetId="9" hidden="1">'SR E '!$E$18:$P$33</definedName>
    <definedName name="_xlnm._FilterDatabase" localSheetId="10" hidden="1">'SR F '!$E$18:$P$33</definedName>
    <definedName name="_xlnm._FilterDatabase" localSheetId="11" hidden="1">'SR G '!$E$18:$P$33</definedName>
    <definedName name="_xlnm._FilterDatabase" localSheetId="12" hidden="1">'SR H'!$E$18:$P$33</definedName>
    <definedName name="_xlnm._FilterDatabase" localSheetId="13" hidden="1">'SR I'!$E$18:$P$33</definedName>
    <definedName name="_xlnm._FilterDatabase" localSheetId="14" hidden="1">'SR L'!$E$18:$P$33</definedName>
    <definedName name="_xlnm._FilterDatabase" localSheetId="15" hidden="1">'SR M'!$E$18:$P$33</definedName>
    <definedName name="_xlnm._FilterDatabase" localSheetId="16" hidden="1">'SR N'!$E$18:$P$33</definedName>
    <definedName name="ALTAMEDIABASSA">[1]Foglio2!$A$18:$A$20</definedName>
    <definedName name="ALTOMEDIOBASSO">[1]Foglio2!$A$23:$A$25</definedName>
    <definedName name="area" localSheetId="4">#REF!</definedName>
    <definedName name="area" localSheetId="5">#REF!</definedName>
    <definedName name="area" localSheetId="6">#REF!</definedName>
    <definedName name="area" localSheetId="7">#REF!</definedName>
    <definedName name="area" localSheetId="8">#REF!</definedName>
    <definedName name="area" localSheetId="9">#REF!</definedName>
    <definedName name="area" localSheetId="10">#REF!</definedName>
    <definedName name="area" localSheetId="11">#REF!</definedName>
    <definedName name="area" localSheetId="12">#REF!</definedName>
    <definedName name="area" localSheetId="13">#REF!</definedName>
    <definedName name="area" localSheetId="14">#REF!</definedName>
    <definedName name="area" localSheetId="15">#REF!</definedName>
    <definedName name="area" localSheetId="16">#REF!</definedName>
    <definedName name="area">#REF!</definedName>
    <definedName name="_xlnm.Print_Area" localSheetId="4">'Aree di rischio per processi CE'!$A$1:$A$44</definedName>
    <definedName name="_xlnm.Print_Area" localSheetId="21">'db misure specifiche'!$A$2:$A$42</definedName>
    <definedName name="Excel_BuiltIn_Print_Area_10">"$#RIF!.$A$1:$P$149"</definedName>
    <definedName name="Excel_BuiltIn_Print_Area_11">"$#RIF!.$A$1:$P$147"</definedName>
    <definedName name="Excel_BuiltIn_Print_Area_12">"$#RIF!.$A$1:$P$147"</definedName>
    <definedName name="Excel_BuiltIn_Print_Area_13">"$#RIF!.$A$1:$P$157"</definedName>
    <definedName name="Excel_BuiltIn_Print_Area_14">"$#RIF!.$A$1:$P$159"</definedName>
    <definedName name="Excel_BuiltIn_Print_Area_15">"$#RIF!.$A$1:$P$150"</definedName>
    <definedName name="Excel_BuiltIn_Print_Area_16">"$#RIF!.$A$1:$P$151"</definedName>
    <definedName name="Excel_BuiltIn_Print_Area_17">"$#RIF!.$A$1:$P$161"</definedName>
    <definedName name="Excel_BuiltIn_Print_Area_18">"$#RIF!.$A$1:$P$166"</definedName>
    <definedName name="Excel_BuiltIn_Print_Area_19">"$#RIF!.$A$1:$P$165"</definedName>
    <definedName name="Excel_BuiltIn_Print_Area_2">"$#RIF!.$A$2:$N$65"</definedName>
    <definedName name="Excel_BuiltIn_Print_Area_20">"$#RIF!.$A$1:$P$155"</definedName>
    <definedName name="Excel_BuiltIn_Print_Area_21">"$#RIF!.$A$1:$P$84"</definedName>
    <definedName name="Excel_BuiltIn_Print_Area_24">"$#RIF!.$A$1:$P$151"</definedName>
    <definedName name="Excel_BuiltIn_Print_Area_25">"$#RIF!.$A$1:$P$171"</definedName>
    <definedName name="Excel_BuiltIn_Print_Area_26">"$#RIF!.$A$1:$P$166"</definedName>
    <definedName name="Excel_BuiltIn_Print_Area_27">"$#RIF!.$A$1:$P$75"</definedName>
    <definedName name="Excel_BuiltIn_Print_Area_28">"$#RIF!.$A$1:$P$169"</definedName>
    <definedName name="Excel_BuiltIn_Print_Area_29">"$#RIF!.$A$1:$P$174"</definedName>
    <definedName name="Excel_BuiltIn_Print_Area_3">"$#RIF!.$A$1:$L$189"</definedName>
    <definedName name="Excel_BuiltIn_Print_Area_30">"$#RIF!.$A$1:$P$155"</definedName>
    <definedName name="Excel_BuiltIn_Print_Area_31">"$#RIF!.$A$1:$P$134"</definedName>
    <definedName name="Excel_BuiltIn_Print_Area_33">"$#RIF!.$A$1:$P$73"</definedName>
    <definedName name="Excel_BuiltIn_Print_Area_34">"$#RIF!.$A$1:$P$157"</definedName>
    <definedName name="Excel_BuiltIn_Print_Area_35">"$#RIF!.$A$1:$P$90"</definedName>
    <definedName name="Excel_BuiltIn_Print_Area_37">"$#RIF!.$A$1:$P$97"</definedName>
    <definedName name="Excel_BuiltIn_Print_Area_38">"$#RIF!.$A$1:$P$86"</definedName>
    <definedName name="Excel_BuiltIn_Print_Area_39">"$#RIF!.$A$1:$P$77"</definedName>
    <definedName name="Excel_BuiltIn_Print_Area_4">"$#RIF!.$A$1:$L$162"</definedName>
    <definedName name="Excel_BuiltIn_Print_Area_40">"$#RIF!.$A$1:$P$86"</definedName>
    <definedName name="Excel_BuiltIn_Print_Area_41">"$#RIF!.$A$1:$P$73"</definedName>
    <definedName name="Excel_BuiltIn_Print_Area_42">"$#RIF!.$A$1:$P$89"</definedName>
    <definedName name="Excel_BuiltIn_Print_Area_44">"$#RIF!.$A$1:$P$117"</definedName>
    <definedName name="Excel_BuiltIn_Print_Area_45">"$#RIF!.$A$1:$P$88"</definedName>
    <definedName name="Excel_BuiltIn_Print_Area_47">"$#RIF!.$A$1:$P$167"</definedName>
    <definedName name="Excel_BuiltIn_Print_Area_5">"$#RIF!.$A$1:$P$151"</definedName>
    <definedName name="Excel_BuiltIn_Print_Area_50">"$#RIF!.$A$1:$P$148"</definedName>
    <definedName name="Excel_BuiltIn_Print_Area_53">"$#RIF!.$A$1:$P$162"</definedName>
    <definedName name="Excel_BuiltIn_Print_Area_54">"$#RIF!.$A$1:$P$164"</definedName>
    <definedName name="Excel_BuiltIn_Print_Area_55">"$#RIF!.$A$1:$P$159"</definedName>
    <definedName name="Excel_BuiltIn_Print_Area_6">"$#RIF!.$A$1:$P$139"</definedName>
    <definedName name="Excel_BuiltIn_Print_Area_7">"$#RIF!.$A$1:$P$136"</definedName>
    <definedName name="Excel_BuiltIn_Print_Area_8">"$#RIF!.$A$1:$P$151"</definedName>
    <definedName name="Excel_BuiltIn_Print_Area_9">"$#RIF!.$A$1:$P$141"</definedName>
    <definedName name="format">[2]Fogli!$A$57:$A$59</definedName>
    <definedName name="KPI" localSheetId="4">#REF!</definedName>
    <definedName name="KPI" localSheetId="5">#REF!</definedName>
    <definedName name="KPI" localSheetId="6">#REF!</definedName>
    <definedName name="KPI" localSheetId="7">#REF!</definedName>
    <definedName name="KPI" localSheetId="8">#REF!</definedName>
    <definedName name="KPI" localSheetId="9">#REF!</definedName>
    <definedName name="KPI" localSheetId="10">#REF!</definedName>
    <definedName name="KPI" localSheetId="11">#REF!</definedName>
    <definedName name="KPI" localSheetId="12">#REF!</definedName>
    <definedName name="KPI" localSheetId="13">#REF!</definedName>
    <definedName name="KPI" localSheetId="14">#REF!</definedName>
    <definedName name="KPI" localSheetId="15">#REF!</definedName>
    <definedName name="KPI" localSheetId="16">#REF!</definedName>
    <definedName name="KPI">#REF!</definedName>
    <definedName name="MODELLO">[1]Foglio2!$A$57:$A$59</definedName>
    <definedName name="OLE_LINK7" localSheetId="4">'Aree di rischio per processi CE'!$A$58</definedName>
    <definedName name="Payment_Needed">"Pagamento richiesto"</definedName>
    <definedName name="Print_Area_1">#REF!</definedName>
    <definedName name="proce" localSheetId="4">#REF!</definedName>
    <definedName name="proce" localSheetId="5">#REF!</definedName>
    <definedName name="proce" localSheetId="6">#REF!</definedName>
    <definedName name="proce" localSheetId="7">#REF!</definedName>
    <definedName name="proce" localSheetId="8">#REF!</definedName>
    <definedName name="proce" localSheetId="9">#REF!</definedName>
    <definedName name="proce" localSheetId="10">#REF!</definedName>
    <definedName name="proce" localSheetId="11">#REF!</definedName>
    <definedName name="proce" localSheetId="12">#REF!</definedName>
    <definedName name="proce" localSheetId="13">#REF!</definedName>
    <definedName name="proce" localSheetId="14">#REF!</definedName>
    <definedName name="proce" localSheetId="15">#REF!</definedName>
    <definedName name="proce" localSheetId="16">#REF!</definedName>
    <definedName name="proce">#REF!</definedName>
    <definedName name="Reimbursement">"Rimborso"</definedName>
    <definedName name="RUOLOOIV">[1]Foglio2!$A$28:$A$31</definedName>
    <definedName name="SINO">[1]Foglio2!$A$8:$A$9</definedName>
    <definedName name="SìNo" localSheetId="4">#REF!</definedName>
    <definedName name="SìNo" localSheetId="5">#REF!</definedName>
    <definedName name="SìNo" localSheetId="6">#REF!</definedName>
    <definedName name="SìNo" localSheetId="7">#REF!</definedName>
    <definedName name="SìNo" localSheetId="8">#REF!</definedName>
    <definedName name="SìNo" localSheetId="9">#REF!</definedName>
    <definedName name="SìNo" localSheetId="10">#REF!</definedName>
    <definedName name="SìNo" localSheetId="11">#REF!</definedName>
    <definedName name="SìNo" localSheetId="12">#REF!</definedName>
    <definedName name="SìNo" localSheetId="13">#REF!</definedName>
    <definedName name="SìNo" localSheetId="14">#REF!</definedName>
    <definedName name="SìNo" localSheetId="15">#REF!</definedName>
    <definedName name="SìNo" localSheetId="16">#REF!</definedName>
    <definedName name="SìNo">#REF!</definedName>
    <definedName name="SINOPARZIALE">[1]Foglio2!$A$12:$A$15</definedName>
    <definedName name="SINOPARZIALEDIRIG">[1]Foglio2!$A$40:$A$43</definedName>
    <definedName name="SINOPARZIALEIND">[1]Foglio2!$A$34:$A$37</definedName>
    <definedName name="SINOPARZIALEIND10">[1]Foglio2!$A$46:$A$48</definedName>
    <definedName name="SINOPARZIALESEDI">[1]Foglio2!$A$62:$A$65</definedName>
    <definedName name="SINOPARZIALESERVIZI">[1]Foglio2!$A$68:$A$71</definedName>
    <definedName name="SISTEMINTEGR">[1]Foglio2!$A$51:$A$54</definedName>
    <definedName name="variazioni">[1]Foglio2!$A$2:$A$5</definedName>
  </definedNames>
  <calcPr calcId="18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44" i="127" l="1"/>
  <c r="S44" i="127"/>
  <c r="U44" i="127"/>
  <c r="V44" i="127" s="1"/>
  <c r="G44" i="127" s="1"/>
  <c r="T43" i="127"/>
  <c r="U43" i="127" s="1"/>
  <c r="V43" i="127" s="1"/>
  <c r="G43" i="127" s="1"/>
  <c r="S43" i="127"/>
  <c r="T147" i="124"/>
  <c r="U147" i="124" s="1"/>
  <c r="V147" i="124" s="1"/>
  <c r="S147" i="124"/>
  <c r="G147" i="124"/>
  <c r="T146" i="124"/>
  <c r="U146" i="124" s="1"/>
  <c r="V146" i="124" s="1"/>
  <c r="G146" i="124" s="1"/>
  <c r="S146" i="124"/>
  <c r="T145" i="124"/>
  <c r="S145" i="124"/>
  <c r="U145" i="124"/>
  <c r="V145" i="124" s="1"/>
  <c r="G145" i="124" s="1"/>
  <c r="T86" i="124"/>
  <c r="S86" i="124"/>
  <c r="T296" i="124"/>
  <c r="U296" i="124" s="1"/>
  <c r="V296" i="124" s="1"/>
  <c r="G296" i="124" s="1"/>
  <c r="S296" i="124"/>
  <c r="T295" i="124"/>
  <c r="S295" i="124"/>
  <c r="U295" i="124"/>
  <c r="V295" i="124"/>
  <c r="G295" i="124" s="1"/>
  <c r="T294" i="124"/>
  <c r="S294" i="124"/>
  <c r="U294" i="124"/>
  <c r="V294" i="124" s="1"/>
  <c r="G294" i="124" s="1"/>
  <c r="T293" i="124"/>
  <c r="S293" i="124"/>
  <c r="T292" i="124"/>
  <c r="U292" i="124" s="1"/>
  <c r="V292" i="124" s="1"/>
  <c r="G292" i="124" s="1"/>
  <c r="S292" i="124"/>
  <c r="T274" i="124"/>
  <c r="S274" i="124"/>
  <c r="U274" i="124"/>
  <c r="V274" i="124"/>
  <c r="G274" i="124" s="1"/>
  <c r="T273" i="124"/>
  <c r="S273" i="124"/>
  <c r="U273" i="124"/>
  <c r="V273" i="124" s="1"/>
  <c r="G273" i="124" s="1"/>
  <c r="T272" i="124"/>
  <c r="S272" i="124"/>
  <c r="T271" i="124"/>
  <c r="U271" i="124" s="1"/>
  <c r="V271" i="124" s="1"/>
  <c r="G271" i="124" s="1"/>
  <c r="S271" i="124"/>
  <c r="T253" i="124"/>
  <c r="S253" i="124"/>
  <c r="U253" i="124"/>
  <c r="V253" i="124"/>
  <c r="G253" i="124" s="1"/>
  <c r="T252" i="124"/>
  <c r="S252" i="124"/>
  <c r="U252" i="124"/>
  <c r="V252" i="124" s="1"/>
  <c r="G252" i="124" s="1"/>
  <c r="T251" i="124"/>
  <c r="S251" i="124"/>
  <c r="T250" i="124"/>
  <c r="U250" i="124" s="1"/>
  <c r="V250" i="124" s="1"/>
  <c r="G250" i="124" s="1"/>
  <c r="S250" i="124"/>
  <c r="T230" i="124"/>
  <c r="S230" i="124"/>
  <c r="U230" i="124"/>
  <c r="V230" i="124"/>
  <c r="G230" i="124" s="1"/>
  <c r="T211" i="124"/>
  <c r="S211" i="124"/>
  <c r="U211" i="124"/>
  <c r="V211" i="124" s="1"/>
  <c r="G211" i="124" s="1"/>
  <c r="T210" i="124"/>
  <c r="S210" i="124"/>
  <c r="T209" i="124"/>
  <c r="U209" i="124" s="1"/>
  <c r="V209" i="124" s="1"/>
  <c r="G209" i="124" s="1"/>
  <c r="S209" i="124"/>
  <c r="T208" i="124"/>
  <c r="S208" i="124"/>
  <c r="U208" i="124"/>
  <c r="V208" i="124"/>
  <c r="G208" i="124" s="1"/>
  <c r="T191" i="124"/>
  <c r="S191" i="124"/>
  <c r="U191" i="124"/>
  <c r="V191" i="124" s="1"/>
  <c r="G191" i="124" s="1"/>
  <c r="T190" i="124"/>
  <c r="S190" i="124"/>
  <c r="T189" i="124"/>
  <c r="U189" i="124" s="1"/>
  <c r="V189" i="124" s="1"/>
  <c r="G189" i="124" s="1"/>
  <c r="S189" i="124"/>
  <c r="T188" i="124"/>
  <c r="S188" i="124"/>
  <c r="U188" i="124" s="1"/>
  <c r="V188" i="124"/>
  <c r="G188" i="124" s="1"/>
  <c r="T187" i="124"/>
  <c r="S187" i="124"/>
  <c r="U187" i="124"/>
  <c r="V187" i="124" s="1"/>
  <c r="G187" i="124" s="1"/>
  <c r="T171" i="124"/>
  <c r="U171" i="124" s="1"/>
  <c r="V171" i="124" s="1"/>
  <c r="G171" i="124" s="1"/>
  <c r="S171" i="124"/>
  <c r="T170" i="124"/>
  <c r="U170" i="124" s="1"/>
  <c r="V170" i="124" s="1"/>
  <c r="G170" i="124" s="1"/>
  <c r="S170" i="124"/>
  <c r="T169" i="124"/>
  <c r="S169" i="124"/>
  <c r="U169" i="124"/>
  <c r="V169" i="124"/>
  <c r="G169" i="124" s="1"/>
  <c r="T168" i="124"/>
  <c r="S168" i="124"/>
  <c r="U168" i="124"/>
  <c r="V168" i="124" s="1"/>
  <c r="G168" i="124" s="1"/>
  <c r="T167" i="124"/>
  <c r="U167" i="124" s="1"/>
  <c r="V167" i="124" s="1"/>
  <c r="G167" i="124" s="1"/>
  <c r="S167" i="124"/>
  <c r="T166" i="124"/>
  <c r="U166" i="124" s="1"/>
  <c r="V166" i="124" s="1"/>
  <c r="G166" i="124" s="1"/>
  <c r="S166" i="124"/>
  <c r="T129" i="124"/>
  <c r="U129" i="124" s="1"/>
  <c r="S129" i="124"/>
  <c r="V129" i="124"/>
  <c r="G129" i="124" s="1"/>
  <c r="T128" i="124"/>
  <c r="S128" i="124"/>
  <c r="U128" i="124"/>
  <c r="V128" i="124" s="1"/>
  <c r="G128" i="124" s="1"/>
  <c r="T127" i="124"/>
  <c r="S127" i="124"/>
  <c r="U127" i="124" s="1"/>
  <c r="V127" i="124" s="1"/>
  <c r="G127" i="124" s="1"/>
  <c r="T126" i="124"/>
  <c r="U126" i="124" s="1"/>
  <c r="V126" i="124" s="1"/>
  <c r="S126" i="124"/>
  <c r="G126" i="124"/>
  <c r="T125" i="124"/>
  <c r="U125" i="124" s="1"/>
  <c r="S125" i="124"/>
  <c r="V125" i="124"/>
  <c r="G125" i="124" s="1"/>
  <c r="T124" i="124"/>
  <c r="S124" i="124"/>
  <c r="U124" i="124"/>
  <c r="V124" i="124" s="1"/>
  <c r="G124" i="124" s="1"/>
  <c r="T108" i="124"/>
  <c r="U108" i="124" s="1"/>
  <c r="V108" i="124" s="1"/>
  <c r="G108" i="124" s="1"/>
  <c r="S108" i="124"/>
  <c r="T107" i="124"/>
  <c r="U107" i="124" s="1"/>
  <c r="V107" i="124" s="1"/>
  <c r="S107" i="124"/>
  <c r="G107" i="124"/>
  <c r="T106" i="124"/>
  <c r="S106" i="124"/>
  <c r="U106" i="124"/>
  <c r="V106" i="124"/>
  <c r="G106" i="124" s="1"/>
  <c r="T105" i="124"/>
  <c r="S105" i="124"/>
  <c r="U105" i="124"/>
  <c r="V105" i="124" s="1"/>
  <c r="G105" i="124" s="1"/>
  <c r="T104" i="124"/>
  <c r="U104" i="124" s="1"/>
  <c r="V104" i="124" s="1"/>
  <c r="G104" i="124" s="1"/>
  <c r="S104" i="124"/>
  <c r="T103" i="124"/>
  <c r="U103" i="124" s="1"/>
  <c r="V103" i="124" s="1"/>
  <c r="S103" i="124"/>
  <c r="G103" i="124"/>
  <c r="T87" i="124"/>
  <c r="S87" i="124"/>
  <c r="U87" i="124" s="1"/>
  <c r="V87" i="124" s="1"/>
  <c r="G87" i="124" s="1"/>
  <c r="T85" i="124"/>
  <c r="S85" i="124"/>
  <c r="U85" i="124"/>
  <c r="V85" i="124" s="1"/>
  <c r="G85" i="124" s="1"/>
  <c r="T84" i="124"/>
  <c r="S84" i="124"/>
  <c r="T83" i="124"/>
  <c r="U83" i="124" s="1"/>
  <c r="V83" i="124" s="1"/>
  <c r="G83" i="124" s="1"/>
  <c r="S83" i="124"/>
  <c r="T82" i="124"/>
  <c r="S82" i="124"/>
  <c r="U82" i="124" s="1"/>
  <c r="V82" i="124"/>
  <c r="G82" i="124" s="1"/>
  <c r="T66" i="124"/>
  <c r="S66" i="124"/>
  <c r="U66" i="124"/>
  <c r="V66" i="124" s="1"/>
  <c r="G66" i="124" s="1"/>
  <c r="T65" i="124"/>
  <c r="U65" i="124" s="1"/>
  <c r="V65" i="124" s="1"/>
  <c r="G65" i="124" s="1"/>
  <c r="S65" i="124"/>
  <c r="T64" i="124"/>
  <c r="U64" i="124" s="1"/>
  <c r="V64" i="124" s="1"/>
  <c r="G64" i="124" s="1"/>
  <c r="S64" i="124"/>
  <c r="T63" i="124"/>
  <c r="S63" i="124"/>
  <c r="U63" i="124"/>
  <c r="V63" i="124"/>
  <c r="G63" i="124" s="1"/>
  <c r="T62" i="124"/>
  <c r="S62" i="124"/>
  <c r="U62" i="124"/>
  <c r="V62" i="124" s="1"/>
  <c r="G62" i="124" s="1"/>
  <c r="T61" i="124"/>
  <c r="U61" i="124" s="1"/>
  <c r="V61" i="124" s="1"/>
  <c r="G61" i="124" s="1"/>
  <c r="S61" i="124"/>
  <c r="T45" i="124"/>
  <c r="U45" i="124" s="1"/>
  <c r="V45" i="124" s="1"/>
  <c r="G45" i="124" s="1"/>
  <c r="S45" i="124"/>
  <c r="T44" i="124"/>
  <c r="S44" i="124"/>
  <c r="U44" i="124" s="1"/>
  <c r="V44" i="124" s="1"/>
  <c r="G44" i="124" s="1"/>
  <c r="T43" i="124"/>
  <c r="S43" i="124"/>
  <c r="U43" i="124"/>
  <c r="V43" i="124" s="1"/>
  <c r="G43" i="124" s="1"/>
  <c r="T42" i="124"/>
  <c r="S42" i="124"/>
  <c r="T41" i="124"/>
  <c r="U41" i="124" s="1"/>
  <c r="V41" i="124" s="1"/>
  <c r="S41" i="124"/>
  <c r="G41" i="124"/>
  <c r="T40" i="124"/>
  <c r="U40" i="124" s="1"/>
  <c r="S40" i="124"/>
  <c r="V40" i="124"/>
  <c r="G40" i="124" s="1"/>
  <c r="T24" i="124"/>
  <c r="S24" i="124"/>
  <c r="U24" i="124"/>
  <c r="V24" i="124" s="1"/>
  <c r="G24" i="124" s="1"/>
  <c r="T23" i="124"/>
  <c r="U23" i="124" s="1"/>
  <c r="V23" i="124" s="1"/>
  <c r="G23" i="124" s="1"/>
  <c r="S23" i="124"/>
  <c r="T22" i="124"/>
  <c r="U22" i="124" s="1"/>
  <c r="V22" i="124" s="1"/>
  <c r="S22" i="124"/>
  <c r="G22" i="124"/>
  <c r="T21" i="124"/>
  <c r="S21" i="124"/>
  <c r="U21" i="124" s="1"/>
  <c r="V21" i="124" s="1"/>
  <c r="G21" i="124" s="1"/>
  <c r="T20" i="124"/>
  <c r="S20" i="124"/>
  <c r="U20" i="124"/>
  <c r="V20" i="124" s="1"/>
  <c r="G20" i="124" s="1"/>
  <c r="T19" i="124"/>
  <c r="S19" i="124"/>
  <c r="T190" i="126"/>
  <c r="U190" i="126" s="1"/>
  <c r="V190" i="126" s="1"/>
  <c r="G190" i="126" s="1"/>
  <c r="S190" i="126"/>
  <c r="T189" i="126"/>
  <c r="S189" i="126"/>
  <c r="U189" i="126" s="1"/>
  <c r="V189" i="126"/>
  <c r="G189" i="126" s="1"/>
  <c r="T188" i="126"/>
  <c r="S188" i="126"/>
  <c r="U188" i="126"/>
  <c r="V188" i="126" s="1"/>
  <c r="G188" i="126" s="1"/>
  <c r="T187" i="126"/>
  <c r="U187" i="126" s="1"/>
  <c r="V187" i="126" s="1"/>
  <c r="G187" i="126" s="1"/>
  <c r="S187" i="126"/>
  <c r="T169" i="126"/>
  <c r="U169" i="126" s="1"/>
  <c r="V169" i="126" s="1"/>
  <c r="G169" i="126" s="1"/>
  <c r="S169" i="126"/>
  <c r="T168" i="126"/>
  <c r="U168" i="126" s="1"/>
  <c r="S168" i="126"/>
  <c r="V168" i="126"/>
  <c r="G168" i="126" s="1"/>
  <c r="T167" i="126"/>
  <c r="S167" i="126"/>
  <c r="U167" i="126"/>
  <c r="V167" i="126" s="1"/>
  <c r="G167" i="126" s="1"/>
  <c r="T166" i="126"/>
  <c r="S166" i="126"/>
  <c r="T148" i="126"/>
  <c r="U148" i="126" s="1"/>
  <c r="V148" i="126" s="1"/>
  <c r="S148" i="126"/>
  <c r="G148" i="126"/>
  <c r="T147" i="126"/>
  <c r="U147" i="126" s="1"/>
  <c r="S147" i="126"/>
  <c r="V147" i="126"/>
  <c r="G147" i="126" s="1"/>
  <c r="T146" i="126"/>
  <c r="S146" i="126"/>
  <c r="U146" i="126"/>
  <c r="V146" i="126" s="1"/>
  <c r="G146" i="126" s="1"/>
  <c r="T145" i="126"/>
  <c r="U145" i="126" s="1"/>
  <c r="V145" i="126" s="1"/>
  <c r="G145" i="126" s="1"/>
  <c r="S145" i="126"/>
  <c r="T127" i="126"/>
  <c r="U127" i="126" s="1"/>
  <c r="V127" i="126" s="1"/>
  <c r="S127" i="126"/>
  <c r="G127" i="126"/>
  <c r="T126" i="126"/>
  <c r="U126" i="126" s="1"/>
  <c r="V126" i="126" s="1"/>
  <c r="G126" i="126" s="1"/>
  <c r="S126" i="126"/>
  <c r="T125" i="126"/>
  <c r="S125" i="126"/>
  <c r="U125" i="126"/>
  <c r="V125" i="126" s="1"/>
  <c r="G125" i="126" s="1"/>
  <c r="T124" i="126"/>
  <c r="S124" i="126"/>
  <c r="T106" i="126"/>
  <c r="U106" i="126" s="1"/>
  <c r="V106" i="126" s="1"/>
  <c r="G106" i="126" s="1"/>
  <c r="S106" i="126"/>
  <c r="T105" i="126"/>
  <c r="U105" i="126" s="1"/>
  <c r="V105" i="126" s="1"/>
  <c r="G105" i="126" s="1"/>
  <c r="S105" i="126"/>
  <c r="T104" i="126"/>
  <c r="S104" i="126"/>
  <c r="U104" i="126"/>
  <c r="V104" i="126" s="1"/>
  <c r="G104" i="126" s="1"/>
  <c r="T103" i="126"/>
  <c r="U103" i="126" s="1"/>
  <c r="V103" i="126" s="1"/>
  <c r="G103" i="126" s="1"/>
  <c r="S103" i="126"/>
  <c r="T85" i="126"/>
  <c r="U85" i="126" s="1"/>
  <c r="V85" i="126" s="1"/>
  <c r="G85" i="126" s="1"/>
  <c r="S85" i="126"/>
  <c r="T84" i="126"/>
  <c r="U84" i="126" s="1"/>
  <c r="S84" i="126"/>
  <c r="V84" i="126"/>
  <c r="G84" i="126" s="1"/>
  <c r="T83" i="126"/>
  <c r="S83" i="126"/>
  <c r="U83" i="126"/>
  <c r="V83" i="126" s="1"/>
  <c r="G83" i="126" s="1"/>
  <c r="T82" i="126"/>
  <c r="S82" i="126"/>
  <c r="T64" i="126"/>
  <c r="U64" i="126" s="1"/>
  <c r="V64" i="126" s="1"/>
  <c r="S64" i="126"/>
  <c r="G64" i="126"/>
  <c r="T63" i="126"/>
  <c r="U63" i="126" s="1"/>
  <c r="S63" i="126"/>
  <c r="V63" i="126"/>
  <c r="G63" i="126" s="1"/>
  <c r="T62" i="126"/>
  <c r="S62" i="126"/>
  <c r="U62" i="126"/>
  <c r="V62" i="126" s="1"/>
  <c r="G62" i="126" s="1"/>
  <c r="T61" i="126"/>
  <c r="U61" i="126" s="1"/>
  <c r="V61" i="126" s="1"/>
  <c r="G61" i="126" s="1"/>
  <c r="S61" i="126"/>
  <c r="S22" i="126"/>
  <c r="T22" i="126"/>
  <c r="S21" i="126"/>
  <c r="T21" i="126"/>
  <c r="U21" i="126" s="1"/>
  <c r="V21" i="126" s="1"/>
  <c r="G21" i="126" s="1"/>
  <c r="S41" i="126"/>
  <c r="T41" i="126"/>
  <c r="U41" i="126"/>
  <c r="V41" i="126" s="1"/>
  <c r="G41" i="126" s="1"/>
  <c r="S40" i="126"/>
  <c r="T40" i="126"/>
  <c r="U40" i="126" s="1"/>
  <c r="V40" i="126" s="1"/>
  <c r="G40" i="126" s="1"/>
  <c r="S41" i="128"/>
  <c r="T41" i="128"/>
  <c r="U41" i="128" s="1"/>
  <c r="V41" i="128" s="1"/>
  <c r="G41" i="128" s="1"/>
  <c r="S40" i="128"/>
  <c r="T40" i="128"/>
  <c r="U40" i="128" s="1"/>
  <c r="V40" i="128"/>
  <c r="G40" i="128" s="1"/>
  <c r="T42" i="128"/>
  <c r="S42" i="128"/>
  <c r="U42" i="128"/>
  <c r="V42" i="128" s="1"/>
  <c r="T84" i="128"/>
  <c r="S84" i="128"/>
  <c r="U84" i="128"/>
  <c r="V84" i="128" s="1"/>
  <c r="G84" i="128" s="1"/>
  <c r="T62" i="128"/>
  <c r="S62" i="128"/>
  <c r="S61" i="128"/>
  <c r="U61" i="128" s="1"/>
  <c r="V61" i="128" s="1"/>
  <c r="T61" i="128"/>
  <c r="G61" i="128"/>
  <c r="S103" i="123"/>
  <c r="T103" i="123"/>
  <c r="U103" i="123" s="1"/>
  <c r="V103" i="123"/>
  <c r="G103" i="123" s="1"/>
  <c r="S124" i="123"/>
  <c r="T124" i="123"/>
  <c r="U124" i="123"/>
  <c r="V124" i="123" s="1"/>
  <c r="G124" i="123" s="1"/>
  <c r="T83" i="123"/>
  <c r="U83" i="123" s="1"/>
  <c r="V83" i="123" s="1"/>
  <c r="G83" i="123" s="1"/>
  <c r="S83" i="123"/>
  <c r="A68" i="134"/>
  <c r="A66" i="134"/>
  <c r="A64" i="134"/>
  <c r="A62" i="134"/>
  <c r="A60" i="134"/>
  <c r="A54" i="134"/>
  <c r="A50" i="134"/>
  <c r="A39" i="134"/>
  <c r="A36" i="134"/>
  <c r="A19" i="134"/>
  <c r="A10" i="134"/>
  <c r="A2" i="134"/>
  <c r="T432" i="133"/>
  <c r="U432" i="133" s="1"/>
  <c r="V432" i="133" s="1"/>
  <c r="S432" i="133"/>
  <c r="G432" i="133"/>
  <c r="T431" i="133"/>
  <c r="U431" i="133" s="1"/>
  <c r="V431" i="133" s="1"/>
  <c r="G431" i="133" s="1"/>
  <c r="S431" i="133"/>
  <c r="T430" i="133"/>
  <c r="U430" i="133" s="1"/>
  <c r="V430" i="133" s="1"/>
  <c r="S430" i="133"/>
  <c r="G430" i="133"/>
  <c r="T429" i="133"/>
  <c r="S429" i="133"/>
  <c r="U429" i="133" s="1"/>
  <c r="V429" i="133"/>
  <c r="G429" i="133" s="1"/>
  <c r="T428" i="133"/>
  <c r="S428" i="133"/>
  <c r="U428" i="133"/>
  <c r="V428" i="133" s="1"/>
  <c r="G428" i="133" s="1"/>
  <c r="T427" i="133"/>
  <c r="S427" i="133"/>
  <c r="U427" i="133" s="1"/>
  <c r="V427" i="133" s="1"/>
  <c r="G427" i="133" s="1"/>
  <c r="T426" i="133"/>
  <c r="U426" i="133" s="1"/>
  <c r="V426" i="133" s="1"/>
  <c r="S426" i="133"/>
  <c r="G426" i="133"/>
  <c r="T425" i="133"/>
  <c r="U425" i="133" s="1"/>
  <c r="V425" i="133" s="1"/>
  <c r="G425" i="133" s="1"/>
  <c r="S425" i="133"/>
  <c r="T424" i="133"/>
  <c r="S424" i="133"/>
  <c r="U424" i="133"/>
  <c r="V424" i="133" s="1"/>
  <c r="G424" i="133" s="1"/>
  <c r="S423" i="133"/>
  <c r="T423" i="133"/>
  <c r="U423" i="133" s="1"/>
  <c r="V423" i="133" s="1"/>
  <c r="G423" i="133" s="1"/>
  <c r="T422" i="133"/>
  <c r="U422" i="133" s="1"/>
  <c r="V422" i="133" s="1"/>
  <c r="G422" i="133" s="1"/>
  <c r="S422" i="133"/>
  <c r="T421" i="133"/>
  <c r="U421" i="133" s="1"/>
  <c r="V421" i="133" s="1"/>
  <c r="G421" i="133" s="1"/>
  <c r="S421" i="133"/>
  <c r="T420" i="133"/>
  <c r="S420" i="133"/>
  <c r="U420" i="133"/>
  <c r="V420" i="133" s="1"/>
  <c r="G420" i="133" s="1"/>
  <c r="T419" i="133"/>
  <c r="S419" i="133"/>
  <c r="U419" i="133" s="1"/>
  <c r="V419" i="133" s="1"/>
  <c r="G419" i="133" s="1"/>
  <c r="T418" i="133"/>
  <c r="U418" i="133" s="1"/>
  <c r="V418" i="133" s="1"/>
  <c r="G418" i="133" s="1"/>
  <c r="S418" i="133"/>
  <c r="T411" i="133"/>
  <c r="U411" i="133" s="1"/>
  <c r="S411" i="133"/>
  <c r="V411" i="133"/>
  <c r="G411" i="133" s="1"/>
  <c r="T410" i="133"/>
  <c r="S410" i="133"/>
  <c r="U410" i="133"/>
  <c r="V410" i="133" s="1"/>
  <c r="G410" i="133" s="1"/>
  <c r="T409" i="133"/>
  <c r="S409" i="133"/>
  <c r="U409" i="133" s="1"/>
  <c r="V409" i="133" s="1"/>
  <c r="G409" i="133" s="1"/>
  <c r="T408" i="133"/>
  <c r="U408" i="133" s="1"/>
  <c r="V408" i="133" s="1"/>
  <c r="S408" i="133"/>
  <c r="G408" i="133"/>
  <c r="T407" i="133"/>
  <c r="U407" i="133" s="1"/>
  <c r="S407" i="133"/>
  <c r="V407" i="133"/>
  <c r="G407" i="133" s="1"/>
  <c r="T406" i="133"/>
  <c r="S406" i="133"/>
  <c r="U406" i="133"/>
  <c r="V406" i="133" s="1"/>
  <c r="G406" i="133" s="1"/>
  <c r="T405" i="133"/>
  <c r="S405" i="133"/>
  <c r="U405" i="133" s="1"/>
  <c r="V405" i="133" s="1"/>
  <c r="G405" i="133" s="1"/>
  <c r="T404" i="133"/>
  <c r="U404" i="133" s="1"/>
  <c r="V404" i="133" s="1"/>
  <c r="S404" i="133"/>
  <c r="G404" i="133"/>
  <c r="T403" i="133"/>
  <c r="U403" i="133" s="1"/>
  <c r="V403" i="133" s="1"/>
  <c r="G403" i="133" s="1"/>
  <c r="S403" i="133"/>
  <c r="T402" i="133"/>
  <c r="S402" i="133"/>
  <c r="U402" i="133"/>
  <c r="V402" i="133" s="1"/>
  <c r="G402" i="133" s="1"/>
  <c r="T401" i="133"/>
  <c r="S401" i="133"/>
  <c r="U401" i="133" s="1"/>
  <c r="V401" i="133" s="1"/>
  <c r="G401" i="133" s="1"/>
  <c r="T400" i="133"/>
  <c r="U400" i="133" s="1"/>
  <c r="V400" i="133" s="1"/>
  <c r="G400" i="133" s="1"/>
  <c r="S400" i="133"/>
  <c r="T399" i="133"/>
  <c r="U399" i="133" s="1"/>
  <c r="V399" i="133" s="1"/>
  <c r="G399" i="133" s="1"/>
  <c r="S399" i="133"/>
  <c r="T398" i="133"/>
  <c r="S398" i="133"/>
  <c r="U398" i="133"/>
  <c r="V398" i="133" s="1"/>
  <c r="G398" i="133" s="1"/>
  <c r="S397" i="133"/>
  <c r="T397" i="133"/>
  <c r="U397" i="133" s="1"/>
  <c r="V397" i="133" s="1"/>
  <c r="G397" i="133" s="1"/>
  <c r="T390" i="133"/>
  <c r="U390" i="133" s="1"/>
  <c r="V390" i="133" s="1"/>
  <c r="G390" i="133" s="1"/>
  <c r="S390" i="133"/>
  <c r="T389" i="133"/>
  <c r="U389" i="133" s="1"/>
  <c r="S389" i="133"/>
  <c r="V389" i="133"/>
  <c r="G389" i="133" s="1"/>
  <c r="T388" i="133"/>
  <c r="S388" i="133"/>
  <c r="U388" i="133"/>
  <c r="V388" i="133" s="1"/>
  <c r="G388" i="133" s="1"/>
  <c r="T387" i="133"/>
  <c r="S387" i="133"/>
  <c r="U387" i="133" s="1"/>
  <c r="V387" i="133" s="1"/>
  <c r="G387" i="133" s="1"/>
  <c r="T386" i="133"/>
  <c r="U386" i="133" s="1"/>
  <c r="V386" i="133" s="1"/>
  <c r="S386" i="133"/>
  <c r="G386" i="133"/>
  <c r="T385" i="133"/>
  <c r="U385" i="133" s="1"/>
  <c r="S385" i="133"/>
  <c r="V385" i="133"/>
  <c r="G385" i="133" s="1"/>
  <c r="T384" i="133"/>
  <c r="S384" i="133"/>
  <c r="U384" i="133"/>
  <c r="V384" i="133" s="1"/>
  <c r="G384" i="133" s="1"/>
  <c r="T383" i="133"/>
  <c r="S383" i="133"/>
  <c r="U383" i="133" s="1"/>
  <c r="V383" i="133" s="1"/>
  <c r="G383" i="133" s="1"/>
  <c r="T382" i="133"/>
  <c r="U382" i="133" s="1"/>
  <c r="V382" i="133" s="1"/>
  <c r="S382" i="133"/>
  <c r="G382" i="133"/>
  <c r="T381" i="133"/>
  <c r="U381" i="133" s="1"/>
  <c r="V381" i="133" s="1"/>
  <c r="G381" i="133" s="1"/>
  <c r="S381" i="133"/>
  <c r="T380" i="133"/>
  <c r="S380" i="133"/>
  <c r="U380" i="133"/>
  <c r="V380" i="133" s="1"/>
  <c r="G380" i="133" s="1"/>
  <c r="T379" i="133"/>
  <c r="S379" i="133"/>
  <c r="U379" i="133" s="1"/>
  <c r="V379" i="133" s="1"/>
  <c r="G379" i="133" s="1"/>
  <c r="T378" i="133"/>
  <c r="U378" i="133" s="1"/>
  <c r="V378" i="133" s="1"/>
  <c r="G378" i="133" s="1"/>
  <c r="S378" i="133"/>
  <c r="T377" i="133"/>
  <c r="U377" i="133" s="1"/>
  <c r="V377" i="133" s="1"/>
  <c r="G377" i="133" s="1"/>
  <c r="S377" i="133"/>
  <c r="T376" i="133"/>
  <c r="S376" i="133"/>
  <c r="U376" i="133"/>
  <c r="V376" i="133" s="1"/>
  <c r="G376" i="133" s="1"/>
  <c r="T369" i="133"/>
  <c r="S369" i="133"/>
  <c r="U369" i="133" s="1"/>
  <c r="V369" i="133" s="1"/>
  <c r="G369" i="133" s="1"/>
  <c r="T368" i="133"/>
  <c r="U368" i="133" s="1"/>
  <c r="V368" i="133" s="1"/>
  <c r="G368" i="133" s="1"/>
  <c r="S368" i="133"/>
  <c r="T367" i="133"/>
  <c r="S367" i="133"/>
  <c r="T366" i="133"/>
  <c r="S366" i="133"/>
  <c r="U366" i="133"/>
  <c r="V366" i="133" s="1"/>
  <c r="G366" i="133"/>
  <c r="T365" i="133"/>
  <c r="S365" i="133"/>
  <c r="U365" i="133" s="1"/>
  <c r="V365" i="133"/>
  <c r="G365" i="133" s="1"/>
  <c r="T364" i="133"/>
  <c r="U364" i="133" s="1"/>
  <c r="V364" i="133" s="1"/>
  <c r="G364" i="133" s="1"/>
  <c r="S364" i="133"/>
  <c r="T363" i="133"/>
  <c r="U363" i="133" s="1"/>
  <c r="V363" i="133" s="1"/>
  <c r="G363" i="133" s="1"/>
  <c r="S363" i="133"/>
  <c r="T362" i="133"/>
  <c r="U362" i="133" s="1"/>
  <c r="V362" i="133" s="1"/>
  <c r="G362" i="133" s="1"/>
  <c r="S362" i="133"/>
  <c r="T361" i="133"/>
  <c r="S361" i="133"/>
  <c r="U361" i="133" s="1"/>
  <c r="V361" i="133" s="1"/>
  <c r="G361" i="133" s="1"/>
  <c r="T360" i="133"/>
  <c r="S360" i="133"/>
  <c r="U360" i="133"/>
  <c r="V360" i="133" s="1"/>
  <c r="G360" i="133" s="1"/>
  <c r="T359" i="133"/>
  <c r="S359" i="133"/>
  <c r="T358" i="133"/>
  <c r="S358" i="133"/>
  <c r="U358" i="133"/>
  <c r="V358" i="133" s="1"/>
  <c r="G358" i="133"/>
  <c r="T357" i="133"/>
  <c r="S357" i="133"/>
  <c r="U357" i="133" s="1"/>
  <c r="V357" i="133"/>
  <c r="G357" i="133" s="1"/>
  <c r="T356" i="133"/>
  <c r="U356" i="133" s="1"/>
  <c r="V356" i="133" s="1"/>
  <c r="G356" i="133" s="1"/>
  <c r="S356" i="133"/>
  <c r="T355" i="133"/>
  <c r="U355" i="133" s="1"/>
  <c r="V355" i="133" s="1"/>
  <c r="G355" i="133" s="1"/>
  <c r="S355" i="133"/>
  <c r="T348" i="133"/>
  <c r="U348" i="133" s="1"/>
  <c r="V348" i="133" s="1"/>
  <c r="S348" i="133"/>
  <c r="G348" i="133"/>
  <c r="T347" i="133"/>
  <c r="S347" i="133"/>
  <c r="U347" i="133"/>
  <c r="V347" i="133"/>
  <c r="G347" i="133" s="1"/>
  <c r="T346" i="133"/>
  <c r="S346" i="133"/>
  <c r="U346" i="133"/>
  <c r="V346" i="133" s="1"/>
  <c r="G346" i="133"/>
  <c r="T345" i="133"/>
  <c r="U345" i="133" s="1"/>
  <c r="S345" i="133"/>
  <c r="V345" i="133"/>
  <c r="G345" i="133"/>
  <c r="T344" i="133"/>
  <c r="S344" i="133"/>
  <c r="U344" i="133"/>
  <c r="V344" i="133"/>
  <c r="G344" i="133" s="1"/>
  <c r="T343" i="133"/>
  <c r="S343" i="133"/>
  <c r="U343" i="133"/>
  <c r="V343" i="133" s="1"/>
  <c r="G343" i="133" s="1"/>
  <c r="T342" i="133"/>
  <c r="S342" i="133"/>
  <c r="U342" i="133"/>
  <c r="V342" i="133" s="1"/>
  <c r="G342" i="133" s="1"/>
  <c r="T341" i="133"/>
  <c r="S341" i="133"/>
  <c r="T340" i="133"/>
  <c r="S340" i="133"/>
  <c r="U340" i="133"/>
  <c r="V340" i="133" s="1"/>
  <c r="G340" i="133" s="1"/>
  <c r="T339" i="133"/>
  <c r="S339" i="133"/>
  <c r="U339" i="133" s="1"/>
  <c r="V339" i="133" s="1"/>
  <c r="G339" i="133" s="1"/>
  <c r="T338" i="133"/>
  <c r="S338" i="133"/>
  <c r="T337" i="133"/>
  <c r="S337" i="133"/>
  <c r="T336" i="133"/>
  <c r="U336" i="133" s="1"/>
  <c r="V336" i="133" s="1"/>
  <c r="G336" i="133" s="1"/>
  <c r="S336" i="133"/>
  <c r="T335" i="133"/>
  <c r="S335" i="133"/>
  <c r="U335" i="133" s="1"/>
  <c r="V335" i="133" s="1"/>
  <c r="G335" i="133" s="1"/>
  <c r="T334" i="133"/>
  <c r="U334" i="133" s="1"/>
  <c r="V334" i="133" s="1"/>
  <c r="G334" i="133" s="1"/>
  <c r="S334" i="133"/>
  <c r="T327" i="133"/>
  <c r="U327" i="133" s="1"/>
  <c r="V327" i="133" s="1"/>
  <c r="G327" i="133" s="1"/>
  <c r="S327" i="133"/>
  <c r="T326" i="133"/>
  <c r="U326" i="133" s="1"/>
  <c r="V326" i="133" s="1"/>
  <c r="S326" i="133"/>
  <c r="G326" i="133"/>
  <c r="T325" i="133"/>
  <c r="S325" i="133"/>
  <c r="U325" i="133"/>
  <c r="V325" i="133"/>
  <c r="G325" i="133" s="1"/>
  <c r="T324" i="133"/>
  <c r="S324" i="133"/>
  <c r="U324" i="133"/>
  <c r="V324" i="133" s="1"/>
  <c r="G324" i="133"/>
  <c r="T323" i="133"/>
  <c r="U323" i="133" s="1"/>
  <c r="S323" i="133"/>
  <c r="V323" i="133"/>
  <c r="G323" i="133"/>
  <c r="T322" i="133"/>
  <c r="S322" i="133"/>
  <c r="U322" i="133"/>
  <c r="V322" i="133"/>
  <c r="G322" i="133" s="1"/>
  <c r="T321" i="133"/>
  <c r="S321" i="133"/>
  <c r="U321" i="133"/>
  <c r="V321" i="133" s="1"/>
  <c r="G321" i="133" s="1"/>
  <c r="T320" i="133"/>
  <c r="U320" i="133" s="1"/>
  <c r="V320" i="133" s="1"/>
  <c r="G320" i="133" s="1"/>
  <c r="S320" i="133"/>
  <c r="T319" i="133"/>
  <c r="U319" i="133" s="1"/>
  <c r="V319" i="133" s="1"/>
  <c r="S319" i="133"/>
  <c r="G319" i="133"/>
  <c r="T318" i="133"/>
  <c r="S318" i="133"/>
  <c r="U318" i="133"/>
  <c r="V318" i="133"/>
  <c r="G318" i="133" s="1"/>
  <c r="T317" i="133"/>
  <c r="S317" i="133"/>
  <c r="U317" i="133"/>
  <c r="V317" i="133" s="1"/>
  <c r="G317" i="133" s="1"/>
  <c r="T316" i="133"/>
  <c r="U316" i="133" s="1"/>
  <c r="V316" i="133" s="1"/>
  <c r="G316" i="133" s="1"/>
  <c r="S316" i="133"/>
  <c r="T315" i="133"/>
  <c r="U315" i="133" s="1"/>
  <c r="V315" i="133" s="1"/>
  <c r="S315" i="133"/>
  <c r="G315" i="133"/>
  <c r="T314" i="133"/>
  <c r="S314" i="133"/>
  <c r="U314" i="133"/>
  <c r="V314" i="133"/>
  <c r="G314" i="133" s="1"/>
  <c r="T313" i="133"/>
  <c r="S313" i="133"/>
  <c r="U313" i="133"/>
  <c r="V313" i="133" s="1"/>
  <c r="G313" i="133" s="1"/>
  <c r="T306" i="133"/>
  <c r="U306" i="133" s="1"/>
  <c r="V306" i="133" s="1"/>
  <c r="G306" i="133" s="1"/>
  <c r="S306" i="133"/>
  <c r="T305" i="133"/>
  <c r="U305" i="133" s="1"/>
  <c r="V305" i="133" s="1"/>
  <c r="S305" i="133"/>
  <c r="G305" i="133"/>
  <c r="T304" i="133"/>
  <c r="S304" i="133"/>
  <c r="U304" i="133"/>
  <c r="V304" i="133"/>
  <c r="G304" i="133" s="1"/>
  <c r="T303" i="133"/>
  <c r="S303" i="133"/>
  <c r="U303" i="133"/>
  <c r="V303" i="133" s="1"/>
  <c r="G303" i="133" s="1"/>
  <c r="T302" i="133"/>
  <c r="U302" i="133" s="1"/>
  <c r="V302" i="133" s="1"/>
  <c r="G302" i="133" s="1"/>
  <c r="S302" i="133"/>
  <c r="T301" i="133"/>
  <c r="U301" i="133" s="1"/>
  <c r="V301" i="133" s="1"/>
  <c r="S301" i="133"/>
  <c r="G301" i="133"/>
  <c r="T300" i="133"/>
  <c r="S300" i="133"/>
  <c r="U300" i="133"/>
  <c r="V300" i="133"/>
  <c r="G300" i="133" s="1"/>
  <c r="T299" i="133"/>
  <c r="S299" i="133"/>
  <c r="U299" i="133"/>
  <c r="V299" i="133" s="1"/>
  <c r="G299" i="133" s="1"/>
  <c r="T298" i="133"/>
  <c r="U298" i="133" s="1"/>
  <c r="V298" i="133" s="1"/>
  <c r="G298" i="133" s="1"/>
  <c r="S298" i="133"/>
  <c r="T297" i="133"/>
  <c r="U297" i="133" s="1"/>
  <c r="V297" i="133" s="1"/>
  <c r="S297" i="133"/>
  <c r="G297" i="133"/>
  <c r="T296" i="133"/>
  <c r="S296" i="133"/>
  <c r="U296" i="133"/>
  <c r="V296" i="133"/>
  <c r="G296" i="133" s="1"/>
  <c r="T295" i="133"/>
  <c r="S295" i="133"/>
  <c r="U295" i="133"/>
  <c r="V295" i="133" s="1"/>
  <c r="G295" i="133" s="1"/>
  <c r="T294" i="133"/>
  <c r="U294" i="133" s="1"/>
  <c r="V294" i="133" s="1"/>
  <c r="G294" i="133" s="1"/>
  <c r="S294" i="133"/>
  <c r="T293" i="133"/>
  <c r="U293" i="133" s="1"/>
  <c r="V293" i="133" s="1"/>
  <c r="S293" i="133"/>
  <c r="G293" i="133"/>
  <c r="T292" i="133"/>
  <c r="S292" i="133"/>
  <c r="U292" i="133"/>
  <c r="V292" i="133"/>
  <c r="G292" i="133" s="1"/>
  <c r="T285" i="133"/>
  <c r="S285" i="133"/>
  <c r="U285" i="133"/>
  <c r="V285" i="133" s="1"/>
  <c r="G285" i="133" s="1"/>
  <c r="T284" i="133"/>
  <c r="U284" i="133" s="1"/>
  <c r="V284" i="133" s="1"/>
  <c r="G284" i="133" s="1"/>
  <c r="S284" i="133"/>
  <c r="T283" i="133"/>
  <c r="U283" i="133" s="1"/>
  <c r="V283" i="133" s="1"/>
  <c r="S283" i="133"/>
  <c r="G283" i="133"/>
  <c r="T282" i="133"/>
  <c r="S282" i="133"/>
  <c r="U282" i="133"/>
  <c r="V282" i="133"/>
  <c r="G282" i="133" s="1"/>
  <c r="T281" i="133"/>
  <c r="S281" i="133"/>
  <c r="U281" i="133"/>
  <c r="V281" i="133" s="1"/>
  <c r="G281" i="133" s="1"/>
  <c r="T280" i="133"/>
  <c r="U280" i="133" s="1"/>
  <c r="V280" i="133" s="1"/>
  <c r="G280" i="133" s="1"/>
  <c r="S280" i="133"/>
  <c r="T279" i="133"/>
  <c r="U279" i="133" s="1"/>
  <c r="V279" i="133" s="1"/>
  <c r="S279" i="133"/>
  <c r="G279" i="133"/>
  <c r="T278" i="133"/>
  <c r="S278" i="133"/>
  <c r="U278" i="133"/>
  <c r="V278" i="133"/>
  <c r="G278" i="133" s="1"/>
  <c r="T277" i="133"/>
  <c r="S277" i="133"/>
  <c r="U277" i="133"/>
  <c r="V277" i="133" s="1"/>
  <c r="G277" i="133" s="1"/>
  <c r="T276" i="133"/>
  <c r="U276" i="133" s="1"/>
  <c r="V276" i="133" s="1"/>
  <c r="G276" i="133" s="1"/>
  <c r="S276" i="133"/>
  <c r="T275" i="133"/>
  <c r="U275" i="133" s="1"/>
  <c r="V275" i="133" s="1"/>
  <c r="S275" i="133"/>
  <c r="G275" i="133"/>
  <c r="T274" i="133"/>
  <c r="S274" i="133"/>
  <c r="U274" i="133"/>
  <c r="V274" i="133"/>
  <c r="G274" i="133" s="1"/>
  <c r="T273" i="133"/>
  <c r="S273" i="133"/>
  <c r="U273" i="133"/>
  <c r="V273" i="133" s="1"/>
  <c r="G273" i="133" s="1"/>
  <c r="T272" i="133"/>
  <c r="U272" i="133" s="1"/>
  <c r="V272" i="133" s="1"/>
  <c r="G272" i="133" s="1"/>
  <c r="S272" i="133"/>
  <c r="T271" i="133"/>
  <c r="U271" i="133" s="1"/>
  <c r="V271" i="133" s="1"/>
  <c r="S271" i="133"/>
  <c r="G271" i="133"/>
  <c r="T264" i="133"/>
  <c r="S264" i="133"/>
  <c r="U264" i="133"/>
  <c r="V264" i="133"/>
  <c r="G264" i="133" s="1"/>
  <c r="T263" i="133"/>
  <c r="S263" i="133"/>
  <c r="U263" i="133"/>
  <c r="V263" i="133" s="1"/>
  <c r="G263" i="133" s="1"/>
  <c r="T262" i="133"/>
  <c r="U262" i="133" s="1"/>
  <c r="V262" i="133" s="1"/>
  <c r="G262" i="133" s="1"/>
  <c r="S262" i="133"/>
  <c r="T261" i="133"/>
  <c r="U261" i="133" s="1"/>
  <c r="V261" i="133" s="1"/>
  <c r="S261" i="133"/>
  <c r="G261" i="133"/>
  <c r="T260" i="133"/>
  <c r="S260" i="133"/>
  <c r="U260" i="133"/>
  <c r="V260" i="133"/>
  <c r="G260" i="133" s="1"/>
  <c r="T259" i="133"/>
  <c r="S259" i="133"/>
  <c r="U259" i="133"/>
  <c r="V259" i="133" s="1"/>
  <c r="G259" i="133" s="1"/>
  <c r="T258" i="133"/>
  <c r="U258" i="133" s="1"/>
  <c r="V258" i="133" s="1"/>
  <c r="G258" i="133" s="1"/>
  <c r="S258" i="133"/>
  <c r="T257" i="133"/>
  <c r="U257" i="133" s="1"/>
  <c r="V257" i="133" s="1"/>
  <c r="S257" i="133"/>
  <c r="G257" i="133"/>
  <c r="T256" i="133"/>
  <c r="S256" i="133"/>
  <c r="U256" i="133"/>
  <c r="V256" i="133"/>
  <c r="G256" i="133" s="1"/>
  <c r="T255" i="133"/>
  <c r="S255" i="133"/>
  <c r="U255" i="133"/>
  <c r="V255" i="133" s="1"/>
  <c r="G255" i="133" s="1"/>
  <c r="T254" i="133"/>
  <c r="U254" i="133" s="1"/>
  <c r="V254" i="133" s="1"/>
  <c r="G254" i="133" s="1"/>
  <c r="S254" i="133"/>
  <c r="T253" i="133"/>
  <c r="U253" i="133" s="1"/>
  <c r="V253" i="133" s="1"/>
  <c r="S253" i="133"/>
  <c r="G253" i="133"/>
  <c r="T252" i="133"/>
  <c r="S252" i="133"/>
  <c r="U252" i="133"/>
  <c r="V252" i="133"/>
  <c r="G252" i="133" s="1"/>
  <c r="T251" i="133"/>
  <c r="S251" i="133"/>
  <c r="U251" i="133"/>
  <c r="V251" i="133" s="1"/>
  <c r="G251" i="133" s="1"/>
  <c r="T250" i="133"/>
  <c r="U250" i="133" s="1"/>
  <c r="V250" i="133" s="1"/>
  <c r="G250" i="133" s="1"/>
  <c r="S250" i="133"/>
  <c r="T243" i="133"/>
  <c r="U243" i="133" s="1"/>
  <c r="V243" i="133" s="1"/>
  <c r="S243" i="133"/>
  <c r="G243" i="133"/>
  <c r="T242" i="133"/>
  <c r="S242" i="133"/>
  <c r="U242" i="133"/>
  <c r="V242" i="133"/>
  <c r="G242" i="133" s="1"/>
  <c r="T241" i="133"/>
  <c r="S241" i="133"/>
  <c r="U241" i="133"/>
  <c r="V241" i="133" s="1"/>
  <c r="G241" i="133" s="1"/>
  <c r="T240" i="133"/>
  <c r="U240" i="133" s="1"/>
  <c r="V240" i="133" s="1"/>
  <c r="G240" i="133" s="1"/>
  <c r="S240" i="133"/>
  <c r="T239" i="133"/>
  <c r="U239" i="133" s="1"/>
  <c r="V239" i="133" s="1"/>
  <c r="S239" i="133"/>
  <c r="G239" i="133"/>
  <c r="T238" i="133"/>
  <c r="S238" i="133"/>
  <c r="U238" i="133"/>
  <c r="V238" i="133"/>
  <c r="G238" i="133" s="1"/>
  <c r="T237" i="133"/>
  <c r="S237" i="133"/>
  <c r="U237" i="133"/>
  <c r="V237" i="133" s="1"/>
  <c r="G237" i="133" s="1"/>
  <c r="T236" i="133"/>
  <c r="U236" i="133" s="1"/>
  <c r="V236" i="133" s="1"/>
  <c r="G236" i="133" s="1"/>
  <c r="S236" i="133"/>
  <c r="T235" i="133"/>
  <c r="U235" i="133" s="1"/>
  <c r="V235" i="133" s="1"/>
  <c r="S235" i="133"/>
  <c r="G235" i="133"/>
  <c r="T234" i="133"/>
  <c r="S234" i="133"/>
  <c r="U234" i="133"/>
  <c r="V234" i="133"/>
  <c r="G234" i="133" s="1"/>
  <c r="T233" i="133"/>
  <c r="S233" i="133"/>
  <c r="U233" i="133"/>
  <c r="V233" i="133" s="1"/>
  <c r="G233" i="133" s="1"/>
  <c r="T232" i="133"/>
  <c r="U232" i="133" s="1"/>
  <c r="V232" i="133" s="1"/>
  <c r="G232" i="133" s="1"/>
  <c r="S232" i="133"/>
  <c r="T231" i="133"/>
  <c r="U231" i="133" s="1"/>
  <c r="V231" i="133" s="1"/>
  <c r="S231" i="133"/>
  <c r="G231" i="133"/>
  <c r="T230" i="133"/>
  <c r="S230" i="133"/>
  <c r="U230" i="133"/>
  <c r="V230" i="133"/>
  <c r="G230" i="133" s="1"/>
  <c r="T229" i="133"/>
  <c r="S229" i="133"/>
  <c r="U229" i="133"/>
  <c r="V229" i="133" s="1"/>
  <c r="G229" i="133" s="1"/>
  <c r="T222" i="133"/>
  <c r="U222" i="133" s="1"/>
  <c r="V222" i="133" s="1"/>
  <c r="G222" i="133" s="1"/>
  <c r="S222" i="133"/>
  <c r="T221" i="133"/>
  <c r="U221" i="133" s="1"/>
  <c r="V221" i="133" s="1"/>
  <c r="S221" i="133"/>
  <c r="G221" i="133"/>
  <c r="T220" i="133"/>
  <c r="S220" i="133"/>
  <c r="U220" i="133"/>
  <c r="V220" i="133"/>
  <c r="G220" i="133" s="1"/>
  <c r="T219" i="133"/>
  <c r="S219" i="133"/>
  <c r="U219" i="133"/>
  <c r="V219" i="133" s="1"/>
  <c r="G219" i="133" s="1"/>
  <c r="T218" i="133"/>
  <c r="U218" i="133" s="1"/>
  <c r="V218" i="133" s="1"/>
  <c r="G218" i="133" s="1"/>
  <c r="S218" i="133"/>
  <c r="T217" i="133"/>
  <c r="U217" i="133" s="1"/>
  <c r="V217" i="133" s="1"/>
  <c r="S217" i="133"/>
  <c r="G217" i="133"/>
  <c r="T216" i="133"/>
  <c r="S216" i="133"/>
  <c r="U216" i="133"/>
  <c r="V216" i="133"/>
  <c r="G216" i="133" s="1"/>
  <c r="T215" i="133"/>
  <c r="S215" i="133"/>
  <c r="U215" i="133"/>
  <c r="V215" i="133" s="1"/>
  <c r="G215" i="133" s="1"/>
  <c r="T214" i="133"/>
  <c r="U214" i="133" s="1"/>
  <c r="V214" i="133" s="1"/>
  <c r="G214" i="133" s="1"/>
  <c r="S214" i="133"/>
  <c r="T213" i="133"/>
  <c r="U213" i="133" s="1"/>
  <c r="V213" i="133" s="1"/>
  <c r="S213" i="133"/>
  <c r="G213" i="133"/>
  <c r="T212" i="133"/>
  <c r="S212" i="133"/>
  <c r="U212" i="133"/>
  <c r="V212" i="133"/>
  <c r="G212" i="133" s="1"/>
  <c r="T211" i="133"/>
  <c r="S211" i="133"/>
  <c r="U211" i="133"/>
  <c r="V211" i="133" s="1"/>
  <c r="G211" i="133" s="1"/>
  <c r="T210" i="133"/>
  <c r="U210" i="133" s="1"/>
  <c r="V210" i="133" s="1"/>
  <c r="G210" i="133" s="1"/>
  <c r="S210" i="133"/>
  <c r="T209" i="133"/>
  <c r="U209" i="133" s="1"/>
  <c r="V209" i="133" s="1"/>
  <c r="S209" i="133"/>
  <c r="G209" i="133"/>
  <c r="T208" i="133"/>
  <c r="S208" i="133"/>
  <c r="U208" i="133"/>
  <c r="V208" i="133"/>
  <c r="G208" i="133" s="1"/>
  <c r="T201" i="133"/>
  <c r="S201" i="133"/>
  <c r="U201" i="133"/>
  <c r="V201" i="133" s="1"/>
  <c r="G201" i="133" s="1"/>
  <c r="T200" i="133"/>
  <c r="U200" i="133" s="1"/>
  <c r="V200" i="133" s="1"/>
  <c r="G200" i="133" s="1"/>
  <c r="S200" i="133"/>
  <c r="T199" i="133"/>
  <c r="U199" i="133" s="1"/>
  <c r="V199" i="133" s="1"/>
  <c r="S199" i="133"/>
  <c r="G199" i="133"/>
  <c r="T198" i="133"/>
  <c r="S198" i="133"/>
  <c r="U198" i="133"/>
  <c r="V198" i="133"/>
  <c r="G198" i="133" s="1"/>
  <c r="T197" i="133"/>
  <c r="S197" i="133"/>
  <c r="U197" i="133"/>
  <c r="V197" i="133" s="1"/>
  <c r="G197" i="133" s="1"/>
  <c r="T196" i="133"/>
  <c r="U196" i="133" s="1"/>
  <c r="V196" i="133" s="1"/>
  <c r="G196" i="133" s="1"/>
  <c r="S196" i="133"/>
  <c r="T195" i="133"/>
  <c r="U195" i="133" s="1"/>
  <c r="V195" i="133" s="1"/>
  <c r="S195" i="133"/>
  <c r="G195" i="133"/>
  <c r="T194" i="133"/>
  <c r="S194" i="133"/>
  <c r="U194" i="133"/>
  <c r="V194" i="133"/>
  <c r="G194" i="133" s="1"/>
  <c r="T193" i="133"/>
  <c r="S193" i="133"/>
  <c r="U193" i="133"/>
  <c r="V193" i="133" s="1"/>
  <c r="G193" i="133" s="1"/>
  <c r="T192" i="133"/>
  <c r="U192" i="133" s="1"/>
  <c r="V192" i="133" s="1"/>
  <c r="G192" i="133" s="1"/>
  <c r="S192" i="133"/>
  <c r="T191" i="133"/>
  <c r="U191" i="133" s="1"/>
  <c r="V191" i="133" s="1"/>
  <c r="S191" i="133"/>
  <c r="G191" i="133"/>
  <c r="T190" i="133"/>
  <c r="S190" i="133"/>
  <c r="U190" i="133"/>
  <c r="V190" i="133"/>
  <c r="G190" i="133" s="1"/>
  <c r="T189" i="133"/>
  <c r="S189" i="133"/>
  <c r="U189" i="133"/>
  <c r="V189" i="133" s="1"/>
  <c r="G189" i="133" s="1"/>
  <c r="T188" i="133"/>
  <c r="U188" i="133" s="1"/>
  <c r="V188" i="133" s="1"/>
  <c r="G188" i="133" s="1"/>
  <c r="S188" i="133"/>
  <c r="T187" i="133"/>
  <c r="U187" i="133" s="1"/>
  <c r="V187" i="133" s="1"/>
  <c r="S187" i="133"/>
  <c r="G187" i="133"/>
  <c r="T180" i="133"/>
  <c r="S180" i="133"/>
  <c r="U180" i="133"/>
  <c r="V180" i="133"/>
  <c r="G180" i="133" s="1"/>
  <c r="T179" i="133"/>
  <c r="S179" i="133"/>
  <c r="U179" i="133"/>
  <c r="V179" i="133" s="1"/>
  <c r="G179" i="133" s="1"/>
  <c r="T178" i="133"/>
  <c r="U178" i="133" s="1"/>
  <c r="V178" i="133" s="1"/>
  <c r="G178" i="133" s="1"/>
  <c r="S178" i="133"/>
  <c r="T177" i="133"/>
  <c r="U177" i="133" s="1"/>
  <c r="V177" i="133" s="1"/>
  <c r="S177" i="133"/>
  <c r="G177" i="133"/>
  <c r="T176" i="133"/>
  <c r="S176" i="133"/>
  <c r="U176" i="133"/>
  <c r="V176" i="133"/>
  <c r="G176" i="133" s="1"/>
  <c r="T175" i="133"/>
  <c r="S175" i="133"/>
  <c r="U175" i="133"/>
  <c r="V175" i="133" s="1"/>
  <c r="G175" i="133" s="1"/>
  <c r="T174" i="133"/>
  <c r="U174" i="133" s="1"/>
  <c r="V174" i="133" s="1"/>
  <c r="G174" i="133" s="1"/>
  <c r="S174" i="133"/>
  <c r="T173" i="133"/>
  <c r="U173" i="133" s="1"/>
  <c r="V173" i="133" s="1"/>
  <c r="S173" i="133"/>
  <c r="G173" i="133"/>
  <c r="T172" i="133"/>
  <c r="S172" i="133"/>
  <c r="U172" i="133"/>
  <c r="V172" i="133"/>
  <c r="G172" i="133" s="1"/>
  <c r="T171" i="133"/>
  <c r="S171" i="133"/>
  <c r="U171" i="133"/>
  <c r="V171" i="133" s="1"/>
  <c r="G171" i="133" s="1"/>
  <c r="T170" i="133"/>
  <c r="U170" i="133" s="1"/>
  <c r="V170" i="133" s="1"/>
  <c r="G170" i="133" s="1"/>
  <c r="S170" i="133"/>
  <c r="T169" i="133"/>
  <c r="U169" i="133" s="1"/>
  <c r="V169" i="133" s="1"/>
  <c r="G169" i="133" s="1"/>
  <c r="S169" i="133"/>
  <c r="T168" i="133"/>
  <c r="S168" i="133"/>
  <c r="U168" i="133"/>
  <c r="V168" i="133"/>
  <c r="G168" i="133" s="1"/>
  <c r="T167" i="133"/>
  <c r="S167" i="133"/>
  <c r="U167" i="133" s="1"/>
  <c r="V167" i="133" s="1"/>
  <c r="G167" i="133" s="1"/>
  <c r="T166" i="133"/>
  <c r="S166" i="133"/>
  <c r="T159" i="133"/>
  <c r="U159" i="133" s="1"/>
  <c r="S159" i="133"/>
  <c r="V159" i="133"/>
  <c r="G159" i="133" s="1"/>
  <c r="T158" i="133"/>
  <c r="S158" i="133"/>
  <c r="U158" i="133"/>
  <c r="V158" i="133" s="1"/>
  <c r="G158" i="133" s="1"/>
  <c r="T157" i="133"/>
  <c r="S157" i="133"/>
  <c r="U157" i="133"/>
  <c r="V157" i="133" s="1"/>
  <c r="G157" i="133" s="1"/>
  <c r="T156" i="133"/>
  <c r="U156" i="133" s="1"/>
  <c r="V156" i="133" s="1"/>
  <c r="G156" i="133" s="1"/>
  <c r="S156" i="133"/>
  <c r="T155" i="133"/>
  <c r="U155" i="133" s="1"/>
  <c r="V155" i="133" s="1"/>
  <c r="G155" i="133" s="1"/>
  <c r="S155" i="133"/>
  <c r="T154" i="133"/>
  <c r="S154" i="133"/>
  <c r="U154" i="133"/>
  <c r="V154" i="133"/>
  <c r="G154" i="133" s="1"/>
  <c r="T153" i="133"/>
  <c r="S153" i="133"/>
  <c r="U153" i="133" s="1"/>
  <c r="V153" i="133" s="1"/>
  <c r="G153" i="133" s="1"/>
  <c r="T152" i="133"/>
  <c r="S152" i="133"/>
  <c r="T151" i="133"/>
  <c r="U151" i="133" s="1"/>
  <c r="S151" i="133"/>
  <c r="V151" i="133"/>
  <c r="G151" i="133" s="1"/>
  <c r="T150" i="133"/>
  <c r="S150" i="133"/>
  <c r="U150" i="133"/>
  <c r="V150" i="133" s="1"/>
  <c r="G150" i="133" s="1"/>
  <c r="T149" i="133"/>
  <c r="S149" i="133"/>
  <c r="U149" i="133"/>
  <c r="V149" i="133" s="1"/>
  <c r="G149" i="133" s="1"/>
  <c r="T148" i="133"/>
  <c r="U148" i="133" s="1"/>
  <c r="V148" i="133" s="1"/>
  <c r="G148" i="133" s="1"/>
  <c r="S148" i="133"/>
  <c r="T147" i="133"/>
  <c r="U147" i="133" s="1"/>
  <c r="V147" i="133" s="1"/>
  <c r="G147" i="133" s="1"/>
  <c r="S147" i="133"/>
  <c r="T146" i="133"/>
  <c r="S146" i="133"/>
  <c r="U146" i="133"/>
  <c r="V146" i="133"/>
  <c r="G146" i="133" s="1"/>
  <c r="T145" i="133"/>
  <c r="S145" i="133"/>
  <c r="U145" i="133" s="1"/>
  <c r="V145" i="133" s="1"/>
  <c r="G145" i="133" s="1"/>
  <c r="T138" i="133"/>
  <c r="S138" i="133"/>
  <c r="T137" i="133"/>
  <c r="U137" i="133" s="1"/>
  <c r="S137" i="133"/>
  <c r="V137" i="133"/>
  <c r="G137" i="133" s="1"/>
  <c r="T136" i="133"/>
  <c r="S136" i="133"/>
  <c r="U136" i="133"/>
  <c r="V136" i="133" s="1"/>
  <c r="G136" i="133" s="1"/>
  <c r="T135" i="133"/>
  <c r="S135" i="133"/>
  <c r="U135" i="133"/>
  <c r="V135" i="133" s="1"/>
  <c r="G135" i="133" s="1"/>
  <c r="T134" i="133"/>
  <c r="U134" i="133" s="1"/>
  <c r="V134" i="133" s="1"/>
  <c r="G134" i="133" s="1"/>
  <c r="S134" i="133"/>
  <c r="T133" i="133"/>
  <c r="U133" i="133" s="1"/>
  <c r="V133" i="133" s="1"/>
  <c r="G133" i="133" s="1"/>
  <c r="S133" i="133"/>
  <c r="T132" i="133"/>
  <c r="S132" i="133"/>
  <c r="U132" i="133"/>
  <c r="V132" i="133"/>
  <c r="G132" i="133" s="1"/>
  <c r="T131" i="133"/>
  <c r="S131" i="133"/>
  <c r="U131" i="133" s="1"/>
  <c r="V131" i="133" s="1"/>
  <c r="G131" i="133" s="1"/>
  <c r="T130" i="133"/>
  <c r="S130" i="133"/>
  <c r="T129" i="133"/>
  <c r="U129" i="133" s="1"/>
  <c r="S129" i="133"/>
  <c r="V129" i="133"/>
  <c r="G129" i="133" s="1"/>
  <c r="T128" i="133"/>
  <c r="S128" i="133"/>
  <c r="U128" i="133"/>
  <c r="V128" i="133" s="1"/>
  <c r="G128" i="133" s="1"/>
  <c r="T127" i="133"/>
  <c r="S127" i="133"/>
  <c r="U127" i="133"/>
  <c r="V127" i="133" s="1"/>
  <c r="G127" i="133" s="1"/>
  <c r="T126" i="133"/>
  <c r="U126" i="133" s="1"/>
  <c r="V126" i="133" s="1"/>
  <c r="G126" i="133" s="1"/>
  <c r="S126" i="133"/>
  <c r="T125" i="133"/>
  <c r="U125" i="133" s="1"/>
  <c r="V125" i="133" s="1"/>
  <c r="G125" i="133" s="1"/>
  <c r="S125" i="133"/>
  <c r="T124" i="133"/>
  <c r="S124" i="133"/>
  <c r="U124" i="133"/>
  <c r="V124" i="133"/>
  <c r="G124" i="133" s="1"/>
  <c r="T117" i="133"/>
  <c r="S117" i="133"/>
  <c r="U117" i="133" s="1"/>
  <c r="V117" i="133" s="1"/>
  <c r="G117" i="133" s="1"/>
  <c r="T116" i="133"/>
  <c r="S116" i="133"/>
  <c r="T115" i="133"/>
  <c r="U115" i="133" s="1"/>
  <c r="S115" i="133"/>
  <c r="V115" i="133"/>
  <c r="G115" i="133" s="1"/>
  <c r="T114" i="133"/>
  <c r="S114" i="133"/>
  <c r="U114" i="133"/>
  <c r="V114" i="133" s="1"/>
  <c r="G114" i="133" s="1"/>
  <c r="T113" i="133"/>
  <c r="S113" i="133"/>
  <c r="U113" i="133"/>
  <c r="V113" i="133" s="1"/>
  <c r="G113" i="133" s="1"/>
  <c r="T112" i="133"/>
  <c r="U112" i="133" s="1"/>
  <c r="V112" i="133" s="1"/>
  <c r="G112" i="133" s="1"/>
  <c r="S112" i="133"/>
  <c r="T111" i="133"/>
  <c r="U111" i="133" s="1"/>
  <c r="V111" i="133" s="1"/>
  <c r="G111" i="133" s="1"/>
  <c r="S111" i="133"/>
  <c r="T110" i="133"/>
  <c r="S110" i="133"/>
  <c r="U110" i="133"/>
  <c r="V110" i="133"/>
  <c r="G110" i="133" s="1"/>
  <c r="T109" i="133"/>
  <c r="S109" i="133"/>
  <c r="U109" i="133" s="1"/>
  <c r="V109" i="133" s="1"/>
  <c r="G109" i="133" s="1"/>
  <c r="T108" i="133"/>
  <c r="S108" i="133"/>
  <c r="T107" i="133"/>
  <c r="U107" i="133" s="1"/>
  <c r="S107" i="133"/>
  <c r="V107" i="133"/>
  <c r="G107" i="133" s="1"/>
  <c r="T106" i="133"/>
  <c r="S106" i="133"/>
  <c r="U106" i="133"/>
  <c r="V106" i="133" s="1"/>
  <c r="G106" i="133" s="1"/>
  <c r="T105" i="133"/>
  <c r="S105" i="133"/>
  <c r="U105" i="133"/>
  <c r="V105" i="133" s="1"/>
  <c r="G105" i="133" s="1"/>
  <c r="T104" i="133"/>
  <c r="U104" i="133" s="1"/>
  <c r="V104" i="133" s="1"/>
  <c r="G104" i="133" s="1"/>
  <c r="S104" i="133"/>
  <c r="T103" i="133"/>
  <c r="U103" i="133" s="1"/>
  <c r="V103" i="133" s="1"/>
  <c r="G103" i="133" s="1"/>
  <c r="S103" i="133"/>
  <c r="T96" i="133"/>
  <c r="S96" i="133"/>
  <c r="U96" i="133"/>
  <c r="V96" i="133"/>
  <c r="G96" i="133" s="1"/>
  <c r="T95" i="133"/>
  <c r="S95" i="133"/>
  <c r="U95" i="133" s="1"/>
  <c r="V95" i="133" s="1"/>
  <c r="G95" i="133" s="1"/>
  <c r="T94" i="133"/>
  <c r="S94" i="133"/>
  <c r="T93" i="133"/>
  <c r="U93" i="133" s="1"/>
  <c r="S93" i="133"/>
  <c r="V93" i="133"/>
  <c r="G93" i="133" s="1"/>
  <c r="T92" i="133"/>
  <c r="S92" i="133"/>
  <c r="U92" i="133"/>
  <c r="V92" i="133" s="1"/>
  <c r="G92" i="133" s="1"/>
  <c r="T91" i="133"/>
  <c r="S91" i="133"/>
  <c r="U91" i="133"/>
  <c r="V91" i="133" s="1"/>
  <c r="G91" i="133" s="1"/>
  <c r="T90" i="133"/>
  <c r="U90" i="133" s="1"/>
  <c r="V90" i="133" s="1"/>
  <c r="G90" i="133" s="1"/>
  <c r="S90" i="133"/>
  <c r="T89" i="133"/>
  <c r="U89" i="133" s="1"/>
  <c r="V89" i="133" s="1"/>
  <c r="G89" i="133" s="1"/>
  <c r="S89" i="133"/>
  <c r="T88" i="133"/>
  <c r="S88" i="133"/>
  <c r="U88" i="133"/>
  <c r="V88" i="133"/>
  <c r="G88" i="133" s="1"/>
  <c r="T87" i="133"/>
  <c r="S87" i="133"/>
  <c r="U87" i="133" s="1"/>
  <c r="V87" i="133" s="1"/>
  <c r="G87" i="133" s="1"/>
  <c r="T86" i="133"/>
  <c r="S86" i="133"/>
  <c r="T85" i="133"/>
  <c r="U85" i="133" s="1"/>
  <c r="S85" i="133"/>
  <c r="V85" i="133"/>
  <c r="G85" i="133" s="1"/>
  <c r="T84" i="133"/>
  <c r="S84" i="133"/>
  <c r="U84" i="133"/>
  <c r="V84" i="133" s="1"/>
  <c r="G84" i="133" s="1"/>
  <c r="T83" i="133"/>
  <c r="S83" i="133"/>
  <c r="U83" i="133"/>
  <c r="V83" i="133" s="1"/>
  <c r="G83" i="133" s="1"/>
  <c r="T82" i="133"/>
  <c r="U82" i="133" s="1"/>
  <c r="V82" i="133" s="1"/>
  <c r="G82" i="133" s="1"/>
  <c r="S82" i="133"/>
  <c r="T75" i="133"/>
  <c r="U75" i="133" s="1"/>
  <c r="V75" i="133" s="1"/>
  <c r="G75" i="133" s="1"/>
  <c r="S75" i="133"/>
  <c r="T74" i="133"/>
  <c r="S74" i="133"/>
  <c r="U74" i="133"/>
  <c r="V74" i="133"/>
  <c r="G74" i="133" s="1"/>
  <c r="T73" i="133"/>
  <c r="S73" i="133"/>
  <c r="U73" i="133" s="1"/>
  <c r="V73" i="133" s="1"/>
  <c r="G73" i="133" s="1"/>
  <c r="T72" i="133"/>
  <c r="S72" i="133"/>
  <c r="T71" i="133"/>
  <c r="U71" i="133" s="1"/>
  <c r="S71" i="133"/>
  <c r="V71" i="133"/>
  <c r="G71" i="133" s="1"/>
  <c r="T70" i="133"/>
  <c r="S70" i="133"/>
  <c r="U70" i="133"/>
  <c r="V70" i="133" s="1"/>
  <c r="G70" i="133" s="1"/>
  <c r="T69" i="133"/>
  <c r="S69" i="133"/>
  <c r="U69" i="133"/>
  <c r="V69" i="133" s="1"/>
  <c r="G69" i="133" s="1"/>
  <c r="T68" i="133"/>
  <c r="U68" i="133" s="1"/>
  <c r="V68" i="133" s="1"/>
  <c r="G68" i="133" s="1"/>
  <c r="S68" i="133"/>
  <c r="T67" i="133"/>
  <c r="U67" i="133" s="1"/>
  <c r="V67" i="133" s="1"/>
  <c r="G67" i="133" s="1"/>
  <c r="S67" i="133"/>
  <c r="T66" i="133"/>
  <c r="S66" i="133"/>
  <c r="U66" i="133"/>
  <c r="V66" i="133"/>
  <c r="G66" i="133" s="1"/>
  <c r="T65" i="133"/>
  <c r="S65" i="133"/>
  <c r="U65" i="133" s="1"/>
  <c r="V65" i="133" s="1"/>
  <c r="G65" i="133" s="1"/>
  <c r="T64" i="133"/>
  <c r="S64" i="133"/>
  <c r="T63" i="133"/>
  <c r="U63" i="133" s="1"/>
  <c r="S63" i="133"/>
  <c r="V63" i="133"/>
  <c r="G63" i="133" s="1"/>
  <c r="T62" i="133"/>
  <c r="S62" i="133"/>
  <c r="U62" i="133"/>
  <c r="V62" i="133" s="1"/>
  <c r="G62" i="133" s="1"/>
  <c r="T61" i="133"/>
  <c r="S61" i="133"/>
  <c r="U61" i="133" s="1"/>
  <c r="V61" i="133" s="1"/>
  <c r="G61" i="133" s="1"/>
  <c r="T54" i="133"/>
  <c r="S54" i="133"/>
  <c r="U54" i="133" s="1"/>
  <c r="V54" i="133" s="1"/>
  <c r="G54" i="133" s="1"/>
  <c r="T53" i="133"/>
  <c r="S53" i="133"/>
  <c r="T52" i="133"/>
  <c r="S52" i="133"/>
  <c r="U52" i="133"/>
  <c r="V52" i="133" s="1"/>
  <c r="G52" i="133" s="1"/>
  <c r="T51" i="133"/>
  <c r="S51" i="133"/>
  <c r="U51" i="133" s="1"/>
  <c r="V51" i="133" s="1"/>
  <c r="G51" i="133" s="1"/>
  <c r="T50" i="133"/>
  <c r="U50" i="133" s="1"/>
  <c r="V50" i="133" s="1"/>
  <c r="G50" i="133" s="1"/>
  <c r="S50" i="133"/>
  <c r="T49" i="133"/>
  <c r="U49" i="133" s="1"/>
  <c r="V49" i="133" s="1"/>
  <c r="G49" i="133" s="1"/>
  <c r="S49" i="133"/>
  <c r="T48" i="133"/>
  <c r="U48" i="133" s="1"/>
  <c r="V48" i="133" s="1"/>
  <c r="G48" i="133" s="1"/>
  <c r="S48" i="133"/>
  <c r="T47" i="133"/>
  <c r="S47" i="133"/>
  <c r="U47" i="133"/>
  <c r="V47" i="133" s="1"/>
  <c r="G47" i="133" s="1"/>
  <c r="T46" i="133"/>
  <c r="S46" i="133"/>
  <c r="U46" i="133" s="1"/>
  <c r="V46" i="133" s="1"/>
  <c r="G46" i="133" s="1"/>
  <c r="T45" i="133"/>
  <c r="U45" i="133" s="1"/>
  <c r="V45" i="133" s="1"/>
  <c r="G45" i="133" s="1"/>
  <c r="S45" i="133"/>
  <c r="T44" i="133"/>
  <c r="U44" i="133" s="1"/>
  <c r="S44" i="133"/>
  <c r="V44" i="133"/>
  <c r="G44" i="133" s="1"/>
  <c r="T43" i="133"/>
  <c r="S43" i="133"/>
  <c r="U43" i="133"/>
  <c r="V43" i="133" s="1"/>
  <c r="G43" i="133" s="1"/>
  <c r="T42" i="133"/>
  <c r="S42" i="133"/>
  <c r="U42" i="133" s="1"/>
  <c r="V42" i="133" s="1"/>
  <c r="G42" i="133" s="1"/>
  <c r="T41" i="133"/>
  <c r="U41" i="133" s="1"/>
  <c r="V41" i="133" s="1"/>
  <c r="S41" i="133"/>
  <c r="G41" i="133"/>
  <c r="T40" i="133"/>
  <c r="U40" i="133" s="1"/>
  <c r="S40" i="133"/>
  <c r="V40" i="133"/>
  <c r="G40" i="133" s="1"/>
  <c r="F30" i="57"/>
  <c r="I14" i="133"/>
  <c r="L416" i="133"/>
  <c r="T414" i="133"/>
  <c r="U414" i="133" s="1"/>
  <c r="V414" i="133" s="1"/>
  <c r="N414" i="133" s="1"/>
  <c r="S414" i="133"/>
  <c r="L395" i="133"/>
  <c r="T393" i="133"/>
  <c r="S393" i="133"/>
  <c r="U393" i="133" s="1"/>
  <c r="V393" i="133" s="1"/>
  <c r="N393" i="133" s="1"/>
  <c r="L374" i="133"/>
  <c r="T372" i="133"/>
  <c r="U372" i="133" s="1"/>
  <c r="S372" i="133"/>
  <c r="V372" i="133"/>
  <c r="N372" i="133" s="1"/>
  <c r="L353" i="133"/>
  <c r="T351" i="133"/>
  <c r="S351" i="133"/>
  <c r="L332" i="133"/>
  <c r="T330" i="133"/>
  <c r="S330" i="133"/>
  <c r="L311" i="133"/>
  <c r="T309" i="133"/>
  <c r="S309" i="133"/>
  <c r="U309" i="133" s="1"/>
  <c r="V309" i="133" s="1"/>
  <c r="N309" i="133" s="1"/>
  <c r="L290" i="133"/>
  <c r="T288" i="133"/>
  <c r="U288" i="133" s="1"/>
  <c r="V288" i="133" s="1"/>
  <c r="N288" i="133" s="1"/>
  <c r="S288" i="133"/>
  <c r="L269" i="133"/>
  <c r="T267" i="133"/>
  <c r="S267" i="133"/>
  <c r="L248" i="133"/>
  <c r="T246" i="133"/>
  <c r="U246" i="133" s="1"/>
  <c r="V246" i="133" s="1"/>
  <c r="N246" i="133" s="1"/>
  <c r="S246" i="133"/>
  <c r="L227" i="133"/>
  <c r="T225" i="133"/>
  <c r="S225" i="133"/>
  <c r="U225" i="133" s="1"/>
  <c r="V225" i="133" s="1"/>
  <c r="N225" i="133" s="1"/>
  <c r="L206" i="133"/>
  <c r="T204" i="133"/>
  <c r="S204" i="133"/>
  <c r="L185" i="133"/>
  <c r="T183" i="133"/>
  <c r="S183" i="133"/>
  <c r="U183" i="133" s="1"/>
  <c r="V183" i="133" s="1"/>
  <c r="N183" i="133" s="1"/>
  <c r="L164" i="133"/>
  <c r="T162" i="133"/>
  <c r="S162" i="133"/>
  <c r="L143" i="133"/>
  <c r="T141" i="133"/>
  <c r="S141" i="133"/>
  <c r="L122" i="133"/>
  <c r="T120" i="133"/>
  <c r="S120" i="133"/>
  <c r="L101" i="133"/>
  <c r="T99" i="133"/>
  <c r="S99" i="133"/>
  <c r="L80" i="133"/>
  <c r="T78" i="133"/>
  <c r="S78" i="133"/>
  <c r="L59" i="133"/>
  <c r="T57" i="133"/>
  <c r="S57" i="133"/>
  <c r="L38" i="133"/>
  <c r="T36" i="133"/>
  <c r="S36" i="133"/>
  <c r="T33" i="133"/>
  <c r="S33" i="133"/>
  <c r="U33" i="133"/>
  <c r="V33" i="133" s="1"/>
  <c r="G33" i="133" s="1"/>
  <c r="T32" i="133"/>
  <c r="S32" i="133"/>
  <c r="U32" i="133" s="1"/>
  <c r="V32" i="133" s="1"/>
  <c r="G32" i="133" s="1"/>
  <c r="T31" i="133"/>
  <c r="U31" i="133" s="1"/>
  <c r="V31" i="133" s="1"/>
  <c r="S31" i="133"/>
  <c r="G31" i="133"/>
  <c r="T30" i="133"/>
  <c r="U30" i="133" s="1"/>
  <c r="S30" i="133"/>
  <c r="V30" i="133"/>
  <c r="G30" i="133" s="1"/>
  <c r="T29" i="133"/>
  <c r="S29" i="133"/>
  <c r="U29" i="133"/>
  <c r="V29" i="133" s="1"/>
  <c r="G29" i="133" s="1"/>
  <c r="T28" i="133"/>
  <c r="S28" i="133"/>
  <c r="U28" i="133" s="1"/>
  <c r="V28" i="133" s="1"/>
  <c r="G28" i="133" s="1"/>
  <c r="T27" i="133"/>
  <c r="U27" i="133" s="1"/>
  <c r="V27" i="133" s="1"/>
  <c r="S27" i="133"/>
  <c r="G27" i="133"/>
  <c r="T26" i="133"/>
  <c r="U26" i="133" s="1"/>
  <c r="V26" i="133" s="1"/>
  <c r="G26" i="133" s="1"/>
  <c r="S26" i="133"/>
  <c r="T25" i="133"/>
  <c r="S25" i="133"/>
  <c r="U25" i="133"/>
  <c r="V25" i="133" s="1"/>
  <c r="G25" i="133" s="1"/>
  <c r="T24" i="133"/>
  <c r="S24" i="133"/>
  <c r="U24" i="133" s="1"/>
  <c r="V24" i="133" s="1"/>
  <c r="G24" i="133" s="1"/>
  <c r="T23" i="133"/>
  <c r="U23" i="133" s="1"/>
  <c r="V23" i="133" s="1"/>
  <c r="G23" i="133" s="1"/>
  <c r="S23" i="133"/>
  <c r="T22" i="133"/>
  <c r="U22" i="133" s="1"/>
  <c r="V22" i="133" s="1"/>
  <c r="G22" i="133" s="1"/>
  <c r="S22" i="133"/>
  <c r="T21" i="133"/>
  <c r="S21" i="133"/>
  <c r="U21" i="133"/>
  <c r="V21" i="133" s="1"/>
  <c r="G21" i="133" s="1"/>
  <c r="T20" i="133"/>
  <c r="S20" i="133"/>
  <c r="U20" i="133" s="1"/>
  <c r="V20" i="133" s="1"/>
  <c r="G20" i="133" s="1"/>
  <c r="T19" i="133"/>
  <c r="U19" i="133" s="1"/>
  <c r="V19" i="133" s="1"/>
  <c r="G19" i="133" s="1"/>
  <c r="S19" i="133"/>
  <c r="I4" i="133"/>
  <c r="I5" i="133"/>
  <c r="I6" i="133"/>
  <c r="I7" i="133"/>
  <c r="I8" i="133"/>
  <c r="I9" i="133"/>
  <c r="I10" i="133"/>
  <c r="I11" i="133"/>
  <c r="I12" i="133"/>
  <c r="T15" i="133"/>
  <c r="S15" i="133"/>
  <c r="H13" i="133" a="1"/>
  <c r="H13" i="133" s="1"/>
  <c r="R3" i="53"/>
  <c r="Q3" i="53"/>
  <c r="P3" i="53"/>
  <c r="O3" i="53"/>
  <c r="F29" i="57"/>
  <c r="N3" i="53"/>
  <c r="F28" i="57"/>
  <c r="M3" i="53" s="1"/>
  <c r="F27" i="57"/>
  <c r="L3" i="53"/>
  <c r="F26" i="57"/>
  <c r="K3" i="53" s="1"/>
  <c r="F25" i="57"/>
  <c r="J3" i="53"/>
  <c r="F24" i="57"/>
  <c r="I3" i="53" s="1"/>
  <c r="F23" i="57"/>
  <c r="H3" i="53"/>
  <c r="F22" i="57"/>
  <c r="G3" i="53" s="1"/>
  <c r="F21" i="57"/>
  <c r="F3" i="53"/>
  <c r="F20" i="57"/>
  <c r="E3" i="53" s="1"/>
  <c r="F19" i="57"/>
  <c r="D3" i="53"/>
  <c r="R9" i="52"/>
  <c r="Q9" i="52"/>
  <c r="P9" i="52"/>
  <c r="O9" i="52"/>
  <c r="N9" i="52"/>
  <c r="L9" i="52"/>
  <c r="K9" i="52"/>
  <c r="J9" i="52"/>
  <c r="H9" i="52"/>
  <c r="G9" i="52"/>
  <c r="F9" i="52"/>
  <c r="D9" i="52"/>
  <c r="T397" i="132"/>
  <c r="U397" i="132" s="1"/>
  <c r="S397" i="132"/>
  <c r="T398" i="132"/>
  <c r="S398" i="132"/>
  <c r="U398" i="132" s="1"/>
  <c r="T399" i="132"/>
  <c r="S399" i="132"/>
  <c r="U399" i="132"/>
  <c r="T400" i="132"/>
  <c r="U400" i="132" s="1"/>
  <c r="S400" i="132"/>
  <c r="T401" i="132"/>
  <c r="U401" i="132" s="1"/>
  <c r="S401" i="132"/>
  <c r="T402" i="132"/>
  <c r="S402" i="132"/>
  <c r="U402" i="132" s="1"/>
  <c r="T403" i="132"/>
  <c r="S403" i="132"/>
  <c r="U403" i="132"/>
  <c r="T404" i="132"/>
  <c r="U404" i="132" s="1"/>
  <c r="S404" i="132"/>
  <c r="T405" i="132"/>
  <c r="U405" i="132" s="1"/>
  <c r="S405" i="132"/>
  <c r="T406" i="132"/>
  <c r="S406" i="132"/>
  <c r="U406" i="132" s="1"/>
  <c r="T407" i="132"/>
  <c r="S407" i="132"/>
  <c r="U407" i="132"/>
  <c r="T408" i="132"/>
  <c r="U408" i="132" s="1"/>
  <c r="S408" i="132"/>
  <c r="T409" i="132"/>
  <c r="U409" i="132" s="1"/>
  <c r="S409" i="132"/>
  <c r="T410" i="132"/>
  <c r="S410" i="132"/>
  <c r="U410" i="132" s="1"/>
  <c r="T411" i="132"/>
  <c r="S411" i="132"/>
  <c r="U411" i="132"/>
  <c r="T393" i="132"/>
  <c r="S393" i="132"/>
  <c r="T40" i="132"/>
  <c r="S40" i="132"/>
  <c r="U40" i="132"/>
  <c r="T41" i="132"/>
  <c r="U41" i="132" s="1"/>
  <c r="S41" i="132"/>
  <c r="T42" i="132"/>
  <c r="U42" i="132" s="1"/>
  <c r="S42" i="132"/>
  <c r="T43" i="132"/>
  <c r="S43" i="132"/>
  <c r="U43" i="132" s="1"/>
  <c r="T44" i="132"/>
  <c r="S44" i="132"/>
  <c r="U44" i="132"/>
  <c r="T45" i="132"/>
  <c r="U45" i="132" s="1"/>
  <c r="S45" i="132"/>
  <c r="T46" i="132"/>
  <c r="S46" i="132"/>
  <c r="T47" i="132"/>
  <c r="S47" i="132"/>
  <c r="U47" i="132" s="1"/>
  <c r="T48" i="132"/>
  <c r="S48" i="132"/>
  <c r="U48" i="132"/>
  <c r="T49" i="132"/>
  <c r="U49" i="132" s="1"/>
  <c r="S49" i="132"/>
  <c r="T50" i="132"/>
  <c r="U50" i="132" s="1"/>
  <c r="S50" i="132"/>
  <c r="T51" i="132"/>
  <c r="S51" i="132"/>
  <c r="U51" i="132"/>
  <c r="T52" i="132"/>
  <c r="S52" i="132"/>
  <c r="U52" i="132"/>
  <c r="T53" i="132"/>
  <c r="U53" i="132" s="1"/>
  <c r="V53" i="132" s="1"/>
  <c r="G53" i="132" s="1"/>
  <c r="S53" i="132"/>
  <c r="T54" i="132"/>
  <c r="S54" i="132"/>
  <c r="T36" i="132"/>
  <c r="S36" i="132"/>
  <c r="T82" i="128"/>
  <c r="S82" i="128"/>
  <c r="T83" i="128"/>
  <c r="S83" i="128"/>
  <c r="U83" i="128"/>
  <c r="T85" i="128"/>
  <c r="S85" i="128"/>
  <c r="U85" i="128"/>
  <c r="T86" i="128"/>
  <c r="U86" i="128" s="1"/>
  <c r="S86" i="128"/>
  <c r="T87" i="128"/>
  <c r="U87" i="128" s="1"/>
  <c r="S87" i="128"/>
  <c r="T88" i="128"/>
  <c r="S88" i="128"/>
  <c r="U88" i="128" s="1"/>
  <c r="T89" i="128"/>
  <c r="S89" i="128"/>
  <c r="U89" i="128"/>
  <c r="T90" i="128"/>
  <c r="U90" i="128" s="1"/>
  <c r="S90" i="128"/>
  <c r="T91" i="128"/>
  <c r="S91" i="128"/>
  <c r="T92" i="128"/>
  <c r="S92" i="128"/>
  <c r="U92" i="128"/>
  <c r="T93" i="128"/>
  <c r="S93" i="128"/>
  <c r="U93" i="128"/>
  <c r="T94" i="128"/>
  <c r="U94" i="128" s="1"/>
  <c r="S94" i="128"/>
  <c r="T95" i="128"/>
  <c r="U95" i="128" s="1"/>
  <c r="S95" i="128"/>
  <c r="T96" i="128"/>
  <c r="S96" i="128"/>
  <c r="U96" i="128" s="1"/>
  <c r="T78" i="128"/>
  <c r="S78" i="128"/>
  <c r="T43" i="128"/>
  <c r="S43" i="128"/>
  <c r="U43" i="128"/>
  <c r="T44" i="128"/>
  <c r="S44" i="128"/>
  <c r="U44" i="128"/>
  <c r="T45" i="128"/>
  <c r="U45" i="128" s="1"/>
  <c r="S45" i="128"/>
  <c r="T46" i="128"/>
  <c r="S46" i="128"/>
  <c r="T47" i="128"/>
  <c r="S47" i="128"/>
  <c r="U47" i="128" s="1"/>
  <c r="T48" i="128"/>
  <c r="S48" i="128"/>
  <c r="U48" i="128"/>
  <c r="T49" i="128"/>
  <c r="U49" i="128" s="1"/>
  <c r="S49" i="128"/>
  <c r="T50" i="128"/>
  <c r="U50" i="128" s="1"/>
  <c r="S50" i="128"/>
  <c r="T51" i="128"/>
  <c r="S51" i="128"/>
  <c r="U51" i="128"/>
  <c r="T52" i="128"/>
  <c r="S52" i="128"/>
  <c r="U52" i="128"/>
  <c r="T53" i="128"/>
  <c r="U53" i="128" s="1"/>
  <c r="S53" i="128"/>
  <c r="T54" i="128"/>
  <c r="S54" i="128"/>
  <c r="T36" i="128"/>
  <c r="S36" i="128"/>
  <c r="T271" i="123"/>
  <c r="U271" i="123" s="1"/>
  <c r="S271" i="123"/>
  <c r="T272" i="123"/>
  <c r="S272" i="123"/>
  <c r="U272" i="123" s="1"/>
  <c r="T273" i="123"/>
  <c r="S273" i="123"/>
  <c r="U273" i="123"/>
  <c r="T274" i="123"/>
  <c r="U274" i="123" s="1"/>
  <c r="S274" i="123"/>
  <c r="T275" i="123"/>
  <c r="U275" i="123" s="1"/>
  <c r="S275" i="123"/>
  <c r="T276" i="123"/>
  <c r="S276" i="123"/>
  <c r="U276" i="123"/>
  <c r="T277" i="123"/>
  <c r="S277" i="123"/>
  <c r="U277" i="123"/>
  <c r="T278" i="123"/>
  <c r="U278" i="123" s="1"/>
  <c r="S278" i="123"/>
  <c r="T279" i="123"/>
  <c r="S279" i="123"/>
  <c r="U279" i="123"/>
  <c r="T280" i="123"/>
  <c r="S280" i="123"/>
  <c r="U280" i="123"/>
  <c r="T281" i="123"/>
  <c r="U281" i="123" s="1"/>
  <c r="S281" i="123"/>
  <c r="T282" i="123"/>
  <c r="S282" i="123"/>
  <c r="T283" i="123"/>
  <c r="S283" i="123"/>
  <c r="U283" i="123"/>
  <c r="T284" i="123"/>
  <c r="S284" i="123"/>
  <c r="U284" i="123" s="1"/>
  <c r="T285" i="123"/>
  <c r="U285" i="123" s="1"/>
  <c r="S285" i="123"/>
  <c r="T267" i="123"/>
  <c r="S267" i="123"/>
  <c r="T82" i="123"/>
  <c r="S82" i="123"/>
  <c r="U82" i="123"/>
  <c r="T84" i="123"/>
  <c r="U84" i="123" s="1"/>
  <c r="S84" i="123"/>
  <c r="T85" i="123"/>
  <c r="S85" i="123"/>
  <c r="T86" i="123"/>
  <c r="S86" i="123"/>
  <c r="U86" i="123"/>
  <c r="T87" i="123"/>
  <c r="S87" i="123"/>
  <c r="U87" i="123"/>
  <c r="T88" i="123"/>
  <c r="U88" i="123" s="1"/>
  <c r="S88" i="123"/>
  <c r="T89" i="123"/>
  <c r="S89" i="123"/>
  <c r="T90" i="123"/>
  <c r="S90" i="123"/>
  <c r="U90" i="123"/>
  <c r="T91" i="123"/>
  <c r="S91" i="123"/>
  <c r="U91" i="123"/>
  <c r="T92" i="123"/>
  <c r="U92" i="123" s="1"/>
  <c r="S92" i="123"/>
  <c r="T93" i="123"/>
  <c r="S93" i="123"/>
  <c r="T94" i="123"/>
  <c r="S94" i="123"/>
  <c r="U94" i="123"/>
  <c r="T95" i="123"/>
  <c r="S95" i="123"/>
  <c r="U95" i="123"/>
  <c r="T96" i="123"/>
  <c r="U96" i="123" s="1"/>
  <c r="S96" i="123"/>
  <c r="T78" i="123"/>
  <c r="S78" i="123"/>
  <c r="T61" i="123"/>
  <c r="U61" i="123" s="1"/>
  <c r="S61" i="123"/>
  <c r="T62" i="123"/>
  <c r="S62" i="123"/>
  <c r="T63" i="123"/>
  <c r="S63" i="123"/>
  <c r="U63" i="123"/>
  <c r="T64" i="123"/>
  <c r="S64" i="123"/>
  <c r="U64" i="123"/>
  <c r="T65" i="123"/>
  <c r="U65" i="123" s="1"/>
  <c r="S65" i="123"/>
  <c r="T66" i="123"/>
  <c r="U66" i="123" s="1"/>
  <c r="S66" i="123"/>
  <c r="T67" i="123"/>
  <c r="S67" i="123"/>
  <c r="U67" i="123"/>
  <c r="T68" i="123"/>
  <c r="S68" i="123"/>
  <c r="U68" i="123"/>
  <c r="T69" i="123"/>
  <c r="U69" i="123" s="1"/>
  <c r="S69" i="123"/>
  <c r="T70" i="123"/>
  <c r="S70" i="123"/>
  <c r="T71" i="123"/>
  <c r="S71" i="123"/>
  <c r="U71" i="123"/>
  <c r="T72" i="123"/>
  <c r="S72" i="123"/>
  <c r="U72" i="123"/>
  <c r="T73" i="123"/>
  <c r="U73" i="123" s="1"/>
  <c r="S73" i="123"/>
  <c r="T74" i="123"/>
  <c r="U74" i="123" s="1"/>
  <c r="S74" i="123"/>
  <c r="T75" i="123"/>
  <c r="S75" i="123"/>
  <c r="U75" i="123"/>
  <c r="T57" i="123"/>
  <c r="S57" i="123"/>
  <c r="T40" i="123"/>
  <c r="S40" i="123"/>
  <c r="U40" i="123"/>
  <c r="T41" i="123"/>
  <c r="S41" i="123"/>
  <c r="U41" i="123"/>
  <c r="T42" i="123"/>
  <c r="U42" i="123" s="1"/>
  <c r="S42" i="123"/>
  <c r="T43" i="123"/>
  <c r="U43" i="123" s="1"/>
  <c r="S43" i="123"/>
  <c r="T44" i="123"/>
  <c r="S44" i="123"/>
  <c r="U44" i="123"/>
  <c r="T45" i="123"/>
  <c r="S45" i="123"/>
  <c r="U45" i="123"/>
  <c r="T46" i="123"/>
  <c r="U46" i="123" s="1"/>
  <c r="S46" i="123"/>
  <c r="T47" i="123"/>
  <c r="S47" i="123"/>
  <c r="T48" i="123"/>
  <c r="S48" i="123"/>
  <c r="U48" i="123"/>
  <c r="T49" i="123"/>
  <c r="S49" i="123"/>
  <c r="U49" i="123"/>
  <c r="T50" i="123"/>
  <c r="U50" i="123" s="1"/>
  <c r="S50" i="123"/>
  <c r="T51" i="123"/>
  <c r="U51" i="123" s="1"/>
  <c r="S51" i="123"/>
  <c r="T52" i="123"/>
  <c r="S52" i="123"/>
  <c r="U52" i="123"/>
  <c r="T53" i="123"/>
  <c r="S53" i="123"/>
  <c r="U53" i="123"/>
  <c r="T54" i="123"/>
  <c r="U54" i="123" s="1"/>
  <c r="S54" i="123"/>
  <c r="T36" i="123"/>
  <c r="S36" i="123"/>
  <c r="T19" i="123"/>
  <c r="U19" i="123" s="1"/>
  <c r="S19" i="123"/>
  <c r="T15" i="123"/>
  <c r="S15" i="123"/>
  <c r="T20" i="123"/>
  <c r="S20" i="123"/>
  <c r="U20" i="123"/>
  <c r="T21" i="123"/>
  <c r="U21" i="123" s="1"/>
  <c r="S21" i="123"/>
  <c r="T22" i="123"/>
  <c r="U22" i="123" s="1"/>
  <c r="S22" i="123"/>
  <c r="T23" i="123"/>
  <c r="S23" i="123"/>
  <c r="U23" i="123"/>
  <c r="T24" i="123"/>
  <c r="S24" i="123"/>
  <c r="U24" i="123"/>
  <c r="T25" i="123"/>
  <c r="U25" i="123" s="1"/>
  <c r="S25" i="123"/>
  <c r="T26" i="123"/>
  <c r="U26" i="123" s="1"/>
  <c r="S26" i="123"/>
  <c r="T27" i="123"/>
  <c r="S27" i="123"/>
  <c r="U27" i="123"/>
  <c r="T28" i="123"/>
  <c r="S28" i="123"/>
  <c r="U28" i="123"/>
  <c r="T29" i="123"/>
  <c r="U29" i="123" s="1"/>
  <c r="S29" i="123"/>
  <c r="T30" i="123"/>
  <c r="U30" i="123" s="1"/>
  <c r="S30" i="123"/>
  <c r="T31" i="123"/>
  <c r="S31" i="123"/>
  <c r="U31" i="123"/>
  <c r="T32" i="123"/>
  <c r="S32" i="123"/>
  <c r="U32" i="123"/>
  <c r="T33" i="123"/>
  <c r="U33" i="123" s="1"/>
  <c r="S33" i="123"/>
  <c r="T418" i="59"/>
  <c r="S418" i="59"/>
  <c r="U418" i="59"/>
  <c r="T419" i="59"/>
  <c r="S419" i="59"/>
  <c r="U419" i="59"/>
  <c r="T420" i="59"/>
  <c r="U420" i="59" s="1"/>
  <c r="S420" i="59"/>
  <c r="T421" i="59"/>
  <c r="U421" i="59" s="1"/>
  <c r="S421" i="59"/>
  <c r="T422" i="59"/>
  <c r="S422" i="59"/>
  <c r="U422" i="59"/>
  <c r="T423" i="59"/>
  <c r="S423" i="59"/>
  <c r="U423" i="59"/>
  <c r="T424" i="59"/>
  <c r="U424" i="59" s="1"/>
  <c r="S424" i="59"/>
  <c r="T425" i="59"/>
  <c r="S425" i="59"/>
  <c r="T426" i="59"/>
  <c r="S426" i="59"/>
  <c r="U426" i="59"/>
  <c r="T427" i="59"/>
  <c r="S427" i="59"/>
  <c r="U427" i="59"/>
  <c r="T428" i="59"/>
  <c r="U428" i="59" s="1"/>
  <c r="S428" i="59"/>
  <c r="T429" i="59"/>
  <c r="U429" i="59" s="1"/>
  <c r="S429" i="59"/>
  <c r="T430" i="59"/>
  <c r="S430" i="59"/>
  <c r="U430" i="59"/>
  <c r="T431" i="59"/>
  <c r="S431" i="59"/>
  <c r="U431" i="59"/>
  <c r="T432" i="59"/>
  <c r="U432" i="59" s="1"/>
  <c r="S432" i="59"/>
  <c r="T414" i="59"/>
  <c r="S414" i="59"/>
  <c r="T397" i="59"/>
  <c r="U397" i="59" s="1"/>
  <c r="S397" i="59"/>
  <c r="T398" i="59"/>
  <c r="S398" i="59"/>
  <c r="T399" i="59"/>
  <c r="S399" i="59"/>
  <c r="U399" i="59"/>
  <c r="T400" i="59"/>
  <c r="S400" i="59"/>
  <c r="U400" i="59"/>
  <c r="T401" i="59"/>
  <c r="U401" i="59" s="1"/>
  <c r="S401" i="59"/>
  <c r="T402" i="59"/>
  <c r="U402" i="59" s="1"/>
  <c r="S402" i="59"/>
  <c r="T403" i="59"/>
  <c r="S403" i="59"/>
  <c r="U403" i="59"/>
  <c r="T404" i="59"/>
  <c r="S404" i="59"/>
  <c r="U404" i="59"/>
  <c r="T405" i="59"/>
  <c r="U405" i="59" s="1"/>
  <c r="S405" i="59"/>
  <c r="T406" i="59"/>
  <c r="S406" i="59"/>
  <c r="T407" i="59"/>
  <c r="S407" i="59"/>
  <c r="U407" i="59"/>
  <c r="T408" i="59"/>
  <c r="S408" i="59"/>
  <c r="U408" i="59"/>
  <c r="T409" i="59"/>
  <c r="U409" i="59" s="1"/>
  <c r="S409" i="59"/>
  <c r="T410" i="59"/>
  <c r="U410" i="59" s="1"/>
  <c r="S410" i="59"/>
  <c r="T411" i="59"/>
  <c r="S411" i="59"/>
  <c r="U411" i="59"/>
  <c r="T393" i="59"/>
  <c r="S393" i="59"/>
  <c r="T376" i="59"/>
  <c r="S376" i="59"/>
  <c r="U376" i="59"/>
  <c r="T377" i="59"/>
  <c r="S377" i="59"/>
  <c r="U377" i="59"/>
  <c r="T378" i="59"/>
  <c r="U378" i="59" s="1"/>
  <c r="S378" i="59"/>
  <c r="T379" i="59"/>
  <c r="U379" i="59" s="1"/>
  <c r="S379" i="59"/>
  <c r="T380" i="59"/>
  <c r="S380" i="59"/>
  <c r="U380" i="59"/>
  <c r="T381" i="59"/>
  <c r="S381" i="59"/>
  <c r="U381" i="59"/>
  <c r="T382" i="59"/>
  <c r="U382" i="59" s="1"/>
  <c r="S382" i="59"/>
  <c r="T383" i="59"/>
  <c r="S383" i="59"/>
  <c r="T384" i="59"/>
  <c r="S384" i="59"/>
  <c r="U384" i="59"/>
  <c r="T385" i="59"/>
  <c r="S385" i="59"/>
  <c r="U385" i="59"/>
  <c r="T386" i="59"/>
  <c r="U386" i="59" s="1"/>
  <c r="S386" i="59"/>
  <c r="T387" i="59"/>
  <c r="U387" i="59" s="1"/>
  <c r="S387" i="59"/>
  <c r="T388" i="59"/>
  <c r="S388" i="59"/>
  <c r="U388" i="59"/>
  <c r="T389" i="59"/>
  <c r="S389" i="59"/>
  <c r="U389" i="59"/>
  <c r="T390" i="59"/>
  <c r="U390" i="59" s="1"/>
  <c r="S390" i="59"/>
  <c r="T372" i="59"/>
  <c r="S372" i="59"/>
  <c r="T355" i="59"/>
  <c r="U355" i="59" s="1"/>
  <c r="S355" i="59"/>
  <c r="T356" i="59"/>
  <c r="S356" i="59"/>
  <c r="T357" i="59"/>
  <c r="S357" i="59"/>
  <c r="U357" i="59"/>
  <c r="T358" i="59"/>
  <c r="S358" i="59"/>
  <c r="U358" i="59"/>
  <c r="T359" i="59"/>
  <c r="U359" i="59" s="1"/>
  <c r="S359" i="59"/>
  <c r="T360" i="59"/>
  <c r="U360" i="59" s="1"/>
  <c r="S360" i="59"/>
  <c r="T361" i="59"/>
  <c r="S361" i="59"/>
  <c r="U361" i="59"/>
  <c r="T362" i="59"/>
  <c r="S362" i="59"/>
  <c r="U362" i="59"/>
  <c r="T363" i="59"/>
  <c r="U363" i="59" s="1"/>
  <c r="S363" i="59"/>
  <c r="T364" i="59"/>
  <c r="S364" i="59"/>
  <c r="T365" i="59"/>
  <c r="S365" i="59"/>
  <c r="U365" i="59"/>
  <c r="T366" i="59"/>
  <c r="S366" i="59"/>
  <c r="U366" i="59"/>
  <c r="T367" i="59"/>
  <c r="U367" i="59" s="1"/>
  <c r="S367" i="59"/>
  <c r="T368" i="59"/>
  <c r="U368" i="59" s="1"/>
  <c r="S368" i="59"/>
  <c r="T369" i="59"/>
  <c r="S369" i="59"/>
  <c r="U369" i="59"/>
  <c r="T351" i="59"/>
  <c r="S351" i="59"/>
  <c r="T334" i="59"/>
  <c r="S334" i="59"/>
  <c r="U334" i="59"/>
  <c r="T335" i="59"/>
  <c r="S335" i="59"/>
  <c r="U335" i="59"/>
  <c r="T336" i="59"/>
  <c r="U336" i="59" s="1"/>
  <c r="S336" i="59"/>
  <c r="T337" i="59"/>
  <c r="U337" i="59" s="1"/>
  <c r="S337" i="59"/>
  <c r="T338" i="59"/>
  <c r="S338" i="59"/>
  <c r="U338" i="59"/>
  <c r="T339" i="59"/>
  <c r="S339" i="59"/>
  <c r="U339" i="59"/>
  <c r="T340" i="59"/>
  <c r="U340" i="59" s="1"/>
  <c r="S340" i="59"/>
  <c r="T341" i="59"/>
  <c r="S341" i="59"/>
  <c r="T342" i="59"/>
  <c r="S342" i="59"/>
  <c r="U342" i="59"/>
  <c r="T343" i="59"/>
  <c r="S343" i="59"/>
  <c r="U343" i="59"/>
  <c r="T344" i="59"/>
  <c r="U344" i="59" s="1"/>
  <c r="S344" i="59"/>
  <c r="T345" i="59"/>
  <c r="U345" i="59" s="1"/>
  <c r="S345" i="59"/>
  <c r="T346" i="59"/>
  <c r="S346" i="59"/>
  <c r="U346" i="59"/>
  <c r="T347" i="59"/>
  <c r="S347" i="59"/>
  <c r="U347" i="59"/>
  <c r="T348" i="59"/>
  <c r="U348" i="59" s="1"/>
  <c r="S348" i="59"/>
  <c r="T330" i="59"/>
  <c r="S330" i="59"/>
  <c r="T313" i="59"/>
  <c r="U313" i="59" s="1"/>
  <c r="S313" i="59"/>
  <c r="T314" i="59"/>
  <c r="S314" i="59"/>
  <c r="T315" i="59"/>
  <c r="S315" i="59"/>
  <c r="U315" i="59"/>
  <c r="T316" i="59"/>
  <c r="S316" i="59"/>
  <c r="U316" i="59"/>
  <c r="T317" i="59"/>
  <c r="U317" i="59" s="1"/>
  <c r="S317" i="59"/>
  <c r="T318" i="59"/>
  <c r="U318" i="59" s="1"/>
  <c r="S318" i="59"/>
  <c r="T319" i="59"/>
  <c r="S319" i="59"/>
  <c r="U319" i="59"/>
  <c r="T320" i="59"/>
  <c r="S320" i="59"/>
  <c r="U320" i="59"/>
  <c r="T321" i="59"/>
  <c r="U321" i="59" s="1"/>
  <c r="S321" i="59"/>
  <c r="T322" i="59"/>
  <c r="S322" i="59"/>
  <c r="T323" i="59"/>
  <c r="S323" i="59"/>
  <c r="U323" i="59"/>
  <c r="T324" i="59"/>
  <c r="S324" i="59"/>
  <c r="U324" i="59"/>
  <c r="T325" i="59"/>
  <c r="U325" i="59" s="1"/>
  <c r="S325" i="59"/>
  <c r="T326" i="59"/>
  <c r="U326" i="59" s="1"/>
  <c r="S326" i="59"/>
  <c r="T327" i="59"/>
  <c r="S327" i="59"/>
  <c r="U327" i="59"/>
  <c r="T309" i="59"/>
  <c r="S309" i="59"/>
  <c r="T292" i="59"/>
  <c r="S292" i="59"/>
  <c r="U292" i="59"/>
  <c r="T293" i="59"/>
  <c r="S293" i="59"/>
  <c r="U293" i="59"/>
  <c r="T294" i="59"/>
  <c r="U294" i="59" s="1"/>
  <c r="S294" i="59"/>
  <c r="T295" i="59"/>
  <c r="U295" i="59" s="1"/>
  <c r="S295" i="59"/>
  <c r="T296" i="59"/>
  <c r="S296" i="59"/>
  <c r="U296" i="59"/>
  <c r="T297" i="59"/>
  <c r="S297" i="59"/>
  <c r="U297" i="59"/>
  <c r="T298" i="59"/>
  <c r="U298" i="59" s="1"/>
  <c r="S298" i="59"/>
  <c r="T299" i="59"/>
  <c r="S299" i="59"/>
  <c r="T300" i="59"/>
  <c r="S300" i="59"/>
  <c r="U300" i="59"/>
  <c r="T301" i="59"/>
  <c r="S301" i="59"/>
  <c r="U301" i="59"/>
  <c r="T302" i="59"/>
  <c r="U302" i="59" s="1"/>
  <c r="S302" i="59"/>
  <c r="T303" i="59"/>
  <c r="U303" i="59" s="1"/>
  <c r="S303" i="59"/>
  <c r="T304" i="59"/>
  <c r="S304" i="59"/>
  <c r="U304" i="59"/>
  <c r="T305" i="59"/>
  <c r="S305" i="59"/>
  <c r="U305" i="59"/>
  <c r="T306" i="59"/>
  <c r="U306" i="59" s="1"/>
  <c r="S306" i="59"/>
  <c r="T288" i="59"/>
  <c r="S288" i="59"/>
  <c r="T271" i="59"/>
  <c r="U271" i="59" s="1"/>
  <c r="S271" i="59"/>
  <c r="T272" i="59"/>
  <c r="S272" i="59"/>
  <c r="T273" i="59"/>
  <c r="S273" i="59"/>
  <c r="U273" i="59"/>
  <c r="T274" i="59"/>
  <c r="S274" i="59"/>
  <c r="U274" i="59"/>
  <c r="T275" i="59"/>
  <c r="U275" i="59" s="1"/>
  <c r="S275" i="59"/>
  <c r="T276" i="59"/>
  <c r="U276" i="59" s="1"/>
  <c r="S276" i="59"/>
  <c r="T277" i="59"/>
  <c r="S277" i="59"/>
  <c r="U277" i="59"/>
  <c r="T278" i="59"/>
  <c r="S278" i="59"/>
  <c r="U278" i="59"/>
  <c r="T279" i="59"/>
  <c r="U279" i="59" s="1"/>
  <c r="S279" i="59"/>
  <c r="T280" i="59"/>
  <c r="S280" i="59"/>
  <c r="T281" i="59"/>
  <c r="S281" i="59"/>
  <c r="U281" i="59"/>
  <c r="T282" i="59"/>
  <c r="S282" i="59"/>
  <c r="U282" i="59"/>
  <c r="T283" i="59"/>
  <c r="U283" i="59" s="1"/>
  <c r="S283" i="59"/>
  <c r="T284" i="59"/>
  <c r="U284" i="59" s="1"/>
  <c r="S284" i="59"/>
  <c r="T285" i="59"/>
  <c r="S285" i="59"/>
  <c r="U285" i="59"/>
  <c r="T267" i="59"/>
  <c r="S267" i="59"/>
  <c r="T250" i="59"/>
  <c r="S250" i="59"/>
  <c r="U250" i="59"/>
  <c r="T251" i="59"/>
  <c r="S251" i="59"/>
  <c r="U251" i="59"/>
  <c r="T252" i="59"/>
  <c r="U252" i="59" s="1"/>
  <c r="S252" i="59"/>
  <c r="T253" i="59"/>
  <c r="U253" i="59" s="1"/>
  <c r="S253" i="59"/>
  <c r="T254" i="59"/>
  <c r="S254" i="59"/>
  <c r="U254" i="59"/>
  <c r="T255" i="59"/>
  <c r="S255" i="59"/>
  <c r="U255" i="59"/>
  <c r="T256" i="59"/>
  <c r="U256" i="59" s="1"/>
  <c r="S256" i="59"/>
  <c r="T257" i="59"/>
  <c r="S257" i="59"/>
  <c r="T258" i="59"/>
  <c r="S258" i="59"/>
  <c r="U258" i="59"/>
  <c r="T259" i="59"/>
  <c r="S259" i="59"/>
  <c r="U259" i="59"/>
  <c r="T260" i="59"/>
  <c r="U260" i="59" s="1"/>
  <c r="S260" i="59"/>
  <c r="T261" i="59"/>
  <c r="U261" i="59" s="1"/>
  <c r="S261" i="59"/>
  <c r="T262" i="59"/>
  <c r="S262" i="59"/>
  <c r="U262" i="59"/>
  <c r="T263" i="59"/>
  <c r="S263" i="59"/>
  <c r="U263" i="59"/>
  <c r="T264" i="59"/>
  <c r="U264" i="59" s="1"/>
  <c r="S264" i="59"/>
  <c r="T246" i="59"/>
  <c r="S246" i="59"/>
  <c r="T229" i="59"/>
  <c r="U229" i="59" s="1"/>
  <c r="S229" i="59"/>
  <c r="T230" i="59"/>
  <c r="S230" i="59"/>
  <c r="T231" i="59"/>
  <c r="S231" i="59"/>
  <c r="U231" i="59"/>
  <c r="T232" i="59"/>
  <c r="S232" i="59"/>
  <c r="U232" i="59"/>
  <c r="T233" i="59"/>
  <c r="U233" i="59" s="1"/>
  <c r="S233" i="59"/>
  <c r="T234" i="59"/>
  <c r="U234" i="59" s="1"/>
  <c r="S234" i="59"/>
  <c r="T235" i="59"/>
  <c r="S235" i="59"/>
  <c r="U235" i="59"/>
  <c r="T236" i="59"/>
  <c r="S236" i="59"/>
  <c r="U236" i="59"/>
  <c r="T237" i="59"/>
  <c r="U237" i="59" s="1"/>
  <c r="S237" i="59"/>
  <c r="T238" i="59"/>
  <c r="S238" i="59"/>
  <c r="T239" i="59"/>
  <c r="S239" i="59"/>
  <c r="U239" i="59"/>
  <c r="T240" i="59"/>
  <c r="S240" i="59"/>
  <c r="U240" i="59"/>
  <c r="T241" i="59"/>
  <c r="U241" i="59" s="1"/>
  <c r="S241" i="59"/>
  <c r="T242" i="59"/>
  <c r="U242" i="59" s="1"/>
  <c r="S242" i="59"/>
  <c r="T243" i="59"/>
  <c r="S243" i="59"/>
  <c r="U243" i="59"/>
  <c r="T225" i="59"/>
  <c r="S225" i="59"/>
  <c r="T208" i="59"/>
  <c r="S208" i="59"/>
  <c r="U208" i="59"/>
  <c r="T209" i="59"/>
  <c r="S209" i="59"/>
  <c r="U209" i="59"/>
  <c r="T210" i="59"/>
  <c r="U210" i="59" s="1"/>
  <c r="S210" i="59"/>
  <c r="T211" i="59"/>
  <c r="U211" i="59" s="1"/>
  <c r="S211" i="59"/>
  <c r="T212" i="59"/>
  <c r="S212" i="59"/>
  <c r="U212" i="59"/>
  <c r="T213" i="59"/>
  <c r="S213" i="59"/>
  <c r="U213" i="59"/>
  <c r="T214" i="59"/>
  <c r="U214" i="59" s="1"/>
  <c r="S214" i="59"/>
  <c r="T215" i="59"/>
  <c r="S215" i="59"/>
  <c r="T216" i="59"/>
  <c r="S216" i="59"/>
  <c r="U216" i="59"/>
  <c r="T217" i="59"/>
  <c r="S217" i="59"/>
  <c r="U217" i="59"/>
  <c r="T218" i="59"/>
  <c r="U218" i="59" s="1"/>
  <c r="S218" i="59"/>
  <c r="T219" i="59"/>
  <c r="U219" i="59" s="1"/>
  <c r="S219" i="59"/>
  <c r="T220" i="59"/>
  <c r="S220" i="59"/>
  <c r="U220" i="59"/>
  <c r="T221" i="59"/>
  <c r="S221" i="59"/>
  <c r="U221" i="59"/>
  <c r="T222" i="59"/>
  <c r="U222" i="59" s="1"/>
  <c r="S222" i="59"/>
  <c r="T204" i="59"/>
  <c r="S204" i="59"/>
  <c r="T187" i="59"/>
  <c r="U187" i="59" s="1"/>
  <c r="S187" i="59"/>
  <c r="T188" i="59"/>
  <c r="S188" i="59"/>
  <c r="T189" i="59"/>
  <c r="S189" i="59"/>
  <c r="U189" i="59"/>
  <c r="T190" i="59"/>
  <c r="S190" i="59"/>
  <c r="U190" i="59"/>
  <c r="T191" i="59"/>
  <c r="U191" i="59" s="1"/>
  <c r="S191" i="59"/>
  <c r="T192" i="59"/>
  <c r="U192" i="59" s="1"/>
  <c r="S192" i="59"/>
  <c r="T193" i="59"/>
  <c r="S193" i="59"/>
  <c r="U193" i="59"/>
  <c r="T194" i="59"/>
  <c r="S194" i="59"/>
  <c r="U194" i="59"/>
  <c r="T195" i="59"/>
  <c r="U195" i="59" s="1"/>
  <c r="S195" i="59"/>
  <c r="T196" i="59"/>
  <c r="S196" i="59"/>
  <c r="T197" i="59"/>
  <c r="S197" i="59"/>
  <c r="U197" i="59"/>
  <c r="T198" i="59"/>
  <c r="S198" i="59"/>
  <c r="U198" i="59"/>
  <c r="T199" i="59"/>
  <c r="U199" i="59" s="1"/>
  <c r="S199" i="59"/>
  <c r="T200" i="59"/>
  <c r="U200" i="59" s="1"/>
  <c r="S200" i="59"/>
  <c r="T201" i="59"/>
  <c r="S201" i="59"/>
  <c r="U201" i="59"/>
  <c r="T183" i="59"/>
  <c r="S183" i="59"/>
  <c r="T166" i="59"/>
  <c r="S166" i="59"/>
  <c r="U166" i="59"/>
  <c r="T167" i="59"/>
  <c r="S167" i="59"/>
  <c r="U167" i="59"/>
  <c r="T168" i="59"/>
  <c r="U168" i="59" s="1"/>
  <c r="S168" i="59"/>
  <c r="T169" i="59"/>
  <c r="U169" i="59" s="1"/>
  <c r="S169" i="59"/>
  <c r="T170" i="59"/>
  <c r="S170" i="59"/>
  <c r="U170" i="59"/>
  <c r="T171" i="59"/>
  <c r="S171" i="59"/>
  <c r="U171" i="59"/>
  <c r="T172" i="59"/>
  <c r="U172" i="59" s="1"/>
  <c r="S172" i="59"/>
  <c r="T173" i="59"/>
  <c r="S173" i="59"/>
  <c r="T174" i="59"/>
  <c r="S174" i="59"/>
  <c r="U174" i="59"/>
  <c r="T175" i="59"/>
  <c r="S175" i="59"/>
  <c r="U175" i="59"/>
  <c r="T176" i="59"/>
  <c r="U176" i="59" s="1"/>
  <c r="S176" i="59"/>
  <c r="T177" i="59"/>
  <c r="U177" i="59" s="1"/>
  <c r="S177" i="59"/>
  <c r="T178" i="59"/>
  <c r="S178" i="59"/>
  <c r="U178" i="59"/>
  <c r="T179" i="59"/>
  <c r="S179" i="59"/>
  <c r="U179" i="59"/>
  <c r="T180" i="59"/>
  <c r="U180" i="59" s="1"/>
  <c r="S180" i="59"/>
  <c r="T162" i="59"/>
  <c r="S162" i="59"/>
  <c r="T145" i="59"/>
  <c r="U145" i="59" s="1"/>
  <c r="S145" i="59"/>
  <c r="T146" i="59"/>
  <c r="S146" i="59"/>
  <c r="T147" i="59"/>
  <c r="S147" i="59"/>
  <c r="U147" i="59"/>
  <c r="T148" i="59"/>
  <c r="S148" i="59"/>
  <c r="U148" i="59"/>
  <c r="T149" i="59"/>
  <c r="U149" i="59" s="1"/>
  <c r="S149" i="59"/>
  <c r="T150" i="59"/>
  <c r="U150" i="59" s="1"/>
  <c r="S150" i="59"/>
  <c r="T151" i="59"/>
  <c r="S151" i="59"/>
  <c r="U151" i="59"/>
  <c r="T152" i="59"/>
  <c r="S152" i="59"/>
  <c r="U152" i="59"/>
  <c r="T153" i="59"/>
  <c r="U153" i="59" s="1"/>
  <c r="S153" i="59"/>
  <c r="T154" i="59"/>
  <c r="S154" i="59"/>
  <c r="T155" i="59"/>
  <c r="S155" i="59"/>
  <c r="U155" i="59"/>
  <c r="T156" i="59"/>
  <c r="S156" i="59"/>
  <c r="U156" i="59"/>
  <c r="T157" i="59"/>
  <c r="U157" i="59" s="1"/>
  <c r="S157" i="59"/>
  <c r="T158" i="59"/>
  <c r="U158" i="59" s="1"/>
  <c r="S158" i="59"/>
  <c r="T159" i="59"/>
  <c r="S159" i="59"/>
  <c r="U159" i="59"/>
  <c r="T141" i="59"/>
  <c r="S141" i="59"/>
  <c r="T124" i="59"/>
  <c r="S124" i="59"/>
  <c r="U124" i="59"/>
  <c r="T125" i="59"/>
  <c r="S125" i="59"/>
  <c r="U125" i="59"/>
  <c r="T126" i="59"/>
  <c r="U126" i="59" s="1"/>
  <c r="S126" i="59"/>
  <c r="T127" i="59"/>
  <c r="U127" i="59" s="1"/>
  <c r="S127" i="59"/>
  <c r="T128" i="59"/>
  <c r="S128" i="59"/>
  <c r="U128" i="59"/>
  <c r="T129" i="59"/>
  <c r="S129" i="59"/>
  <c r="U129" i="59"/>
  <c r="T130" i="59"/>
  <c r="U130" i="59" s="1"/>
  <c r="S130" i="59"/>
  <c r="T131" i="59"/>
  <c r="S131" i="59"/>
  <c r="T132" i="59"/>
  <c r="S132" i="59"/>
  <c r="U132" i="59"/>
  <c r="T133" i="59"/>
  <c r="S133" i="59"/>
  <c r="U133" i="59"/>
  <c r="T134" i="59"/>
  <c r="U134" i="59" s="1"/>
  <c r="S134" i="59"/>
  <c r="T135" i="59"/>
  <c r="U135" i="59" s="1"/>
  <c r="S135" i="59"/>
  <c r="T136" i="59"/>
  <c r="S136" i="59"/>
  <c r="U136" i="59"/>
  <c r="T137" i="59"/>
  <c r="S137" i="59"/>
  <c r="U137" i="59"/>
  <c r="T138" i="59"/>
  <c r="U138" i="59" s="1"/>
  <c r="S138" i="59"/>
  <c r="T120" i="59"/>
  <c r="S120" i="59"/>
  <c r="T103" i="59"/>
  <c r="U103" i="59" s="1"/>
  <c r="S103" i="59"/>
  <c r="T104" i="59"/>
  <c r="S104" i="59"/>
  <c r="T105" i="59"/>
  <c r="S105" i="59"/>
  <c r="U105" i="59"/>
  <c r="T106" i="59"/>
  <c r="S106" i="59"/>
  <c r="U106" i="59"/>
  <c r="T107" i="59"/>
  <c r="U107" i="59" s="1"/>
  <c r="S107" i="59"/>
  <c r="T108" i="59"/>
  <c r="U108" i="59" s="1"/>
  <c r="S108" i="59"/>
  <c r="T109" i="59"/>
  <c r="S109" i="59"/>
  <c r="U109" i="59"/>
  <c r="T110" i="59"/>
  <c r="S110" i="59"/>
  <c r="U110" i="59"/>
  <c r="T111" i="59"/>
  <c r="U111" i="59" s="1"/>
  <c r="S111" i="59"/>
  <c r="T112" i="59"/>
  <c r="S112" i="59"/>
  <c r="T113" i="59"/>
  <c r="S113" i="59"/>
  <c r="U113" i="59"/>
  <c r="T114" i="59"/>
  <c r="S114" i="59"/>
  <c r="U114" i="59"/>
  <c r="T115" i="59"/>
  <c r="U115" i="59" s="1"/>
  <c r="S115" i="59"/>
  <c r="T116" i="59"/>
  <c r="U116" i="59" s="1"/>
  <c r="S116" i="59"/>
  <c r="T117" i="59"/>
  <c r="S117" i="59"/>
  <c r="U117" i="59"/>
  <c r="T99" i="59"/>
  <c r="S99" i="59"/>
  <c r="T82" i="59"/>
  <c r="S82" i="59"/>
  <c r="U82" i="59"/>
  <c r="T83" i="59"/>
  <c r="S83" i="59"/>
  <c r="U83" i="59"/>
  <c r="T84" i="59"/>
  <c r="U84" i="59" s="1"/>
  <c r="S84" i="59"/>
  <c r="T85" i="59"/>
  <c r="U85" i="59" s="1"/>
  <c r="S85" i="59"/>
  <c r="T86" i="59"/>
  <c r="S86" i="59"/>
  <c r="U86" i="59"/>
  <c r="T87" i="59"/>
  <c r="S87" i="59"/>
  <c r="U87" i="59"/>
  <c r="T88" i="59"/>
  <c r="U88" i="59" s="1"/>
  <c r="S88" i="59"/>
  <c r="T89" i="59"/>
  <c r="S89" i="59"/>
  <c r="T90" i="59"/>
  <c r="S90" i="59"/>
  <c r="U90" i="59"/>
  <c r="T91" i="59"/>
  <c r="S91" i="59"/>
  <c r="U91" i="59"/>
  <c r="T92" i="59"/>
  <c r="U92" i="59" s="1"/>
  <c r="S92" i="59"/>
  <c r="T93" i="59"/>
  <c r="U93" i="59" s="1"/>
  <c r="S93" i="59"/>
  <c r="T94" i="59"/>
  <c r="S94" i="59"/>
  <c r="U94" i="59"/>
  <c r="T95" i="59"/>
  <c r="S95" i="59"/>
  <c r="U95" i="59"/>
  <c r="T96" i="59"/>
  <c r="U96" i="59" s="1"/>
  <c r="S96" i="59"/>
  <c r="T78" i="59"/>
  <c r="S78" i="59"/>
  <c r="T61" i="59"/>
  <c r="U61" i="59" s="1"/>
  <c r="S61" i="59"/>
  <c r="T62" i="59"/>
  <c r="S62" i="59"/>
  <c r="T63" i="59"/>
  <c r="S63" i="59"/>
  <c r="U63" i="59"/>
  <c r="T64" i="59"/>
  <c r="S64" i="59"/>
  <c r="U64" i="59"/>
  <c r="T65" i="59"/>
  <c r="U65" i="59" s="1"/>
  <c r="S65" i="59"/>
  <c r="T66" i="59"/>
  <c r="U66" i="59" s="1"/>
  <c r="S66" i="59"/>
  <c r="T67" i="59"/>
  <c r="S67" i="59"/>
  <c r="U67" i="59"/>
  <c r="T68" i="59"/>
  <c r="S68" i="59"/>
  <c r="U68" i="59"/>
  <c r="T69" i="59"/>
  <c r="U69" i="59" s="1"/>
  <c r="S69" i="59"/>
  <c r="T70" i="59"/>
  <c r="S70" i="59"/>
  <c r="T71" i="59"/>
  <c r="S71" i="59"/>
  <c r="U71" i="59"/>
  <c r="T72" i="59"/>
  <c r="S72" i="59"/>
  <c r="U72" i="59"/>
  <c r="T73" i="59"/>
  <c r="U73" i="59" s="1"/>
  <c r="S73" i="59"/>
  <c r="T74" i="59"/>
  <c r="U74" i="59" s="1"/>
  <c r="S74" i="59"/>
  <c r="T75" i="59"/>
  <c r="S75" i="59"/>
  <c r="U75" i="59"/>
  <c r="T57" i="59"/>
  <c r="S57" i="59"/>
  <c r="T40" i="59"/>
  <c r="S40" i="59"/>
  <c r="U40" i="59"/>
  <c r="T41" i="59"/>
  <c r="S41" i="59"/>
  <c r="U41" i="59"/>
  <c r="T42" i="59"/>
  <c r="U42" i="59" s="1"/>
  <c r="S42" i="59"/>
  <c r="T43" i="59"/>
  <c r="U43" i="59" s="1"/>
  <c r="S43" i="59"/>
  <c r="T44" i="59"/>
  <c r="S44" i="59"/>
  <c r="U44" i="59"/>
  <c r="T45" i="59"/>
  <c r="S45" i="59"/>
  <c r="U45" i="59"/>
  <c r="T46" i="59"/>
  <c r="U46" i="59" s="1"/>
  <c r="S46" i="59"/>
  <c r="T47" i="59"/>
  <c r="S47" i="59"/>
  <c r="T48" i="59"/>
  <c r="S48" i="59"/>
  <c r="U48" i="59"/>
  <c r="T49" i="59"/>
  <c r="S49" i="59"/>
  <c r="U49" i="59"/>
  <c r="T50" i="59"/>
  <c r="U50" i="59" s="1"/>
  <c r="S50" i="59"/>
  <c r="T51" i="59"/>
  <c r="U51" i="59" s="1"/>
  <c r="S51" i="59"/>
  <c r="T52" i="59"/>
  <c r="S52" i="59"/>
  <c r="U52" i="59"/>
  <c r="T53" i="59"/>
  <c r="S53" i="59"/>
  <c r="U53" i="59"/>
  <c r="T54" i="59"/>
  <c r="U54" i="59" s="1"/>
  <c r="S54" i="59"/>
  <c r="T36" i="59"/>
  <c r="S36" i="59"/>
  <c r="T432" i="132"/>
  <c r="U432" i="132" s="1"/>
  <c r="V432" i="132" s="1"/>
  <c r="G432" i="132" s="1"/>
  <c r="S432" i="132"/>
  <c r="T431" i="132"/>
  <c r="S431" i="132"/>
  <c r="U431" i="132"/>
  <c r="V431" i="132"/>
  <c r="T430" i="132"/>
  <c r="S430" i="132"/>
  <c r="U430" i="132"/>
  <c r="V430" i="132"/>
  <c r="G430" i="132" s="1"/>
  <c r="T429" i="132"/>
  <c r="S429" i="132"/>
  <c r="U429" i="132"/>
  <c r="V429" i="132" s="1"/>
  <c r="G429" i="132" s="1"/>
  <c r="T428" i="132"/>
  <c r="S428" i="132"/>
  <c r="T427" i="132"/>
  <c r="U427" i="132" s="1"/>
  <c r="V427" i="132" s="1"/>
  <c r="S427" i="132"/>
  <c r="T426" i="132"/>
  <c r="U426" i="132" s="1"/>
  <c r="V426" i="132" s="1"/>
  <c r="S426" i="132"/>
  <c r="G426" i="132"/>
  <c r="T425" i="132"/>
  <c r="S425" i="132"/>
  <c r="T424" i="132"/>
  <c r="U424" i="132" s="1"/>
  <c r="V424" i="132" s="1"/>
  <c r="G424" i="132" s="1"/>
  <c r="S424" i="132"/>
  <c r="T423" i="132"/>
  <c r="S423" i="132"/>
  <c r="T422" i="132"/>
  <c r="S422" i="132"/>
  <c r="U422" i="132"/>
  <c r="V422" i="132" s="1"/>
  <c r="G422" i="132" s="1"/>
  <c r="T421" i="132"/>
  <c r="S421" i="132"/>
  <c r="T420" i="132"/>
  <c r="S420" i="132"/>
  <c r="T419" i="132"/>
  <c r="S419" i="132"/>
  <c r="T418" i="132"/>
  <c r="S418" i="132"/>
  <c r="T414" i="132"/>
  <c r="S414" i="132"/>
  <c r="T390" i="132"/>
  <c r="S390" i="132"/>
  <c r="T389" i="132"/>
  <c r="S389" i="132"/>
  <c r="T388" i="132"/>
  <c r="S388" i="132"/>
  <c r="T387" i="132"/>
  <c r="S387" i="132"/>
  <c r="U387" i="132"/>
  <c r="V387" i="132" s="1"/>
  <c r="G387" i="132" s="1"/>
  <c r="T386" i="132"/>
  <c r="S386" i="132"/>
  <c r="T385" i="132"/>
  <c r="S385" i="132"/>
  <c r="U385" i="132"/>
  <c r="V385" i="132"/>
  <c r="G385" i="132" s="1"/>
  <c r="T384" i="132"/>
  <c r="S384" i="132"/>
  <c r="U384" i="132"/>
  <c r="V384" i="132" s="1"/>
  <c r="G384" i="132" s="1"/>
  <c r="T383" i="132"/>
  <c r="S383" i="132"/>
  <c r="T382" i="132"/>
  <c r="U382" i="132" s="1"/>
  <c r="V382" i="132" s="1"/>
  <c r="S382" i="132"/>
  <c r="T381" i="132"/>
  <c r="S381" i="132"/>
  <c r="T380" i="132"/>
  <c r="S380" i="132"/>
  <c r="U380" i="132"/>
  <c r="V380" i="132" s="1"/>
  <c r="T379" i="132"/>
  <c r="S379" i="132"/>
  <c r="T378" i="132"/>
  <c r="S378" i="132"/>
  <c r="T377" i="132"/>
  <c r="S377" i="132"/>
  <c r="T376" i="132"/>
  <c r="S376" i="132"/>
  <c r="T372" i="132"/>
  <c r="S372" i="132"/>
  <c r="T369" i="132"/>
  <c r="U369" i="132" s="1"/>
  <c r="V369" i="132" s="1"/>
  <c r="S369" i="132"/>
  <c r="G369" i="132"/>
  <c r="T368" i="132"/>
  <c r="S368" i="132"/>
  <c r="U368" i="132"/>
  <c r="V368" i="132"/>
  <c r="G368" i="132" s="1"/>
  <c r="T367" i="132"/>
  <c r="S367" i="132"/>
  <c r="U367" i="132"/>
  <c r="V367" i="132" s="1"/>
  <c r="G367" i="132" s="1"/>
  <c r="T366" i="132"/>
  <c r="S366" i="132"/>
  <c r="T365" i="132"/>
  <c r="S365" i="132"/>
  <c r="T364" i="132"/>
  <c r="S364" i="132"/>
  <c r="T363" i="132"/>
  <c r="S363" i="132"/>
  <c r="U363" i="132"/>
  <c r="V363" i="132"/>
  <c r="G363" i="132" s="1"/>
  <c r="T362" i="132"/>
  <c r="S362" i="132"/>
  <c r="U362" i="132"/>
  <c r="V362" i="132" s="1"/>
  <c r="G362" i="132" s="1"/>
  <c r="T361" i="132"/>
  <c r="S361" i="132"/>
  <c r="T360" i="132"/>
  <c r="S360" i="132"/>
  <c r="U360" i="132"/>
  <c r="V360" i="132"/>
  <c r="G360" i="132" s="1"/>
  <c r="T359" i="132"/>
  <c r="S359" i="132"/>
  <c r="T358" i="132"/>
  <c r="S358" i="132"/>
  <c r="T357" i="132"/>
  <c r="S357" i="132"/>
  <c r="T356" i="132"/>
  <c r="U356" i="132" s="1"/>
  <c r="V356" i="132" s="1"/>
  <c r="G356" i="132" s="1"/>
  <c r="S356" i="132"/>
  <c r="T355" i="132"/>
  <c r="S355" i="132"/>
  <c r="T351" i="132"/>
  <c r="S351" i="132"/>
  <c r="T348" i="132"/>
  <c r="S348" i="132"/>
  <c r="T347" i="132"/>
  <c r="S347" i="132"/>
  <c r="T346" i="132"/>
  <c r="U346" i="132" s="1"/>
  <c r="V346" i="132" s="1"/>
  <c r="G346" i="132" s="1"/>
  <c r="S346" i="132"/>
  <c r="T345" i="132"/>
  <c r="S345" i="132"/>
  <c r="T344" i="132"/>
  <c r="S344" i="132"/>
  <c r="T343" i="132"/>
  <c r="U343" i="132" s="1"/>
  <c r="V343" i="132" s="1"/>
  <c r="S343" i="132"/>
  <c r="G343" i="132"/>
  <c r="T342" i="132"/>
  <c r="S342" i="132"/>
  <c r="T341" i="132"/>
  <c r="S341" i="132"/>
  <c r="T340" i="132"/>
  <c r="S340" i="132"/>
  <c r="T339" i="132"/>
  <c r="S339" i="132"/>
  <c r="T338" i="132"/>
  <c r="S338" i="132"/>
  <c r="T337" i="132"/>
  <c r="S337" i="132"/>
  <c r="T336" i="132"/>
  <c r="S336" i="132"/>
  <c r="T335" i="132"/>
  <c r="S335" i="132"/>
  <c r="T334" i="132"/>
  <c r="S334" i="132"/>
  <c r="T330" i="132"/>
  <c r="S330" i="132"/>
  <c r="T327" i="132"/>
  <c r="S327" i="132"/>
  <c r="T326" i="132"/>
  <c r="S326" i="132"/>
  <c r="T325" i="132"/>
  <c r="U325" i="132" s="1"/>
  <c r="V325" i="132" s="1"/>
  <c r="S325" i="132"/>
  <c r="T324" i="132"/>
  <c r="U324" i="132" s="1"/>
  <c r="V324" i="132" s="1"/>
  <c r="G324" i="132" s="1"/>
  <c r="S324" i="132"/>
  <c r="T323" i="132"/>
  <c r="S323" i="132"/>
  <c r="T322" i="132"/>
  <c r="S322" i="132"/>
  <c r="T321" i="132"/>
  <c r="S321" i="132"/>
  <c r="U321" i="132"/>
  <c r="V321" i="132"/>
  <c r="T320" i="132"/>
  <c r="S320" i="132"/>
  <c r="U320" i="132"/>
  <c r="V320" i="132"/>
  <c r="G320" i="132" s="1"/>
  <c r="T319" i="132"/>
  <c r="S319" i="132"/>
  <c r="T318" i="132"/>
  <c r="S318" i="132"/>
  <c r="T317" i="132"/>
  <c r="S317" i="132"/>
  <c r="U317" i="132" s="1"/>
  <c r="V317" i="132" s="1"/>
  <c r="G317" i="132" s="1"/>
  <c r="T316" i="132"/>
  <c r="S316" i="132"/>
  <c r="U316" i="132" s="1"/>
  <c r="V316" i="132" s="1"/>
  <c r="G316" i="132" s="1"/>
  <c r="T315" i="132"/>
  <c r="S315" i="132"/>
  <c r="T314" i="132"/>
  <c r="S314" i="132"/>
  <c r="T313" i="132"/>
  <c r="S313" i="132"/>
  <c r="U313" i="132"/>
  <c r="V313" i="132" s="1"/>
  <c r="G313" i="132" s="1"/>
  <c r="T309" i="132"/>
  <c r="S309" i="132"/>
  <c r="T306" i="132"/>
  <c r="S306" i="132"/>
  <c r="T305" i="132"/>
  <c r="S305" i="132"/>
  <c r="T304" i="132"/>
  <c r="U304" i="132" s="1"/>
  <c r="S304" i="132"/>
  <c r="V304" i="132"/>
  <c r="G304" i="132" s="1"/>
  <c r="T303" i="132"/>
  <c r="S303" i="132"/>
  <c r="T302" i="132"/>
  <c r="U302" i="132" s="1"/>
  <c r="V302" i="132" s="1"/>
  <c r="G302" i="132" s="1"/>
  <c r="S302" i="132"/>
  <c r="T301" i="132"/>
  <c r="S301" i="132"/>
  <c r="T300" i="132"/>
  <c r="S300" i="132"/>
  <c r="U300" i="132"/>
  <c r="V300" i="132" s="1"/>
  <c r="G300" i="132" s="1"/>
  <c r="T299" i="132"/>
  <c r="S299" i="132"/>
  <c r="T298" i="132"/>
  <c r="S298" i="132"/>
  <c r="U298" i="132"/>
  <c r="V298" i="132" s="1"/>
  <c r="G298" i="132" s="1"/>
  <c r="T297" i="132"/>
  <c r="S297" i="132"/>
  <c r="T296" i="132"/>
  <c r="U296" i="132" s="1"/>
  <c r="V296" i="132" s="1"/>
  <c r="S296" i="132"/>
  <c r="G296" i="132"/>
  <c r="T295" i="132"/>
  <c r="S295" i="132"/>
  <c r="U295" i="132"/>
  <c r="V295" i="132"/>
  <c r="G295" i="132" s="1"/>
  <c r="T294" i="132"/>
  <c r="S294" i="132"/>
  <c r="T293" i="132"/>
  <c r="S293" i="132"/>
  <c r="T292" i="132"/>
  <c r="S292" i="132"/>
  <c r="U292" i="132"/>
  <c r="V292" i="132"/>
  <c r="G292" i="132" s="1"/>
  <c r="T288" i="132"/>
  <c r="S288" i="132"/>
  <c r="T285" i="132"/>
  <c r="S285" i="132"/>
  <c r="T284" i="132"/>
  <c r="S284" i="132"/>
  <c r="U284" i="132"/>
  <c r="V284" i="132" s="1"/>
  <c r="G284" i="132" s="1"/>
  <c r="T283" i="132"/>
  <c r="S283" i="132"/>
  <c r="T282" i="132"/>
  <c r="S282" i="132"/>
  <c r="T281" i="132"/>
  <c r="U281" i="132" s="1"/>
  <c r="V281" i="132" s="1"/>
  <c r="G281" i="132" s="1"/>
  <c r="S281" i="132"/>
  <c r="T280" i="132"/>
  <c r="U280" i="132" s="1"/>
  <c r="S280" i="132"/>
  <c r="V280" i="132"/>
  <c r="G280" i="132" s="1"/>
  <c r="T279" i="132"/>
  <c r="S279" i="132"/>
  <c r="T278" i="132"/>
  <c r="U278" i="132" s="1"/>
  <c r="V278" i="132" s="1"/>
  <c r="G278" i="132" s="1"/>
  <c r="S278" i="132"/>
  <c r="T277" i="132"/>
  <c r="S277" i="132"/>
  <c r="T276" i="132"/>
  <c r="S276" i="132"/>
  <c r="U276" i="132"/>
  <c r="V276" i="132" s="1"/>
  <c r="G276" i="132" s="1"/>
  <c r="T275" i="132"/>
  <c r="U275" i="132" s="1"/>
  <c r="V275" i="132" s="1"/>
  <c r="G275" i="132" s="1"/>
  <c r="S275" i="132"/>
  <c r="T274" i="132"/>
  <c r="U274" i="132" s="1"/>
  <c r="V274" i="132" s="1"/>
  <c r="G274" i="132" s="1"/>
  <c r="S274" i="132"/>
  <c r="T273" i="132"/>
  <c r="S273" i="132"/>
  <c r="U273" i="132"/>
  <c r="V273" i="132"/>
  <c r="G273" i="132" s="1"/>
  <c r="T272" i="132"/>
  <c r="S272" i="132"/>
  <c r="T271" i="132"/>
  <c r="U271" i="132" s="1"/>
  <c r="S271" i="132"/>
  <c r="V271" i="132"/>
  <c r="G271" i="132" s="1"/>
  <c r="T267" i="132"/>
  <c r="S267" i="132"/>
  <c r="T264" i="132"/>
  <c r="U264" i="132" s="1"/>
  <c r="V264" i="132" s="1"/>
  <c r="G264" i="132" s="1"/>
  <c r="S264" i="132"/>
  <c r="T263" i="132"/>
  <c r="S263" i="132"/>
  <c r="T262" i="132"/>
  <c r="S262" i="132"/>
  <c r="T261" i="132"/>
  <c r="S261" i="132"/>
  <c r="T260" i="132"/>
  <c r="S260" i="132"/>
  <c r="U260" i="132"/>
  <c r="V260" i="132" s="1"/>
  <c r="G260" i="132" s="1"/>
  <c r="T259" i="132"/>
  <c r="S259" i="132"/>
  <c r="T258" i="132"/>
  <c r="S258" i="132"/>
  <c r="U258" i="132"/>
  <c r="V258" i="132" s="1"/>
  <c r="G258" i="132" s="1"/>
  <c r="T257" i="132"/>
  <c r="S257" i="132"/>
  <c r="T256" i="132"/>
  <c r="U256" i="132" s="1"/>
  <c r="V256" i="132" s="1"/>
  <c r="G256" i="132" s="1"/>
  <c r="S256" i="132"/>
  <c r="T255" i="132"/>
  <c r="S255" i="132"/>
  <c r="U255" i="132"/>
  <c r="V255" i="132"/>
  <c r="G255" i="132" s="1"/>
  <c r="T254" i="132"/>
  <c r="S254" i="132"/>
  <c r="U254" i="132" s="1"/>
  <c r="V254" i="132" s="1"/>
  <c r="G254" i="132" s="1"/>
  <c r="T253" i="132"/>
  <c r="S253" i="132"/>
  <c r="T252" i="132"/>
  <c r="S252" i="132"/>
  <c r="U252" i="132"/>
  <c r="V252" i="132"/>
  <c r="G252" i="132" s="1"/>
  <c r="T251" i="132"/>
  <c r="S251" i="132"/>
  <c r="T250" i="132"/>
  <c r="U250" i="132" s="1"/>
  <c r="S250" i="132"/>
  <c r="V250" i="132"/>
  <c r="G250" i="132" s="1"/>
  <c r="T246" i="132"/>
  <c r="S246" i="132"/>
  <c r="T243" i="132"/>
  <c r="S243" i="132"/>
  <c r="T242" i="132"/>
  <c r="S242" i="132"/>
  <c r="T241" i="132"/>
  <c r="S241" i="132"/>
  <c r="T240" i="132"/>
  <c r="S240" i="132"/>
  <c r="T239" i="132"/>
  <c r="S239" i="132"/>
  <c r="T238" i="132"/>
  <c r="S238" i="132"/>
  <c r="T237" i="132"/>
  <c r="S237" i="132"/>
  <c r="T236" i="132"/>
  <c r="S236" i="132"/>
  <c r="T235" i="132"/>
  <c r="S235" i="132"/>
  <c r="T234" i="132"/>
  <c r="S234" i="132"/>
  <c r="T233" i="132"/>
  <c r="S233" i="132"/>
  <c r="T232" i="132"/>
  <c r="S232" i="132"/>
  <c r="T231" i="132"/>
  <c r="S231" i="132"/>
  <c r="T230" i="132"/>
  <c r="S230" i="132"/>
  <c r="T229" i="132"/>
  <c r="S229" i="132"/>
  <c r="T225" i="132"/>
  <c r="S225" i="132"/>
  <c r="T222" i="132"/>
  <c r="S222" i="132"/>
  <c r="T221" i="132"/>
  <c r="S221" i="132"/>
  <c r="U221" i="132"/>
  <c r="V221" i="132" s="1"/>
  <c r="G221" i="132" s="1"/>
  <c r="T220" i="132"/>
  <c r="S220" i="132"/>
  <c r="U220" i="132" s="1"/>
  <c r="V220" i="132" s="1"/>
  <c r="G220" i="132" s="1"/>
  <c r="T219" i="132"/>
  <c r="S219" i="132"/>
  <c r="U219" i="132"/>
  <c r="V219" i="132" s="1"/>
  <c r="G219" i="132" s="1"/>
  <c r="T218" i="132"/>
  <c r="S218" i="132"/>
  <c r="T217" i="132"/>
  <c r="S217" i="132"/>
  <c r="U217" i="132"/>
  <c r="V217" i="132" s="1"/>
  <c r="G217" i="132" s="1"/>
  <c r="T216" i="132"/>
  <c r="S216" i="132"/>
  <c r="T215" i="132"/>
  <c r="U215" i="132" s="1"/>
  <c r="V215" i="132" s="1"/>
  <c r="S215" i="132"/>
  <c r="G215" i="132"/>
  <c r="T214" i="132"/>
  <c r="S214" i="132"/>
  <c r="T213" i="132"/>
  <c r="S213" i="132"/>
  <c r="T212" i="132"/>
  <c r="S212" i="132"/>
  <c r="T211" i="132"/>
  <c r="S211" i="132"/>
  <c r="U211" i="132" s="1"/>
  <c r="V211" i="132" s="1"/>
  <c r="G211" i="132" s="1"/>
  <c r="T210" i="132"/>
  <c r="S210" i="132"/>
  <c r="T209" i="132"/>
  <c r="S209" i="132"/>
  <c r="U209" i="132"/>
  <c r="V209" i="132"/>
  <c r="G209" i="132" s="1"/>
  <c r="T208" i="132"/>
  <c r="S208" i="132"/>
  <c r="U208" i="132"/>
  <c r="V208" i="132"/>
  <c r="G208" i="132" s="1"/>
  <c r="T204" i="132"/>
  <c r="S204" i="132"/>
  <c r="T201" i="132"/>
  <c r="U201" i="132" s="1"/>
  <c r="S201" i="132"/>
  <c r="V201" i="132"/>
  <c r="G201" i="132" s="1"/>
  <c r="T200" i="132"/>
  <c r="S200" i="132"/>
  <c r="U200" i="132"/>
  <c r="V200" i="132" s="1"/>
  <c r="G200" i="132" s="1"/>
  <c r="T199" i="132"/>
  <c r="S199" i="132"/>
  <c r="U199" i="132" s="1"/>
  <c r="V199" i="132" s="1"/>
  <c r="G199" i="132" s="1"/>
  <c r="T198" i="132"/>
  <c r="S198" i="132"/>
  <c r="T197" i="132"/>
  <c r="U197" i="132" s="1"/>
  <c r="V197" i="132" s="1"/>
  <c r="G197" i="132" s="1"/>
  <c r="S197" i="132"/>
  <c r="T196" i="132"/>
  <c r="U196" i="132" s="1"/>
  <c r="V196" i="132" s="1"/>
  <c r="G196" i="132" s="1"/>
  <c r="S196" i="132"/>
  <c r="T195" i="132"/>
  <c r="S195" i="132"/>
  <c r="T194" i="132"/>
  <c r="S194" i="132"/>
  <c r="U194" i="132"/>
  <c r="V194" i="132" s="1"/>
  <c r="G194" i="132" s="1"/>
  <c r="T193" i="132"/>
  <c r="S193" i="132"/>
  <c r="T192" i="132"/>
  <c r="S192" i="132"/>
  <c r="T191" i="132"/>
  <c r="U191" i="132" s="1"/>
  <c r="V191" i="132" s="1"/>
  <c r="G191" i="132" s="1"/>
  <c r="S191" i="132"/>
  <c r="T190" i="132"/>
  <c r="U190" i="132" s="1"/>
  <c r="V190" i="132" s="1"/>
  <c r="G190" i="132" s="1"/>
  <c r="S190" i="132"/>
  <c r="T189" i="132"/>
  <c r="S189" i="132"/>
  <c r="T188" i="132"/>
  <c r="S188" i="132"/>
  <c r="U188" i="132"/>
  <c r="V188" i="132" s="1"/>
  <c r="G188" i="132" s="1"/>
  <c r="T187" i="132"/>
  <c r="S187" i="132"/>
  <c r="T183" i="132"/>
  <c r="S183" i="132"/>
  <c r="T180" i="132"/>
  <c r="S180" i="132"/>
  <c r="U180" i="132" s="1"/>
  <c r="V180" i="132" s="1"/>
  <c r="G180" i="132" s="1"/>
  <c r="T179" i="132"/>
  <c r="U179" i="132" s="1"/>
  <c r="V179" i="132" s="1"/>
  <c r="G179" i="132" s="1"/>
  <c r="S179" i="132"/>
  <c r="T178" i="132"/>
  <c r="S178" i="132"/>
  <c r="T177" i="132"/>
  <c r="S177" i="132"/>
  <c r="U177" i="132" s="1"/>
  <c r="V177" i="132" s="1"/>
  <c r="G177" i="132" s="1"/>
  <c r="T176" i="132"/>
  <c r="S176" i="132"/>
  <c r="T175" i="132"/>
  <c r="S175" i="132"/>
  <c r="U175" i="132"/>
  <c r="V175" i="132" s="1"/>
  <c r="G175" i="132" s="1"/>
  <c r="T174" i="132"/>
  <c r="S174" i="132"/>
  <c r="T173" i="132"/>
  <c r="U173" i="132" s="1"/>
  <c r="S173" i="132"/>
  <c r="V173" i="132"/>
  <c r="G173" i="132" s="1"/>
  <c r="T172" i="132"/>
  <c r="S172" i="132"/>
  <c r="U172" i="132"/>
  <c r="V172" i="132" s="1"/>
  <c r="G172" i="132" s="1"/>
  <c r="T171" i="132"/>
  <c r="S171" i="132"/>
  <c r="U171" i="132" s="1"/>
  <c r="V171" i="132" s="1"/>
  <c r="G171" i="132" s="1"/>
  <c r="T170" i="132"/>
  <c r="S170" i="132"/>
  <c r="T169" i="132"/>
  <c r="S169" i="132"/>
  <c r="U169" i="132"/>
  <c r="V169" i="132" s="1"/>
  <c r="G169" i="132" s="1"/>
  <c r="T168" i="132"/>
  <c r="S168" i="132"/>
  <c r="T167" i="132"/>
  <c r="S167" i="132"/>
  <c r="T166" i="132"/>
  <c r="S166" i="132"/>
  <c r="T162" i="132"/>
  <c r="S162" i="132"/>
  <c r="T159" i="132"/>
  <c r="S159" i="132"/>
  <c r="U159" i="132" s="1"/>
  <c r="V159" i="132" s="1"/>
  <c r="G159" i="132" s="1"/>
  <c r="T158" i="132"/>
  <c r="U158" i="132" s="1"/>
  <c r="V158" i="132" s="1"/>
  <c r="G158" i="132" s="1"/>
  <c r="S158" i="132"/>
  <c r="T157" i="132"/>
  <c r="U157" i="132" s="1"/>
  <c r="V157" i="132" s="1"/>
  <c r="S157" i="132"/>
  <c r="T156" i="132"/>
  <c r="S156" i="132"/>
  <c r="T155" i="132"/>
  <c r="S155" i="132"/>
  <c r="U155" i="132"/>
  <c r="V155" i="132" s="1"/>
  <c r="G155" i="132" s="1"/>
  <c r="T154" i="132"/>
  <c r="S154" i="132"/>
  <c r="U154" i="132"/>
  <c r="V154" i="132" s="1"/>
  <c r="G154" i="132" s="1"/>
  <c r="T153" i="132"/>
  <c r="S153" i="132"/>
  <c r="U153" i="132"/>
  <c r="V153" i="132" s="1"/>
  <c r="G153" i="132" s="1"/>
  <c r="T152" i="132"/>
  <c r="S152" i="132"/>
  <c r="T151" i="132"/>
  <c r="U151" i="132" s="1"/>
  <c r="S151" i="132"/>
  <c r="V151" i="132"/>
  <c r="G151" i="132" s="1"/>
  <c r="T150" i="132"/>
  <c r="S150" i="132"/>
  <c r="U150" i="132"/>
  <c r="V150" i="132" s="1"/>
  <c r="G150" i="132" s="1"/>
  <c r="T149" i="132"/>
  <c r="S149" i="132"/>
  <c r="U149" i="132"/>
  <c r="V149" i="132" s="1"/>
  <c r="G149" i="132" s="1"/>
  <c r="T148" i="132"/>
  <c r="S148" i="132"/>
  <c r="T147" i="132"/>
  <c r="U147" i="132" s="1"/>
  <c r="S147" i="132"/>
  <c r="V147" i="132"/>
  <c r="G147" i="132" s="1"/>
  <c r="T146" i="132"/>
  <c r="S146" i="132"/>
  <c r="U146" i="132"/>
  <c r="V146" i="132" s="1"/>
  <c r="T145" i="132"/>
  <c r="S145" i="132"/>
  <c r="U145" i="132"/>
  <c r="V145" i="132" s="1"/>
  <c r="G145" i="132" s="1"/>
  <c r="T141" i="132"/>
  <c r="S141" i="132"/>
  <c r="T138" i="132"/>
  <c r="U138" i="132" s="1"/>
  <c r="V138" i="132" s="1"/>
  <c r="G138" i="132" s="1"/>
  <c r="S138" i="132"/>
  <c r="T137" i="132"/>
  <c r="S137" i="132"/>
  <c r="T136" i="132"/>
  <c r="S136" i="132"/>
  <c r="T135" i="132"/>
  <c r="S135" i="132"/>
  <c r="T134" i="132"/>
  <c r="S134" i="132"/>
  <c r="U134" i="132" s="1"/>
  <c r="V134" i="132" s="1"/>
  <c r="G134" i="132" s="1"/>
  <c r="T133" i="132"/>
  <c r="S133" i="132"/>
  <c r="T132" i="132"/>
  <c r="S132" i="132"/>
  <c r="U132" i="132"/>
  <c r="V132" i="132" s="1"/>
  <c r="G132" i="132" s="1"/>
  <c r="T131" i="132"/>
  <c r="S131" i="132"/>
  <c r="T130" i="132"/>
  <c r="U130" i="132" s="1"/>
  <c r="S130" i="132"/>
  <c r="V130" i="132"/>
  <c r="G130" i="132" s="1"/>
  <c r="T129" i="132"/>
  <c r="S129" i="132"/>
  <c r="T128" i="132"/>
  <c r="S128" i="132"/>
  <c r="T127" i="132"/>
  <c r="S127" i="132"/>
  <c r="T126" i="132"/>
  <c r="U126" i="132" s="1"/>
  <c r="V126" i="132" s="1"/>
  <c r="G126" i="132" s="1"/>
  <c r="S126" i="132"/>
  <c r="T125" i="132"/>
  <c r="U125" i="132" s="1"/>
  <c r="S125" i="132"/>
  <c r="V125" i="132"/>
  <c r="G125" i="132" s="1"/>
  <c r="T124" i="132"/>
  <c r="S124" i="132"/>
  <c r="T120" i="132"/>
  <c r="S120" i="132"/>
  <c r="T117" i="132"/>
  <c r="S117" i="132"/>
  <c r="U117" i="132"/>
  <c r="V117" i="132" s="1"/>
  <c r="G117" i="132" s="1"/>
  <c r="T116" i="132"/>
  <c r="S116" i="132"/>
  <c r="U116" i="132" s="1"/>
  <c r="V116" i="132" s="1"/>
  <c r="G116" i="132" s="1"/>
  <c r="T115" i="132"/>
  <c r="S115" i="132"/>
  <c r="T114" i="132"/>
  <c r="S114" i="132"/>
  <c r="U114" i="132"/>
  <c r="V114" i="132" s="1"/>
  <c r="G114" i="132" s="1"/>
  <c r="T113" i="132"/>
  <c r="S113" i="132"/>
  <c r="T112" i="132"/>
  <c r="S112" i="132"/>
  <c r="T111" i="132"/>
  <c r="S111" i="132"/>
  <c r="T110" i="132"/>
  <c r="U110" i="132" s="1"/>
  <c r="S110" i="132"/>
  <c r="V110" i="132"/>
  <c r="G110" i="132" s="1"/>
  <c r="T109" i="132"/>
  <c r="S109" i="132"/>
  <c r="U109" i="132"/>
  <c r="V109" i="132" s="1"/>
  <c r="G109" i="132" s="1"/>
  <c r="T108" i="132"/>
  <c r="S108" i="132"/>
  <c r="U108" i="132" s="1"/>
  <c r="V108" i="132" s="1"/>
  <c r="G108" i="132" s="1"/>
  <c r="T107" i="132"/>
  <c r="U107" i="132" s="1"/>
  <c r="V107" i="132" s="1"/>
  <c r="S107" i="132"/>
  <c r="G107" i="132"/>
  <c r="T106" i="132"/>
  <c r="U106" i="132" s="1"/>
  <c r="V106" i="132" s="1"/>
  <c r="G106" i="132" s="1"/>
  <c r="S106" i="132"/>
  <c r="T105" i="132"/>
  <c r="S105" i="132"/>
  <c r="U105" i="132"/>
  <c r="V105" i="132" s="1"/>
  <c r="G105" i="132" s="1"/>
  <c r="T104" i="132"/>
  <c r="S104" i="132"/>
  <c r="U104" i="132" s="1"/>
  <c r="V104" i="132" s="1"/>
  <c r="G104" i="132" s="1"/>
  <c r="T103" i="132"/>
  <c r="U103" i="132" s="1"/>
  <c r="S103" i="132"/>
  <c r="T99" i="132"/>
  <c r="S99" i="132"/>
  <c r="T96" i="132"/>
  <c r="U96" i="132" s="1"/>
  <c r="V96" i="132" s="1"/>
  <c r="G96" i="132" s="1"/>
  <c r="S96" i="132"/>
  <c r="T95" i="132"/>
  <c r="S95" i="132"/>
  <c r="U95" i="132"/>
  <c r="V95" i="132" s="1"/>
  <c r="G95" i="132" s="1"/>
  <c r="T94" i="132"/>
  <c r="S94" i="132"/>
  <c r="U94" i="132" s="1"/>
  <c r="V94" i="132" s="1"/>
  <c r="G94" i="132" s="1"/>
  <c r="T93" i="132"/>
  <c r="S93" i="132"/>
  <c r="T92" i="132"/>
  <c r="S92" i="132"/>
  <c r="U92" i="132"/>
  <c r="V92" i="132" s="1"/>
  <c r="G92" i="132" s="1"/>
  <c r="T91" i="132"/>
  <c r="S91" i="132"/>
  <c r="T90" i="132"/>
  <c r="S90" i="132"/>
  <c r="T89" i="132"/>
  <c r="S89" i="132"/>
  <c r="T88" i="132"/>
  <c r="S88" i="132"/>
  <c r="T87" i="132"/>
  <c r="S87" i="132"/>
  <c r="T86" i="132"/>
  <c r="U86" i="132" s="1"/>
  <c r="V86" i="132" s="1"/>
  <c r="G86" i="132" s="1"/>
  <c r="S86" i="132"/>
  <c r="T85" i="132"/>
  <c r="S85" i="132"/>
  <c r="T84" i="132"/>
  <c r="U84" i="132" s="1"/>
  <c r="V84" i="132" s="1"/>
  <c r="G84" i="132" s="1"/>
  <c r="S84" i="132"/>
  <c r="T83" i="132"/>
  <c r="S83" i="132"/>
  <c r="T82" i="132"/>
  <c r="S82" i="132"/>
  <c r="U82" i="132" s="1"/>
  <c r="V82" i="132" s="1"/>
  <c r="G82" i="132" s="1"/>
  <c r="T78" i="132"/>
  <c r="S78" i="132"/>
  <c r="T75" i="132"/>
  <c r="S75" i="132"/>
  <c r="U75" i="132"/>
  <c r="V75" i="132" s="1"/>
  <c r="G75" i="132" s="1"/>
  <c r="T74" i="132"/>
  <c r="S74" i="132"/>
  <c r="T73" i="132"/>
  <c r="U73" i="132" s="1"/>
  <c r="S73" i="132"/>
  <c r="V73" i="132"/>
  <c r="G73" i="132" s="1"/>
  <c r="T72" i="132"/>
  <c r="S72" i="132"/>
  <c r="T71" i="132"/>
  <c r="U71" i="132" s="1"/>
  <c r="V71" i="132" s="1"/>
  <c r="G71" i="132" s="1"/>
  <c r="S71" i="132"/>
  <c r="T70" i="132"/>
  <c r="S70" i="132"/>
  <c r="T69" i="132"/>
  <c r="S69" i="132"/>
  <c r="T68" i="132"/>
  <c r="U68" i="132" s="1"/>
  <c r="S68" i="132"/>
  <c r="V68" i="132"/>
  <c r="G68" i="132" s="1"/>
  <c r="T67" i="132"/>
  <c r="S67" i="132"/>
  <c r="T66" i="132"/>
  <c r="S66" i="132"/>
  <c r="T65" i="132"/>
  <c r="S65" i="132"/>
  <c r="T64" i="132"/>
  <c r="S64" i="132"/>
  <c r="T63" i="132"/>
  <c r="S63" i="132"/>
  <c r="T62" i="132"/>
  <c r="S62" i="132"/>
  <c r="T61" i="132"/>
  <c r="S61" i="132"/>
  <c r="T57" i="132"/>
  <c r="S57" i="132"/>
  <c r="V51" i="132"/>
  <c r="G51" i="132" s="1"/>
  <c r="V43" i="132"/>
  <c r="G43" i="132"/>
  <c r="V41" i="132"/>
  <c r="G41" i="132" s="1"/>
  <c r="T33" i="132"/>
  <c r="S33" i="132"/>
  <c r="T32" i="132"/>
  <c r="S32" i="132"/>
  <c r="T31" i="132"/>
  <c r="S31" i="132"/>
  <c r="T30" i="132"/>
  <c r="U30" i="132" s="1"/>
  <c r="V30" i="132" s="1"/>
  <c r="G30" i="132" s="1"/>
  <c r="S30" i="132"/>
  <c r="T29" i="132"/>
  <c r="S29" i="132"/>
  <c r="T28" i="132"/>
  <c r="S28" i="132"/>
  <c r="T27" i="132"/>
  <c r="S27" i="132"/>
  <c r="T26" i="132"/>
  <c r="S26" i="132"/>
  <c r="T25" i="132"/>
  <c r="S25" i="132"/>
  <c r="T24" i="132"/>
  <c r="S24" i="132"/>
  <c r="T23" i="132"/>
  <c r="S23" i="132"/>
  <c r="T22" i="132"/>
  <c r="S22" i="132"/>
  <c r="U22" i="132" s="1"/>
  <c r="V22" i="132" s="1"/>
  <c r="G22" i="132" s="1"/>
  <c r="T21" i="132"/>
  <c r="S21" i="132"/>
  <c r="T20" i="132"/>
  <c r="S20" i="132"/>
  <c r="U20" i="132"/>
  <c r="V20" i="132" s="1"/>
  <c r="G20" i="132" s="1"/>
  <c r="T19" i="132"/>
  <c r="S19" i="132"/>
  <c r="T15" i="132"/>
  <c r="S15" i="132"/>
  <c r="G431" i="132"/>
  <c r="G427" i="132"/>
  <c r="G382" i="132"/>
  <c r="G380" i="132"/>
  <c r="G325" i="132"/>
  <c r="G321" i="132"/>
  <c r="G157" i="132"/>
  <c r="G146" i="132"/>
  <c r="T432" i="131"/>
  <c r="S432" i="131"/>
  <c r="U432" i="131"/>
  <c r="V432" i="131" s="1"/>
  <c r="G432" i="131" s="1"/>
  <c r="T431" i="131"/>
  <c r="S431" i="131"/>
  <c r="U431" i="131" s="1"/>
  <c r="V431" i="131" s="1"/>
  <c r="G431" i="131" s="1"/>
  <c r="T430" i="131"/>
  <c r="U430" i="131" s="1"/>
  <c r="V430" i="131" s="1"/>
  <c r="S430" i="131"/>
  <c r="G430" i="131"/>
  <c r="T429" i="131"/>
  <c r="U429" i="131" s="1"/>
  <c r="S429" i="131"/>
  <c r="V429" i="131"/>
  <c r="T428" i="131"/>
  <c r="U428" i="131" s="1"/>
  <c r="V428" i="131" s="1"/>
  <c r="G428" i="131" s="1"/>
  <c r="S428" i="131"/>
  <c r="T427" i="131"/>
  <c r="S427" i="131"/>
  <c r="U427" i="131"/>
  <c r="V427" i="131" s="1"/>
  <c r="G427" i="131" s="1"/>
  <c r="T426" i="131"/>
  <c r="S426" i="131"/>
  <c r="U426" i="131" s="1"/>
  <c r="V426" i="131" s="1"/>
  <c r="G426" i="131" s="1"/>
  <c r="T425" i="131"/>
  <c r="U425" i="131" s="1"/>
  <c r="V425" i="131" s="1"/>
  <c r="G425" i="131" s="1"/>
  <c r="S425" i="131"/>
  <c r="T424" i="131"/>
  <c r="U424" i="131" s="1"/>
  <c r="V424" i="131" s="1"/>
  <c r="G424" i="131" s="1"/>
  <c r="S424" i="131"/>
  <c r="T423" i="131"/>
  <c r="S423" i="131"/>
  <c r="U423" i="131"/>
  <c r="V423" i="131" s="1"/>
  <c r="G423" i="131" s="1"/>
  <c r="T422" i="131"/>
  <c r="S422" i="131"/>
  <c r="U422" i="131" s="1"/>
  <c r="V422" i="131" s="1"/>
  <c r="G422" i="131" s="1"/>
  <c r="T421" i="131"/>
  <c r="U421" i="131" s="1"/>
  <c r="V421" i="131" s="1"/>
  <c r="S421" i="131"/>
  <c r="T420" i="131"/>
  <c r="U420" i="131" s="1"/>
  <c r="V420" i="131" s="1"/>
  <c r="S420" i="131"/>
  <c r="G420" i="131"/>
  <c r="T419" i="131"/>
  <c r="U419" i="131" s="1"/>
  <c r="V419" i="131" s="1"/>
  <c r="G419" i="131" s="1"/>
  <c r="S419" i="131"/>
  <c r="T418" i="131"/>
  <c r="U418" i="131" s="1"/>
  <c r="S418" i="131"/>
  <c r="T414" i="131"/>
  <c r="S414" i="131"/>
  <c r="T411" i="131"/>
  <c r="S411" i="131"/>
  <c r="U411" i="131"/>
  <c r="V411" i="131" s="1"/>
  <c r="G411" i="131" s="1"/>
  <c r="T410" i="131"/>
  <c r="S410" i="131"/>
  <c r="U410" i="131" s="1"/>
  <c r="V410" i="131" s="1"/>
  <c r="G410" i="131" s="1"/>
  <c r="T409" i="131"/>
  <c r="S409" i="131"/>
  <c r="T408" i="131"/>
  <c r="S408" i="131"/>
  <c r="U408" i="131"/>
  <c r="V408" i="131" s="1"/>
  <c r="G408" i="131" s="1"/>
  <c r="T407" i="131"/>
  <c r="S407" i="131"/>
  <c r="T406" i="131"/>
  <c r="U406" i="131" s="1"/>
  <c r="V406" i="131" s="1"/>
  <c r="G406" i="131" s="1"/>
  <c r="S406" i="131"/>
  <c r="T405" i="131"/>
  <c r="S405" i="131"/>
  <c r="U405" i="131"/>
  <c r="V405" i="131" s="1"/>
  <c r="G405" i="131" s="1"/>
  <c r="T404" i="131"/>
  <c r="S404" i="131"/>
  <c r="T403" i="131"/>
  <c r="S403" i="131"/>
  <c r="T402" i="131"/>
  <c r="S402" i="131"/>
  <c r="T401" i="131"/>
  <c r="S401" i="131"/>
  <c r="T400" i="131"/>
  <c r="S400" i="131"/>
  <c r="U400" i="131" s="1"/>
  <c r="V400" i="131" s="1"/>
  <c r="T399" i="131"/>
  <c r="S399" i="131"/>
  <c r="U399" i="131" s="1"/>
  <c r="V399" i="131" s="1"/>
  <c r="G399" i="131" s="1"/>
  <c r="T398" i="131"/>
  <c r="U398" i="131" s="1"/>
  <c r="V398" i="131" s="1"/>
  <c r="S398" i="131"/>
  <c r="T397" i="131"/>
  <c r="S397" i="131"/>
  <c r="T393" i="131"/>
  <c r="S393" i="131"/>
  <c r="T390" i="131"/>
  <c r="S390" i="131"/>
  <c r="T389" i="131"/>
  <c r="S389" i="131"/>
  <c r="T388" i="131"/>
  <c r="S388" i="131"/>
  <c r="U388" i="131"/>
  <c r="V388" i="131" s="1"/>
  <c r="G388" i="131" s="1"/>
  <c r="T387" i="131"/>
  <c r="S387" i="131"/>
  <c r="U387" i="131"/>
  <c r="V387" i="131" s="1"/>
  <c r="G387" i="131" s="1"/>
  <c r="T386" i="131"/>
  <c r="S386" i="131"/>
  <c r="U386" i="131" s="1"/>
  <c r="V386" i="131" s="1"/>
  <c r="T385" i="131"/>
  <c r="S385" i="131"/>
  <c r="T384" i="131"/>
  <c r="U384" i="131" s="1"/>
  <c r="V384" i="131" s="1"/>
  <c r="G384" i="131" s="1"/>
  <c r="S384" i="131"/>
  <c r="T383" i="131"/>
  <c r="U383" i="131" s="1"/>
  <c r="V383" i="131" s="1"/>
  <c r="G383" i="131" s="1"/>
  <c r="S383" i="131"/>
  <c r="T382" i="131"/>
  <c r="S382" i="131"/>
  <c r="U382" i="131"/>
  <c r="V382" i="131" s="1"/>
  <c r="G382" i="131" s="1"/>
  <c r="T381" i="131"/>
  <c r="S381" i="131"/>
  <c r="T380" i="131"/>
  <c r="U380" i="131" s="1"/>
  <c r="V380" i="131" s="1"/>
  <c r="S380" i="131"/>
  <c r="T379" i="131"/>
  <c r="S379" i="131"/>
  <c r="T378" i="131"/>
  <c r="U378" i="131" s="1"/>
  <c r="S378" i="131"/>
  <c r="V378" i="131"/>
  <c r="T377" i="131"/>
  <c r="S377" i="131"/>
  <c r="T376" i="131"/>
  <c r="S376" i="131"/>
  <c r="U376" i="131" s="1"/>
  <c r="V376" i="131" s="1"/>
  <c r="G376" i="131" s="1"/>
  <c r="T372" i="131"/>
  <c r="S372" i="131"/>
  <c r="T369" i="131"/>
  <c r="U369" i="131" s="1"/>
  <c r="V369" i="131" s="1"/>
  <c r="G369" i="131" s="1"/>
  <c r="S369" i="131"/>
  <c r="T368" i="131"/>
  <c r="S368" i="131"/>
  <c r="T367" i="131"/>
  <c r="S367" i="131"/>
  <c r="U367" i="131"/>
  <c r="V367" i="131" s="1"/>
  <c r="T366" i="131"/>
  <c r="S366" i="131"/>
  <c r="U366" i="131" s="1"/>
  <c r="V366" i="131" s="1"/>
  <c r="G366" i="131" s="1"/>
  <c r="T365" i="131"/>
  <c r="S365" i="131"/>
  <c r="T364" i="131"/>
  <c r="S364" i="131"/>
  <c r="T363" i="131"/>
  <c r="S363" i="131"/>
  <c r="U363" i="131"/>
  <c r="V363" i="131" s="1"/>
  <c r="G363" i="131" s="1"/>
  <c r="T362" i="131"/>
  <c r="S362" i="131"/>
  <c r="U362" i="131"/>
  <c r="V362" i="131" s="1"/>
  <c r="G362" i="131" s="1"/>
  <c r="T361" i="131"/>
  <c r="S361" i="131"/>
  <c r="U361" i="131" s="1"/>
  <c r="V361" i="131" s="1"/>
  <c r="G361" i="131" s="1"/>
  <c r="T360" i="131"/>
  <c r="S360" i="131"/>
  <c r="T359" i="131"/>
  <c r="U359" i="131" s="1"/>
  <c r="V359" i="131" s="1"/>
  <c r="G359" i="131" s="1"/>
  <c r="S359" i="131"/>
  <c r="T358" i="131"/>
  <c r="U358" i="131" s="1"/>
  <c r="V358" i="131" s="1"/>
  <c r="G358" i="131" s="1"/>
  <c r="S358" i="131"/>
  <c r="T357" i="131"/>
  <c r="S357" i="131"/>
  <c r="U357" i="131"/>
  <c r="V357" i="131" s="1"/>
  <c r="T356" i="131"/>
  <c r="S356" i="131"/>
  <c r="T355" i="131"/>
  <c r="U355" i="131" s="1"/>
  <c r="V355" i="131" s="1"/>
  <c r="S355" i="131"/>
  <c r="T351" i="131"/>
  <c r="S351" i="131"/>
  <c r="T348" i="131"/>
  <c r="S348" i="131"/>
  <c r="U348" i="131"/>
  <c r="V348" i="131"/>
  <c r="G348" i="131" s="1"/>
  <c r="T347" i="131"/>
  <c r="S347" i="131"/>
  <c r="U347" i="131"/>
  <c r="V347" i="131"/>
  <c r="G347" i="131" s="1"/>
  <c r="T346" i="131"/>
  <c r="S346" i="131"/>
  <c r="U346" i="131"/>
  <c r="V346" i="131" s="1"/>
  <c r="G346" i="131" s="1"/>
  <c r="T345" i="131"/>
  <c r="U345" i="131" s="1"/>
  <c r="V345" i="131" s="1"/>
  <c r="G345" i="131" s="1"/>
  <c r="S345" i="131"/>
  <c r="T344" i="131"/>
  <c r="U344" i="131" s="1"/>
  <c r="V344" i="131" s="1"/>
  <c r="G344" i="131" s="1"/>
  <c r="S344" i="131"/>
  <c r="T343" i="131"/>
  <c r="S343" i="131"/>
  <c r="U343" i="131"/>
  <c r="V343" i="131" s="1"/>
  <c r="G343" i="131" s="1"/>
  <c r="T342" i="131"/>
  <c r="S342" i="131"/>
  <c r="U342" i="131" s="1"/>
  <c r="V342" i="131" s="1"/>
  <c r="G342" i="131" s="1"/>
  <c r="T341" i="131"/>
  <c r="S341" i="131"/>
  <c r="T340" i="131"/>
  <c r="U340" i="131" s="1"/>
  <c r="S340" i="131"/>
  <c r="V340" i="131"/>
  <c r="T339" i="131"/>
  <c r="U339" i="131" s="1"/>
  <c r="V339" i="131" s="1"/>
  <c r="G339" i="131" s="1"/>
  <c r="S339" i="131"/>
  <c r="T338" i="131"/>
  <c r="S338" i="131"/>
  <c r="U338" i="131"/>
  <c r="V338" i="131"/>
  <c r="G338" i="131" s="1"/>
  <c r="T337" i="131"/>
  <c r="S337" i="131"/>
  <c r="U337" i="131" s="1"/>
  <c r="V337" i="131" s="1"/>
  <c r="G337" i="131" s="1"/>
  <c r="T336" i="131"/>
  <c r="S336" i="131"/>
  <c r="T335" i="131"/>
  <c r="U335" i="131" s="1"/>
  <c r="S335" i="131"/>
  <c r="V335" i="131"/>
  <c r="G335" i="131" s="1"/>
  <c r="T334" i="131"/>
  <c r="S334" i="131"/>
  <c r="U334" i="131"/>
  <c r="V334" i="131" s="1"/>
  <c r="G334" i="131" s="1"/>
  <c r="T330" i="131"/>
  <c r="S330" i="131"/>
  <c r="T327" i="131"/>
  <c r="U327" i="131" s="1"/>
  <c r="V327" i="131" s="1"/>
  <c r="S327" i="131"/>
  <c r="T326" i="131"/>
  <c r="U326" i="131" s="1"/>
  <c r="V326" i="131" s="1"/>
  <c r="G326" i="131" s="1"/>
  <c r="S326" i="131"/>
  <c r="T325" i="131"/>
  <c r="S325" i="131"/>
  <c r="T324" i="131"/>
  <c r="S324" i="131"/>
  <c r="T323" i="131"/>
  <c r="S323" i="131"/>
  <c r="T322" i="131"/>
  <c r="U322" i="131" s="1"/>
  <c r="V322" i="131" s="1"/>
  <c r="S322" i="131"/>
  <c r="G322" i="131"/>
  <c r="T321" i="131"/>
  <c r="S321" i="131"/>
  <c r="T320" i="131"/>
  <c r="S320" i="131"/>
  <c r="U320" i="131"/>
  <c r="V320" i="131" s="1"/>
  <c r="G320" i="131" s="1"/>
  <c r="T319" i="131"/>
  <c r="U319" i="131" s="1"/>
  <c r="V319" i="131" s="1"/>
  <c r="S319" i="131"/>
  <c r="T318" i="131"/>
  <c r="S318" i="131"/>
  <c r="T317" i="131"/>
  <c r="S317" i="131"/>
  <c r="T316" i="131"/>
  <c r="S316" i="131"/>
  <c r="T315" i="131"/>
  <c r="U315" i="131" s="1"/>
  <c r="V315" i="131" s="1"/>
  <c r="S315" i="131"/>
  <c r="T314" i="131"/>
  <c r="S314" i="131"/>
  <c r="T313" i="131"/>
  <c r="U313" i="131" s="1"/>
  <c r="S313" i="131"/>
  <c r="V313" i="131"/>
  <c r="T309" i="131"/>
  <c r="S309" i="131"/>
  <c r="T306" i="131"/>
  <c r="S306" i="131"/>
  <c r="T305" i="131"/>
  <c r="S305" i="131"/>
  <c r="T304" i="131"/>
  <c r="S304" i="131"/>
  <c r="T303" i="131"/>
  <c r="S303" i="131"/>
  <c r="T302" i="131"/>
  <c r="S302" i="131"/>
  <c r="T301" i="131"/>
  <c r="S301" i="131"/>
  <c r="T300" i="131"/>
  <c r="S300" i="131"/>
  <c r="T299" i="131"/>
  <c r="S299" i="131"/>
  <c r="T298" i="131"/>
  <c r="S298" i="131"/>
  <c r="T297" i="131"/>
  <c r="S297" i="131"/>
  <c r="T296" i="131"/>
  <c r="S296" i="131"/>
  <c r="T295" i="131"/>
  <c r="S295" i="131"/>
  <c r="T294" i="131"/>
  <c r="S294" i="131"/>
  <c r="T293" i="131"/>
  <c r="S293" i="131"/>
  <c r="T292" i="131"/>
  <c r="S292" i="131"/>
  <c r="T288" i="131"/>
  <c r="S288" i="131"/>
  <c r="T285" i="131"/>
  <c r="S285" i="131"/>
  <c r="T284" i="131"/>
  <c r="S284" i="131"/>
  <c r="T283" i="131"/>
  <c r="S283" i="131"/>
  <c r="T282" i="131"/>
  <c r="S282" i="131"/>
  <c r="T281" i="131"/>
  <c r="S281" i="131"/>
  <c r="T280" i="131"/>
  <c r="S280" i="131"/>
  <c r="T279" i="131"/>
  <c r="S279" i="131"/>
  <c r="T278" i="131"/>
  <c r="S278" i="131"/>
  <c r="T277" i="131"/>
  <c r="S277" i="131"/>
  <c r="T276" i="131"/>
  <c r="S276" i="131"/>
  <c r="T275" i="131"/>
  <c r="S275" i="131"/>
  <c r="T274" i="131"/>
  <c r="S274" i="131"/>
  <c r="T273" i="131"/>
  <c r="S273" i="131"/>
  <c r="T272" i="131"/>
  <c r="S272" i="131"/>
  <c r="T271" i="131"/>
  <c r="S271" i="131"/>
  <c r="T267" i="131"/>
  <c r="S267" i="131"/>
  <c r="T264" i="131"/>
  <c r="S264" i="131"/>
  <c r="U264" i="131" s="1"/>
  <c r="V264" i="131" s="1"/>
  <c r="G264" i="131" s="1"/>
  <c r="T263" i="131"/>
  <c r="S263" i="131"/>
  <c r="T262" i="131"/>
  <c r="U262" i="131" s="1"/>
  <c r="V262" i="131" s="1"/>
  <c r="S262" i="131"/>
  <c r="G262" i="131"/>
  <c r="T261" i="131"/>
  <c r="U261" i="131" s="1"/>
  <c r="S261" i="131"/>
  <c r="V261" i="131"/>
  <c r="G261" i="131" s="1"/>
  <c r="T260" i="131"/>
  <c r="S260" i="131"/>
  <c r="U260" i="131"/>
  <c r="V260" i="131" s="1"/>
  <c r="G260" i="131" s="1"/>
  <c r="T259" i="131"/>
  <c r="S259" i="131"/>
  <c r="U259" i="131" s="1"/>
  <c r="V259" i="131" s="1"/>
  <c r="G259" i="131" s="1"/>
  <c r="T258" i="131"/>
  <c r="U258" i="131" s="1"/>
  <c r="V258" i="131" s="1"/>
  <c r="S258" i="131"/>
  <c r="G258" i="131"/>
  <c r="T257" i="131"/>
  <c r="U257" i="131" s="1"/>
  <c r="V257" i="131" s="1"/>
  <c r="G257" i="131" s="1"/>
  <c r="S257" i="131"/>
  <c r="T256" i="131"/>
  <c r="U256" i="131" s="1"/>
  <c r="V256" i="131" s="1"/>
  <c r="G256" i="131" s="1"/>
  <c r="S256" i="131"/>
  <c r="T255" i="131"/>
  <c r="S255" i="131"/>
  <c r="U255" i="131"/>
  <c r="T254" i="131"/>
  <c r="S254" i="131"/>
  <c r="U254" i="131" s="1"/>
  <c r="V254" i="131" s="1"/>
  <c r="G254" i="131" s="1"/>
  <c r="T253" i="131"/>
  <c r="U253" i="131" s="1"/>
  <c r="V253" i="131" s="1"/>
  <c r="G253" i="131" s="1"/>
  <c r="S253" i="131"/>
  <c r="T252" i="131"/>
  <c r="U252" i="131" s="1"/>
  <c r="S252" i="131"/>
  <c r="V252" i="131"/>
  <c r="G252" i="131" s="1"/>
  <c r="T251" i="131"/>
  <c r="S251" i="131"/>
  <c r="U251" i="131"/>
  <c r="V251" i="131" s="1"/>
  <c r="G251" i="131" s="1"/>
  <c r="T250" i="131"/>
  <c r="S250" i="131"/>
  <c r="U250" i="131" s="1"/>
  <c r="V250" i="131" s="1"/>
  <c r="G250" i="131" s="1"/>
  <c r="T246" i="131"/>
  <c r="S246" i="131"/>
  <c r="T243" i="131"/>
  <c r="S243" i="131"/>
  <c r="T242" i="131"/>
  <c r="S242" i="131"/>
  <c r="T241" i="131"/>
  <c r="S241" i="131"/>
  <c r="T240" i="131"/>
  <c r="U240" i="131" s="1"/>
  <c r="V240" i="131" s="1"/>
  <c r="G240" i="131" s="1"/>
  <c r="S240" i="131"/>
  <c r="T239" i="131"/>
  <c r="U239" i="131" s="1"/>
  <c r="V239" i="131" s="1"/>
  <c r="G239" i="131" s="1"/>
  <c r="S239" i="131"/>
  <c r="T238" i="131"/>
  <c r="U238" i="131" s="1"/>
  <c r="V238" i="131" s="1"/>
  <c r="G238" i="131" s="1"/>
  <c r="S238" i="131"/>
  <c r="T237" i="131"/>
  <c r="S237" i="131"/>
  <c r="T236" i="131"/>
  <c r="S236" i="131"/>
  <c r="T235" i="131"/>
  <c r="S235" i="131"/>
  <c r="T234" i="131"/>
  <c r="S234" i="131"/>
  <c r="T233" i="131"/>
  <c r="S233" i="131"/>
  <c r="T232" i="131"/>
  <c r="U232" i="131" s="1"/>
  <c r="V232" i="131" s="1"/>
  <c r="G232" i="131" s="1"/>
  <c r="S232" i="131"/>
  <c r="T231" i="131"/>
  <c r="U231" i="131" s="1"/>
  <c r="V231" i="131" s="1"/>
  <c r="G231" i="131" s="1"/>
  <c r="S231" i="131"/>
  <c r="T230" i="131"/>
  <c r="S230" i="131"/>
  <c r="U230" i="131"/>
  <c r="V230" i="131" s="1"/>
  <c r="G230" i="131" s="1"/>
  <c r="T229" i="131"/>
  <c r="S229" i="131"/>
  <c r="T225" i="131"/>
  <c r="S225" i="131"/>
  <c r="T222" i="131"/>
  <c r="S222" i="131"/>
  <c r="T221" i="131"/>
  <c r="S221" i="131"/>
  <c r="T220" i="131"/>
  <c r="S220" i="131"/>
  <c r="T219" i="131"/>
  <c r="S219" i="131"/>
  <c r="T218" i="131"/>
  <c r="S218" i="131"/>
  <c r="T217" i="131"/>
  <c r="S217" i="131"/>
  <c r="T216" i="131"/>
  <c r="S216" i="131"/>
  <c r="T215" i="131"/>
  <c r="S215" i="131"/>
  <c r="T214" i="131"/>
  <c r="S214" i="131"/>
  <c r="T213" i="131"/>
  <c r="S213" i="131"/>
  <c r="T212" i="131"/>
  <c r="S212" i="131"/>
  <c r="T211" i="131"/>
  <c r="S211" i="131"/>
  <c r="T210" i="131"/>
  <c r="S210" i="131"/>
  <c r="T209" i="131"/>
  <c r="S209" i="131"/>
  <c r="T208" i="131"/>
  <c r="S208" i="131"/>
  <c r="T204" i="131"/>
  <c r="S204" i="131"/>
  <c r="T201" i="131"/>
  <c r="S201" i="131"/>
  <c r="U201" i="131" s="1"/>
  <c r="V201" i="131" s="1"/>
  <c r="G201" i="131" s="1"/>
  <c r="T200" i="131"/>
  <c r="U200" i="131" s="1"/>
  <c r="V200" i="131" s="1"/>
  <c r="G200" i="131" s="1"/>
  <c r="S200" i="131"/>
  <c r="T199" i="131"/>
  <c r="U199" i="131" s="1"/>
  <c r="V199" i="131" s="1"/>
  <c r="S199" i="131"/>
  <c r="T198" i="131"/>
  <c r="U198" i="131" s="1"/>
  <c r="V198" i="131" s="1"/>
  <c r="G198" i="131" s="1"/>
  <c r="S198" i="131"/>
  <c r="T197" i="131"/>
  <c r="U197" i="131" s="1"/>
  <c r="V197" i="131" s="1"/>
  <c r="S197" i="131"/>
  <c r="G197" i="131"/>
  <c r="T196" i="131"/>
  <c r="U196" i="131" s="1"/>
  <c r="V196" i="131" s="1"/>
  <c r="G196" i="131" s="1"/>
  <c r="S196" i="131"/>
  <c r="T195" i="131"/>
  <c r="U195" i="131" s="1"/>
  <c r="V195" i="131" s="1"/>
  <c r="G195" i="131" s="1"/>
  <c r="S195" i="131"/>
  <c r="T194" i="131"/>
  <c r="U194" i="131" s="1"/>
  <c r="S194" i="131"/>
  <c r="V194" i="131"/>
  <c r="G194" i="131" s="1"/>
  <c r="T193" i="131"/>
  <c r="U193" i="131" s="1"/>
  <c r="S193" i="131"/>
  <c r="V193" i="131"/>
  <c r="G193" i="131" s="1"/>
  <c r="T192" i="131"/>
  <c r="S192" i="131"/>
  <c r="U192" i="131"/>
  <c r="V192" i="131" s="1"/>
  <c r="G192" i="131" s="1"/>
  <c r="T191" i="131"/>
  <c r="S191" i="131"/>
  <c r="U191" i="131"/>
  <c r="V191" i="131" s="1"/>
  <c r="G191" i="131" s="1"/>
  <c r="T190" i="131"/>
  <c r="S190" i="131"/>
  <c r="U190" i="131"/>
  <c r="V190" i="131" s="1"/>
  <c r="G190" i="131" s="1"/>
  <c r="T189" i="131"/>
  <c r="S189" i="131"/>
  <c r="U189" i="131"/>
  <c r="V189" i="131" s="1"/>
  <c r="G189" i="131" s="1"/>
  <c r="T188" i="131"/>
  <c r="S188" i="131"/>
  <c r="U188" i="131" s="1"/>
  <c r="V188" i="131" s="1"/>
  <c r="T187" i="131"/>
  <c r="S187" i="131"/>
  <c r="U187" i="131" s="1"/>
  <c r="V187" i="131" s="1"/>
  <c r="G187" i="131" s="1"/>
  <c r="T183" i="131"/>
  <c r="S183" i="131"/>
  <c r="T180" i="131"/>
  <c r="U180" i="131" s="1"/>
  <c r="S180" i="131"/>
  <c r="V180" i="131"/>
  <c r="G180" i="131" s="1"/>
  <c r="T179" i="131"/>
  <c r="S179" i="131"/>
  <c r="U179" i="131"/>
  <c r="V179" i="131" s="1"/>
  <c r="G179" i="131" s="1"/>
  <c r="T178" i="131"/>
  <c r="S178" i="131"/>
  <c r="U178" i="131" s="1"/>
  <c r="V178" i="131" s="1"/>
  <c r="G178" i="131" s="1"/>
  <c r="T177" i="131"/>
  <c r="U177" i="131" s="1"/>
  <c r="V177" i="131" s="1"/>
  <c r="S177" i="131"/>
  <c r="G177" i="131"/>
  <c r="T176" i="131"/>
  <c r="U176" i="131" s="1"/>
  <c r="S176" i="131"/>
  <c r="V176" i="131"/>
  <c r="G176" i="131" s="1"/>
  <c r="T175" i="131"/>
  <c r="S175" i="131"/>
  <c r="U175" i="131"/>
  <c r="V175" i="131" s="1"/>
  <c r="G175" i="131" s="1"/>
  <c r="T174" i="131"/>
  <c r="S174" i="131"/>
  <c r="U174" i="131" s="1"/>
  <c r="V174" i="131" s="1"/>
  <c r="G174" i="131" s="1"/>
  <c r="T173" i="131"/>
  <c r="S173" i="131"/>
  <c r="U173" i="131" s="1"/>
  <c r="V173" i="131" s="1"/>
  <c r="G173" i="131" s="1"/>
  <c r="T172" i="131"/>
  <c r="U172" i="131" s="1"/>
  <c r="V172" i="131" s="1"/>
  <c r="G172" i="131" s="1"/>
  <c r="S172" i="131"/>
  <c r="T171" i="131"/>
  <c r="U171" i="131" s="1"/>
  <c r="S171" i="131"/>
  <c r="V171" i="131"/>
  <c r="G171" i="131" s="1"/>
  <c r="T170" i="131"/>
  <c r="S170" i="131"/>
  <c r="U170" i="131"/>
  <c r="V170" i="131" s="1"/>
  <c r="G170" i="131" s="1"/>
  <c r="T169" i="131"/>
  <c r="S169" i="131"/>
  <c r="U169" i="131" s="1"/>
  <c r="V169" i="131" s="1"/>
  <c r="G169" i="131" s="1"/>
  <c r="T168" i="131"/>
  <c r="U168" i="131" s="1"/>
  <c r="V168" i="131" s="1"/>
  <c r="S168" i="131"/>
  <c r="G168" i="131"/>
  <c r="T167" i="131"/>
  <c r="U167" i="131" s="1"/>
  <c r="S167" i="131"/>
  <c r="V167" i="131"/>
  <c r="G167" i="131" s="1"/>
  <c r="T166" i="131"/>
  <c r="S166" i="131"/>
  <c r="U166" i="131"/>
  <c r="V166" i="131" s="1"/>
  <c r="G166" i="131" s="1"/>
  <c r="T162" i="131"/>
  <c r="S162" i="131"/>
  <c r="T159" i="131"/>
  <c r="U159" i="131" s="1"/>
  <c r="V159" i="131" s="1"/>
  <c r="S159" i="131"/>
  <c r="G159" i="131"/>
  <c r="T158" i="131"/>
  <c r="U158" i="131" s="1"/>
  <c r="V158" i="131" s="1"/>
  <c r="G158" i="131" s="1"/>
  <c r="S158" i="131"/>
  <c r="T157" i="131"/>
  <c r="S157" i="131"/>
  <c r="U157" i="131"/>
  <c r="V157" i="131" s="1"/>
  <c r="G157" i="131" s="1"/>
  <c r="T156" i="131"/>
  <c r="S156" i="131"/>
  <c r="U156" i="131" s="1"/>
  <c r="V156" i="131" s="1"/>
  <c r="G156" i="131" s="1"/>
  <c r="T155" i="131"/>
  <c r="S155" i="131"/>
  <c r="T154" i="131"/>
  <c r="S154" i="131"/>
  <c r="U154" i="131"/>
  <c r="V154" i="131" s="1"/>
  <c r="G154" i="131" s="1"/>
  <c r="T153" i="131"/>
  <c r="S153" i="131"/>
  <c r="U153" i="131" s="1"/>
  <c r="V153" i="131" s="1"/>
  <c r="G153" i="131" s="1"/>
  <c r="T152" i="131"/>
  <c r="U152" i="131" s="1"/>
  <c r="V152" i="131" s="1"/>
  <c r="G152" i="131" s="1"/>
  <c r="S152" i="131"/>
  <c r="T151" i="131"/>
  <c r="U151" i="131" s="1"/>
  <c r="S151" i="131"/>
  <c r="V151" i="131"/>
  <c r="G151" i="131" s="1"/>
  <c r="T150" i="131"/>
  <c r="S150" i="131"/>
  <c r="U150" i="131"/>
  <c r="V150" i="131" s="1"/>
  <c r="G150" i="131" s="1"/>
  <c r="T149" i="131"/>
  <c r="S149" i="131"/>
  <c r="T148" i="131"/>
  <c r="U148" i="131" s="1"/>
  <c r="S148" i="131"/>
  <c r="V148" i="131"/>
  <c r="G148" i="131" s="1"/>
  <c r="T147" i="131"/>
  <c r="S147" i="131"/>
  <c r="T146" i="131"/>
  <c r="U146" i="131" s="1"/>
  <c r="V146" i="131" s="1"/>
  <c r="G146" i="131" s="1"/>
  <c r="S146" i="131"/>
  <c r="T145" i="131"/>
  <c r="U145" i="131" s="1"/>
  <c r="S145" i="131"/>
  <c r="V145" i="131"/>
  <c r="G145" i="131" s="1"/>
  <c r="T141" i="131"/>
  <c r="S141" i="131"/>
  <c r="T138" i="131"/>
  <c r="S138" i="131"/>
  <c r="T137" i="131"/>
  <c r="S137" i="131"/>
  <c r="U137" i="131"/>
  <c r="V137" i="131" s="1"/>
  <c r="T136" i="131"/>
  <c r="S136" i="131"/>
  <c r="T135" i="131"/>
  <c r="S135" i="131"/>
  <c r="T134" i="131"/>
  <c r="S134" i="131"/>
  <c r="T133" i="131"/>
  <c r="U133" i="131" s="1"/>
  <c r="V133" i="131" s="1"/>
  <c r="G133" i="131" s="1"/>
  <c r="S133" i="131"/>
  <c r="T132" i="131"/>
  <c r="U132" i="131" s="1"/>
  <c r="V132" i="131" s="1"/>
  <c r="G132" i="131" s="1"/>
  <c r="S132" i="131"/>
  <c r="T131" i="131"/>
  <c r="S131" i="131"/>
  <c r="T130" i="131"/>
  <c r="S130" i="131"/>
  <c r="U130" i="131" s="1"/>
  <c r="V130" i="131" s="1"/>
  <c r="G130" i="131" s="1"/>
  <c r="T129" i="131"/>
  <c r="S129" i="131"/>
  <c r="T128" i="131"/>
  <c r="S128" i="131"/>
  <c r="U128" i="131"/>
  <c r="V128" i="131" s="1"/>
  <c r="G128" i="131" s="1"/>
  <c r="T127" i="131"/>
  <c r="S127" i="131"/>
  <c r="T126" i="131"/>
  <c r="U126" i="131" s="1"/>
  <c r="S126" i="131"/>
  <c r="V126" i="131"/>
  <c r="G126" i="131" s="1"/>
  <c r="T125" i="131"/>
  <c r="S125" i="131"/>
  <c r="U125" i="131"/>
  <c r="V125" i="131" s="1"/>
  <c r="G125" i="131" s="1"/>
  <c r="T124" i="131"/>
  <c r="S124" i="131"/>
  <c r="T120" i="131"/>
  <c r="S120" i="131"/>
  <c r="T117" i="131"/>
  <c r="S117" i="131"/>
  <c r="U117" i="131" s="1"/>
  <c r="V117" i="131" s="1"/>
  <c r="G117" i="131" s="1"/>
  <c r="T116" i="131"/>
  <c r="U116" i="131" s="1"/>
  <c r="V116" i="131" s="1"/>
  <c r="S116" i="131"/>
  <c r="G116" i="131"/>
  <c r="T115" i="131"/>
  <c r="S115" i="131"/>
  <c r="T114" i="131"/>
  <c r="S114" i="131"/>
  <c r="U114" i="131" s="1"/>
  <c r="V114" i="131" s="1"/>
  <c r="G114" i="131" s="1"/>
  <c r="T113" i="131"/>
  <c r="S113" i="131"/>
  <c r="T112" i="131"/>
  <c r="S112" i="131"/>
  <c r="U112" i="131" s="1"/>
  <c r="T111" i="131"/>
  <c r="U111" i="131" s="1"/>
  <c r="S111" i="131"/>
  <c r="V111" i="131"/>
  <c r="G111" i="131" s="1"/>
  <c r="T110" i="131"/>
  <c r="S110" i="131"/>
  <c r="U110" i="131"/>
  <c r="V110" i="131" s="1"/>
  <c r="G110" i="131" s="1"/>
  <c r="T109" i="131"/>
  <c r="S109" i="131"/>
  <c r="U109" i="131"/>
  <c r="V109" i="131" s="1"/>
  <c r="G109" i="131" s="1"/>
  <c r="T108" i="131"/>
  <c r="S108" i="131"/>
  <c r="U108" i="131" s="1"/>
  <c r="V108" i="131" s="1"/>
  <c r="G108" i="131" s="1"/>
  <c r="T107" i="131"/>
  <c r="U107" i="131" s="1"/>
  <c r="V107" i="131" s="1"/>
  <c r="S107" i="131"/>
  <c r="T106" i="131"/>
  <c r="S106" i="131"/>
  <c r="T105" i="131"/>
  <c r="U105" i="131" s="1"/>
  <c r="V105" i="131" s="1"/>
  <c r="G105" i="131" s="1"/>
  <c r="S105" i="131"/>
  <c r="T104" i="131"/>
  <c r="S104" i="131"/>
  <c r="T103" i="131"/>
  <c r="U103" i="131" s="1"/>
  <c r="V103" i="131" s="1"/>
  <c r="G103" i="131" s="1"/>
  <c r="S103" i="131"/>
  <c r="T99" i="131"/>
  <c r="S99" i="131"/>
  <c r="T96" i="131"/>
  <c r="S96" i="131"/>
  <c r="U96" i="131" s="1"/>
  <c r="V96" i="131" s="1"/>
  <c r="G96" i="131" s="1"/>
  <c r="T95" i="131"/>
  <c r="S95" i="131"/>
  <c r="U95" i="131" s="1"/>
  <c r="V95" i="131" s="1"/>
  <c r="G95" i="131" s="1"/>
  <c r="T94" i="131"/>
  <c r="U94" i="131" s="1"/>
  <c r="V94" i="131" s="1"/>
  <c r="S94" i="131"/>
  <c r="G94" i="131"/>
  <c r="T93" i="131"/>
  <c r="S93" i="131"/>
  <c r="T92" i="131"/>
  <c r="S92" i="131"/>
  <c r="U92" i="131" s="1"/>
  <c r="V92" i="131" s="1"/>
  <c r="G92" i="131" s="1"/>
  <c r="T91" i="131"/>
  <c r="U91" i="131" s="1"/>
  <c r="V91" i="131" s="1"/>
  <c r="G91" i="131" s="1"/>
  <c r="S91" i="131"/>
  <c r="T90" i="131"/>
  <c r="U90" i="131" s="1"/>
  <c r="V90" i="131" s="1"/>
  <c r="G90" i="131" s="1"/>
  <c r="S90" i="131"/>
  <c r="T89" i="131"/>
  <c r="S89" i="131"/>
  <c r="U89" i="131"/>
  <c r="V89" i="131" s="1"/>
  <c r="G89" i="131" s="1"/>
  <c r="T88" i="131"/>
  <c r="S88" i="131"/>
  <c r="U88" i="131" s="1"/>
  <c r="V88" i="131" s="1"/>
  <c r="G88" i="131" s="1"/>
  <c r="T87" i="131"/>
  <c r="S87" i="131"/>
  <c r="T86" i="131"/>
  <c r="S86" i="131"/>
  <c r="U86" i="131"/>
  <c r="V86" i="131" s="1"/>
  <c r="G86" i="131" s="1"/>
  <c r="T85" i="131"/>
  <c r="S85" i="131"/>
  <c r="U85" i="131" s="1"/>
  <c r="V85" i="131" s="1"/>
  <c r="G85" i="131" s="1"/>
  <c r="T84" i="131"/>
  <c r="U84" i="131" s="1"/>
  <c r="V84" i="131" s="1"/>
  <c r="S84" i="131"/>
  <c r="G84" i="131"/>
  <c r="T83" i="131"/>
  <c r="S83" i="131"/>
  <c r="T82" i="131"/>
  <c r="S82" i="131"/>
  <c r="U82" i="131" s="1"/>
  <c r="V82" i="131" s="1"/>
  <c r="G82" i="131" s="1"/>
  <c r="T78" i="131"/>
  <c r="S78" i="131"/>
  <c r="T75" i="131"/>
  <c r="S75" i="131"/>
  <c r="U75" i="131"/>
  <c r="V75" i="131" s="1"/>
  <c r="G75" i="131" s="1"/>
  <c r="T74" i="131"/>
  <c r="S74" i="131"/>
  <c r="U74" i="131" s="1"/>
  <c r="V74" i="131" s="1"/>
  <c r="G74" i="131" s="1"/>
  <c r="T73" i="131"/>
  <c r="U73" i="131" s="1"/>
  <c r="V73" i="131" s="1"/>
  <c r="G73" i="131" s="1"/>
  <c r="S73" i="131"/>
  <c r="T72" i="131"/>
  <c r="U72" i="131" s="1"/>
  <c r="V72" i="131" s="1"/>
  <c r="G72" i="131" s="1"/>
  <c r="S72" i="131"/>
  <c r="T71" i="131"/>
  <c r="S71" i="131"/>
  <c r="U71" i="131"/>
  <c r="V71" i="131" s="1"/>
  <c r="G71" i="131" s="1"/>
  <c r="T70" i="131"/>
  <c r="S70" i="131"/>
  <c r="T69" i="131"/>
  <c r="U69" i="131" s="1"/>
  <c r="V69" i="131" s="1"/>
  <c r="G69" i="131" s="1"/>
  <c r="S69" i="131"/>
  <c r="T68" i="131"/>
  <c r="S68" i="131"/>
  <c r="U68" i="131"/>
  <c r="V68" i="131" s="1"/>
  <c r="G68" i="131" s="1"/>
  <c r="T67" i="131"/>
  <c r="S67" i="131"/>
  <c r="U67" i="131" s="1"/>
  <c r="V67" i="131" s="1"/>
  <c r="G67" i="131" s="1"/>
  <c r="T66" i="131"/>
  <c r="S66" i="131"/>
  <c r="T65" i="131"/>
  <c r="S65" i="131"/>
  <c r="U65" i="131"/>
  <c r="V65" i="131" s="1"/>
  <c r="G65" i="131" s="1"/>
  <c r="T64" i="131"/>
  <c r="S64" i="131"/>
  <c r="U64" i="131" s="1"/>
  <c r="V64" i="131" s="1"/>
  <c r="G64" i="131" s="1"/>
  <c r="T63" i="131"/>
  <c r="U63" i="131" s="1"/>
  <c r="V63" i="131" s="1"/>
  <c r="S63" i="131"/>
  <c r="G63" i="131"/>
  <c r="T62" i="131"/>
  <c r="S62" i="131"/>
  <c r="T61" i="131"/>
  <c r="S61" i="131"/>
  <c r="T57" i="131"/>
  <c r="S57" i="131"/>
  <c r="T54" i="131"/>
  <c r="S54" i="131"/>
  <c r="U54" i="131" s="1"/>
  <c r="V54" i="131" s="1"/>
  <c r="G54" i="131" s="1"/>
  <c r="T53" i="131"/>
  <c r="U53" i="131" s="1"/>
  <c r="V53" i="131" s="1"/>
  <c r="S53" i="131"/>
  <c r="G53" i="131"/>
  <c r="T52" i="131"/>
  <c r="S52" i="131"/>
  <c r="T51" i="131"/>
  <c r="S51" i="131"/>
  <c r="T50" i="131"/>
  <c r="U50" i="131" s="1"/>
  <c r="V50" i="131" s="1"/>
  <c r="G50" i="131" s="1"/>
  <c r="S50" i="131"/>
  <c r="T49" i="131"/>
  <c r="S49" i="131"/>
  <c r="U49" i="131"/>
  <c r="V49" i="131" s="1"/>
  <c r="G49" i="131" s="1"/>
  <c r="T48" i="131"/>
  <c r="S48" i="131"/>
  <c r="T47" i="131"/>
  <c r="S47" i="131"/>
  <c r="T46" i="131"/>
  <c r="S46" i="131"/>
  <c r="U46" i="131" s="1"/>
  <c r="V46" i="131" s="1"/>
  <c r="G46" i="131" s="1"/>
  <c r="T45" i="131"/>
  <c r="U45" i="131" s="1"/>
  <c r="V45" i="131" s="1"/>
  <c r="G45" i="131" s="1"/>
  <c r="S45" i="131"/>
  <c r="T44" i="131"/>
  <c r="S44" i="131"/>
  <c r="T43" i="131"/>
  <c r="S43" i="131"/>
  <c r="T42" i="131"/>
  <c r="U42" i="131" s="1"/>
  <c r="V42" i="131" s="1"/>
  <c r="G42" i="131" s="1"/>
  <c r="S42" i="131"/>
  <c r="T41" i="131"/>
  <c r="S41" i="131"/>
  <c r="U41" i="131"/>
  <c r="V41" i="131" s="1"/>
  <c r="G41" i="131" s="1"/>
  <c r="T40" i="131"/>
  <c r="S40" i="131"/>
  <c r="T36" i="131"/>
  <c r="S36" i="131"/>
  <c r="T33" i="131"/>
  <c r="S33" i="131"/>
  <c r="T32" i="131"/>
  <c r="U32" i="131" s="1"/>
  <c r="V32" i="131" s="1"/>
  <c r="G32" i="131" s="1"/>
  <c r="S32" i="131"/>
  <c r="T31" i="131"/>
  <c r="S31" i="131"/>
  <c r="T30" i="131"/>
  <c r="S30" i="131"/>
  <c r="T29" i="131"/>
  <c r="S29" i="131"/>
  <c r="U29" i="131"/>
  <c r="V29" i="131" s="1"/>
  <c r="G29" i="131" s="1"/>
  <c r="T28" i="131"/>
  <c r="S28" i="131"/>
  <c r="U28" i="131" s="1"/>
  <c r="V28" i="131" s="1"/>
  <c r="G28" i="131" s="1"/>
  <c r="T27" i="131"/>
  <c r="S27" i="131"/>
  <c r="T26" i="131"/>
  <c r="S26" i="131"/>
  <c r="T25" i="131"/>
  <c r="U25" i="131" s="1"/>
  <c r="V25" i="131" s="1"/>
  <c r="G25" i="131" s="1"/>
  <c r="S25" i="131"/>
  <c r="T24" i="131"/>
  <c r="S24" i="131"/>
  <c r="T23" i="131"/>
  <c r="S23" i="131"/>
  <c r="U23" i="131" s="1"/>
  <c r="V23" i="131" s="1"/>
  <c r="G23" i="131" s="1"/>
  <c r="T22" i="131"/>
  <c r="U22" i="131" s="1"/>
  <c r="V22" i="131" s="1"/>
  <c r="S22" i="131"/>
  <c r="G22" i="131"/>
  <c r="T21" i="131"/>
  <c r="S21" i="131"/>
  <c r="T20" i="131"/>
  <c r="S20" i="131"/>
  <c r="T19" i="131"/>
  <c r="S19" i="131"/>
  <c r="T15" i="131"/>
  <c r="S15" i="131"/>
  <c r="G429" i="131"/>
  <c r="G421" i="131"/>
  <c r="G400" i="131"/>
  <c r="G398" i="131"/>
  <c r="G386" i="131"/>
  <c r="G380" i="131"/>
  <c r="G378" i="131"/>
  <c r="G367" i="131"/>
  <c r="G357" i="131"/>
  <c r="G355" i="131"/>
  <c r="G340" i="131"/>
  <c r="G327" i="131"/>
  <c r="G319" i="131"/>
  <c r="G315" i="131"/>
  <c r="G313" i="131"/>
  <c r="G199" i="131"/>
  <c r="G188" i="131"/>
  <c r="G137" i="131"/>
  <c r="T432" i="130"/>
  <c r="S432" i="130"/>
  <c r="T431" i="130"/>
  <c r="S431" i="130"/>
  <c r="T430" i="130"/>
  <c r="S430" i="130"/>
  <c r="T429" i="130"/>
  <c r="S429" i="130"/>
  <c r="T428" i="130"/>
  <c r="S428" i="130"/>
  <c r="T427" i="130"/>
  <c r="S427" i="130"/>
  <c r="U427" i="130"/>
  <c r="V427" i="130" s="1"/>
  <c r="T426" i="130"/>
  <c r="S426" i="130"/>
  <c r="T425" i="130"/>
  <c r="S425" i="130"/>
  <c r="T424" i="130"/>
  <c r="S424" i="130"/>
  <c r="T423" i="130"/>
  <c r="U423" i="130" s="1"/>
  <c r="V423" i="130" s="1"/>
  <c r="S423" i="130"/>
  <c r="T422" i="130"/>
  <c r="S422" i="130"/>
  <c r="T421" i="130"/>
  <c r="S421" i="130"/>
  <c r="T420" i="130"/>
  <c r="S420" i="130"/>
  <c r="T419" i="130"/>
  <c r="S419" i="130"/>
  <c r="U419" i="130"/>
  <c r="V419" i="130" s="1"/>
  <c r="T418" i="130"/>
  <c r="S418" i="130"/>
  <c r="T414" i="130"/>
  <c r="S414" i="130"/>
  <c r="T411" i="130"/>
  <c r="S411" i="130"/>
  <c r="T410" i="130"/>
  <c r="S410" i="130"/>
  <c r="T409" i="130"/>
  <c r="S409" i="130"/>
  <c r="T408" i="130"/>
  <c r="U408" i="130" s="1"/>
  <c r="V408" i="130" s="1"/>
  <c r="S408" i="130"/>
  <c r="G408" i="130"/>
  <c r="T407" i="130"/>
  <c r="U407" i="130" s="1"/>
  <c r="V407" i="130" s="1"/>
  <c r="G407" i="130" s="1"/>
  <c r="S407" i="130"/>
  <c r="T406" i="130"/>
  <c r="S406" i="130"/>
  <c r="U406" i="130"/>
  <c r="V406" i="130" s="1"/>
  <c r="G406" i="130" s="1"/>
  <c r="T405" i="130"/>
  <c r="S405" i="130"/>
  <c r="U405" i="130" s="1"/>
  <c r="V405" i="130" s="1"/>
  <c r="G405" i="130" s="1"/>
  <c r="T404" i="130"/>
  <c r="U404" i="130" s="1"/>
  <c r="V404" i="130" s="1"/>
  <c r="G404" i="130" s="1"/>
  <c r="S404" i="130"/>
  <c r="T403" i="130"/>
  <c r="U403" i="130" s="1"/>
  <c r="V403" i="130" s="1"/>
  <c r="G403" i="130" s="1"/>
  <c r="S403" i="130"/>
  <c r="T402" i="130"/>
  <c r="S402" i="130"/>
  <c r="T401" i="130"/>
  <c r="S401" i="130"/>
  <c r="T400" i="130"/>
  <c r="U400" i="130" s="1"/>
  <c r="S400" i="130"/>
  <c r="V400" i="130"/>
  <c r="G400" i="130" s="1"/>
  <c r="T399" i="130"/>
  <c r="S399" i="130"/>
  <c r="T398" i="130"/>
  <c r="U398" i="130" s="1"/>
  <c r="V398" i="130" s="1"/>
  <c r="G398" i="130" s="1"/>
  <c r="S398" i="130"/>
  <c r="T397" i="130"/>
  <c r="S397" i="130"/>
  <c r="T393" i="130"/>
  <c r="S393" i="130"/>
  <c r="T390" i="130"/>
  <c r="U390" i="130" s="1"/>
  <c r="S390" i="130"/>
  <c r="V390" i="130"/>
  <c r="G390" i="130" s="1"/>
  <c r="T389" i="130"/>
  <c r="S389" i="130"/>
  <c r="T388" i="130"/>
  <c r="U388" i="130" s="1"/>
  <c r="V388" i="130" s="1"/>
  <c r="G388" i="130" s="1"/>
  <c r="S388" i="130"/>
  <c r="T387" i="130"/>
  <c r="S387" i="130"/>
  <c r="T386" i="130"/>
  <c r="S386" i="130"/>
  <c r="U386" i="130" s="1"/>
  <c r="V386" i="130" s="1"/>
  <c r="G386" i="130" s="1"/>
  <c r="T385" i="130"/>
  <c r="S385" i="130"/>
  <c r="T384" i="130"/>
  <c r="S384" i="130"/>
  <c r="T383" i="130"/>
  <c r="S383" i="130"/>
  <c r="T382" i="130"/>
  <c r="S382" i="130"/>
  <c r="U382" i="130"/>
  <c r="V382" i="130" s="1"/>
  <c r="G382" i="130" s="1"/>
  <c r="T381" i="130"/>
  <c r="S381" i="130"/>
  <c r="T380" i="130"/>
  <c r="U380" i="130" s="1"/>
  <c r="S380" i="130"/>
  <c r="V380" i="130"/>
  <c r="G380" i="130" s="1"/>
  <c r="T379" i="130"/>
  <c r="S379" i="130"/>
  <c r="T378" i="130"/>
  <c r="U378" i="130" s="1"/>
  <c r="V378" i="130" s="1"/>
  <c r="S378" i="130"/>
  <c r="G378" i="130"/>
  <c r="T377" i="130"/>
  <c r="S377" i="130"/>
  <c r="T376" i="130"/>
  <c r="S376" i="130"/>
  <c r="U376" i="130" s="1"/>
  <c r="V376" i="130" s="1"/>
  <c r="G376" i="130" s="1"/>
  <c r="T372" i="130"/>
  <c r="S372" i="130"/>
  <c r="T369" i="130"/>
  <c r="S369" i="130"/>
  <c r="T368" i="130"/>
  <c r="S368" i="130"/>
  <c r="T367" i="130"/>
  <c r="S367" i="130"/>
  <c r="T366" i="130"/>
  <c r="S366" i="130"/>
  <c r="T365" i="130"/>
  <c r="S365" i="130"/>
  <c r="T364" i="130"/>
  <c r="S364" i="130"/>
  <c r="T363" i="130"/>
  <c r="S363" i="130"/>
  <c r="U363" i="130"/>
  <c r="V363" i="130" s="1"/>
  <c r="T362" i="130"/>
  <c r="S362" i="130"/>
  <c r="U362" i="130"/>
  <c r="V362" i="130" s="1"/>
  <c r="G362" i="130" s="1"/>
  <c r="T361" i="130"/>
  <c r="S361" i="130"/>
  <c r="T360" i="130"/>
  <c r="S360" i="130"/>
  <c r="T359" i="130"/>
  <c r="S359" i="130"/>
  <c r="T358" i="130"/>
  <c r="U358" i="130" s="1"/>
  <c r="V358" i="130" s="1"/>
  <c r="G358" i="130" s="1"/>
  <c r="S358" i="130"/>
  <c r="T357" i="130"/>
  <c r="S357" i="130"/>
  <c r="T356" i="130"/>
  <c r="U356" i="130" s="1"/>
  <c r="V356" i="130" s="1"/>
  <c r="G356" i="130" s="1"/>
  <c r="S356" i="130"/>
  <c r="T355" i="130"/>
  <c r="S355" i="130"/>
  <c r="T351" i="130"/>
  <c r="S351" i="130"/>
  <c r="T348" i="130"/>
  <c r="S348" i="130"/>
  <c r="T347" i="130"/>
  <c r="S347" i="130"/>
  <c r="U347" i="130" s="1"/>
  <c r="V347" i="130" s="1"/>
  <c r="T346" i="130"/>
  <c r="S346" i="130"/>
  <c r="U346" i="130" s="1"/>
  <c r="V346" i="130" s="1"/>
  <c r="G346" i="130" s="1"/>
  <c r="T345" i="130"/>
  <c r="U345" i="130" s="1"/>
  <c r="V345" i="130" s="1"/>
  <c r="S345" i="130"/>
  <c r="T344" i="130"/>
  <c r="S344" i="130"/>
  <c r="T343" i="130"/>
  <c r="S343" i="130"/>
  <c r="U343" i="130"/>
  <c r="V343" i="130" s="1"/>
  <c r="T342" i="130"/>
  <c r="S342" i="130"/>
  <c r="U342" i="130"/>
  <c r="V342" i="130" s="1"/>
  <c r="G342" i="130" s="1"/>
  <c r="T341" i="130"/>
  <c r="S341" i="130"/>
  <c r="U341" i="130" s="1"/>
  <c r="V341" i="130" s="1"/>
  <c r="G341" i="130" s="1"/>
  <c r="T340" i="130"/>
  <c r="S340" i="130"/>
  <c r="T339" i="130"/>
  <c r="U339" i="130" s="1"/>
  <c r="V339" i="130" s="1"/>
  <c r="S339" i="130"/>
  <c r="T338" i="130"/>
  <c r="U338" i="130" s="1"/>
  <c r="S338" i="130"/>
  <c r="V338" i="130"/>
  <c r="G338" i="130" s="1"/>
  <c r="T337" i="130"/>
  <c r="S337" i="130"/>
  <c r="U337" i="130"/>
  <c r="V337" i="130" s="1"/>
  <c r="T336" i="130"/>
  <c r="S336" i="130"/>
  <c r="T335" i="130"/>
  <c r="U335" i="130" s="1"/>
  <c r="V335" i="130" s="1"/>
  <c r="S335" i="130"/>
  <c r="T334" i="130"/>
  <c r="U334" i="130" s="1"/>
  <c r="V334" i="130" s="1"/>
  <c r="G334" i="130" s="1"/>
  <c r="S334" i="130"/>
  <c r="T330" i="130"/>
  <c r="S330" i="130"/>
  <c r="T327" i="130"/>
  <c r="S327" i="130"/>
  <c r="T326" i="130"/>
  <c r="S326" i="130"/>
  <c r="T325" i="130"/>
  <c r="S325" i="130"/>
  <c r="U325" i="130" s="1"/>
  <c r="V325" i="130" s="1"/>
  <c r="G325" i="130" s="1"/>
  <c r="T324" i="130"/>
  <c r="S324" i="130"/>
  <c r="T323" i="130"/>
  <c r="S323" i="130"/>
  <c r="U323" i="130"/>
  <c r="V323" i="130" s="1"/>
  <c r="G323" i="130" s="1"/>
  <c r="T322" i="130"/>
  <c r="S322" i="130"/>
  <c r="T321" i="130"/>
  <c r="U321" i="130" s="1"/>
  <c r="S321" i="130"/>
  <c r="V321" i="130"/>
  <c r="G321" i="130" s="1"/>
  <c r="T320" i="130"/>
  <c r="S320" i="130"/>
  <c r="U320" i="130"/>
  <c r="V320" i="130" s="1"/>
  <c r="T319" i="130"/>
  <c r="S319" i="130"/>
  <c r="U319" i="130"/>
  <c r="V319" i="130" s="1"/>
  <c r="G319" i="130" s="1"/>
  <c r="T318" i="130"/>
  <c r="S318" i="130"/>
  <c r="T317" i="130"/>
  <c r="U317" i="130" s="1"/>
  <c r="S317" i="130"/>
  <c r="V317" i="130"/>
  <c r="G317" i="130" s="1"/>
  <c r="T316" i="130"/>
  <c r="S316" i="130"/>
  <c r="U316" i="130"/>
  <c r="V316" i="130" s="1"/>
  <c r="T315" i="130"/>
  <c r="S315" i="130"/>
  <c r="U315" i="130"/>
  <c r="V315" i="130" s="1"/>
  <c r="G315" i="130" s="1"/>
  <c r="T314" i="130"/>
  <c r="S314" i="130"/>
  <c r="T313" i="130"/>
  <c r="S313" i="130"/>
  <c r="T309" i="130"/>
  <c r="S309" i="130"/>
  <c r="T306" i="130"/>
  <c r="S306" i="130"/>
  <c r="T305" i="130"/>
  <c r="S305" i="130"/>
  <c r="U305" i="130" s="1"/>
  <c r="V305" i="130" s="1"/>
  <c r="G305" i="130" s="1"/>
  <c r="T304" i="130"/>
  <c r="S304" i="130"/>
  <c r="T303" i="130"/>
  <c r="S303" i="130"/>
  <c r="U303" i="130"/>
  <c r="V303" i="130" s="1"/>
  <c r="G303" i="130" s="1"/>
  <c r="T302" i="130"/>
  <c r="S302" i="130"/>
  <c r="T301" i="130"/>
  <c r="U301" i="130" s="1"/>
  <c r="V301" i="130" s="1"/>
  <c r="G301" i="130" s="1"/>
  <c r="S301" i="130"/>
  <c r="T300" i="130"/>
  <c r="S300" i="130"/>
  <c r="T299" i="130"/>
  <c r="U299" i="130" s="1"/>
  <c r="V299" i="130" s="1"/>
  <c r="G299" i="130" s="1"/>
  <c r="S299" i="130"/>
  <c r="T298" i="130"/>
  <c r="U298" i="130" s="1"/>
  <c r="V298" i="130" s="1"/>
  <c r="G298" i="130" s="1"/>
  <c r="S298" i="130"/>
  <c r="T297" i="130"/>
  <c r="S297" i="130"/>
  <c r="T296" i="130"/>
  <c r="S296" i="130"/>
  <c r="U296" i="130" s="1"/>
  <c r="V296" i="130" s="1"/>
  <c r="T295" i="130"/>
  <c r="S295" i="130"/>
  <c r="T294" i="130"/>
  <c r="U294" i="130" s="1"/>
  <c r="V294" i="130" s="1"/>
  <c r="G294" i="130" s="1"/>
  <c r="S294" i="130"/>
  <c r="T293" i="130"/>
  <c r="U293" i="130" s="1"/>
  <c r="V293" i="130" s="1"/>
  <c r="G293" i="130" s="1"/>
  <c r="S293" i="130"/>
  <c r="T292" i="130"/>
  <c r="S292" i="130"/>
  <c r="T288" i="130"/>
  <c r="S288" i="130"/>
  <c r="T285" i="130"/>
  <c r="S285" i="130"/>
  <c r="U285" i="130"/>
  <c r="V285" i="130" s="1"/>
  <c r="G285" i="130" s="1"/>
  <c r="T284" i="130"/>
  <c r="S284" i="130"/>
  <c r="T283" i="130"/>
  <c r="S283" i="130"/>
  <c r="T282" i="130"/>
  <c r="S282" i="130"/>
  <c r="U282" i="130" s="1"/>
  <c r="V282" i="130" s="1"/>
  <c r="T281" i="130"/>
  <c r="S281" i="130"/>
  <c r="U281" i="130" s="1"/>
  <c r="V281" i="130" s="1"/>
  <c r="G281" i="130" s="1"/>
  <c r="T280" i="130"/>
  <c r="S280" i="130"/>
  <c r="T279" i="130"/>
  <c r="S279" i="130"/>
  <c r="T278" i="130"/>
  <c r="S278" i="130"/>
  <c r="T277" i="130"/>
  <c r="S277" i="130"/>
  <c r="T276" i="130"/>
  <c r="S276" i="130"/>
  <c r="T275" i="130"/>
  <c r="S275" i="130"/>
  <c r="U275" i="130"/>
  <c r="V275" i="130" s="1"/>
  <c r="G275" i="130" s="1"/>
  <c r="T274" i="130"/>
  <c r="S274" i="130"/>
  <c r="U274" i="130" s="1"/>
  <c r="V274" i="130" s="1"/>
  <c r="T273" i="130"/>
  <c r="S273" i="130"/>
  <c r="T272" i="130"/>
  <c r="U272" i="130" s="1"/>
  <c r="S272" i="130"/>
  <c r="V272" i="130"/>
  <c r="G272" i="130" s="1"/>
  <c r="T271" i="130"/>
  <c r="S271" i="130"/>
  <c r="T267" i="130"/>
  <c r="S267" i="130"/>
  <c r="T264" i="130"/>
  <c r="S264" i="130"/>
  <c r="T263" i="130"/>
  <c r="S263" i="130"/>
  <c r="T262" i="130"/>
  <c r="S262" i="130"/>
  <c r="T261" i="130"/>
  <c r="S261" i="130"/>
  <c r="T260" i="130"/>
  <c r="S260" i="130"/>
  <c r="T259" i="130"/>
  <c r="S259" i="130"/>
  <c r="T258" i="130"/>
  <c r="S258" i="130"/>
  <c r="T257" i="130"/>
  <c r="S257" i="130"/>
  <c r="T256" i="130"/>
  <c r="S256" i="130"/>
  <c r="T255" i="130"/>
  <c r="S255" i="130"/>
  <c r="T254" i="130"/>
  <c r="S254" i="130"/>
  <c r="T253" i="130"/>
  <c r="S253" i="130"/>
  <c r="T252" i="130"/>
  <c r="S252" i="130"/>
  <c r="T251" i="130"/>
  <c r="S251" i="130"/>
  <c r="T250" i="130"/>
  <c r="S250" i="130"/>
  <c r="T246" i="130"/>
  <c r="S246" i="130"/>
  <c r="T243" i="130"/>
  <c r="S243" i="130"/>
  <c r="T242" i="130"/>
  <c r="U242" i="130" s="1"/>
  <c r="V242" i="130" s="1"/>
  <c r="G242" i="130" s="1"/>
  <c r="S242" i="130"/>
  <c r="T241" i="130"/>
  <c r="S241" i="130"/>
  <c r="T240" i="130"/>
  <c r="S240" i="130"/>
  <c r="T239" i="130"/>
  <c r="U239" i="130" s="1"/>
  <c r="S239" i="130"/>
  <c r="V239" i="130"/>
  <c r="G239" i="130" s="1"/>
  <c r="T238" i="130"/>
  <c r="S238" i="130"/>
  <c r="U238" i="130"/>
  <c r="V238" i="130" s="1"/>
  <c r="G238" i="130" s="1"/>
  <c r="T237" i="130"/>
  <c r="S237" i="130"/>
  <c r="T236" i="130"/>
  <c r="U236" i="130" s="1"/>
  <c r="S236" i="130"/>
  <c r="V236" i="130"/>
  <c r="G236" i="130" s="1"/>
  <c r="T235" i="130"/>
  <c r="S235" i="130"/>
  <c r="T234" i="130"/>
  <c r="U234" i="130" s="1"/>
  <c r="V234" i="130" s="1"/>
  <c r="G234" i="130" s="1"/>
  <c r="S234" i="130"/>
  <c r="T233" i="130"/>
  <c r="S233" i="130"/>
  <c r="T232" i="130"/>
  <c r="S232" i="130"/>
  <c r="T231" i="130"/>
  <c r="S231" i="130"/>
  <c r="T230" i="130"/>
  <c r="S230" i="130"/>
  <c r="U230" i="130" s="1"/>
  <c r="V230" i="130" s="1"/>
  <c r="G230" i="130" s="1"/>
  <c r="T229" i="130"/>
  <c r="S229" i="130"/>
  <c r="T225" i="130"/>
  <c r="S225" i="130"/>
  <c r="T222" i="130"/>
  <c r="S222" i="130"/>
  <c r="T221" i="130"/>
  <c r="S221" i="130"/>
  <c r="U221" i="130"/>
  <c r="V221" i="130" s="1"/>
  <c r="G221" i="130" s="1"/>
  <c r="T220" i="130"/>
  <c r="S220" i="130"/>
  <c r="T219" i="130"/>
  <c r="U219" i="130" s="1"/>
  <c r="S219" i="130"/>
  <c r="V219" i="130"/>
  <c r="T218" i="130"/>
  <c r="U218" i="130" s="1"/>
  <c r="V218" i="130" s="1"/>
  <c r="G218" i="130" s="1"/>
  <c r="S218" i="130"/>
  <c r="T217" i="130"/>
  <c r="S217" i="130"/>
  <c r="T216" i="130"/>
  <c r="S216" i="130"/>
  <c r="T215" i="130"/>
  <c r="S215" i="130"/>
  <c r="T214" i="130"/>
  <c r="S214" i="130"/>
  <c r="T213" i="130"/>
  <c r="S213" i="130"/>
  <c r="T212" i="130"/>
  <c r="S212" i="130"/>
  <c r="T211" i="130"/>
  <c r="S211" i="130"/>
  <c r="U211" i="130"/>
  <c r="V211" i="130"/>
  <c r="T210" i="130"/>
  <c r="S210" i="130"/>
  <c r="T209" i="130"/>
  <c r="S209" i="130"/>
  <c r="T208" i="130"/>
  <c r="S208" i="130"/>
  <c r="U208" i="130"/>
  <c r="V208" i="130"/>
  <c r="G208" i="130" s="1"/>
  <c r="T204" i="130"/>
  <c r="S204" i="130"/>
  <c r="T201" i="130"/>
  <c r="S201" i="130"/>
  <c r="U201" i="130"/>
  <c r="V201" i="130"/>
  <c r="G201" i="130" s="1"/>
  <c r="T200" i="130"/>
  <c r="S200" i="130"/>
  <c r="U200" i="130"/>
  <c r="V200" i="130" s="1"/>
  <c r="G200" i="130" s="1"/>
  <c r="T199" i="130"/>
  <c r="S199" i="130"/>
  <c r="T198" i="130"/>
  <c r="U198" i="130" s="1"/>
  <c r="S198" i="130"/>
  <c r="T197" i="130"/>
  <c r="S197" i="130"/>
  <c r="T196" i="130"/>
  <c r="U196" i="130" s="1"/>
  <c r="V196" i="130" s="1"/>
  <c r="G196" i="130" s="1"/>
  <c r="S196" i="130"/>
  <c r="T195" i="130"/>
  <c r="S195" i="130"/>
  <c r="T194" i="130"/>
  <c r="S194" i="130"/>
  <c r="T193" i="130"/>
  <c r="S193" i="130"/>
  <c r="T192" i="130"/>
  <c r="S192" i="130"/>
  <c r="T191" i="130"/>
  <c r="S191" i="130"/>
  <c r="T190" i="130"/>
  <c r="S190" i="130"/>
  <c r="U190" i="130"/>
  <c r="V190" i="130" s="1"/>
  <c r="G190" i="130"/>
  <c r="T189" i="130"/>
  <c r="S189" i="130"/>
  <c r="T188" i="130"/>
  <c r="S188" i="130"/>
  <c r="U188" i="130" s="1"/>
  <c r="V188" i="130" s="1"/>
  <c r="G188" i="130" s="1"/>
  <c r="T187" i="130"/>
  <c r="S187" i="130"/>
  <c r="T183" i="130"/>
  <c r="S183" i="130"/>
  <c r="T180" i="130"/>
  <c r="S180" i="130"/>
  <c r="U180" i="130"/>
  <c r="V180" i="130"/>
  <c r="G180" i="130" s="1"/>
  <c r="T179" i="130"/>
  <c r="S179" i="130"/>
  <c r="T178" i="130"/>
  <c r="S178" i="130"/>
  <c r="T177" i="130"/>
  <c r="S177" i="130"/>
  <c r="T176" i="130"/>
  <c r="U176" i="130" s="1"/>
  <c r="V176" i="130" s="1"/>
  <c r="G176" i="130" s="1"/>
  <c r="S176" i="130"/>
  <c r="T175" i="130"/>
  <c r="S175" i="130"/>
  <c r="T174" i="130"/>
  <c r="S174" i="130"/>
  <c r="T173" i="130"/>
  <c r="S173" i="130"/>
  <c r="T172" i="130"/>
  <c r="S172" i="130"/>
  <c r="T171" i="130"/>
  <c r="S171" i="130"/>
  <c r="T170" i="130"/>
  <c r="S170" i="130"/>
  <c r="T169" i="130"/>
  <c r="S169" i="130"/>
  <c r="T168" i="130"/>
  <c r="S168" i="130"/>
  <c r="T167" i="130"/>
  <c r="S167" i="130"/>
  <c r="T166" i="130"/>
  <c r="S166" i="130"/>
  <c r="T162" i="130"/>
  <c r="S162" i="130"/>
  <c r="T159" i="130"/>
  <c r="S159" i="130"/>
  <c r="T158" i="130"/>
  <c r="S158" i="130"/>
  <c r="T157" i="130"/>
  <c r="S157" i="130"/>
  <c r="U157" i="130" s="1"/>
  <c r="V157" i="130" s="1"/>
  <c r="G157" i="130" s="1"/>
  <c r="T156" i="130"/>
  <c r="S156" i="130"/>
  <c r="T155" i="130"/>
  <c r="S155" i="130"/>
  <c r="T154" i="130"/>
  <c r="S154" i="130"/>
  <c r="T153" i="130"/>
  <c r="S153" i="130"/>
  <c r="T152" i="130"/>
  <c r="U152" i="130" s="1"/>
  <c r="V152" i="130" s="1"/>
  <c r="G152" i="130" s="1"/>
  <c r="S152" i="130"/>
  <c r="T151" i="130"/>
  <c r="S151" i="130"/>
  <c r="T150" i="130"/>
  <c r="S150" i="130"/>
  <c r="U150" i="130"/>
  <c r="V150" i="130"/>
  <c r="G150" i="130" s="1"/>
  <c r="T149" i="130"/>
  <c r="S149" i="130"/>
  <c r="T148" i="130"/>
  <c r="U148" i="130" s="1"/>
  <c r="V148" i="130" s="1"/>
  <c r="G148" i="130" s="1"/>
  <c r="S148" i="130"/>
  <c r="T147" i="130"/>
  <c r="S147" i="130"/>
  <c r="T146" i="130"/>
  <c r="S146" i="130"/>
  <c r="T145" i="130"/>
  <c r="S145" i="130"/>
  <c r="T141" i="130"/>
  <c r="S141" i="130"/>
  <c r="T138" i="130"/>
  <c r="S138" i="130"/>
  <c r="T137" i="130"/>
  <c r="S137" i="130"/>
  <c r="T136" i="130"/>
  <c r="S136" i="130"/>
  <c r="T135" i="130"/>
  <c r="U135" i="130" s="1"/>
  <c r="V135" i="130" s="1"/>
  <c r="S135" i="130"/>
  <c r="G135" i="130"/>
  <c r="T134" i="130"/>
  <c r="S134" i="130"/>
  <c r="T133" i="130"/>
  <c r="U133" i="130" s="1"/>
  <c r="V133" i="130" s="1"/>
  <c r="G133" i="130" s="1"/>
  <c r="S133" i="130"/>
  <c r="T132" i="130"/>
  <c r="U132" i="130" s="1"/>
  <c r="V132" i="130" s="1"/>
  <c r="G132" i="130" s="1"/>
  <c r="S132" i="130"/>
  <c r="T131" i="130"/>
  <c r="S131" i="130"/>
  <c r="T130" i="130"/>
  <c r="S130" i="130"/>
  <c r="T129" i="130"/>
  <c r="S129" i="130"/>
  <c r="T128" i="130"/>
  <c r="S128" i="130"/>
  <c r="T127" i="130"/>
  <c r="S127" i="130"/>
  <c r="T126" i="130"/>
  <c r="S126" i="130"/>
  <c r="T125" i="130"/>
  <c r="U125" i="130" s="1"/>
  <c r="V125" i="130" s="1"/>
  <c r="G125" i="130" s="1"/>
  <c r="S125" i="130"/>
  <c r="T124" i="130"/>
  <c r="S124" i="130"/>
  <c r="T120" i="130"/>
  <c r="S120" i="130"/>
  <c r="T117" i="130"/>
  <c r="S117" i="130"/>
  <c r="T116" i="130"/>
  <c r="S116" i="130"/>
  <c r="T115" i="130"/>
  <c r="S115" i="130"/>
  <c r="T114" i="130"/>
  <c r="U114" i="130" s="1"/>
  <c r="V114" i="130" s="1"/>
  <c r="G114" i="130" s="1"/>
  <c r="S114" i="130"/>
  <c r="T113" i="130"/>
  <c r="S113" i="130"/>
  <c r="T112" i="130"/>
  <c r="S112" i="130"/>
  <c r="U112" i="130"/>
  <c r="V112" i="130" s="1"/>
  <c r="G112" i="130" s="1"/>
  <c r="T111" i="130"/>
  <c r="S111" i="130"/>
  <c r="T110" i="130"/>
  <c r="S110" i="130"/>
  <c r="T109" i="130"/>
  <c r="S109" i="130"/>
  <c r="T108" i="130"/>
  <c r="S108" i="130"/>
  <c r="T107" i="130"/>
  <c r="S107" i="130"/>
  <c r="T106" i="130"/>
  <c r="S106" i="130"/>
  <c r="T105" i="130"/>
  <c r="S105" i="130"/>
  <c r="T104" i="130"/>
  <c r="U104" i="130" s="1"/>
  <c r="V104" i="130" s="1"/>
  <c r="S104" i="130"/>
  <c r="G104" i="130"/>
  <c r="T103" i="130"/>
  <c r="S103" i="130"/>
  <c r="T99" i="130"/>
  <c r="S99" i="130"/>
  <c r="T96" i="130"/>
  <c r="S96" i="130"/>
  <c r="T95" i="130"/>
  <c r="S95" i="130"/>
  <c r="T94" i="130"/>
  <c r="S94" i="130"/>
  <c r="U94" i="130"/>
  <c r="V94" i="130"/>
  <c r="G94" i="130" s="1"/>
  <c r="T93" i="130"/>
  <c r="S93" i="130"/>
  <c r="U93" i="130"/>
  <c r="V93" i="130" s="1"/>
  <c r="G93" i="130" s="1"/>
  <c r="T92" i="130"/>
  <c r="S92" i="130"/>
  <c r="T91" i="130"/>
  <c r="S91" i="130"/>
  <c r="T90" i="130"/>
  <c r="S90" i="130"/>
  <c r="T89" i="130"/>
  <c r="S89" i="130"/>
  <c r="T88" i="130"/>
  <c r="S88" i="130"/>
  <c r="T87" i="130"/>
  <c r="S87" i="130"/>
  <c r="U87" i="130"/>
  <c r="V87" i="130"/>
  <c r="G87" i="130" s="1"/>
  <c r="T86" i="130"/>
  <c r="S86" i="130"/>
  <c r="T85" i="130"/>
  <c r="S85" i="130"/>
  <c r="T84" i="130"/>
  <c r="S84" i="130"/>
  <c r="T83" i="130"/>
  <c r="S83" i="130"/>
  <c r="T82" i="130"/>
  <c r="S82" i="130"/>
  <c r="T78" i="130"/>
  <c r="S78" i="130"/>
  <c r="T75" i="130"/>
  <c r="S75" i="130"/>
  <c r="T74" i="130"/>
  <c r="U74" i="130" s="1"/>
  <c r="V74" i="130" s="1"/>
  <c r="G74" i="130" s="1"/>
  <c r="S74" i="130"/>
  <c r="T73" i="130"/>
  <c r="S73" i="130"/>
  <c r="U73" i="130"/>
  <c r="V73" i="130"/>
  <c r="G73" i="130" s="1"/>
  <c r="T72" i="130"/>
  <c r="S72" i="130"/>
  <c r="T71" i="130"/>
  <c r="S71" i="130"/>
  <c r="T70" i="130"/>
  <c r="S70" i="130"/>
  <c r="T69" i="130"/>
  <c r="S69" i="130"/>
  <c r="T68" i="130"/>
  <c r="S68" i="130"/>
  <c r="U68" i="130"/>
  <c r="V68" i="130" s="1"/>
  <c r="G68" i="130" s="1"/>
  <c r="T67" i="130"/>
  <c r="S67" i="130"/>
  <c r="T66" i="130"/>
  <c r="U66" i="130" s="1"/>
  <c r="V66" i="130" s="1"/>
  <c r="G66" i="130" s="1"/>
  <c r="S66" i="130"/>
  <c r="T65" i="130"/>
  <c r="S65" i="130"/>
  <c r="T64" i="130"/>
  <c r="S64" i="130"/>
  <c r="T63" i="130"/>
  <c r="S63" i="130"/>
  <c r="U63" i="130"/>
  <c r="V63" i="130"/>
  <c r="G63" i="130" s="1"/>
  <c r="T62" i="130"/>
  <c r="S62" i="130"/>
  <c r="U62" i="130"/>
  <c r="T61" i="130"/>
  <c r="S61" i="130"/>
  <c r="U61" i="130"/>
  <c r="V61" i="130"/>
  <c r="G61" i="130" s="1"/>
  <c r="T57" i="130"/>
  <c r="S57" i="130"/>
  <c r="T54" i="130"/>
  <c r="S54" i="130"/>
  <c r="T53" i="130"/>
  <c r="S53" i="130"/>
  <c r="T52" i="130"/>
  <c r="S52" i="130"/>
  <c r="T51" i="130"/>
  <c r="S51" i="130"/>
  <c r="T50" i="130"/>
  <c r="S50" i="130"/>
  <c r="T49" i="130"/>
  <c r="S49" i="130"/>
  <c r="T48" i="130"/>
  <c r="S48" i="130"/>
  <c r="T47" i="130"/>
  <c r="S47" i="130"/>
  <c r="T46" i="130"/>
  <c r="S46" i="130"/>
  <c r="T45" i="130"/>
  <c r="S45" i="130"/>
  <c r="U45" i="130"/>
  <c r="V45" i="130" s="1"/>
  <c r="G45" i="130" s="1"/>
  <c r="T44" i="130"/>
  <c r="S44" i="130"/>
  <c r="T43" i="130"/>
  <c r="S43" i="130"/>
  <c r="T42" i="130"/>
  <c r="U42" i="130" s="1"/>
  <c r="V42" i="130" s="1"/>
  <c r="G42" i="130" s="1"/>
  <c r="S42" i="130"/>
  <c r="T41" i="130"/>
  <c r="S41" i="130"/>
  <c r="T40" i="130"/>
  <c r="S40" i="130"/>
  <c r="T36" i="130"/>
  <c r="S36" i="130"/>
  <c r="T33" i="130"/>
  <c r="S33" i="130"/>
  <c r="T32" i="130"/>
  <c r="S32" i="130"/>
  <c r="T31" i="130"/>
  <c r="S31" i="130"/>
  <c r="U31" i="130"/>
  <c r="V31" i="130" s="1"/>
  <c r="G31" i="130" s="1"/>
  <c r="T30" i="130"/>
  <c r="S30" i="130"/>
  <c r="U30" i="130" s="1"/>
  <c r="T29" i="130"/>
  <c r="S29" i="130"/>
  <c r="T28" i="130"/>
  <c r="S28" i="130"/>
  <c r="T27" i="130"/>
  <c r="S27" i="130"/>
  <c r="T26" i="130"/>
  <c r="S26" i="130"/>
  <c r="T25" i="130"/>
  <c r="S25" i="130"/>
  <c r="T24" i="130"/>
  <c r="S24" i="130"/>
  <c r="T23" i="130"/>
  <c r="S23" i="130"/>
  <c r="T22" i="130"/>
  <c r="S22" i="130"/>
  <c r="T21" i="130"/>
  <c r="S21" i="130"/>
  <c r="U21" i="130"/>
  <c r="V21" i="130"/>
  <c r="G21" i="130" s="1"/>
  <c r="T20" i="130"/>
  <c r="S20" i="130"/>
  <c r="T19" i="130"/>
  <c r="U19" i="130" s="1"/>
  <c r="V19" i="130" s="1"/>
  <c r="G19" i="130" s="1"/>
  <c r="S19" i="130"/>
  <c r="T15" i="130"/>
  <c r="S15" i="130"/>
  <c r="G427" i="130"/>
  <c r="G423" i="130"/>
  <c r="G419" i="130"/>
  <c r="G363" i="130"/>
  <c r="G347" i="130"/>
  <c r="G345" i="130"/>
  <c r="G343" i="130"/>
  <c r="G339" i="130"/>
  <c r="G337" i="130"/>
  <c r="G335" i="130"/>
  <c r="G320" i="130"/>
  <c r="G316" i="130"/>
  <c r="G296" i="130"/>
  <c r="G282" i="130"/>
  <c r="G274" i="130"/>
  <c r="G219" i="130"/>
  <c r="G211" i="130"/>
  <c r="T432" i="129"/>
  <c r="S432" i="129"/>
  <c r="U432" i="129"/>
  <c r="V432" i="129"/>
  <c r="T431" i="129"/>
  <c r="S431" i="129"/>
  <c r="T430" i="129"/>
  <c r="U430" i="129" s="1"/>
  <c r="V430" i="129" s="1"/>
  <c r="G430" i="129" s="1"/>
  <c r="S430" i="129"/>
  <c r="T429" i="129"/>
  <c r="S429" i="129"/>
  <c r="T428" i="129"/>
  <c r="S428" i="129"/>
  <c r="U428" i="129"/>
  <c r="V428" i="129"/>
  <c r="T427" i="129"/>
  <c r="S427" i="129"/>
  <c r="U427" i="129"/>
  <c r="V427" i="129"/>
  <c r="G427" i="129" s="1"/>
  <c r="T426" i="129"/>
  <c r="S426" i="129"/>
  <c r="U426" i="129"/>
  <c r="V426" i="129" s="1"/>
  <c r="G426" i="129" s="1"/>
  <c r="T425" i="129"/>
  <c r="S425" i="129"/>
  <c r="T424" i="129"/>
  <c r="U424" i="129" s="1"/>
  <c r="V424" i="129" s="1"/>
  <c r="S424" i="129"/>
  <c r="T423" i="129"/>
  <c r="U423" i="129" s="1"/>
  <c r="V423" i="129" s="1"/>
  <c r="S423" i="129"/>
  <c r="T422" i="129"/>
  <c r="U422" i="129" s="1"/>
  <c r="V422" i="129" s="1"/>
  <c r="S422" i="129"/>
  <c r="T421" i="129"/>
  <c r="S421" i="129"/>
  <c r="T420" i="129"/>
  <c r="S420" i="129"/>
  <c r="U420" i="129"/>
  <c r="V420" i="129" s="1"/>
  <c r="G420" i="129" s="1"/>
  <c r="T419" i="129"/>
  <c r="S419" i="129"/>
  <c r="U419" i="129"/>
  <c r="V419" i="129" s="1"/>
  <c r="T418" i="129"/>
  <c r="S418" i="129"/>
  <c r="U418" i="129"/>
  <c r="V418" i="129" s="1"/>
  <c r="T414" i="129"/>
  <c r="S414" i="129"/>
  <c r="T411" i="129"/>
  <c r="U411" i="129" s="1"/>
  <c r="V411" i="129" s="1"/>
  <c r="G411" i="129" s="1"/>
  <c r="S411" i="129"/>
  <c r="T410" i="129"/>
  <c r="S410" i="129"/>
  <c r="U410" i="129"/>
  <c r="V410" i="129"/>
  <c r="G410" i="129" s="1"/>
  <c r="T409" i="129"/>
  <c r="S409" i="129"/>
  <c r="U409" i="129"/>
  <c r="V409" i="129" s="1"/>
  <c r="G409" i="129" s="1"/>
  <c r="T408" i="129"/>
  <c r="S408" i="129"/>
  <c r="T407" i="129"/>
  <c r="U407" i="129" s="1"/>
  <c r="V407" i="129" s="1"/>
  <c r="G407" i="129" s="1"/>
  <c r="S407" i="129"/>
  <c r="T406" i="129"/>
  <c r="S406" i="129"/>
  <c r="U406" i="129"/>
  <c r="V406" i="129"/>
  <c r="G406" i="129" s="1"/>
  <c r="T405" i="129"/>
  <c r="S405" i="129"/>
  <c r="U405" i="129"/>
  <c r="V405" i="129" s="1"/>
  <c r="G405" i="129" s="1"/>
  <c r="T404" i="129"/>
  <c r="U404" i="129" s="1"/>
  <c r="V404" i="129" s="1"/>
  <c r="G404" i="129" s="1"/>
  <c r="S404" i="129"/>
  <c r="T403" i="129"/>
  <c r="U403" i="129" s="1"/>
  <c r="V403" i="129" s="1"/>
  <c r="G403" i="129" s="1"/>
  <c r="S403" i="129"/>
  <c r="T402" i="129"/>
  <c r="U402" i="129" s="1"/>
  <c r="V402" i="129" s="1"/>
  <c r="S402" i="129"/>
  <c r="G402" i="129"/>
  <c r="T401" i="129"/>
  <c r="S401" i="129"/>
  <c r="U401" i="129"/>
  <c r="V401" i="129"/>
  <c r="G401" i="129" s="1"/>
  <c r="T400" i="129"/>
  <c r="S400" i="129"/>
  <c r="U400" i="129"/>
  <c r="V400" i="129" s="1"/>
  <c r="G400" i="129" s="1"/>
  <c r="T399" i="129"/>
  <c r="S399" i="129"/>
  <c r="U399" i="129"/>
  <c r="V399" i="129" s="1"/>
  <c r="T398" i="129"/>
  <c r="S398" i="129"/>
  <c r="U398" i="129"/>
  <c r="V398" i="129" s="1"/>
  <c r="G398" i="129" s="1"/>
  <c r="T397" i="129"/>
  <c r="U397" i="129" s="1"/>
  <c r="S397" i="129"/>
  <c r="T393" i="129"/>
  <c r="S393" i="129"/>
  <c r="T390" i="129"/>
  <c r="U390" i="129" s="1"/>
  <c r="V390" i="129" s="1"/>
  <c r="S390" i="129"/>
  <c r="T389" i="129"/>
  <c r="U389" i="129" s="1"/>
  <c r="V389" i="129" s="1"/>
  <c r="S389" i="129"/>
  <c r="T388" i="129"/>
  <c r="U388" i="129" s="1"/>
  <c r="V388" i="129" s="1"/>
  <c r="G388" i="129" s="1"/>
  <c r="S388" i="129"/>
  <c r="T387" i="129"/>
  <c r="S387" i="129"/>
  <c r="T386" i="129"/>
  <c r="S386" i="129"/>
  <c r="U386" i="129"/>
  <c r="V386" i="129" s="1"/>
  <c r="G386" i="129" s="1"/>
  <c r="T385" i="129"/>
  <c r="S385" i="129"/>
  <c r="U385" i="129"/>
  <c r="V385" i="129" s="1"/>
  <c r="T384" i="129"/>
  <c r="S384" i="129"/>
  <c r="U384" i="129"/>
  <c r="V384" i="129" s="1"/>
  <c r="T383" i="129"/>
  <c r="S383" i="129"/>
  <c r="T382" i="129"/>
  <c r="U382" i="129" s="1"/>
  <c r="V382" i="129" s="1"/>
  <c r="G382" i="129" s="1"/>
  <c r="S382" i="129"/>
  <c r="T381" i="129"/>
  <c r="U381" i="129" s="1"/>
  <c r="V381" i="129" s="1"/>
  <c r="S381" i="129"/>
  <c r="T380" i="129"/>
  <c r="U380" i="129" s="1"/>
  <c r="V380" i="129" s="1"/>
  <c r="S380" i="129"/>
  <c r="T379" i="129"/>
  <c r="S379" i="129"/>
  <c r="T378" i="129"/>
  <c r="S378" i="129"/>
  <c r="U378" i="129"/>
  <c r="V378" i="129" s="1"/>
  <c r="T377" i="129"/>
  <c r="S377" i="129"/>
  <c r="U377" i="129"/>
  <c r="V377" i="129" s="1"/>
  <c r="G377" i="129" s="1"/>
  <c r="T376" i="129"/>
  <c r="S376" i="129"/>
  <c r="U376" i="129"/>
  <c r="V376" i="129" s="1"/>
  <c r="T372" i="129"/>
  <c r="S372" i="129"/>
  <c r="T369" i="129"/>
  <c r="U369" i="129" s="1"/>
  <c r="V369" i="129" s="1"/>
  <c r="S369" i="129"/>
  <c r="T368" i="129"/>
  <c r="U368" i="129" s="1"/>
  <c r="V368" i="129" s="1"/>
  <c r="S368" i="129"/>
  <c r="T367" i="129"/>
  <c r="U367" i="129" s="1"/>
  <c r="V367" i="129" s="1"/>
  <c r="G367" i="129" s="1"/>
  <c r="S367" i="129"/>
  <c r="T366" i="129"/>
  <c r="S366" i="129"/>
  <c r="T365" i="129"/>
  <c r="S365" i="129"/>
  <c r="U365" i="129"/>
  <c r="V365" i="129" s="1"/>
  <c r="T364" i="129"/>
  <c r="S364" i="129"/>
  <c r="U364" i="129"/>
  <c r="V364" i="129" s="1"/>
  <c r="T363" i="129"/>
  <c r="S363" i="129"/>
  <c r="U363" i="129"/>
  <c r="V363" i="129" s="1"/>
  <c r="T362" i="129"/>
  <c r="S362" i="129"/>
  <c r="T361" i="129"/>
  <c r="U361" i="129" s="1"/>
  <c r="V361" i="129" s="1"/>
  <c r="G361" i="129" s="1"/>
  <c r="S361" i="129"/>
  <c r="T360" i="129"/>
  <c r="U360" i="129" s="1"/>
  <c r="V360" i="129" s="1"/>
  <c r="S360" i="129"/>
  <c r="T359" i="129"/>
  <c r="U359" i="129" s="1"/>
  <c r="V359" i="129" s="1"/>
  <c r="S359" i="129"/>
  <c r="T358" i="129"/>
  <c r="S358" i="129"/>
  <c r="T357" i="129"/>
  <c r="S357" i="129"/>
  <c r="U357" i="129"/>
  <c r="V357" i="129" s="1"/>
  <c r="T356" i="129"/>
  <c r="S356" i="129"/>
  <c r="U356" i="129"/>
  <c r="V356" i="129" s="1"/>
  <c r="G356" i="129" s="1"/>
  <c r="T355" i="129"/>
  <c r="S355" i="129"/>
  <c r="U355" i="129"/>
  <c r="V355" i="129" s="1"/>
  <c r="T351" i="129"/>
  <c r="S351" i="129"/>
  <c r="T348" i="129"/>
  <c r="U348" i="129" s="1"/>
  <c r="V348" i="129" s="1"/>
  <c r="S348" i="129"/>
  <c r="T347" i="129"/>
  <c r="U347" i="129" s="1"/>
  <c r="V347" i="129" s="1"/>
  <c r="G347" i="129" s="1"/>
  <c r="S347" i="129"/>
  <c r="T346" i="129"/>
  <c r="S346" i="129"/>
  <c r="U346" i="129" s="1"/>
  <c r="V346" i="129" s="1"/>
  <c r="G346" i="129" s="1"/>
  <c r="T345" i="129"/>
  <c r="S345" i="129"/>
  <c r="T344" i="129"/>
  <c r="U344" i="129" s="1"/>
  <c r="V344" i="129" s="1"/>
  <c r="G344" i="129" s="1"/>
  <c r="S344" i="129"/>
  <c r="T343" i="129"/>
  <c r="U343" i="129" s="1"/>
  <c r="V343" i="129" s="1"/>
  <c r="G343" i="129" s="1"/>
  <c r="S343" i="129"/>
  <c r="T342" i="129"/>
  <c r="U342" i="129" s="1"/>
  <c r="V342" i="129" s="1"/>
  <c r="G342" i="129" s="1"/>
  <c r="S342" i="129"/>
  <c r="T341" i="129"/>
  <c r="S341" i="129"/>
  <c r="T340" i="129"/>
  <c r="S340" i="129"/>
  <c r="U340" i="129"/>
  <c r="V340" i="129" s="1"/>
  <c r="T339" i="129"/>
  <c r="S339" i="129"/>
  <c r="U339" i="129"/>
  <c r="V339" i="129" s="1"/>
  <c r="G339" i="129" s="1"/>
  <c r="T338" i="129"/>
  <c r="U338" i="129" s="1"/>
  <c r="V338" i="129" s="1"/>
  <c r="S338" i="129"/>
  <c r="T337" i="129"/>
  <c r="S337" i="129"/>
  <c r="T336" i="129"/>
  <c r="S336" i="129"/>
  <c r="U336" i="129" s="1"/>
  <c r="V336" i="129"/>
  <c r="G336" i="129" s="1"/>
  <c r="T335" i="129"/>
  <c r="S335" i="129"/>
  <c r="U335" i="129" s="1"/>
  <c r="V335" i="129" s="1"/>
  <c r="G335" i="129" s="1"/>
  <c r="T334" i="129"/>
  <c r="S334" i="129"/>
  <c r="U334" i="129"/>
  <c r="V334" i="129" s="1"/>
  <c r="T330" i="129"/>
  <c r="S330" i="129"/>
  <c r="T327" i="129"/>
  <c r="U327" i="129" s="1"/>
  <c r="V327" i="129" s="1"/>
  <c r="S327" i="129"/>
  <c r="T326" i="129"/>
  <c r="U326" i="129" s="1"/>
  <c r="V326" i="129" s="1"/>
  <c r="G326" i="129" s="1"/>
  <c r="S326" i="129"/>
  <c r="T325" i="129"/>
  <c r="S325" i="129"/>
  <c r="U325" i="129" s="1"/>
  <c r="V325" i="129"/>
  <c r="G325" i="129" s="1"/>
  <c r="T324" i="129"/>
  <c r="S324" i="129"/>
  <c r="U324" i="129"/>
  <c r="V324" i="129" s="1"/>
  <c r="G324" i="129" s="1"/>
  <c r="T323" i="129"/>
  <c r="U323" i="129" s="1"/>
  <c r="V323" i="129" s="1"/>
  <c r="S323" i="129"/>
  <c r="T322" i="129"/>
  <c r="U322" i="129" s="1"/>
  <c r="V322" i="129" s="1"/>
  <c r="G322" i="129" s="1"/>
  <c r="S322" i="129"/>
  <c r="T321" i="129"/>
  <c r="U321" i="129" s="1"/>
  <c r="V321" i="129" s="1"/>
  <c r="G321" i="129" s="1"/>
  <c r="S321" i="129"/>
  <c r="T320" i="129"/>
  <c r="S320" i="129"/>
  <c r="U320" i="129" s="1"/>
  <c r="V320" i="129" s="1"/>
  <c r="G320" i="129" s="1"/>
  <c r="T319" i="129"/>
  <c r="S319" i="129"/>
  <c r="U319" i="129"/>
  <c r="V319" i="129" s="1"/>
  <c r="G319" i="129" s="1"/>
  <c r="T318" i="129"/>
  <c r="S318" i="129"/>
  <c r="U318" i="129"/>
  <c r="V318" i="129" s="1"/>
  <c r="G318" i="129" s="1"/>
  <c r="T317" i="129"/>
  <c r="U317" i="129" s="1"/>
  <c r="V317" i="129" s="1"/>
  <c r="G317" i="129" s="1"/>
  <c r="S317" i="129"/>
  <c r="T316" i="129"/>
  <c r="U316" i="129" s="1"/>
  <c r="V316" i="129" s="1"/>
  <c r="S316" i="129"/>
  <c r="G316" i="129"/>
  <c r="T315" i="129"/>
  <c r="S315" i="129"/>
  <c r="U315" i="129" s="1"/>
  <c r="V315" i="129" s="1"/>
  <c r="G315" i="129" s="1"/>
  <c r="T314" i="129"/>
  <c r="S314" i="129"/>
  <c r="U314" i="129" s="1"/>
  <c r="V314" i="129"/>
  <c r="G314" i="129" s="1"/>
  <c r="T313" i="129"/>
  <c r="S313" i="129"/>
  <c r="U313" i="129"/>
  <c r="T309" i="129"/>
  <c r="S309" i="129"/>
  <c r="T306" i="129"/>
  <c r="U306" i="129" s="1"/>
  <c r="V306" i="129" s="1"/>
  <c r="G306" i="129" s="1"/>
  <c r="S306" i="129"/>
  <c r="T305" i="129"/>
  <c r="S305" i="129"/>
  <c r="T304" i="129"/>
  <c r="S304" i="129"/>
  <c r="T303" i="129"/>
  <c r="S303" i="129"/>
  <c r="T302" i="129"/>
  <c r="S302" i="129"/>
  <c r="U302" i="129"/>
  <c r="V302" i="129" s="1"/>
  <c r="G302" i="129" s="1"/>
  <c r="T301" i="129"/>
  <c r="S301" i="129"/>
  <c r="T300" i="129"/>
  <c r="S300" i="129"/>
  <c r="T299" i="129"/>
  <c r="S299" i="129"/>
  <c r="T298" i="129"/>
  <c r="U298" i="129" s="1"/>
  <c r="V298" i="129" s="1"/>
  <c r="S298" i="129"/>
  <c r="G298" i="129"/>
  <c r="T297" i="129"/>
  <c r="S297" i="129"/>
  <c r="T296" i="129"/>
  <c r="S296" i="129"/>
  <c r="T295" i="129"/>
  <c r="S295" i="129"/>
  <c r="U295" i="129" s="1"/>
  <c r="V295" i="129"/>
  <c r="G295" i="129" s="1"/>
  <c r="T294" i="129"/>
  <c r="S294" i="129"/>
  <c r="U294" i="129"/>
  <c r="V294" i="129" s="1"/>
  <c r="G294" i="129" s="1"/>
  <c r="T293" i="129"/>
  <c r="S293" i="129"/>
  <c r="T292" i="129"/>
  <c r="S292" i="129"/>
  <c r="T288" i="129"/>
  <c r="S288" i="129"/>
  <c r="T285" i="129"/>
  <c r="S285" i="129"/>
  <c r="U285" i="129" s="1"/>
  <c r="V285" i="129"/>
  <c r="G285" i="129" s="1"/>
  <c r="T284" i="129"/>
  <c r="S284" i="129"/>
  <c r="T283" i="129"/>
  <c r="S283" i="129"/>
  <c r="T282" i="129"/>
  <c r="S282" i="129"/>
  <c r="U282" i="129"/>
  <c r="V282" i="129" s="1"/>
  <c r="T281" i="129"/>
  <c r="S281" i="129"/>
  <c r="U281" i="129"/>
  <c r="V281" i="129" s="1"/>
  <c r="G281" i="129" s="1"/>
  <c r="T280" i="129"/>
  <c r="S280" i="129"/>
  <c r="T279" i="129"/>
  <c r="S279" i="129"/>
  <c r="T278" i="129"/>
  <c r="S278" i="129"/>
  <c r="T277" i="129"/>
  <c r="S277" i="129"/>
  <c r="T276" i="129"/>
  <c r="S276" i="129"/>
  <c r="T275" i="129"/>
  <c r="S275" i="129"/>
  <c r="T274" i="129"/>
  <c r="U274" i="129" s="1"/>
  <c r="V274" i="129" s="1"/>
  <c r="G274" i="129" s="1"/>
  <c r="S274" i="129"/>
  <c r="T273" i="129"/>
  <c r="U273" i="129" s="1"/>
  <c r="V273" i="129" s="1"/>
  <c r="G273" i="129" s="1"/>
  <c r="S273" i="129"/>
  <c r="T272" i="129"/>
  <c r="S272" i="129"/>
  <c r="T271" i="129"/>
  <c r="S271" i="129"/>
  <c r="T267" i="129"/>
  <c r="S267" i="129"/>
  <c r="T264" i="129"/>
  <c r="U264" i="129" s="1"/>
  <c r="V264" i="129" s="1"/>
  <c r="G264" i="129" s="1"/>
  <c r="S264" i="129"/>
  <c r="T263" i="129"/>
  <c r="S263" i="129"/>
  <c r="T262" i="129"/>
  <c r="S262" i="129"/>
  <c r="T261" i="129"/>
  <c r="U261" i="129" s="1"/>
  <c r="V261" i="129" s="1"/>
  <c r="S261" i="129"/>
  <c r="T260" i="129"/>
  <c r="U260" i="129" s="1"/>
  <c r="V260" i="129" s="1"/>
  <c r="G260" i="129" s="1"/>
  <c r="S260" i="129"/>
  <c r="T259" i="129"/>
  <c r="S259" i="129"/>
  <c r="T258" i="129"/>
  <c r="S258" i="129"/>
  <c r="T257" i="129"/>
  <c r="S257" i="129"/>
  <c r="U257" i="129" s="1"/>
  <c r="V257" i="129" s="1"/>
  <c r="G257" i="129" s="1"/>
  <c r="T256" i="129"/>
  <c r="S256" i="129"/>
  <c r="U256" i="129" s="1"/>
  <c r="V256" i="129"/>
  <c r="G256" i="129" s="1"/>
  <c r="T255" i="129"/>
  <c r="S255" i="129"/>
  <c r="T254" i="129"/>
  <c r="S254" i="129"/>
  <c r="T253" i="129"/>
  <c r="S253" i="129"/>
  <c r="U253" i="129"/>
  <c r="V253" i="129" s="1"/>
  <c r="T252" i="129"/>
  <c r="S252" i="129"/>
  <c r="U252" i="129"/>
  <c r="V252" i="129" s="1"/>
  <c r="G252" i="129" s="1"/>
  <c r="T251" i="129"/>
  <c r="S251" i="129"/>
  <c r="T250" i="129"/>
  <c r="S250" i="129"/>
  <c r="T246" i="129"/>
  <c r="S246" i="129"/>
  <c r="T243" i="129"/>
  <c r="S243" i="129"/>
  <c r="U243" i="129" s="1"/>
  <c r="V243" i="129" s="1"/>
  <c r="G243" i="129" s="1"/>
  <c r="T242" i="129"/>
  <c r="S242" i="129"/>
  <c r="U242" i="129"/>
  <c r="V242" i="129" s="1"/>
  <c r="G242" i="129" s="1"/>
  <c r="T241" i="129"/>
  <c r="S241" i="129"/>
  <c r="T240" i="129"/>
  <c r="U240" i="129" s="1"/>
  <c r="V240" i="129" s="1"/>
  <c r="G240" i="129" s="1"/>
  <c r="S240" i="129"/>
  <c r="T239" i="129"/>
  <c r="U239" i="129" s="1"/>
  <c r="V239" i="129" s="1"/>
  <c r="G239" i="129" s="1"/>
  <c r="S239" i="129"/>
  <c r="T238" i="129"/>
  <c r="S238" i="129"/>
  <c r="U238" i="129" s="1"/>
  <c r="V238" i="129"/>
  <c r="G238" i="129" s="1"/>
  <c r="T237" i="129"/>
  <c r="S237" i="129"/>
  <c r="U237" i="129"/>
  <c r="V237" i="129" s="1"/>
  <c r="G237" i="129" s="1"/>
  <c r="T236" i="129"/>
  <c r="U236" i="129" s="1"/>
  <c r="V236" i="129" s="1"/>
  <c r="G236" i="129" s="1"/>
  <c r="S236" i="129"/>
  <c r="T235" i="129"/>
  <c r="U235" i="129" s="1"/>
  <c r="V235" i="129" s="1"/>
  <c r="G235" i="129" s="1"/>
  <c r="S235" i="129"/>
  <c r="T234" i="129"/>
  <c r="U234" i="129" s="1"/>
  <c r="V234" i="129" s="1"/>
  <c r="G234" i="129" s="1"/>
  <c r="S234" i="129"/>
  <c r="T233" i="129"/>
  <c r="S233" i="129"/>
  <c r="U233" i="129" s="1"/>
  <c r="V233" i="129" s="1"/>
  <c r="G233" i="129" s="1"/>
  <c r="T232" i="129"/>
  <c r="S232" i="129"/>
  <c r="U232" i="129"/>
  <c r="V232" i="129" s="1"/>
  <c r="T231" i="129"/>
  <c r="S231" i="129"/>
  <c r="U231" i="129"/>
  <c r="V231" i="129" s="1"/>
  <c r="G231" i="129" s="1"/>
  <c r="T230" i="129"/>
  <c r="U230" i="129" s="1"/>
  <c r="V230" i="129" s="1"/>
  <c r="G230" i="129" s="1"/>
  <c r="S230" i="129"/>
  <c r="T229" i="129"/>
  <c r="U229" i="129" s="1"/>
  <c r="S229" i="129"/>
  <c r="T225" i="129"/>
  <c r="S225" i="129"/>
  <c r="T222" i="129"/>
  <c r="S222" i="129"/>
  <c r="U222" i="129" s="1"/>
  <c r="V222" i="129"/>
  <c r="G222" i="129" s="1"/>
  <c r="T221" i="129"/>
  <c r="S221" i="129"/>
  <c r="T220" i="129"/>
  <c r="S220" i="129"/>
  <c r="T219" i="129"/>
  <c r="S219" i="129"/>
  <c r="U219" i="129"/>
  <c r="V219" i="129" s="1"/>
  <c r="G219" i="129" s="1"/>
  <c r="T218" i="129"/>
  <c r="U218" i="129" s="1"/>
  <c r="V218" i="129" s="1"/>
  <c r="G218" i="129" s="1"/>
  <c r="S218" i="129"/>
  <c r="T217" i="129"/>
  <c r="S217" i="129"/>
  <c r="T216" i="129"/>
  <c r="S216" i="129"/>
  <c r="T215" i="129"/>
  <c r="U215" i="129" s="1"/>
  <c r="V215" i="129" s="1"/>
  <c r="S215" i="129"/>
  <c r="G215" i="129"/>
  <c r="T214" i="129"/>
  <c r="S214" i="129"/>
  <c r="U214" i="129" s="1"/>
  <c r="V214" i="129" s="1"/>
  <c r="G214" i="129" s="1"/>
  <c r="T213" i="129"/>
  <c r="S213" i="129"/>
  <c r="T212" i="129"/>
  <c r="S212" i="129"/>
  <c r="T211" i="129"/>
  <c r="S211" i="129"/>
  <c r="U211" i="129"/>
  <c r="V211" i="129" s="1"/>
  <c r="G211" i="129" s="1"/>
  <c r="T210" i="129"/>
  <c r="S210" i="129"/>
  <c r="T209" i="129"/>
  <c r="S209" i="129"/>
  <c r="T208" i="129"/>
  <c r="S208" i="129"/>
  <c r="T204" i="129"/>
  <c r="S204" i="129"/>
  <c r="T201" i="129"/>
  <c r="S201" i="129"/>
  <c r="U201" i="129" s="1"/>
  <c r="V201" i="129" s="1"/>
  <c r="G201" i="129" s="1"/>
  <c r="T200" i="129"/>
  <c r="S200" i="129"/>
  <c r="T199" i="129"/>
  <c r="S199" i="129"/>
  <c r="T198" i="129"/>
  <c r="S198" i="129"/>
  <c r="U198" i="129"/>
  <c r="V198" i="129" s="1"/>
  <c r="G198" i="129" s="1"/>
  <c r="T197" i="129"/>
  <c r="S197" i="129"/>
  <c r="U197" i="129"/>
  <c r="V197" i="129" s="1"/>
  <c r="G197" i="129" s="1"/>
  <c r="T196" i="129"/>
  <c r="S196" i="129"/>
  <c r="T195" i="129"/>
  <c r="S195" i="129"/>
  <c r="T194" i="129"/>
  <c r="U194" i="129" s="1"/>
  <c r="V194" i="129" s="1"/>
  <c r="G194" i="129" s="1"/>
  <c r="S194" i="129"/>
  <c r="T193" i="129"/>
  <c r="U193" i="129" s="1"/>
  <c r="V193" i="129" s="1"/>
  <c r="G193" i="129" s="1"/>
  <c r="S193" i="129"/>
  <c r="T192" i="129"/>
  <c r="S192" i="129"/>
  <c r="T191" i="129"/>
  <c r="S191" i="129"/>
  <c r="T190" i="129"/>
  <c r="U190" i="129" s="1"/>
  <c r="V190" i="129" s="1"/>
  <c r="G190" i="129" s="1"/>
  <c r="S190" i="129"/>
  <c r="T189" i="129"/>
  <c r="S189" i="129"/>
  <c r="T188" i="129"/>
  <c r="S188" i="129"/>
  <c r="T187" i="129"/>
  <c r="S187" i="129"/>
  <c r="T183" i="129"/>
  <c r="S183" i="129"/>
  <c r="T180" i="129"/>
  <c r="U180" i="129" s="1"/>
  <c r="V180" i="129" s="1"/>
  <c r="S180" i="129"/>
  <c r="T179" i="129"/>
  <c r="S179" i="129"/>
  <c r="T178" i="129"/>
  <c r="S178" i="129"/>
  <c r="T177" i="129"/>
  <c r="U177" i="129" s="1"/>
  <c r="V177" i="129" s="1"/>
  <c r="G177" i="129" s="1"/>
  <c r="S177" i="129"/>
  <c r="T176" i="129"/>
  <c r="U176" i="129" s="1"/>
  <c r="V176" i="129" s="1"/>
  <c r="S176" i="129"/>
  <c r="G176" i="129"/>
  <c r="T175" i="129"/>
  <c r="S175" i="129"/>
  <c r="T174" i="129"/>
  <c r="S174" i="129"/>
  <c r="T173" i="129"/>
  <c r="S173" i="129"/>
  <c r="U173" i="129" s="1"/>
  <c r="V173" i="129" s="1"/>
  <c r="G173" i="129" s="1"/>
  <c r="T172" i="129"/>
  <c r="S172" i="129"/>
  <c r="U172" i="129" s="1"/>
  <c r="V172" i="129"/>
  <c r="G172" i="129" s="1"/>
  <c r="T171" i="129"/>
  <c r="S171" i="129"/>
  <c r="T170" i="129"/>
  <c r="S170" i="129"/>
  <c r="T169" i="129"/>
  <c r="S169" i="129"/>
  <c r="U169" i="129"/>
  <c r="V169" i="129" s="1"/>
  <c r="T168" i="129"/>
  <c r="S168" i="129"/>
  <c r="U168" i="129"/>
  <c r="V168" i="129" s="1"/>
  <c r="G168" i="129" s="1"/>
  <c r="T167" i="129"/>
  <c r="S167" i="129"/>
  <c r="T166" i="129"/>
  <c r="S166" i="129"/>
  <c r="T162" i="129"/>
  <c r="S162" i="129"/>
  <c r="T159" i="129"/>
  <c r="S159" i="129"/>
  <c r="U159" i="129" s="1"/>
  <c r="V159" i="129" s="1"/>
  <c r="G159" i="129" s="1"/>
  <c r="T158" i="129"/>
  <c r="S158" i="129"/>
  <c r="U158" i="129"/>
  <c r="V158" i="129" s="1"/>
  <c r="G158" i="129" s="1"/>
  <c r="T157" i="129"/>
  <c r="S157" i="129"/>
  <c r="T156" i="129"/>
  <c r="U156" i="129" s="1"/>
  <c r="V156" i="129" s="1"/>
  <c r="S156" i="129"/>
  <c r="T155" i="129"/>
  <c r="U155" i="129" s="1"/>
  <c r="V155" i="129" s="1"/>
  <c r="S155" i="129"/>
  <c r="G155" i="129"/>
  <c r="T154" i="129"/>
  <c r="S154" i="129"/>
  <c r="U154" i="129" s="1"/>
  <c r="V154" i="129"/>
  <c r="G154" i="129" s="1"/>
  <c r="T153" i="129"/>
  <c r="S153" i="129"/>
  <c r="U153" i="129"/>
  <c r="V153" i="129" s="1"/>
  <c r="G153" i="129" s="1"/>
  <c r="T152" i="129"/>
  <c r="U152" i="129" s="1"/>
  <c r="V152" i="129" s="1"/>
  <c r="G152" i="129" s="1"/>
  <c r="S152" i="129"/>
  <c r="T151" i="129"/>
  <c r="U151" i="129" s="1"/>
  <c r="V151" i="129" s="1"/>
  <c r="G151" i="129" s="1"/>
  <c r="S151" i="129"/>
  <c r="T150" i="129"/>
  <c r="S150" i="129"/>
  <c r="U150" i="129" s="1"/>
  <c r="V150" i="129" s="1"/>
  <c r="G150" i="129" s="1"/>
  <c r="T149" i="129"/>
  <c r="S149" i="129"/>
  <c r="U149" i="129"/>
  <c r="V149" i="129" s="1"/>
  <c r="G149" i="129" s="1"/>
  <c r="T148" i="129"/>
  <c r="S148" i="129"/>
  <c r="T147" i="129"/>
  <c r="S147" i="129"/>
  <c r="T146" i="129"/>
  <c r="U146" i="129" s="1"/>
  <c r="V146" i="129" s="1"/>
  <c r="S146" i="129"/>
  <c r="G146" i="129"/>
  <c r="T145" i="129"/>
  <c r="S145" i="129"/>
  <c r="U145" i="129" s="1"/>
  <c r="V145" i="129"/>
  <c r="G145" i="129" s="1"/>
  <c r="T141" i="129"/>
  <c r="S141" i="129"/>
  <c r="T138" i="129"/>
  <c r="S138" i="129"/>
  <c r="T137" i="129"/>
  <c r="S137" i="129"/>
  <c r="T136" i="129"/>
  <c r="S136" i="129"/>
  <c r="T135" i="129"/>
  <c r="S135" i="129"/>
  <c r="T134" i="129"/>
  <c r="U134" i="129" s="1"/>
  <c r="V134" i="129" s="1"/>
  <c r="S134" i="129"/>
  <c r="G134" i="129"/>
  <c r="T133" i="129"/>
  <c r="S133" i="129"/>
  <c r="T132" i="129"/>
  <c r="S132" i="129"/>
  <c r="T131" i="129"/>
  <c r="S131" i="129"/>
  <c r="U131" i="129" s="1"/>
  <c r="V131" i="129"/>
  <c r="G131" i="129" s="1"/>
  <c r="T130" i="129"/>
  <c r="S130" i="129"/>
  <c r="U130" i="129"/>
  <c r="V130" i="129" s="1"/>
  <c r="G130" i="129" s="1"/>
  <c r="T129" i="129"/>
  <c r="U129" i="129" s="1"/>
  <c r="V129" i="129" s="1"/>
  <c r="G129" i="129" s="1"/>
  <c r="S129" i="129"/>
  <c r="T128" i="129"/>
  <c r="U128" i="129" s="1"/>
  <c r="V128" i="129" s="1"/>
  <c r="G128" i="129" s="1"/>
  <c r="S128" i="129"/>
  <c r="T127" i="129"/>
  <c r="S127" i="129"/>
  <c r="U127" i="129" s="1"/>
  <c r="V127" i="129" s="1"/>
  <c r="G127" i="129" s="1"/>
  <c r="T126" i="129"/>
  <c r="S126" i="129"/>
  <c r="T125" i="129"/>
  <c r="U125" i="129" s="1"/>
  <c r="V125" i="129" s="1"/>
  <c r="G125" i="129" s="1"/>
  <c r="S125" i="129"/>
  <c r="T124" i="129"/>
  <c r="S124" i="129"/>
  <c r="U124" i="129" s="1"/>
  <c r="V124" i="129" s="1"/>
  <c r="G124" i="129" s="1"/>
  <c r="T120" i="129"/>
  <c r="S120" i="129"/>
  <c r="T117" i="129"/>
  <c r="S117" i="129"/>
  <c r="T116" i="129"/>
  <c r="S116" i="129"/>
  <c r="U116" i="129"/>
  <c r="V116" i="129" s="1"/>
  <c r="G116" i="129" s="1"/>
  <c r="T115" i="129"/>
  <c r="S115" i="129"/>
  <c r="T114" i="129"/>
  <c r="S114" i="129"/>
  <c r="U114" i="129" s="1"/>
  <c r="V114" i="129" s="1"/>
  <c r="T113" i="129"/>
  <c r="S113" i="129"/>
  <c r="T112" i="129"/>
  <c r="U112" i="129" s="1"/>
  <c r="V112" i="129" s="1"/>
  <c r="G112" i="129" s="1"/>
  <c r="S112" i="129"/>
  <c r="T111" i="129"/>
  <c r="S111" i="129"/>
  <c r="T110" i="129"/>
  <c r="S110" i="129"/>
  <c r="U110" i="129"/>
  <c r="V110" i="129" s="1"/>
  <c r="T109" i="129"/>
  <c r="S109" i="129"/>
  <c r="T108" i="129"/>
  <c r="U108" i="129" s="1"/>
  <c r="V108" i="129" s="1"/>
  <c r="S108" i="129"/>
  <c r="G108" i="129"/>
  <c r="T107" i="129"/>
  <c r="S107" i="129"/>
  <c r="T106" i="129"/>
  <c r="U106" i="129" s="1"/>
  <c r="V106" i="129" s="1"/>
  <c r="S106" i="129"/>
  <c r="T105" i="129"/>
  <c r="S105" i="129"/>
  <c r="T104" i="129"/>
  <c r="S104" i="129"/>
  <c r="U104" i="129" s="1"/>
  <c r="V104" i="129"/>
  <c r="G104" i="129" s="1"/>
  <c r="T103" i="129"/>
  <c r="S103" i="129"/>
  <c r="T99" i="129"/>
  <c r="S99" i="129"/>
  <c r="T96" i="129"/>
  <c r="S96" i="129"/>
  <c r="T95" i="129"/>
  <c r="U95" i="129" s="1"/>
  <c r="V95" i="129" s="1"/>
  <c r="G95" i="129" s="1"/>
  <c r="S95" i="129"/>
  <c r="T94" i="129"/>
  <c r="S94" i="129"/>
  <c r="U94" i="129" s="1"/>
  <c r="V94" i="129"/>
  <c r="G94" i="129" s="1"/>
  <c r="T93" i="129"/>
  <c r="S93" i="129"/>
  <c r="U93" i="129"/>
  <c r="V93" i="129" s="1"/>
  <c r="G93" i="129" s="1"/>
  <c r="T92" i="129"/>
  <c r="U92" i="129" s="1"/>
  <c r="V92" i="129" s="1"/>
  <c r="G92" i="129" s="1"/>
  <c r="S92" i="129"/>
  <c r="T91" i="129"/>
  <c r="U91" i="129" s="1"/>
  <c r="V91" i="129" s="1"/>
  <c r="S91" i="129"/>
  <c r="G91" i="129"/>
  <c r="T90" i="129"/>
  <c r="S90" i="129"/>
  <c r="U90" i="129" s="1"/>
  <c r="V90" i="129" s="1"/>
  <c r="G90" i="129" s="1"/>
  <c r="T89" i="129"/>
  <c r="S89" i="129"/>
  <c r="U89" i="129"/>
  <c r="V89" i="129" s="1"/>
  <c r="G89" i="129" s="1"/>
  <c r="T88" i="129"/>
  <c r="S88" i="129"/>
  <c r="T87" i="129"/>
  <c r="U87" i="129" s="1"/>
  <c r="V87" i="129" s="1"/>
  <c r="S87" i="129"/>
  <c r="G87" i="129"/>
  <c r="T86" i="129"/>
  <c r="S86" i="129"/>
  <c r="U86" i="129" s="1"/>
  <c r="V86" i="129"/>
  <c r="G86" i="129" s="1"/>
  <c r="T85" i="129"/>
  <c r="S85" i="129"/>
  <c r="U85" i="129"/>
  <c r="V85" i="129" s="1"/>
  <c r="G85" i="129" s="1"/>
  <c r="T84" i="129"/>
  <c r="U84" i="129" s="1"/>
  <c r="V84" i="129" s="1"/>
  <c r="G84" i="129" s="1"/>
  <c r="S84" i="129"/>
  <c r="T83" i="129"/>
  <c r="S83" i="129"/>
  <c r="T82" i="129"/>
  <c r="S82" i="129"/>
  <c r="U82" i="129"/>
  <c r="V82" i="129" s="1"/>
  <c r="G82" i="129" s="1"/>
  <c r="T78" i="129"/>
  <c r="S78" i="129"/>
  <c r="T75" i="129"/>
  <c r="S75" i="129"/>
  <c r="U75" i="129" s="1"/>
  <c r="V75" i="129" s="1"/>
  <c r="G75" i="129" s="1"/>
  <c r="T74" i="129"/>
  <c r="S74" i="129"/>
  <c r="U74" i="129"/>
  <c r="V74" i="129" s="1"/>
  <c r="G74" i="129" s="1"/>
  <c r="T73" i="129"/>
  <c r="S73" i="129"/>
  <c r="T72" i="129"/>
  <c r="U72" i="129" s="1"/>
  <c r="V72" i="129" s="1"/>
  <c r="G72" i="129" s="1"/>
  <c r="S72" i="129"/>
  <c r="T71" i="129"/>
  <c r="S71" i="129"/>
  <c r="U71" i="129" s="1"/>
  <c r="V71" i="129"/>
  <c r="G71" i="129" s="1"/>
  <c r="T70" i="129"/>
  <c r="S70" i="129"/>
  <c r="U70" i="129"/>
  <c r="V70" i="129" s="1"/>
  <c r="G70" i="129" s="1"/>
  <c r="T69" i="129"/>
  <c r="U69" i="129" s="1"/>
  <c r="V69" i="129" s="1"/>
  <c r="G69" i="129" s="1"/>
  <c r="S69" i="129"/>
  <c r="T68" i="129"/>
  <c r="U68" i="129" s="1"/>
  <c r="V68" i="129" s="1"/>
  <c r="S68" i="129"/>
  <c r="G68" i="129"/>
  <c r="T67" i="129"/>
  <c r="S67" i="129"/>
  <c r="U67" i="129" s="1"/>
  <c r="V67" i="129" s="1"/>
  <c r="G67" i="129" s="1"/>
  <c r="T66" i="129"/>
  <c r="S66" i="129"/>
  <c r="U66" i="129"/>
  <c r="V66" i="129" s="1"/>
  <c r="G66" i="129" s="1"/>
  <c r="T65" i="129"/>
  <c r="S65" i="129"/>
  <c r="T64" i="129"/>
  <c r="U64" i="129" s="1"/>
  <c r="V64" i="129" s="1"/>
  <c r="S64" i="129"/>
  <c r="G64" i="129"/>
  <c r="T63" i="129"/>
  <c r="S63" i="129"/>
  <c r="U63" i="129" s="1"/>
  <c r="V63" i="129"/>
  <c r="G63" i="129" s="1"/>
  <c r="T62" i="129"/>
  <c r="S62" i="129"/>
  <c r="U62" i="129"/>
  <c r="V62" i="129" s="1"/>
  <c r="G62" i="129" s="1"/>
  <c r="T61" i="129"/>
  <c r="U61" i="129" s="1"/>
  <c r="S61" i="129"/>
  <c r="T57" i="129"/>
  <c r="S57" i="129"/>
  <c r="T54" i="129"/>
  <c r="S54" i="129"/>
  <c r="T53" i="129"/>
  <c r="S53" i="129"/>
  <c r="U53" i="129"/>
  <c r="V53" i="129" s="1"/>
  <c r="G53" i="129" s="1"/>
  <c r="T52" i="129"/>
  <c r="S52" i="129"/>
  <c r="T51" i="129"/>
  <c r="S51" i="129"/>
  <c r="T50" i="129"/>
  <c r="S50" i="129"/>
  <c r="T49" i="129"/>
  <c r="S49" i="129"/>
  <c r="T48" i="129"/>
  <c r="S48" i="129"/>
  <c r="T47" i="129"/>
  <c r="S47" i="129"/>
  <c r="T46" i="129"/>
  <c r="S46" i="129"/>
  <c r="T45" i="129"/>
  <c r="U45" i="129" s="1"/>
  <c r="V45" i="129" s="1"/>
  <c r="G45" i="129" s="1"/>
  <c r="S45" i="129"/>
  <c r="T44" i="129"/>
  <c r="S44" i="129"/>
  <c r="U44" i="129"/>
  <c r="V44" i="129" s="1"/>
  <c r="G44" i="129" s="1"/>
  <c r="T43" i="129"/>
  <c r="S43" i="129"/>
  <c r="T42" i="129"/>
  <c r="S42" i="129"/>
  <c r="T41" i="129"/>
  <c r="S41" i="129"/>
  <c r="T40" i="129"/>
  <c r="S40" i="129"/>
  <c r="U40" i="129"/>
  <c r="V40" i="129" s="1"/>
  <c r="G40" i="129" s="1"/>
  <c r="T36" i="129"/>
  <c r="S36" i="129"/>
  <c r="T33" i="129"/>
  <c r="S33" i="129"/>
  <c r="T32" i="129"/>
  <c r="S32" i="129"/>
  <c r="U32" i="129" s="1"/>
  <c r="V32" i="129" s="1"/>
  <c r="G32" i="129" s="1"/>
  <c r="T31" i="129"/>
  <c r="S31" i="129"/>
  <c r="U31" i="129" s="1"/>
  <c r="V31" i="129" s="1"/>
  <c r="G31" i="129" s="1"/>
  <c r="T30" i="129"/>
  <c r="S30" i="129"/>
  <c r="T29" i="129"/>
  <c r="S29" i="129"/>
  <c r="T28" i="129"/>
  <c r="S28" i="129"/>
  <c r="T27" i="129"/>
  <c r="S27" i="129"/>
  <c r="U27" i="129"/>
  <c r="V27" i="129"/>
  <c r="G27" i="129" s="1"/>
  <c r="T26" i="129"/>
  <c r="S26" i="129"/>
  <c r="U26" i="129"/>
  <c r="V26" i="129" s="1"/>
  <c r="G26" i="129" s="1"/>
  <c r="T25" i="129"/>
  <c r="U25" i="129" s="1"/>
  <c r="V25" i="129" s="1"/>
  <c r="G25" i="129" s="1"/>
  <c r="S25" i="129"/>
  <c r="T24" i="129"/>
  <c r="U24" i="129" s="1"/>
  <c r="V24" i="129" s="1"/>
  <c r="G24" i="129" s="1"/>
  <c r="S24" i="129"/>
  <c r="T23" i="129"/>
  <c r="U23" i="129" s="1"/>
  <c r="V23" i="129" s="1"/>
  <c r="G23" i="129" s="1"/>
  <c r="S23" i="129"/>
  <c r="T22" i="129"/>
  <c r="S22" i="129"/>
  <c r="U22" i="129" s="1"/>
  <c r="V22" i="129"/>
  <c r="G22" i="129" s="1"/>
  <c r="T21" i="129"/>
  <c r="S21" i="129"/>
  <c r="T20" i="129"/>
  <c r="S20" i="129"/>
  <c r="T19" i="129"/>
  <c r="S19" i="129"/>
  <c r="T15" i="129"/>
  <c r="S15" i="129"/>
  <c r="G432" i="129"/>
  <c r="G428" i="129"/>
  <c r="G424" i="129"/>
  <c r="G423" i="129"/>
  <c r="G422" i="129"/>
  <c r="G419" i="129"/>
  <c r="G418" i="129"/>
  <c r="G399" i="129"/>
  <c r="G390" i="129"/>
  <c r="G389" i="129"/>
  <c r="G385" i="129"/>
  <c r="G384" i="129"/>
  <c r="G381" i="129"/>
  <c r="G380" i="129"/>
  <c r="G378" i="129"/>
  <c r="G376" i="129"/>
  <c r="G369" i="129"/>
  <c r="G368" i="129"/>
  <c r="G365" i="129"/>
  <c r="G364" i="129"/>
  <c r="G363" i="129"/>
  <c r="G360" i="129"/>
  <c r="G359" i="129"/>
  <c r="G357" i="129"/>
  <c r="G355" i="129"/>
  <c r="G348" i="129"/>
  <c r="G340" i="129"/>
  <c r="G338" i="129"/>
  <c r="G334" i="129"/>
  <c r="G327" i="129"/>
  <c r="G323" i="129"/>
  <c r="G282" i="129"/>
  <c r="G261" i="129"/>
  <c r="G253" i="129"/>
  <c r="G232" i="129"/>
  <c r="G180" i="129"/>
  <c r="G169" i="129"/>
  <c r="G156" i="129"/>
  <c r="G114" i="129"/>
  <c r="G110" i="129"/>
  <c r="G106" i="129"/>
  <c r="T432" i="128"/>
  <c r="S432" i="128"/>
  <c r="U432" i="128" s="1"/>
  <c r="V432" i="128" s="1"/>
  <c r="T431" i="128"/>
  <c r="S431" i="128"/>
  <c r="U431" i="128" s="1"/>
  <c r="V431" i="128" s="1"/>
  <c r="T430" i="128"/>
  <c r="S430" i="128"/>
  <c r="U430" i="128" s="1"/>
  <c r="V430" i="128" s="1"/>
  <c r="T429" i="128"/>
  <c r="S429" i="128"/>
  <c r="T428" i="128"/>
  <c r="S428" i="128"/>
  <c r="T427" i="128"/>
  <c r="U427" i="128" s="1"/>
  <c r="V427" i="128" s="1"/>
  <c r="S427" i="128"/>
  <c r="T426" i="128"/>
  <c r="S426" i="128"/>
  <c r="T425" i="128"/>
  <c r="S425" i="128"/>
  <c r="T424" i="128"/>
  <c r="S424" i="128"/>
  <c r="U424" i="128"/>
  <c r="V424" i="128" s="1"/>
  <c r="T423" i="128"/>
  <c r="S423" i="128"/>
  <c r="U423" i="128"/>
  <c r="V423" i="128" s="1"/>
  <c r="T422" i="128"/>
  <c r="S422" i="128"/>
  <c r="U422" i="128"/>
  <c r="V422" i="128" s="1"/>
  <c r="T421" i="128"/>
  <c r="S421" i="128"/>
  <c r="T420" i="128"/>
  <c r="U420" i="128" s="1"/>
  <c r="S420" i="128"/>
  <c r="V420" i="128"/>
  <c r="T419" i="128"/>
  <c r="S419" i="128"/>
  <c r="T418" i="128"/>
  <c r="U418" i="128" s="1"/>
  <c r="V418" i="128" s="1"/>
  <c r="S418" i="128"/>
  <c r="T414" i="128"/>
  <c r="S414" i="128"/>
  <c r="T411" i="128"/>
  <c r="S411" i="128"/>
  <c r="U411" i="128" s="1"/>
  <c r="V411" i="128"/>
  <c r="T410" i="128"/>
  <c r="S410" i="128"/>
  <c r="U410" i="128" s="1"/>
  <c r="V410" i="128"/>
  <c r="T409" i="128"/>
  <c r="S409" i="128"/>
  <c r="U409" i="128" s="1"/>
  <c r="V409" i="128"/>
  <c r="T408" i="128"/>
  <c r="S408" i="128"/>
  <c r="U408" i="128" s="1"/>
  <c r="V408" i="128" s="1"/>
  <c r="T407" i="128"/>
  <c r="S407" i="128"/>
  <c r="U407" i="128" s="1"/>
  <c r="V407" i="128"/>
  <c r="T406" i="128"/>
  <c r="S406" i="128"/>
  <c r="U406" i="128" s="1"/>
  <c r="V406" i="128"/>
  <c r="T405" i="128"/>
  <c r="S405" i="128"/>
  <c r="U405" i="128" s="1"/>
  <c r="V405" i="128"/>
  <c r="T404" i="128"/>
  <c r="S404" i="128"/>
  <c r="U404" i="128" s="1"/>
  <c r="V404" i="128" s="1"/>
  <c r="T403" i="128"/>
  <c r="S403" i="128"/>
  <c r="U403" i="128" s="1"/>
  <c r="V403" i="128"/>
  <c r="T402" i="128"/>
  <c r="S402" i="128"/>
  <c r="U402" i="128" s="1"/>
  <c r="V402" i="128"/>
  <c r="T401" i="128"/>
  <c r="S401" i="128"/>
  <c r="U401" i="128" s="1"/>
  <c r="V401" i="128"/>
  <c r="T400" i="128"/>
  <c r="S400" i="128"/>
  <c r="U400" i="128" s="1"/>
  <c r="T399" i="128"/>
  <c r="S399" i="128"/>
  <c r="U399" i="128" s="1"/>
  <c r="V399" i="128"/>
  <c r="T398" i="128"/>
  <c r="S398" i="128"/>
  <c r="U398" i="128" s="1"/>
  <c r="V398" i="128"/>
  <c r="T397" i="128"/>
  <c r="S397" i="128"/>
  <c r="U397" i="128" s="1"/>
  <c r="T393" i="128"/>
  <c r="S393" i="128"/>
  <c r="T390" i="128"/>
  <c r="S390" i="128"/>
  <c r="U390" i="128"/>
  <c r="V390" i="128" s="1"/>
  <c r="T389" i="128"/>
  <c r="U389" i="128" s="1"/>
  <c r="V389" i="128" s="1"/>
  <c r="S389" i="128"/>
  <c r="T388" i="128"/>
  <c r="U388" i="128" s="1"/>
  <c r="V388" i="128" s="1"/>
  <c r="S388" i="128"/>
  <c r="T387" i="128"/>
  <c r="S387" i="128"/>
  <c r="T386" i="128"/>
  <c r="U386" i="128" s="1"/>
  <c r="S386" i="128"/>
  <c r="V386" i="128"/>
  <c r="T385" i="128"/>
  <c r="U385" i="128" s="1"/>
  <c r="V385" i="128" s="1"/>
  <c r="S385" i="128"/>
  <c r="T384" i="128"/>
  <c r="U384" i="128" s="1"/>
  <c r="V384" i="128" s="1"/>
  <c r="S384" i="128"/>
  <c r="T383" i="128"/>
  <c r="S383" i="128"/>
  <c r="T382" i="128"/>
  <c r="S382" i="128"/>
  <c r="U382" i="128" s="1"/>
  <c r="V382" i="128" s="1"/>
  <c r="T381" i="128"/>
  <c r="S381" i="128"/>
  <c r="U381" i="128"/>
  <c r="V381" i="128" s="1"/>
  <c r="T380" i="128"/>
  <c r="U380" i="128" s="1"/>
  <c r="V380" i="128" s="1"/>
  <c r="S380" i="128"/>
  <c r="T379" i="128"/>
  <c r="S379" i="128"/>
  <c r="T378" i="128"/>
  <c r="S378" i="128"/>
  <c r="U378" i="128"/>
  <c r="V378" i="128" s="1"/>
  <c r="T377" i="128"/>
  <c r="S377" i="128"/>
  <c r="U377" i="128"/>
  <c r="V377" i="128" s="1"/>
  <c r="T376" i="128"/>
  <c r="S376" i="128"/>
  <c r="U376" i="128"/>
  <c r="V376" i="128" s="1"/>
  <c r="T372" i="128"/>
  <c r="S372" i="128"/>
  <c r="T369" i="128"/>
  <c r="U369" i="128" s="1"/>
  <c r="S369" i="128"/>
  <c r="T368" i="128"/>
  <c r="S368" i="128"/>
  <c r="T367" i="128"/>
  <c r="S367" i="128"/>
  <c r="T366" i="128"/>
  <c r="S366" i="128"/>
  <c r="U366" i="128"/>
  <c r="V366" i="128" s="1"/>
  <c r="T365" i="128"/>
  <c r="S365" i="128"/>
  <c r="T364" i="128"/>
  <c r="S364" i="128"/>
  <c r="T363" i="128"/>
  <c r="S363" i="128"/>
  <c r="T362" i="128"/>
  <c r="U362" i="128" s="1"/>
  <c r="V362" i="128" s="1"/>
  <c r="S362" i="128"/>
  <c r="T361" i="128"/>
  <c r="S361" i="128"/>
  <c r="T360" i="128"/>
  <c r="S360" i="128"/>
  <c r="T359" i="128"/>
  <c r="S359" i="128"/>
  <c r="T358" i="128"/>
  <c r="U358" i="128" s="1"/>
  <c r="V358" i="128" s="1"/>
  <c r="S358" i="128"/>
  <c r="T357" i="128"/>
  <c r="S357" i="128"/>
  <c r="T356" i="128"/>
  <c r="S356" i="128"/>
  <c r="T355" i="128"/>
  <c r="U355" i="128" s="1"/>
  <c r="S355" i="128"/>
  <c r="V355" i="128"/>
  <c r="T351" i="128"/>
  <c r="S351" i="128"/>
  <c r="T348" i="128"/>
  <c r="S348" i="128"/>
  <c r="U348" i="128" s="1"/>
  <c r="V348" i="128" s="1"/>
  <c r="T347" i="128"/>
  <c r="S347" i="128"/>
  <c r="U347" i="128"/>
  <c r="V347" i="128" s="1"/>
  <c r="T346" i="128"/>
  <c r="U346" i="128" s="1"/>
  <c r="V346" i="128" s="1"/>
  <c r="S346" i="128"/>
  <c r="T345" i="128"/>
  <c r="S345" i="128"/>
  <c r="T344" i="128"/>
  <c r="S344" i="128"/>
  <c r="U344" i="128"/>
  <c r="V344" i="128" s="1"/>
  <c r="T343" i="128"/>
  <c r="S343" i="128"/>
  <c r="U343" i="128"/>
  <c r="V343" i="128" s="1"/>
  <c r="T342" i="128"/>
  <c r="S342" i="128"/>
  <c r="U342" i="128"/>
  <c r="V342" i="128" s="1"/>
  <c r="T341" i="128"/>
  <c r="S341" i="128"/>
  <c r="T340" i="128"/>
  <c r="U340" i="128" s="1"/>
  <c r="V340" i="128" s="1"/>
  <c r="S340" i="128"/>
  <c r="T339" i="128"/>
  <c r="S339" i="128"/>
  <c r="U339" i="128" s="1"/>
  <c r="V339" i="128" s="1"/>
  <c r="T338" i="128"/>
  <c r="S338" i="128"/>
  <c r="U338" i="128"/>
  <c r="V338" i="128" s="1"/>
  <c r="T337" i="128"/>
  <c r="S337" i="128"/>
  <c r="T336" i="128"/>
  <c r="S336" i="128"/>
  <c r="U336" i="128"/>
  <c r="V336" i="128"/>
  <c r="T335" i="128"/>
  <c r="S335" i="128"/>
  <c r="U335" i="128"/>
  <c r="V335" i="128"/>
  <c r="T334" i="128"/>
  <c r="S334" i="128"/>
  <c r="U334" i="128" s="1"/>
  <c r="V334" i="128" s="1"/>
  <c r="T330" i="128"/>
  <c r="S330" i="128"/>
  <c r="T327" i="128"/>
  <c r="U327" i="128" s="1"/>
  <c r="V327" i="128" s="1"/>
  <c r="S327" i="128"/>
  <c r="T326" i="128"/>
  <c r="U326" i="128" s="1"/>
  <c r="V326" i="128" s="1"/>
  <c r="S326" i="128"/>
  <c r="T325" i="128"/>
  <c r="U325" i="128" s="1"/>
  <c r="S325" i="128"/>
  <c r="V325" i="128"/>
  <c r="T324" i="128"/>
  <c r="U324" i="128" s="1"/>
  <c r="S324" i="128"/>
  <c r="V324" i="128"/>
  <c r="T323" i="128"/>
  <c r="U323" i="128" s="1"/>
  <c r="V323" i="128" s="1"/>
  <c r="S323" i="128"/>
  <c r="T322" i="128"/>
  <c r="U322" i="128" s="1"/>
  <c r="V322" i="128" s="1"/>
  <c r="S322" i="128"/>
  <c r="T321" i="128"/>
  <c r="U321" i="128" s="1"/>
  <c r="S321" i="128"/>
  <c r="V321" i="128"/>
  <c r="T320" i="128"/>
  <c r="U320" i="128" s="1"/>
  <c r="S320" i="128"/>
  <c r="V320" i="128"/>
  <c r="T319" i="128"/>
  <c r="U319" i="128" s="1"/>
  <c r="V319" i="128" s="1"/>
  <c r="S319" i="128"/>
  <c r="T318" i="128"/>
  <c r="U318" i="128" s="1"/>
  <c r="V318" i="128" s="1"/>
  <c r="S318" i="128"/>
  <c r="T317" i="128"/>
  <c r="U317" i="128" s="1"/>
  <c r="S317" i="128"/>
  <c r="V317" i="128"/>
  <c r="T316" i="128"/>
  <c r="U316" i="128" s="1"/>
  <c r="S316" i="128"/>
  <c r="V316" i="128"/>
  <c r="T315" i="128"/>
  <c r="U315" i="128" s="1"/>
  <c r="V315" i="128" s="1"/>
  <c r="S315" i="128"/>
  <c r="T314" i="128"/>
  <c r="U314" i="128" s="1"/>
  <c r="V314" i="128" s="1"/>
  <c r="S314" i="128"/>
  <c r="T313" i="128"/>
  <c r="U313" i="128" s="1"/>
  <c r="S313" i="128"/>
  <c r="T309" i="128"/>
  <c r="U309" i="128" s="1"/>
  <c r="V309" i="128" s="1"/>
  <c r="N309" i="128" s="1"/>
  <c r="S309" i="128"/>
  <c r="T306" i="128"/>
  <c r="S306" i="128"/>
  <c r="U306" i="128"/>
  <c r="V306" i="128" s="1"/>
  <c r="T305" i="128"/>
  <c r="S305" i="128"/>
  <c r="T304" i="128"/>
  <c r="S304" i="128"/>
  <c r="T303" i="128"/>
  <c r="S303" i="128"/>
  <c r="U303" i="128"/>
  <c r="V303" i="128" s="1"/>
  <c r="T302" i="128"/>
  <c r="S302" i="128"/>
  <c r="U302" i="128"/>
  <c r="V302" i="128" s="1"/>
  <c r="T301" i="128"/>
  <c r="S301" i="128"/>
  <c r="T300" i="128"/>
  <c r="S300" i="128"/>
  <c r="T299" i="128"/>
  <c r="S299" i="128"/>
  <c r="U299" i="128"/>
  <c r="V299" i="128" s="1"/>
  <c r="T298" i="128"/>
  <c r="S298" i="128"/>
  <c r="U298" i="128"/>
  <c r="T297" i="128"/>
  <c r="S297" i="128"/>
  <c r="T296" i="128"/>
  <c r="S296" i="128"/>
  <c r="T295" i="128"/>
  <c r="S295" i="128"/>
  <c r="U295" i="128"/>
  <c r="V295" i="128" s="1"/>
  <c r="T294" i="128"/>
  <c r="S294" i="128"/>
  <c r="U294" i="128"/>
  <c r="V294" i="128" s="1"/>
  <c r="T293" i="128"/>
  <c r="S293" i="128"/>
  <c r="T292" i="128"/>
  <c r="S292" i="128"/>
  <c r="T288" i="128"/>
  <c r="S288" i="128"/>
  <c r="T285" i="128"/>
  <c r="S285" i="128"/>
  <c r="T284" i="128"/>
  <c r="S284" i="128"/>
  <c r="U284" i="128"/>
  <c r="V284" i="128" s="1"/>
  <c r="T283" i="128"/>
  <c r="S283" i="128"/>
  <c r="U283" i="128"/>
  <c r="T282" i="128"/>
  <c r="S282" i="128"/>
  <c r="T281" i="128"/>
  <c r="S281" i="128"/>
  <c r="T280" i="128"/>
  <c r="S280" i="128"/>
  <c r="U280" i="128"/>
  <c r="V280" i="128" s="1"/>
  <c r="T279" i="128"/>
  <c r="S279" i="128"/>
  <c r="U279" i="128"/>
  <c r="V279" i="128" s="1"/>
  <c r="T278" i="128"/>
  <c r="S278" i="128"/>
  <c r="T277" i="128"/>
  <c r="S277" i="128"/>
  <c r="T276" i="128"/>
  <c r="S276" i="128"/>
  <c r="T275" i="128"/>
  <c r="U275" i="128" s="1"/>
  <c r="V275" i="128" s="1"/>
  <c r="S275" i="128"/>
  <c r="T274" i="128"/>
  <c r="S274" i="128"/>
  <c r="T273" i="128"/>
  <c r="S273" i="128"/>
  <c r="T272" i="128"/>
  <c r="U272" i="128" s="1"/>
  <c r="V272" i="128" s="1"/>
  <c r="S272" i="128"/>
  <c r="T271" i="128"/>
  <c r="U271" i="128" s="1"/>
  <c r="V271" i="128" s="1"/>
  <c r="S271" i="128"/>
  <c r="T267" i="128"/>
  <c r="S267" i="128"/>
  <c r="T264" i="128"/>
  <c r="S264" i="128"/>
  <c r="U264" i="128"/>
  <c r="V264" i="128" s="1"/>
  <c r="T263" i="128"/>
  <c r="S263" i="128"/>
  <c r="T262" i="128"/>
  <c r="S262" i="128"/>
  <c r="T261" i="128"/>
  <c r="S261" i="128"/>
  <c r="U261" i="128"/>
  <c r="V261" i="128" s="1"/>
  <c r="T260" i="128"/>
  <c r="S260" i="128"/>
  <c r="U260" i="128"/>
  <c r="V260" i="128" s="1"/>
  <c r="T259" i="128"/>
  <c r="S259" i="128"/>
  <c r="T258" i="128"/>
  <c r="U258" i="128" s="1"/>
  <c r="S258" i="128"/>
  <c r="T257" i="128"/>
  <c r="S257" i="128"/>
  <c r="U257" i="128"/>
  <c r="V257" i="128" s="1"/>
  <c r="T256" i="128"/>
  <c r="S256" i="128"/>
  <c r="U256" i="128"/>
  <c r="V256" i="128" s="1"/>
  <c r="T255" i="128"/>
  <c r="S255" i="128"/>
  <c r="T254" i="128"/>
  <c r="S254" i="128"/>
  <c r="T253" i="128"/>
  <c r="S253" i="128"/>
  <c r="U253" i="128"/>
  <c r="V253" i="128" s="1"/>
  <c r="T252" i="128"/>
  <c r="S252" i="128"/>
  <c r="U252" i="128"/>
  <c r="V252" i="128" s="1"/>
  <c r="T251" i="128"/>
  <c r="S251" i="128"/>
  <c r="T250" i="128"/>
  <c r="U250" i="128" s="1"/>
  <c r="V250" i="128" s="1"/>
  <c r="S250" i="128"/>
  <c r="T246" i="128"/>
  <c r="S246" i="128"/>
  <c r="T243" i="128"/>
  <c r="U243" i="128" s="1"/>
  <c r="V243" i="128" s="1"/>
  <c r="S243" i="128"/>
  <c r="T242" i="128"/>
  <c r="U242" i="128" s="1"/>
  <c r="V242" i="128" s="1"/>
  <c r="S242" i="128"/>
  <c r="T241" i="128"/>
  <c r="U241" i="128" s="1"/>
  <c r="V241" i="128" s="1"/>
  <c r="S241" i="128"/>
  <c r="T240" i="128"/>
  <c r="U240" i="128" s="1"/>
  <c r="V240" i="128" s="1"/>
  <c r="S240" i="128"/>
  <c r="T239" i="128"/>
  <c r="U239" i="128" s="1"/>
  <c r="V239" i="128" s="1"/>
  <c r="S239" i="128"/>
  <c r="T238" i="128"/>
  <c r="U238" i="128" s="1"/>
  <c r="V238" i="128" s="1"/>
  <c r="S238" i="128"/>
  <c r="T237" i="128"/>
  <c r="U237" i="128" s="1"/>
  <c r="V237" i="128" s="1"/>
  <c r="S237" i="128"/>
  <c r="T236" i="128"/>
  <c r="U236" i="128" s="1"/>
  <c r="V236" i="128" s="1"/>
  <c r="S236" i="128"/>
  <c r="T235" i="128"/>
  <c r="U235" i="128" s="1"/>
  <c r="V235" i="128" s="1"/>
  <c r="S235" i="128"/>
  <c r="T234" i="128"/>
  <c r="U234" i="128" s="1"/>
  <c r="V234" i="128" s="1"/>
  <c r="S234" i="128"/>
  <c r="T233" i="128"/>
  <c r="U233" i="128" s="1"/>
  <c r="V233" i="128" s="1"/>
  <c r="S233" i="128"/>
  <c r="T232" i="128"/>
  <c r="U232" i="128" s="1"/>
  <c r="V232" i="128" s="1"/>
  <c r="S232" i="128"/>
  <c r="T231" i="128"/>
  <c r="U231" i="128" s="1"/>
  <c r="V231" i="128" s="1"/>
  <c r="S231" i="128"/>
  <c r="T230" i="128"/>
  <c r="U230" i="128" s="1"/>
  <c r="V230" i="128" s="1"/>
  <c r="S230" i="128"/>
  <c r="T229" i="128"/>
  <c r="U229" i="128" s="1"/>
  <c r="V229" i="128" s="1"/>
  <c r="S229" i="128"/>
  <c r="T225" i="128"/>
  <c r="S225" i="128"/>
  <c r="T222" i="128"/>
  <c r="U222" i="128" s="1"/>
  <c r="V222" i="128" s="1"/>
  <c r="S222" i="128"/>
  <c r="T221" i="128"/>
  <c r="S221" i="128"/>
  <c r="T220" i="128"/>
  <c r="S220" i="128"/>
  <c r="T219" i="128"/>
  <c r="U219" i="128" s="1"/>
  <c r="V219" i="128" s="1"/>
  <c r="S219" i="128"/>
  <c r="T218" i="128"/>
  <c r="U218" i="128" s="1"/>
  <c r="S218" i="128"/>
  <c r="V218" i="128"/>
  <c r="T217" i="128"/>
  <c r="S217" i="128"/>
  <c r="T216" i="128"/>
  <c r="S216" i="128"/>
  <c r="U216" i="128" s="1"/>
  <c r="T215" i="128"/>
  <c r="U215" i="128" s="1"/>
  <c r="S215" i="128"/>
  <c r="V215" i="128"/>
  <c r="T214" i="128"/>
  <c r="U214" i="128" s="1"/>
  <c r="V214" i="128" s="1"/>
  <c r="S214" i="128"/>
  <c r="T213" i="128"/>
  <c r="S213" i="128"/>
  <c r="T212" i="128"/>
  <c r="S212" i="128"/>
  <c r="T211" i="128"/>
  <c r="U211" i="128" s="1"/>
  <c r="V211" i="128" s="1"/>
  <c r="S211" i="128"/>
  <c r="T210" i="128"/>
  <c r="U210" i="128" s="1"/>
  <c r="S210" i="128"/>
  <c r="V210" i="128"/>
  <c r="T209" i="128"/>
  <c r="S209" i="128"/>
  <c r="T208" i="128"/>
  <c r="S208" i="128"/>
  <c r="U208" i="128" s="1"/>
  <c r="T204" i="128"/>
  <c r="S204" i="128"/>
  <c r="T201" i="128"/>
  <c r="S201" i="128"/>
  <c r="U201" i="128" s="1"/>
  <c r="V201" i="128" s="1"/>
  <c r="T200" i="128"/>
  <c r="U200" i="128" s="1"/>
  <c r="S200" i="128"/>
  <c r="V200" i="128"/>
  <c r="T199" i="128"/>
  <c r="U199" i="128" s="1"/>
  <c r="V199" i="128" s="1"/>
  <c r="S199" i="128"/>
  <c r="T198" i="128"/>
  <c r="S198" i="128"/>
  <c r="T197" i="128"/>
  <c r="S197" i="128"/>
  <c r="T196" i="128"/>
  <c r="U196" i="128" s="1"/>
  <c r="V196" i="128" s="1"/>
  <c r="S196" i="128"/>
  <c r="T195" i="128"/>
  <c r="U195" i="128" s="1"/>
  <c r="S195" i="128"/>
  <c r="V195" i="128"/>
  <c r="T194" i="128"/>
  <c r="S194" i="128"/>
  <c r="T193" i="128"/>
  <c r="S193" i="128"/>
  <c r="T192" i="128"/>
  <c r="U192" i="128" s="1"/>
  <c r="S192" i="128"/>
  <c r="V192" i="128"/>
  <c r="T191" i="128"/>
  <c r="U191" i="128" s="1"/>
  <c r="V191" i="128" s="1"/>
  <c r="S191" i="128"/>
  <c r="T190" i="128"/>
  <c r="S190" i="128"/>
  <c r="T189" i="128"/>
  <c r="S189" i="128"/>
  <c r="U189" i="128" s="1"/>
  <c r="V189" i="128" s="1"/>
  <c r="T188" i="128"/>
  <c r="S188" i="128"/>
  <c r="U188" i="128" s="1"/>
  <c r="V188" i="128" s="1"/>
  <c r="T187" i="128"/>
  <c r="S187" i="128"/>
  <c r="T183" i="128"/>
  <c r="S183" i="128"/>
  <c r="T180" i="128"/>
  <c r="S180" i="128"/>
  <c r="U180" i="128" s="1"/>
  <c r="V180" i="128" s="1"/>
  <c r="T179" i="128"/>
  <c r="S179" i="128"/>
  <c r="U179" i="128" s="1"/>
  <c r="T178" i="128"/>
  <c r="S178" i="128"/>
  <c r="T177" i="128"/>
  <c r="S177" i="128"/>
  <c r="U177" i="128" s="1"/>
  <c r="V177" i="128" s="1"/>
  <c r="T176" i="128"/>
  <c r="S176" i="128"/>
  <c r="U176" i="128" s="1"/>
  <c r="V176" i="128" s="1"/>
  <c r="T175" i="128"/>
  <c r="S175" i="128"/>
  <c r="T174" i="128"/>
  <c r="S174" i="128"/>
  <c r="T173" i="128"/>
  <c r="S173" i="128"/>
  <c r="U173" i="128" s="1"/>
  <c r="V173" i="128" s="1"/>
  <c r="T172" i="128"/>
  <c r="S172" i="128"/>
  <c r="U172" i="128" s="1"/>
  <c r="V172" i="128" s="1"/>
  <c r="T171" i="128"/>
  <c r="S171" i="128"/>
  <c r="U171" i="128" s="1"/>
  <c r="T170" i="128"/>
  <c r="S170" i="128"/>
  <c r="T169" i="128"/>
  <c r="S169" i="128"/>
  <c r="U169" i="128" s="1"/>
  <c r="V169" i="128" s="1"/>
  <c r="T168" i="128"/>
  <c r="S168" i="128"/>
  <c r="U168" i="128" s="1"/>
  <c r="V168" i="128" s="1"/>
  <c r="T167" i="128"/>
  <c r="S167" i="128"/>
  <c r="T166" i="128"/>
  <c r="S166" i="128"/>
  <c r="T162" i="128"/>
  <c r="S162" i="128"/>
  <c r="T159" i="128"/>
  <c r="U159" i="128" s="1"/>
  <c r="S159" i="128"/>
  <c r="V159" i="128"/>
  <c r="T158" i="128"/>
  <c r="U158" i="128" s="1"/>
  <c r="V158" i="128" s="1"/>
  <c r="S158" i="128"/>
  <c r="T157" i="128"/>
  <c r="U157" i="128" s="1"/>
  <c r="V157" i="128" s="1"/>
  <c r="S157" i="128"/>
  <c r="T156" i="128"/>
  <c r="U156" i="128" s="1"/>
  <c r="S156" i="128"/>
  <c r="V156" i="128"/>
  <c r="T155" i="128"/>
  <c r="U155" i="128" s="1"/>
  <c r="S155" i="128"/>
  <c r="V155" i="128"/>
  <c r="T154" i="128"/>
  <c r="U154" i="128" s="1"/>
  <c r="V154" i="128" s="1"/>
  <c r="S154" i="128"/>
  <c r="T153" i="128"/>
  <c r="U153" i="128" s="1"/>
  <c r="V153" i="128" s="1"/>
  <c r="S153" i="128"/>
  <c r="T152" i="128"/>
  <c r="U152" i="128" s="1"/>
  <c r="S152" i="128"/>
  <c r="V152" i="128"/>
  <c r="T151" i="128"/>
  <c r="U151" i="128" s="1"/>
  <c r="S151" i="128"/>
  <c r="V151" i="128"/>
  <c r="T150" i="128"/>
  <c r="U150" i="128" s="1"/>
  <c r="V150" i="128" s="1"/>
  <c r="S150" i="128"/>
  <c r="T149" i="128"/>
  <c r="U149" i="128" s="1"/>
  <c r="V149" i="128" s="1"/>
  <c r="S149" i="128"/>
  <c r="T148" i="128"/>
  <c r="U148" i="128" s="1"/>
  <c r="S148" i="128"/>
  <c r="V148" i="128"/>
  <c r="T147" i="128"/>
  <c r="U147" i="128" s="1"/>
  <c r="S147" i="128"/>
  <c r="V147" i="128"/>
  <c r="T146" i="128"/>
  <c r="U146" i="128" s="1"/>
  <c r="V146" i="128" s="1"/>
  <c r="S146" i="128"/>
  <c r="T145" i="128"/>
  <c r="U145" i="128" s="1"/>
  <c r="V145" i="128" s="1"/>
  <c r="S145" i="128"/>
  <c r="T141" i="128"/>
  <c r="S141" i="128"/>
  <c r="T138" i="128"/>
  <c r="S138" i="128"/>
  <c r="T137" i="128"/>
  <c r="S137" i="128"/>
  <c r="T136" i="128"/>
  <c r="S136" i="128"/>
  <c r="T135" i="128"/>
  <c r="U135" i="128" s="1"/>
  <c r="S135" i="128"/>
  <c r="V135" i="128"/>
  <c r="T134" i="128"/>
  <c r="U134" i="128" s="1"/>
  <c r="S134" i="128"/>
  <c r="V134" i="128"/>
  <c r="T133" i="128"/>
  <c r="U133" i="128" s="1"/>
  <c r="V133" i="128" s="1"/>
  <c r="S133" i="128"/>
  <c r="T132" i="128"/>
  <c r="S132" i="128"/>
  <c r="T131" i="128"/>
  <c r="S131" i="128"/>
  <c r="T130" i="128"/>
  <c r="U130" i="128" s="1"/>
  <c r="V130" i="128" s="1"/>
  <c r="S130" i="128"/>
  <c r="T129" i="128"/>
  <c r="S129" i="128"/>
  <c r="T128" i="128"/>
  <c r="S128" i="128"/>
  <c r="U128" i="128" s="1"/>
  <c r="V128" i="128" s="1"/>
  <c r="T127" i="128"/>
  <c r="S127" i="128"/>
  <c r="U127" i="128" s="1"/>
  <c r="V127" i="128" s="1"/>
  <c r="T126" i="128"/>
  <c r="S126" i="128"/>
  <c r="T125" i="128"/>
  <c r="S125" i="128"/>
  <c r="T124" i="128"/>
  <c r="S124" i="128"/>
  <c r="T120" i="128"/>
  <c r="S120" i="128"/>
  <c r="T117" i="128"/>
  <c r="S117" i="128"/>
  <c r="T116" i="128"/>
  <c r="U116" i="128" s="1"/>
  <c r="S116" i="128"/>
  <c r="V116" i="128"/>
  <c r="T115" i="128"/>
  <c r="U115" i="128" s="1"/>
  <c r="S115" i="128"/>
  <c r="V115" i="128"/>
  <c r="T114" i="128"/>
  <c r="S114" i="128"/>
  <c r="T113" i="128"/>
  <c r="S113" i="128"/>
  <c r="T112" i="128"/>
  <c r="U112" i="128" s="1"/>
  <c r="V112" i="128" s="1"/>
  <c r="S112" i="128"/>
  <c r="T111" i="128"/>
  <c r="U111" i="128" s="1"/>
  <c r="V111" i="128" s="1"/>
  <c r="S111" i="128"/>
  <c r="T110" i="128"/>
  <c r="S110" i="128"/>
  <c r="T109" i="128"/>
  <c r="S109" i="128"/>
  <c r="T108" i="128"/>
  <c r="S108" i="128"/>
  <c r="T107" i="128"/>
  <c r="S107" i="128"/>
  <c r="U107" i="128" s="1"/>
  <c r="V107" i="128" s="1"/>
  <c r="T106" i="128"/>
  <c r="S106" i="128"/>
  <c r="U106" i="128" s="1"/>
  <c r="V106" i="128" s="1"/>
  <c r="T105" i="128"/>
  <c r="S105" i="128"/>
  <c r="T104" i="128"/>
  <c r="S104" i="128"/>
  <c r="T103" i="128"/>
  <c r="S103" i="128"/>
  <c r="T99" i="128"/>
  <c r="S99" i="128"/>
  <c r="V96" i="128"/>
  <c r="V93" i="128"/>
  <c r="V92" i="128"/>
  <c r="V90" i="128"/>
  <c r="V89" i="128"/>
  <c r="V86" i="128"/>
  <c r="V85" i="128"/>
  <c r="T75" i="128"/>
  <c r="S75" i="128"/>
  <c r="U75" i="128" s="1"/>
  <c r="V75" i="128" s="1"/>
  <c r="T74" i="128"/>
  <c r="S74" i="128"/>
  <c r="U74" i="128" s="1"/>
  <c r="V74" i="128" s="1"/>
  <c r="T73" i="128"/>
  <c r="S73" i="128"/>
  <c r="U73" i="128" s="1"/>
  <c r="V73" i="128" s="1"/>
  <c r="T72" i="128"/>
  <c r="S72" i="128"/>
  <c r="U72" i="128" s="1"/>
  <c r="V72" i="128" s="1"/>
  <c r="T71" i="128"/>
  <c r="S71" i="128"/>
  <c r="U71" i="128" s="1"/>
  <c r="V71" i="128" s="1"/>
  <c r="T70" i="128"/>
  <c r="S70" i="128"/>
  <c r="U70" i="128" s="1"/>
  <c r="V70" i="128" s="1"/>
  <c r="T69" i="128"/>
  <c r="S69" i="128"/>
  <c r="U69" i="128" s="1"/>
  <c r="V69" i="128" s="1"/>
  <c r="T68" i="128"/>
  <c r="S68" i="128"/>
  <c r="U68" i="128" s="1"/>
  <c r="V68" i="128" s="1"/>
  <c r="T67" i="128"/>
  <c r="S67" i="128"/>
  <c r="U67" i="128" s="1"/>
  <c r="V67" i="128" s="1"/>
  <c r="T66" i="128"/>
  <c r="S66" i="128"/>
  <c r="U66" i="128" s="1"/>
  <c r="V66" i="128" s="1"/>
  <c r="T65" i="128"/>
  <c r="S65" i="128"/>
  <c r="U65" i="128" s="1"/>
  <c r="V65" i="128" s="1"/>
  <c r="T64" i="128"/>
  <c r="S64" i="128"/>
  <c r="U64" i="128" s="1"/>
  <c r="V64" i="128" s="1"/>
  <c r="T63" i="128"/>
  <c r="S63" i="128"/>
  <c r="U63" i="128" s="1"/>
  <c r="V63" i="128" s="1"/>
  <c r="T57" i="128"/>
  <c r="S57" i="128"/>
  <c r="V53" i="128"/>
  <c r="V49" i="128"/>
  <c r="V45" i="128"/>
  <c r="T33" i="128"/>
  <c r="S33" i="128"/>
  <c r="T32" i="128"/>
  <c r="U32" i="128" s="1"/>
  <c r="V32" i="128" s="1"/>
  <c r="S32" i="128"/>
  <c r="T31" i="128"/>
  <c r="U31" i="128" s="1"/>
  <c r="V31" i="128" s="1"/>
  <c r="S31" i="128"/>
  <c r="T30" i="128"/>
  <c r="U30" i="128" s="1"/>
  <c r="S30" i="128"/>
  <c r="V30" i="128"/>
  <c r="T29" i="128"/>
  <c r="S29" i="128"/>
  <c r="T28" i="128"/>
  <c r="S28" i="128"/>
  <c r="T27" i="128"/>
  <c r="S27" i="128"/>
  <c r="T26" i="128"/>
  <c r="S26" i="128"/>
  <c r="U26" i="128" s="1"/>
  <c r="T25" i="128"/>
  <c r="U25" i="128" s="1"/>
  <c r="S25" i="128"/>
  <c r="V25" i="128"/>
  <c r="T24" i="128"/>
  <c r="U24" i="128" s="1"/>
  <c r="V24" i="128" s="1"/>
  <c r="S24" i="128"/>
  <c r="T23" i="128"/>
  <c r="S23" i="128"/>
  <c r="T22" i="128"/>
  <c r="S22" i="128"/>
  <c r="T21" i="128"/>
  <c r="S21" i="128"/>
  <c r="T20" i="128"/>
  <c r="S20" i="128"/>
  <c r="U20" i="128" s="1"/>
  <c r="V20" i="128" s="1"/>
  <c r="T19" i="128"/>
  <c r="S19" i="128"/>
  <c r="T15" i="128"/>
  <c r="S15" i="128"/>
  <c r="T432" i="127"/>
  <c r="S432" i="127"/>
  <c r="T431" i="127"/>
  <c r="U431" i="127" s="1"/>
  <c r="S431" i="127"/>
  <c r="V431" i="127"/>
  <c r="G431" i="127" s="1"/>
  <c r="T430" i="127"/>
  <c r="S430" i="127"/>
  <c r="T429" i="127"/>
  <c r="U429" i="127" s="1"/>
  <c r="V429" i="127" s="1"/>
  <c r="S429" i="127"/>
  <c r="G429" i="127"/>
  <c r="T428" i="127"/>
  <c r="S428" i="127"/>
  <c r="T427" i="127"/>
  <c r="S427" i="127"/>
  <c r="T426" i="127"/>
  <c r="S426" i="127"/>
  <c r="T425" i="127"/>
  <c r="S425" i="127"/>
  <c r="U425" i="127" s="1"/>
  <c r="V425" i="127" s="1"/>
  <c r="G425" i="127" s="1"/>
  <c r="T424" i="127"/>
  <c r="S424" i="127"/>
  <c r="T423" i="127"/>
  <c r="S423" i="127"/>
  <c r="U423" i="127"/>
  <c r="V423" i="127" s="1"/>
  <c r="G423" i="127" s="1"/>
  <c r="T422" i="127"/>
  <c r="S422" i="127"/>
  <c r="T421" i="127"/>
  <c r="U421" i="127" s="1"/>
  <c r="V421" i="127" s="1"/>
  <c r="G421" i="127" s="1"/>
  <c r="S421" i="127"/>
  <c r="T420" i="127"/>
  <c r="S420" i="127"/>
  <c r="T419" i="127"/>
  <c r="U419" i="127" s="1"/>
  <c r="V419" i="127" s="1"/>
  <c r="S419" i="127"/>
  <c r="G419" i="127"/>
  <c r="T418" i="127"/>
  <c r="S418" i="127"/>
  <c r="T414" i="127"/>
  <c r="S414" i="127"/>
  <c r="T411" i="127"/>
  <c r="S411" i="127"/>
  <c r="T410" i="127"/>
  <c r="S410" i="127"/>
  <c r="U410" i="127" s="1"/>
  <c r="V410" i="127" s="1"/>
  <c r="G410" i="127" s="1"/>
  <c r="T409" i="127"/>
  <c r="S409" i="127"/>
  <c r="T408" i="127"/>
  <c r="S408" i="127"/>
  <c r="T407" i="127"/>
  <c r="S407" i="127"/>
  <c r="T406" i="127"/>
  <c r="S406" i="127"/>
  <c r="U406" i="127"/>
  <c r="V406" i="127" s="1"/>
  <c r="G406" i="127" s="1"/>
  <c r="T405" i="127"/>
  <c r="S405" i="127"/>
  <c r="T404" i="127"/>
  <c r="U404" i="127" s="1"/>
  <c r="V404" i="127" s="1"/>
  <c r="G404" i="127" s="1"/>
  <c r="S404" i="127"/>
  <c r="T403" i="127"/>
  <c r="S403" i="127"/>
  <c r="T402" i="127"/>
  <c r="U402" i="127" s="1"/>
  <c r="V402" i="127" s="1"/>
  <c r="G402" i="127" s="1"/>
  <c r="S402" i="127"/>
  <c r="T401" i="127"/>
  <c r="U401" i="127" s="1"/>
  <c r="V401" i="127" s="1"/>
  <c r="G401" i="127" s="1"/>
  <c r="S401" i="127"/>
  <c r="T400" i="127"/>
  <c r="S400" i="127"/>
  <c r="U400" i="127"/>
  <c r="V400" i="127" s="1"/>
  <c r="G400" i="127" s="1"/>
  <c r="T399" i="127"/>
  <c r="S399" i="127"/>
  <c r="T398" i="127"/>
  <c r="U398" i="127" s="1"/>
  <c r="V398" i="127" s="1"/>
  <c r="G398" i="127" s="1"/>
  <c r="S398" i="127"/>
  <c r="T397" i="127"/>
  <c r="S397" i="127"/>
  <c r="T393" i="127"/>
  <c r="S393" i="127"/>
  <c r="T390" i="127"/>
  <c r="S390" i="127"/>
  <c r="T389" i="127"/>
  <c r="U389" i="127" s="1"/>
  <c r="V389" i="127" s="1"/>
  <c r="G389" i="127" s="1"/>
  <c r="S389" i="127"/>
  <c r="T388" i="127"/>
  <c r="S388" i="127"/>
  <c r="T387" i="127"/>
  <c r="S387" i="127"/>
  <c r="U387" i="127" s="1"/>
  <c r="V387" i="127" s="1"/>
  <c r="G387" i="127" s="1"/>
  <c r="T386" i="127"/>
  <c r="U386" i="127" s="1"/>
  <c r="V386" i="127" s="1"/>
  <c r="G386" i="127" s="1"/>
  <c r="S386" i="127"/>
  <c r="T385" i="127"/>
  <c r="U385" i="127" s="1"/>
  <c r="S385" i="127"/>
  <c r="V385" i="127"/>
  <c r="G385" i="127" s="1"/>
  <c r="T384" i="127"/>
  <c r="S384" i="127"/>
  <c r="U384" i="127"/>
  <c r="V384" i="127" s="1"/>
  <c r="G384" i="127" s="1"/>
  <c r="T383" i="127"/>
  <c r="S383" i="127"/>
  <c r="T382" i="127"/>
  <c r="U382" i="127" s="1"/>
  <c r="S382" i="127"/>
  <c r="V382" i="127"/>
  <c r="G382" i="127" s="1"/>
  <c r="T381" i="127"/>
  <c r="S381" i="127"/>
  <c r="T380" i="127"/>
  <c r="S380" i="127"/>
  <c r="T379" i="127"/>
  <c r="S379" i="127"/>
  <c r="T378" i="127"/>
  <c r="S378" i="127"/>
  <c r="T377" i="127"/>
  <c r="S377" i="127"/>
  <c r="U377" i="127"/>
  <c r="V377" i="127" s="1"/>
  <c r="G377" i="127" s="1"/>
  <c r="T376" i="127"/>
  <c r="S376" i="127"/>
  <c r="T372" i="127"/>
  <c r="S372" i="127"/>
  <c r="T369" i="127"/>
  <c r="S369" i="127"/>
  <c r="U369" i="127" s="1"/>
  <c r="V369" i="127" s="1"/>
  <c r="G369" i="127" s="1"/>
  <c r="T368" i="127"/>
  <c r="U368" i="127" s="1"/>
  <c r="V368" i="127" s="1"/>
  <c r="S368" i="127"/>
  <c r="G368" i="127"/>
  <c r="T367" i="127"/>
  <c r="S367" i="127"/>
  <c r="T366" i="127"/>
  <c r="S366" i="127"/>
  <c r="U366" i="127" s="1"/>
  <c r="V366" i="127" s="1"/>
  <c r="G366" i="127" s="1"/>
  <c r="T365" i="127"/>
  <c r="S365" i="127"/>
  <c r="T364" i="127"/>
  <c r="S364" i="127"/>
  <c r="U364" i="127"/>
  <c r="V364" i="127" s="1"/>
  <c r="G364" i="127" s="1"/>
  <c r="T363" i="127"/>
  <c r="S363" i="127"/>
  <c r="U363" i="127" s="1"/>
  <c r="V363" i="127" s="1"/>
  <c r="G363" i="127" s="1"/>
  <c r="T362" i="127"/>
  <c r="S362" i="127"/>
  <c r="T361" i="127"/>
  <c r="S361" i="127"/>
  <c r="T360" i="127"/>
  <c r="U360" i="127" s="1"/>
  <c r="S360" i="127"/>
  <c r="T359" i="127"/>
  <c r="S359" i="127"/>
  <c r="T358" i="127"/>
  <c r="S358" i="127"/>
  <c r="T357" i="127"/>
  <c r="S357" i="127"/>
  <c r="T356" i="127"/>
  <c r="U356" i="127" s="1"/>
  <c r="V356" i="127" s="1"/>
  <c r="G356" i="127" s="1"/>
  <c r="S356" i="127"/>
  <c r="T355" i="127"/>
  <c r="S355" i="127"/>
  <c r="T351" i="127"/>
  <c r="S351" i="127"/>
  <c r="T348" i="127"/>
  <c r="S348" i="127"/>
  <c r="T347" i="127"/>
  <c r="S347" i="127"/>
  <c r="T346" i="127"/>
  <c r="U346" i="127" s="1"/>
  <c r="V346" i="127" s="1"/>
  <c r="G346" i="127" s="1"/>
  <c r="S346" i="127"/>
  <c r="T345" i="127"/>
  <c r="S345" i="127"/>
  <c r="T344" i="127"/>
  <c r="U344" i="127" s="1"/>
  <c r="S344" i="127"/>
  <c r="T343" i="127"/>
  <c r="S343" i="127"/>
  <c r="T342" i="127"/>
  <c r="U342" i="127" s="1"/>
  <c r="S342" i="127"/>
  <c r="T341" i="127"/>
  <c r="S341" i="127"/>
  <c r="U341" i="127"/>
  <c r="V341" i="127" s="1"/>
  <c r="G341" i="127" s="1"/>
  <c r="T340" i="127"/>
  <c r="S340" i="127"/>
  <c r="T339" i="127"/>
  <c r="S339" i="127"/>
  <c r="T338" i="127"/>
  <c r="S338" i="127"/>
  <c r="T337" i="127"/>
  <c r="U337" i="127" s="1"/>
  <c r="V337" i="127" s="1"/>
  <c r="G337" i="127" s="1"/>
  <c r="S337" i="127"/>
  <c r="T336" i="127"/>
  <c r="S336" i="127"/>
  <c r="T335" i="127"/>
  <c r="S335" i="127"/>
  <c r="T334" i="127"/>
  <c r="S334" i="127"/>
  <c r="T330" i="127"/>
  <c r="S330" i="127"/>
  <c r="T327" i="127"/>
  <c r="S327" i="127"/>
  <c r="T326" i="127"/>
  <c r="U326" i="127" s="1"/>
  <c r="V326" i="127" s="1"/>
  <c r="S326" i="127"/>
  <c r="T325" i="127"/>
  <c r="S325" i="127"/>
  <c r="T324" i="127"/>
  <c r="U324" i="127" s="1"/>
  <c r="V324" i="127" s="1"/>
  <c r="G324" i="127" s="1"/>
  <c r="S324" i="127"/>
  <c r="T323" i="127"/>
  <c r="S323" i="127"/>
  <c r="T322" i="127"/>
  <c r="U322" i="127" s="1"/>
  <c r="V322" i="127" s="1"/>
  <c r="G322" i="127" s="1"/>
  <c r="S322" i="127"/>
  <c r="T321" i="127"/>
  <c r="S321" i="127"/>
  <c r="U321" i="127"/>
  <c r="V321" i="127" s="1"/>
  <c r="G321" i="127" s="1"/>
  <c r="T320" i="127"/>
  <c r="S320" i="127"/>
  <c r="T319" i="127"/>
  <c r="S319" i="127"/>
  <c r="T318" i="127"/>
  <c r="S318" i="127"/>
  <c r="T317" i="127"/>
  <c r="S317" i="127"/>
  <c r="T316" i="127"/>
  <c r="S316" i="127"/>
  <c r="T315" i="127"/>
  <c r="S315" i="127"/>
  <c r="T314" i="127"/>
  <c r="S314" i="127"/>
  <c r="T313" i="127"/>
  <c r="S313" i="127"/>
  <c r="T309" i="127"/>
  <c r="S309" i="127"/>
  <c r="T306" i="127"/>
  <c r="S306" i="127"/>
  <c r="T305" i="127"/>
  <c r="S305" i="127"/>
  <c r="T304" i="127"/>
  <c r="U304" i="127" s="1"/>
  <c r="V304" i="127" s="1"/>
  <c r="G304" i="127" s="1"/>
  <c r="S304" i="127"/>
  <c r="T303" i="127"/>
  <c r="S303" i="127"/>
  <c r="U303" i="127"/>
  <c r="V303" i="127" s="1"/>
  <c r="G303" i="127" s="1"/>
  <c r="T302" i="127"/>
  <c r="S302" i="127"/>
  <c r="T301" i="127"/>
  <c r="U301" i="127" s="1"/>
  <c r="V301" i="127" s="1"/>
  <c r="G301" i="127" s="1"/>
  <c r="S301" i="127"/>
  <c r="T300" i="127"/>
  <c r="S300" i="127"/>
  <c r="T299" i="127"/>
  <c r="S299" i="127"/>
  <c r="T298" i="127"/>
  <c r="S298" i="127"/>
  <c r="T297" i="127"/>
  <c r="U297" i="127" s="1"/>
  <c r="V297" i="127" s="1"/>
  <c r="G297" i="127" s="1"/>
  <c r="S297" i="127"/>
  <c r="T296" i="127"/>
  <c r="S296" i="127"/>
  <c r="T295" i="127"/>
  <c r="S295" i="127"/>
  <c r="T294" i="127"/>
  <c r="S294" i="127"/>
  <c r="T293" i="127"/>
  <c r="S293" i="127"/>
  <c r="U293" i="127" s="1"/>
  <c r="V293" i="127" s="1"/>
  <c r="G293" i="127" s="1"/>
  <c r="T292" i="127"/>
  <c r="S292" i="127"/>
  <c r="T288" i="127"/>
  <c r="S288" i="127"/>
  <c r="T285" i="127"/>
  <c r="S285" i="127"/>
  <c r="T284" i="127"/>
  <c r="S284" i="127"/>
  <c r="T283" i="127"/>
  <c r="S283" i="127"/>
  <c r="T282" i="127"/>
  <c r="S282" i="127"/>
  <c r="T281" i="127"/>
  <c r="S281" i="127"/>
  <c r="T280" i="127"/>
  <c r="S280" i="127"/>
  <c r="U280" i="127"/>
  <c r="V280" i="127" s="1"/>
  <c r="G280" i="127" s="1"/>
  <c r="T279" i="127"/>
  <c r="S279" i="127"/>
  <c r="T278" i="127"/>
  <c r="S278" i="127"/>
  <c r="T277" i="127"/>
  <c r="S277" i="127"/>
  <c r="T276" i="127"/>
  <c r="U276" i="127" s="1"/>
  <c r="S276" i="127"/>
  <c r="V276" i="127"/>
  <c r="G276" i="127" s="1"/>
  <c r="T275" i="127"/>
  <c r="S275" i="127"/>
  <c r="T274" i="127"/>
  <c r="S274" i="127"/>
  <c r="T273" i="127"/>
  <c r="S273" i="127"/>
  <c r="T272" i="127"/>
  <c r="S272" i="127"/>
  <c r="T271" i="127"/>
  <c r="S271" i="127"/>
  <c r="T267" i="127"/>
  <c r="S267" i="127"/>
  <c r="T264" i="127"/>
  <c r="S264" i="127"/>
  <c r="T263" i="127"/>
  <c r="S263" i="127"/>
  <c r="T262" i="127"/>
  <c r="S262" i="127"/>
  <c r="T261" i="127"/>
  <c r="U261" i="127" s="1"/>
  <c r="V261" i="127" s="1"/>
  <c r="G261" i="127" s="1"/>
  <c r="S261" i="127"/>
  <c r="T260" i="127"/>
  <c r="S260" i="127"/>
  <c r="T259" i="127"/>
  <c r="S259" i="127"/>
  <c r="T258" i="127"/>
  <c r="S258" i="127"/>
  <c r="T257" i="127"/>
  <c r="S257" i="127"/>
  <c r="T256" i="127"/>
  <c r="S256" i="127"/>
  <c r="T255" i="127"/>
  <c r="S255" i="127"/>
  <c r="T254" i="127"/>
  <c r="S254" i="127"/>
  <c r="T253" i="127"/>
  <c r="S253" i="127"/>
  <c r="T252" i="127"/>
  <c r="S252" i="127"/>
  <c r="T251" i="127"/>
  <c r="S251" i="127"/>
  <c r="T250" i="127"/>
  <c r="S250" i="127"/>
  <c r="T246" i="127"/>
  <c r="S246" i="127"/>
  <c r="T243" i="127"/>
  <c r="S243" i="127"/>
  <c r="T242" i="127"/>
  <c r="S242" i="127"/>
  <c r="U242" i="127" s="1"/>
  <c r="V242" i="127" s="1"/>
  <c r="G242" i="127" s="1"/>
  <c r="T241" i="127"/>
  <c r="S241" i="127"/>
  <c r="T240" i="127"/>
  <c r="S240" i="127"/>
  <c r="U240" i="127"/>
  <c r="V240" i="127" s="1"/>
  <c r="G240" i="127" s="1"/>
  <c r="T239" i="127"/>
  <c r="S239" i="127"/>
  <c r="U239" i="127" s="1"/>
  <c r="V239" i="127" s="1"/>
  <c r="G239" i="127" s="1"/>
  <c r="T238" i="127"/>
  <c r="U238" i="127" s="1"/>
  <c r="S238" i="127"/>
  <c r="V238" i="127"/>
  <c r="G238" i="127" s="1"/>
  <c r="T237" i="127"/>
  <c r="S237" i="127"/>
  <c r="T236" i="127"/>
  <c r="S236" i="127"/>
  <c r="T235" i="127"/>
  <c r="S235" i="127"/>
  <c r="T234" i="127"/>
  <c r="U234" i="127" s="1"/>
  <c r="V234" i="127" s="1"/>
  <c r="S234" i="127"/>
  <c r="G234" i="127"/>
  <c r="T233" i="127"/>
  <c r="S233" i="127"/>
  <c r="T232" i="127"/>
  <c r="S232" i="127"/>
  <c r="U232" i="127" s="1"/>
  <c r="V232" i="127" s="1"/>
  <c r="T231" i="127"/>
  <c r="S231" i="127"/>
  <c r="T230" i="127"/>
  <c r="S230" i="127"/>
  <c r="T229" i="127"/>
  <c r="S229" i="127"/>
  <c r="T225" i="127"/>
  <c r="S225" i="127"/>
  <c r="T222" i="127"/>
  <c r="S222" i="127"/>
  <c r="T221" i="127"/>
  <c r="S221" i="127"/>
  <c r="U221" i="127" s="1"/>
  <c r="V221" i="127" s="1"/>
  <c r="G221" i="127" s="1"/>
  <c r="T220" i="127"/>
  <c r="S220" i="127"/>
  <c r="T219" i="127"/>
  <c r="S219" i="127"/>
  <c r="U219" i="127" s="1"/>
  <c r="V219" i="127" s="1"/>
  <c r="G219" i="127" s="1"/>
  <c r="T218" i="127"/>
  <c r="S218" i="127"/>
  <c r="T217" i="127"/>
  <c r="S217" i="127"/>
  <c r="T216" i="127"/>
  <c r="S216" i="127"/>
  <c r="T215" i="127"/>
  <c r="S215" i="127"/>
  <c r="T214" i="127"/>
  <c r="S214" i="127"/>
  <c r="T213" i="127"/>
  <c r="S213" i="127"/>
  <c r="U213" i="127"/>
  <c r="V213" i="127" s="1"/>
  <c r="G213" i="127" s="1"/>
  <c r="T212" i="127"/>
  <c r="S212" i="127"/>
  <c r="T211" i="127"/>
  <c r="U211" i="127" s="1"/>
  <c r="S211" i="127"/>
  <c r="T210" i="127"/>
  <c r="S210" i="127"/>
  <c r="T209" i="127"/>
  <c r="S209" i="127"/>
  <c r="T208" i="127"/>
  <c r="S208" i="127"/>
  <c r="T204" i="127"/>
  <c r="S204" i="127"/>
  <c r="T201" i="127"/>
  <c r="S201" i="127"/>
  <c r="T200" i="127"/>
  <c r="U200" i="127" s="1"/>
  <c r="V200" i="127" s="1"/>
  <c r="S200" i="127"/>
  <c r="G200" i="127"/>
  <c r="T199" i="127"/>
  <c r="S199" i="127"/>
  <c r="T198" i="127"/>
  <c r="S198" i="127"/>
  <c r="T197" i="127"/>
  <c r="S197" i="127"/>
  <c r="T196" i="127"/>
  <c r="S196" i="127"/>
  <c r="T195" i="127"/>
  <c r="S195" i="127"/>
  <c r="T194" i="127"/>
  <c r="S194" i="127"/>
  <c r="T193" i="127"/>
  <c r="S193" i="127"/>
  <c r="T192" i="127"/>
  <c r="S192" i="127"/>
  <c r="U192" i="127" s="1"/>
  <c r="V192" i="127" s="1"/>
  <c r="G192" i="127" s="1"/>
  <c r="T191" i="127"/>
  <c r="S191" i="127"/>
  <c r="T190" i="127"/>
  <c r="S190" i="127"/>
  <c r="U190" i="127"/>
  <c r="V190" i="127" s="1"/>
  <c r="G190" i="127" s="1"/>
  <c r="T189" i="127"/>
  <c r="S189" i="127"/>
  <c r="T188" i="127"/>
  <c r="S188" i="127"/>
  <c r="T187" i="127"/>
  <c r="S187" i="127"/>
  <c r="T183" i="127"/>
  <c r="S183" i="127"/>
  <c r="T180" i="127"/>
  <c r="S180" i="127"/>
  <c r="T179" i="127"/>
  <c r="U179" i="127" s="1"/>
  <c r="V179" i="127" s="1"/>
  <c r="G179" i="127" s="1"/>
  <c r="S179" i="127"/>
  <c r="T178" i="127"/>
  <c r="S178" i="127"/>
  <c r="U178" i="127"/>
  <c r="V178" i="127" s="1"/>
  <c r="G178" i="127" s="1"/>
  <c r="T177" i="127"/>
  <c r="S177" i="127"/>
  <c r="U177" i="127" s="1"/>
  <c r="V177" i="127" s="1"/>
  <c r="G177" i="127" s="1"/>
  <c r="T176" i="127"/>
  <c r="S176" i="127"/>
  <c r="T175" i="127"/>
  <c r="S175" i="127"/>
  <c r="U175" i="127"/>
  <c r="V175" i="127" s="1"/>
  <c r="G175" i="127" s="1"/>
  <c r="T174" i="127"/>
  <c r="S174" i="127"/>
  <c r="T173" i="127"/>
  <c r="S173" i="127"/>
  <c r="T172" i="127"/>
  <c r="S172" i="127"/>
  <c r="T171" i="127"/>
  <c r="S171" i="127"/>
  <c r="T170" i="127"/>
  <c r="S170" i="127"/>
  <c r="T169" i="127"/>
  <c r="U169" i="127" s="1"/>
  <c r="S169" i="127"/>
  <c r="V169" i="127"/>
  <c r="G169" i="127" s="1"/>
  <c r="T168" i="127"/>
  <c r="S168" i="127"/>
  <c r="T167" i="127"/>
  <c r="U167" i="127" s="1"/>
  <c r="V167" i="127" s="1"/>
  <c r="G167" i="127" s="1"/>
  <c r="S167" i="127"/>
  <c r="T166" i="127"/>
  <c r="S166" i="127"/>
  <c r="T162" i="127"/>
  <c r="S162" i="127"/>
  <c r="T159" i="127"/>
  <c r="S159" i="127"/>
  <c r="T158" i="127"/>
  <c r="S158" i="127"/>
  <c r="T157" i="127"/>
  <c r="S157" i="127"/>
  <c r="T156" i="127"/>
  <c r="S156" i="127"/>
  <c r="T155" i="127"/>
  <c r="S155" i="127"/>
  <c r="T154" i="127"/>
  <c r="S154" i="127"/>
  <c r="U154" i="127" s="1"/>
  <c r="V154" i="127" s="1"/>
  <c r="G154" i="127" s="1"/>
  <c r="T153" i="127"/>
  <c r="S153" i="127"/>
  <c r="T152" i="127"/>
  <c r="S152" i="127"/>
  <c r="T151" i="127"/>
  <c r="S151" i="127"/>
  <c r="T150" i="127"/>
  <c r="S150" i="127"/>
  <c r="T149" i="127"/>
  <c r="S149" i="127"/>
  <c r="T148" i="127"/>
  <c r="S148" i="127"/>
  <c r="U148" i="127"/>
  <c r="V148" i="127" s="1"/>
  <c r="G148" i="127" s="1"/>
  <c r="T147" i="127"/>
  <c r="S147" i="127"/>
  <c r="T146" i="127"/>
  <c r="S146" i="127"/>
  <c r="T145" i="127"/>
  <c r="S145" i="127"/>
  <c r="U145" i="127" s="1"/>
  <c r="T141" i="127"/>
  <c r="S141" i="127"/>
  <c r="T138" i="127"/>
  <c r="S138" i="127"/>
  <c r="T137" i="127"/>
  <c r="U137" i="127" s="1"/>
  <c r="S137" i="127"/>
  <c r="V137" i="127"/>
  <c r="G137" i="127" s="1"/>
  <c r="T136" i="127"/>
  <c r="S136" i="127"/>
  <c r="T135" i="127"/>
  <c r="U135" i="127" s="1"/>
  <c r="V135" i="127" s="1"/>
  <c r="S135" i="127"/>
  <c r="G135" i="127"/>
  <c r="T134" i="127"/>
  <c r="S134" i="127"/>
  <c r="T133" i="127"/>
  <c r="S133" i="127"/>
  <c r="U133" i="127" s="1"/>
  <c r="V133" i="127" s="1"/>
  <c r="G133" i="127" s="1"/>
  <c r="T132" i="127"/>
  <c r="S132" i="127"/>
  <c r="T131" i="127"/>
  <c r="S131" i="127"/>
  <c r="U131" i="127"/>
  <c r="V131" i="127" s="1"/>
  <c r="G131" i="127" s="1"/>
  <c r="T130" i="127"/>
  <c r="S130" i="127"/>
  <c r="T129" i="127"/>
  <c r="S129" i="127"/>
  <c r="T128" i="127"/>
  <c r="S128" i="127"/>
  <c r="T127" i="127"/>
  <c r="U127" i="127" s="1"/>
  <c r="V127" i="127" s="1"/>
  <c r="G127" i="127" s="1"/>
  <c r="S127" i="127"/>
  <c r="T126" i="127"/>
  <c r="S126" i="127"/>
  <c r="T125" i="127"/>
  <c r="S125" i="127"/>
  <c r="T124" i="127"/>
  <c r="S124" i="127"/>
  <c r="T120" i="127"/>
  <c r="S120" i="127"/>
  <c r="T117" i="127"/>
  <c r="S117" i="127"/>
  <c r="T116" i="127"/>
  <c r="S116" i="127"/>
  <c r="T115" i="127"/>
  <c r="S115" i="127"/>
  <c r="T114" i="127"/>
  <c r="S114" i="127"/>
  <c r="T113" i="127"/>
  <c r="S113" i="127"/>
  <c r="T112" i="127"/>
  <c r="S112" i="127"/>
  <c r="T111" i="127"/>
  <c r="S111" i="127"/>
  <c r="T110" i="127"/>
  <c r="S110" i="127"/>
  <c r="T109" i="127"/>
  <c r="S109" i="127"/>
  <c r="T108" i="127"/>
  <c r="S108" i="127"/>
  <c r="T107" i="127"/>
  <c r="S107" i="127"/>
  <c r="T106" i="127"/>
  <c r="S106" i="127"/>
  <c r="T105" i="127"/>
  <c r="S105" i="127"/>
  <c r="T104" i="127"/>
  <c r="S104" i="127"/>
  <c r="T103" i="127"/>
  <c r="S103" i="127"/>
  <c r="T99" i="127"/>
  <c r="S99" i="127"/>
  <c r="T96" i="127"/>
  <c r="S96" i="127"/>
  <c r="T95" i="127"/>
  <c r="S95" i="127"/>
  <c r="T94" i="127"/>
  <c r="S94" i="127"/>
  <c r="T93" i="127"/>
  <c r="U93" i="127" s="1"/>
  <c r="V93" i="127" s="1"/>
  <c r="S93" i="127"/>
  <c r="G93" i="127"/>
  <c r="T92" i="127"/>
  <c r="U92" i="127" s="1"/>
  <c r="V92" i="127" s="1"/>
  <c r="G92" i="127" s="1"/>
  <c r="S92" i="127"/>
  <c r="T91" i="127"/>
  <c r="S91" i="127"/>
  <c r="T90" i="127"/>
  <c r="S90" i="127"/>
  <c r="T89" i="127"/>
  <c r="S89" i="127"/>
  <c r="T88" i="127"/>
  <c r="S88" i="127"/>
  <c r="T87" i="127"/>
  <c r="S87" i="127"/>
  <c r="T86" i="127"/>
  <c r="S86" i="127"/>
  <c r="T85" i="127"/>
  <c r="S85" i="127"/>
  <c r="T84" i="127"/>
  <c r="U84" i="127" s="1"/>
  <c r="V84" i="127" s="1"/>
  <c r="S84" i="127"/>
  <c r="G84" i="127"/>
  <c r="T83" i="127"/>
  <c r="S83" i="127"/>
  <c r="T82" i="127"/>
  <c r="S82" i="127"/>
  <c r="T78" i="127"/>
  <c r="S78" i="127"/>
  <c r="T75" i="127"/>
  <c r="S75" i="127"/>
  <c r="U75" i="127" s="1"/>
  <c r="V75" i="127" s="1"/>
  <c r="G75" i="127" s="1"/>
  <c r="T74" i="127"/>
  <c r="U74" i="127" s="1"/>
  <c r="S74" i="127"/>
  <c r="T73" i="127"/>
  <c r="S73" i="127"/>
  <c r="T72" i="127"/>
  <c r="U72" i="127" s="1"/>
  <c r="V72" i="127" s="1"/>
  <c r="G72" i="127" s="1"/>
  <c r="S72" i="127"/>
  <c r="T71" i="127"/>
  <c r="S71" i="127"/>
  <c r="T70" i="127"/>
  <c r="S70" i="127"/>
  <c r="T69" i="127"/>
  <c r="S69" i="127"/>
  <c r="T68" i="127"/>
  <c r="S68" i="127"/>
  <c r="U68" i="127" s="1"/>
  <c r="V68" i="127" s="1"/>
  <c r="G68" i="127" s="1"/>
  <c r="T67" i="127"/>
  <c r="S67" i="127"/>
  <c r="T66" i="127"/>
  <c r="S66" i="127"/>
  <c r="T65" i="127"/>
  <c r="S65" i="127"/>
  <c r="T64" i="127"/>
  <c r="S64" i="127"/>
  <c r="U64" i="127"/>
  <c r="V64" i="127" s="1"/>
  <c r="G64" i="127" s="1"/>
  <c r="T63" i="127"/>
  <c r="S63" i="127"/>
  <c r="T62" i="127"/>
  <c r="S62" i="127"/>
  <c r="T61" i="127"/>
  <c r="S61" i="127"/>
  <c r="T57" i="127"/>
  <c r="S57" i="127"/>
  <c r="T54" i="127"/>
  <c r="S54" i="127"/>
  <c r="T53" i="127"/>
  <c r="S53" i="127"/>
  <c r="T52" i="127"/>
  <c r="S52" i="127"/>
  <c r="T51" i="127"/>
  <c r="S51" i="127"/>
  <c r="T50" i="127"/>
  <c r="S50" i="127"/>
  <c r="T49" i="127"/>
  <c r="S49" i="127"/>
  <c r="T48" i="127"/>
  <c r="S48" i="127"/>
  <c r="T47" i="127"/>
  <c r="S47" i="127"/>
  <c r="T46" i="127"/>
  <c r="S46" i="127"/>
  <c r="T45" i="127"/>
  <c r="S45" i="127"/>
  <c r="T42" i="127"/>
  <c r="S42" i="127"/>
  <c r="T41" i="127"/>
  <c r="S41" i="127"/>
  <c r="T40" i="127"/>
  <c r="S40" i="127"/>
  <c r="T36" i="127"/>
  <c r="S36" i="127"/>
  <c r="T33" i="127"/>
  <c r="S33" i="127"/>
  <c r="T32" i="127"/>
  <c r="S32" i="127"/>
  <c r="T31" i="127"/>
  <c r="S31" i="127"/>
  <c r="T30" i="127"/>
  <c r="S30" i="127"/>
  <c r="T29" i="127"/>
  <c r="S29" i="127"/>
  <c r="T28" i="127"/>
  <c r="U28" i="127" s="1"/>
  <c r="S28" i="127"/>
  <c r="V28" i="127"/>
  <c r="G28" i="127" s="1"/>
  <c r="T27" i="127"/>
  <c r="S27" i="127"/>
  <c r="T26" i="127"/>
  <c r="U26" i="127" s="1"/>
  <c r="V26" i="127" s="1"/>
  <c r="G26" i="127" s="1"/>
  <c r="S26" i="127"/>
  <c r="T25" i="127"/>
  <c r="S25" i="127"/>
  <c r="T24" i="127"/>
  <c r="S24" i="127"/>
  <c r="U24" i="127" s="1"/>
  <c r="V24" i="127" s="1"/>
  <c r="G24" i="127" s="1"/>
  <c r="T23" i="127"/>
  <c r="S23" i="127"/>
  <c r="T22" i="127"/>
  <c r="S22" i="127"/>
  <c r="T21" i="127"/>
  <c r="S21" i="127"/>
  <c r="T20" i="127"/>
  <c r="S20" i="127"/>
  <c r="T19" i="127"/>
  <c r="S19" i="127"/>
  <c r="T15" i="127"/>
  <c r="S15" i="127"/>
  <c r="U23" i="132"/>
  <c r="V23" i="132" s="1"/>
  <c r="G23" i="132" s="1"/>
  <c r="U32" i="132"/>
  <c r="V32" i="132"/>
  <c r="G32" i="132" s="1"/>
  <c r="U88" i="132"/>
  <c r="V88" i="132" s="1"/>
  <c r="G88" i="132"/>
  <c r="U131" i="132"/>
  <c r="V131" i="132"/>
  <c r="G131" i="132" s="1"/>
  <c r="U198" i="132"/>
  <c r="V198" i="132" s="1"/>
  <c r="G198" i="132" s="1"/>
  <c r="U277" i="132"/>
  <c r="V277" i="132"/>
  <c r="G277" i="132" s="1"/>
  <c r="U337" i="132"/>
  <c r="V337" i="132" s="1"/>
  <c r="G337" i="132" s="1"/>
  <c r="U361" i="132"/>
  <c r="V361" i="132"/>
  <c r="G361" i="132" s="1"/>
  <c r="U377" i="132"/>
  <c r="U381" i="132"/>
  <c r="V381" i="132"/>
  <c r="G381" i="132" s="1"/>
  <c r="V397" i="132"/>
  <c r="G397" i="132" s="1"/>
  <c r="V401" i="132"/>
  <c r="G401" i="132" s="1"/>
  <c r="V405" i="132"/>
  <c r="G405" i="132" s="1"/>
  <c r="V409" i="132"/>
  <c r="G409" i="132" s="1"/>
  <c r="U418" i="132"/>
  <c r="V418" i="132" s="1"/>
  <c r="G418" i="132"/>
  <c r="V44" i="132"/>
  <c r="G44" i="132"/>
  <c r="V52" i="132"/>
  <c r="G52" i="132"/>
  <c r="U111" i="132"/>
  <c r="V111" i="132"/>
  <c r="G111" i="132" s="1"/>
  <c r="U115" i="132"/>
  <c r="V115" i="132" s="1"/>
  <c r="G115" i="132" s="1"/>
  <c r="U124" i="132"/>
  <c r="V124" i="132"/>
  <c r="G124" i="132" s="1"/>
  <c r="U192" i="132"/>
  <c r="V192" i="132" s="1"/>
  <c r="G192" i="132"/>
  <c r="U195" i="132"/>
  <c r="V195" i="132"/>
  <c r="G195" i="132" s="1"/>
  <c r="U222" i="132"/>
  <c r="V222" i="132" s="1"/>
  <c r="G222" i="132" s="1"/>
  <c r="U262" i="132"/>
  <c r="V262" i="132"/>
  <c r="G262" i="132" s="1"/>
  <c r="U297" i="132"/>
  <c r="V297" i="132" s="1"/>
  <c r="G297" i="132"/>
  <c r="U338" i="132"/>
  <c r="V338" i="132"/>
  <c r="G338" i="132" s="1"/>
  <c r="U345" i="132"/>
  <c r="V345" i="132" s="1"/>
  <c r="G345" i="132" s="1"/>
  <c r="U358" i="132"/>
  <c r="V358" i="132"/>
  <c r="G358" i="132" s="1"/>
  <c r="U365" i="132"/>
  <c r="V365" i="132" s="1"/>
  <c r="G365" i="132" s="1"/>
  <c r="U112" i="132"/>
  <c r="V112" i="132"/>
  <c r="G112" i="132" s="1"/>
  <c r="U189" i="132"/>
  <c r="V189" i="132" s="1"/>
  <c r="G189" i="132" s="1"/>
  <c r="U263" i="132"/>
  <c r="V263" i="132"/>
  <c r="G263" i="132" s="1"/>
  <c r="U31" i="132"/>
  <c r="V31" i="132" s="1"/>
  <c r="G31" i="132"/>
  <c r="U285" i="132"/>
  <c r="V285" i="132"/>
  <c r="G285" i="132" s="1"/>
  <c r="U294" i="132"/>
  <c r="V294" i="132" s="1"/>
  <c r="G294" i="132" s="1"/>
  <c r="U355" i="132"/>
  <c r="U359" i="132"/>
  <c r="V359" i="132" s="1"/>
  <c r="G359" i="132" s="1"/>
  <c r="U366" i="132"/>
  <c r="V366" i="132"/>
  <c r="G366" i="132" s="1"/>
  <c r="U27" i="132"/>
  <c r="V27" i="132" s="1"/>
  <c r="G27" i="132" s="1"/>
  <c r="U90" i="132"/>
  <c r="V90" i="132"/>
  <c r="G90" i="132" s="1"/>
  <c r="U133" i="132"/>
  <c r="V133" i="132" s="1"/>
  <c r="G133" i="132" s="1"/>
  <c r="U137" i="132"/>
  <c r="V137" i="132"/>
  <c r="G137" i="132" s="1"/>
  <c r="U229" i="132"/>
  <c r="V229" i="132" s="1"/>
  <c r="G229" i="132"/>
  <c r="U233" i="132"/>
  <c r="V233" i="132"/>
  <c r="G233" i="132" s="1"/>
  <c r="U237" i="132"/>
  <c r="V237" i="132" s="1"/>
  <c r="G237" i="132" s="1"/>
  <c r="U241" i="132"/>
  <c r="V241" i="132"/>
  <c r="G241" i="132" s="1"/>
  <c r="U253" i="132"/>
  <c r="V253" i="132" s="1"/>
  <c r="G253" i="132"/>
  <c r="U257" i="132"/>
  <c r="V257" i="132"/>
  <c r="G257" i="132" s="1"/>
  <c r="U272" i="132"/>
  <c r="V272" i="132" s="1"/>
  <c r="G272" i="132" s="1"/>
  <c r="U279" i="132"/>
  <c r="V279" i="132"/>
  <c r="G279" i="132" s="1"/>
  <c r="U282" i="132"/>
  <c r="V282" i="132" s="1"/>
  <c r="G282" i="132"/>
  <c r="U335" i="132"/>
  <c r="V335" i="132"/>
  <c r="G335" i="132" s="1"/>
  <c r="U339" i="132"/>
  <c r="V339" i="132" s="1"/>
  <c r="G339" i="132" s="1"/>
  <c r="U379" i="132"/>
  <c r="V379" i="132"/>
  <c r="G379" i="132" s="1"/>
  <c r="U420" i="132"/>
  <c r="V420" i="132" s="1"/>
  <c r="G420" i="132" s="1"/>
  <c r="U25" i="132"/>
  <c r="V25" i="132"/>
  <c r="G25" i="132" s="1"/>
  <c r="U29" i="132"/>
  <c r="V29" i="132" s="1"/>
  <c r="G29" i="132" s="1"/>
  <c r="U33" i="132"/>
  <c r="V33" i="132"/>
  <c r="G33" i="132" s="1"/>
  <c r="U87" i="132"/>
  <c r="V87" i="132" s="1"/>
  <c r="G87" i="132" s="1"/>
  <c r="U91" i="132"/>
  <c r="V91" i="132"/>
  <c r="G91" i="132" s="1"/>
  <c r="U113" i="132"/>
  <c r="V113" i="132" s="1"/>
  <c r="G113" i="132"/>
  <c r="U167" i="132"/>
  <c r="V167" i="132"/>
  <c r="G167" i="132" s="1"/>
  <c r="U336" i="132"/>
  <c r="V336" i="132" s="1"/>
  <c r="G336" i="132" s="1"/>
  <c r="U261" i="132"/>
  <c r="V261" i="132" s="1"/>
  <c r="G261" i="132" s="1"/>
  <c r="U283" i="132"/>
  <c r="V283" i="132"/>
  <c r="G283" i="132" s="1"/>
  <c r="U299" i="132"/>
  <c r="V299" i="132" s="1"/>
  <c r="G299" i="132" s="1"/>
  <c r="U306" i="132"/>
  <c r="V306" i="132"/>
  <c r="G306" i="132" s="1"/>
  <c r="U344" i="132"/>
  <c r="V344" i="132" s="1"/>
  <c r="G344" i="132"/>
  <c r="U357" i="132"/>
  <c r="V357" i="132"/>
  <c r="G357" i="132" s="1"/>
  <c r="U364" i="132"/>
  <c r="V364" i="132" s="1"/>
  <c r="G364" i="132" s="1"/>
  <c r="U425" i="132"/>
  <c r="V425" i="132"/>
  <c r="G425" i="132" s="1"/>
  <c r="V355" i="132"/>
  <c r="G355" i="132" s="1"/>
  <c r="V50" i="132"/>
  <c r="G50" i="132" s="1"/>
  <c r="U63" i="132"/>
  <c r="V63" i="132" s="1"/>
  <c r="G63" i="132" s="1"/>
  <c r="U129" i="132"/>
  <c r="V129" i="132"/>
  <c r="G129" i="132" s="1"/>
  <c r="U136" i="132"/>
  <c r="V136" i="132" s="1"/>
  <c r="G136" i="132" s="1"/>
  <c r="U166" i="132"/>
  <c r="V166" i="132"/>
  <c r="G166" i="132" s="1"/>
  <c r="U174" i="132"/>
  <c r="V174" i="132" s="1"/>
  <c r="G174" i="132" s="1"/>
  <c r="U218" i="132"/>
  <c r="V218" i="132"/>
  <c r="G218" i="132" s="1"/>
  <c r="U230" i="132"/>
  <c r="V230" i="132" s="1"/>
  <c r="G230" i="132"/>
  <c r="U234" i="132"/>
  <c r="V234" i="132"/>
  <c r="G234" i="132" s="1"/>
  <c r="U238" i="132"/>
  <c r="V238" i="132" s="1"/>
  <c r="G238" i="132" s="1"/>
  <c r="U242" i="132"/>
  <c r="V242" i="132"/>
  <c r="G242" i="132" s="1"/>
  <c r="U293" i="132"/>
  <c r="V293" i="132" s="1"/>
  <c r="G293" i="132"/>
  <c r="U378" i="132"/>
  <c r="V378" i="132"/>
  <c r="G378" i="132" s="1"/>
  <c r="V400" i="132"/>
  <c r="G400" i="132" s="1"/>
  <c r="V404" i="132"/>
  <c r="G404" i="132" s="1"/>
  <c r="V408" i="132"/>
  <c r="G408" i="132" s="1"/>
  <c r="V47" i="132"/>
  <c r="G47" i="132" s="1"/>
  <c r="U67" i="132"/>
  <c r="V67" i="132" s="1"/>
  <c r="G67" i="132" s="1"/>
  <c r="U85" i="132"/>
  <c r="V85" i="132"/>
  <c r="G85" i="132" s="1"/>
  <c r="U212" i="132"/>
  <c r="V212" i="132" s="1"/>
  <c r="G212" i="132"/>
  <c r="U231" i="132"/>
  <c r="V231" i="132"/>
  <c r="G231" i="132" s="1"/>
  <c r="U235" i="132"/>
  <c r="V235" i="132" s="1"/>
  <c r="G235" i="132" s="1"/>
  <c r="U239" i="132"/>
  <c r="V239" i="132"/>
  <c r="G239" i="132" s="1"/>
  <c r="U243" i="132"/>
  <c r="V243" i="132" s="1"/>
  <c r="G243" i="132" s="1"/>
  <c r="U251" i="132"/>
  <c r="V251" i="132"/>
  <c r="G251" i="132" s="1"/>
  <c r="U259" i="132"/>
  <c r="U303" i="132"/>
  <c r="V303" i="132"/>
  <c r="G303" i="132" s="1"/>
  <c r="U315" i="132"/>
  <c r="V315" i="132" s="1"/>
  <c r="G315" i="132"/>
  <c r="U319" i="132"/>
  <c r="V319" i="132"/>
  <c r="G319" i="132" s="1"/>
  <c r="U323" i="132"/>
  <c r="V323" i="132" s="1"/>
  <c r="G323" i="132" s="1"/>
  <c r="U327" i="132"/>
  <c r="V327" i="132"/>
  <c r="G327" i="132" s="1"/>
  <c r="U388" i="132"/>
  <c r="V388" i="132" s="1"/>
  <c r="G388" i="132"/>
  <c r="U421" i="132"/>
  <c r="V421" i="132"/>
  <c r="G421" i="132" s="1"/>
  <c r="U21" i="132"/>
  <c r="V21" i="132" s="1"/>
  <c r="G21" i="132" s="1"/>
  <c r="U24" i="132"/>
  <c r="V24" i="132"/>
  <c r="G24" i="132" s="1"/>
  <c r="U28" i="132"/>
  <c r="V28" i="132" s="1"/>
  <c r="G28" i="132"/>
  <c r="V40" i="132"/>
  <c r="G40" i="132"/>
  <c r="U64" i="132"/>
  <c r="V64" i="132"/>
  <c r="G64" i="132" s="1"/>
  <c r="U216" i="132"/>
  <c r="V216" i="132" s="1"/>
  <c r="G216" i="132"/>
  <c r="U376" i="132"/>
  <c r="V376" i="132"/>
  <c r="G376" i="132" s="1"/>
  <c r="V48" i="132"/>
  <c r="G48" i="132" s="1"/>
  <c r="U61" i="132"/>
  <c r="V61" i="132" s="1"/>
  <c r="G61" i="132" s="1"/>
  <c r="U65" i="132"/>
  <c r="V65" i="132"/>
  <c r="G65" i="132" s="1"/>
  <c r="U83" i="132"/>
  <c r="V83" i="132" s="1"/>
  <c r="G83" i="132" s="1"/>
  <c r="U93" i="132"/>
  <c r="V93" i="132"/>
  <c r="G93" i="132" s="1"/>
  <c r="U127" i="132"/>
  <c r="V127" i="132" s="1"/>
  <c r="G127" i="132"/>
  <c r="U170" i="132"/>
  <c r="V170" i="132"/>
  <c r="G170" i="132" s="1"/>
  <c r="U178" i="132"/>
  <c r="V178" i="132" s="1"/>
  <c r="G178" i="132" s="1"/>
  <c r="U210" i="132"/>
  <c r="V210" i="132"/>
  <c r="G210" i="132" s="1"/>
  <c r="U232" i="132"/>
  <c r="V232" i="132" s="1"/>
  <c r="G232" i="132"/>
  <c r="U236" i="132"/>
  <c r="V236" i="132"/>
  <c r="G236" i="132" s="1"/>
  <c r="U240" i="132"/>
  <c r="V240" i="132" s="1"/>
  <c r="G240" i="132" s="1"/>
  <c r="U301" i="132"/>
  <c r="V301" i="132"/>
  <c r="G301" i="132" s="1"/>
  <c r="U334" i="132"/>
  <c r="V334" i="132" s="1"/>
  <c r="U342" i="132"/>
  <c r="V342" i="132"/>
  <c r="G342" i="132" s="1"/>
  <c r="U386" i="132"/>
  <c r="V386" i="132" s="1"/>
  <c r="G386" i="132" s="1"/>
  <c r="V398" i="132"/>
  <c r="G398" i="132"/>
  <c r="V402" i="132"/>
  <c r="G402" i="132"/>
  <c r="V406" i="132"/>
  <c r="G406" i="132"/>
  <c r="V410" i="132"/>
  <c r="G410" i="132"/>
  <c r="U419" i="132"/>
  <c r="V419" i="132"/>
  <c r="G419" i="132" s="1"/>
  <c r="U19" i="132"/>
  <c r="V19" i="132" s="1"/>
  <c r="G19" i="132" s="1"/>
  <c r="U26" i="132"/>
  <c r="V26" i="132"/>
  <c r="G26" i="132" s="1"/>
  <c r="V45" i="132"/>
  <c r="G45" i="132" s="1"/>
  <c r="V49" i="132"/>
  <c r="G49" i="132" s="1"/>
  <c r="U69" i="132"/>
  <c r="V69" i="132" s="1"/>
  <c r="G69" i="132"/>
  <c r="U72" i="132"/>
  <c r="V72" i="132"/>
  <c r="G72" i="132" s="1"/>
  <c r="U89" i="132"/>
  <c r="V89" i="132" s="1"/>
  <c r="G89" i="132" s="1"/>
  <c r="U128" i="132"/>
  <c r="V128" i="132"/>
  <c r="G128" i="132" s="1"/>
  <c r="U135" i="132"/>
  <c r="V135" i="132" s="1"/>
  <c r="G135" i="132" s="1"/>
  <c r="U148" i="132"/>
  <c r="V148" i="132"/>
  <c r="G148" i="132" s="1"/>
  <c r="U152" i="132"/>
  <c r="V152" i="132" s="1"/>
  <c r="G152" i="132" s="1"/>
  <c r="U156" i="132"/>
  <c r="V156" i="132"/>
  <c r="G156" i="132" s="1"/>
  <c r="U168" i="132"/>
  <c r="V168" i="132" s="1"/>
  <c r="G168" i="132"/>
  <c r="U176" i="132"/>
  <c r="V176" i="132"/>
  <c r="G176" i="132" s="1"/>
  <c r="U214" i="132"/>
  <c r="V214" i="132"/>
  <c r="G214" i="132" s="1"/>
  <c r="U305" i="132"/>
  <c r="V305" i="132" s="1"/>
  <c r="G305" i="132"/>
  <c r="U314" i="132"/>
  <c r="V314" i="132"/>
  <c r="G314" i="132" s="1"/>
  <c r="U318" i="132"/>
  <c r="V318" i="132" s="1"/>
  <c r="G318" i="132" s="1"/>
  <c r="U322" i="132"/>
  <c r="V322" i="132"/>
  <c r="G322" i="132" s="1"/>
  <c r="U326" i="132"/>
  <c r="V326" i="132" s="1"/>
  <c r="G326" i="132"/>
  <c r="U340" i="132"/>
  <c r="V340" i="132"/>
  <c r="G340" i="132" s="1"/>
  <c r="U348" i="132"/>
  <c r="V348" i="132" s="1"/>
  <c r="G348" i="132" s="1"/>
  <c r="U390" i="132"/>
  <c r="V390" i="132"/>
  <c r="G390" i="132" s="1"/>
  <c r="V399" i="132"/>
  <c r="G399" i="132" s="1"/>
  <c r="V403" i="132"/>
  <c r="G403" i="132" s="1"/>
  <c r="V407" i="132"/>
  <c r="G407" i="132" s="1"/>
  <c r="V411" i="132"/>
  <c r="G411" i="132" s="1"/>
  <c r="U423" i="132"/>
  <c r="V423" i="132" s="1"/>
  <c r="G423" i="132" s="1"/>
  <c r="U62" i="132"/>
  <c r="V62" i="132"/>
  <c r="G62" i="132" s="1"/>
  <c r="V42" i="132"/>
  <c r="G42" i="132" s="1"/>
  <c r="U66" i="132"/>
  <c r="V66" i="132" s="1"/>
  <c r="G66" i="132"/>
  <c r="V103" i="132"/>
  <c r="G103" i="132"/>
  <c r="U70" i="132"/>
  <c r="V70" i="132"/>
  <c r="G70" i="132" s="1"/>
  <c r="G334" i="132"/>
  <c r="U74" i="132"/>
  <c r="V74" i="132"/>
  <c r="G74" i="132" s="1"/>
  <c r="U19" i="131"/>
  <c r="V19" i="131" s="1"/>
  <c r="G19" i="131"/>
  <c r="U20" i="131"/>
  <c r="V20" i="131"/>
  <c r="G20" i="131" s="1"/>
  <c r="U24" i="131"/>
  <c r="V24" i="131" s="1"/>
  <c r="G24" i="131"/>
  <c r="U27" i="131"/>
  <c r="V27" i="131"/>
  <c r="G27" i="131" s="1"/>
  <c r="U31" i="131"/>
  <c r="V31" i="131" s="1"/>
  <c r="G31" i="131"/>
  <c r="U61" i="131"/>
  <c r="V61" i="131"/>
  <c r="G61" i="131" s="1"/>
  <c r="U106" i="131"/>
  <c r="V106" i="131" s="1"/>
  <c r="G106" i="131"/>
  <c r="U113" i="131"/>
  <c r="V113" i="131"/>
  <c r="G113" i="131" s="1"/>
  <c r="U129" i="131"/>
  <c r="V129" i="131" s="1"/>
  <c r="G129" i="131"/>
  <c r="U155" i="131"/>
  <c r="V155" i="131"/>
  <c r="G155" i="131" s="1"/>
  <c r="U235" i="131"/>
  <c r="V235" i="131" s="1"/>
  <c r="G235" i="131"/>
  <c r="U242" i="131"/>
  <c r="V242" i="131"/>
  <c r="G242" i="131" s="1"/>
  <c r="U272" i="131"/>
  <c r="V272" i="131" s="1"/>
  <c r="G272" i="131"/>
  <c r="U276" i="131"/>
  <c r="V276" i="131"/>
  <c r="G276" i="131" s="1"/>
  <c r="U280" i="131"/>
  <c r="V280" i="131" s="1"/>
  <c r="G280" i="131"/>
  <c r="U284" i="131"/>
  <c r="V284" i="131"/>
  <c r="G284" i="131" s="1"/>
  <c r="U293" i="131"/>
  <c r="V293" i="131" s="1"/>
  <c r="G293" i="131"/>
  <c r="U297" i="131"/>
  <c r="V297" i="131"/>
  <c r="G297" i="131" s="1"/>
  <c r="U301" i="131"/>
  <c r="V301" i="131" s="1"/>
  <c r="G301" i="131"/>
  <c r="U305" i="131"/>
  <c r="V305" i="131"/>
  <c r="G305" i="131" s="1"/>
  <c r="U318" i="131"/>
  <c r="V318" i="131" s="1"/>
  <c r="G318" i="131"/>
  <c r="U321" i="131"/>
  <c r="V321" i="131"/>
  <c r="G321" i="131" s="1"/>
  <c r="U325" i="131"/>
  <c r="V325" i="131" s="1"/>
  <c r="G325" i="131"/>
  <c r="U397" i="131"/>
  <c r="V397" i="131"/>
  <c r="G397" i="131" s="1"/>
  <c r="U404" i="131"/>
  <c r="V404" i="131" s="1"/>
  <c r="G404" i="131"/>
  <c r="U407" i="131"/>
  <c r="V407" i="131"/>
  <c r="G407" i="131" s="1"/>
  <c r="U401" i="131"/>
  <c r="V401" i="131" s="1"/>
  <c r="G401" i="131"/>
  <c r="U21" i="131"/>
  <c r="V21" i="131"/>
  <c r="G21" i="131" s="1"/>
  <c r="U70" i="131"/>
  <c r="V70" i="131" s="1"/>
  <c r="G70" i="131"/>
  <c r="U83" i="131"/>
  <c r="V83" i="131"/>
  <c r="G83" i="131" s="1"/>
  <c r="G107" i="131"/>
  <c r="U134" i="131"/>
  <c r="V134" i="131" s="1"/>
  <c r="G134" i="131"/>
  <c r="U138" i="131"/>
  <c r="V138" i="131"/>
  <c r="G138" i="131" s="1"/>
  <c r="U229" i="131"/>
  <c r="V229" i="131" s="1"/>
  <c r="G229" i="131"/>
  <c r="U236" i="131"/>
  <c r="V236" i="131"/>
  <c r="G236" i="131" s="1"/>
  <c r="U243" i="131"/>
  <c r="V243" i="131" s="1"/>
  <c r="G243" i="131"/>
  <c r="U273" i="131"/>
  <c r="V273" i="131"/>
  <c r="G273" i="131" s="1"/>
  <c r="U277" i="131"/>
  <c r="V277" i="131" s="1"/>
  <c r="G277" i="131"/>
  <c r="U281" i="131"/>
  <c r="V281" i="131"/>
  <c r="G281" i="131" s="1"/>
  <c r="U285" i="131"/>
  <c r="V285" i="131" s="1"/>
  <c r="G285" i="131"/>
  <c r="U294" i="131"/>
  <c r="V294" i="131"/>
  <c r="G294" i="131" s="1"/>
  <c r="U298" i="131"/>
  <c r="V298" i="131" s="1"/>
  <c r="G298" i="131"/>
  <c r="U302" i="131"/>
  <c r="V302" i="131"/>
  <c r="G302" i="131" s="1"/>
  <c r="U306" i="131"/>
  <c r="V306" i="131" s="1"/>
  <c r="G306" i="131"/>
  <c r="U356" i="131"/>
  <c r="V356" i="131"/>
  <c r="G356" i="131" s="1"/>
  <c r="U360" i="131"/>
  <c r="V360" i="131" s="1"/>
  <c r="G360" i="131"/>
  <c r="U364" i="131"/>
  <c r="V364" i="131"/>
  <c r="G364" i="131" s="1"/>
  <c r="U368" i="131"/>
  <c r="V368" i="131" s="1"/>
  <c r="G368" i="131"/>
  <c r="U377" i="131"/>
  <c r="V377" i="131"/>
  <c r="G377" i="131" s="1"/>
  <c r="U381" i="131"/>
  <c r="V381" i="131" s="1"/>
  <c r="G381" i="131"/>
  <c r="U385" i="131"/>
  <c r="V385" i="131"/>
  <c r="G385" i="131" s="1"/>
  <c r="U389" i="131"/>
  <c r="V389" i="131" s="1"/>
  <c r="G389" i="131"/>
  <c r="U33" i="131"/>
  <c r="V33" i="131"/>
  <c r="G33" i="131" s="1"/>
  <c r="U87" i="131"/>
  <c r="U93" i="131"/>
  <c r="V93" i="131"/>
  <c r="G93" i="131" s="1"/>
  <c r="U104" i="131"/>
  <c r="V104" i="131" s="1"/>
  <c r="G104" i="131"/>
  <c r="U115" i="131"/>
  <c r="V115" i="131"/>
  <c r="G115" i="131" s="1"/>
  <c r="U124" i="131"/>
  <c r="V124" i="131" s="1"/>
  <c r="G124" i="131"/>
  <c r="U149" i="131"/>
  <c r="V149" i="131"/>
  <c r="G149" i="131" s="1"/>
  <c r="U233" i="131"/>
  <c r="V233" i="131" s="1"/>
  <c r="G233" i="131"/>
  <c r="U237" i="131"/>
  <c r="V237" i="131"/>
  <c r="G237" i="131" s="1"/>
  <c r="U274" i="131"/>
  <c r="V274" i="131" s="1"/>
  <c r="G274" i="131"/>
  <c r="U278" i="131"/>
  <c r="V278" i="131"/>
  <c r="G278" i="131" s="1"/>
  <c r="U282" i="131"/>
  <c r="V282" i="131" s="1"/>
  <c r="G282" i="131"/>
  <c r="U295" i="131"/>
  <c r="V295" i="131"/>
  <c r="G295" i="131" s="1"/>
  <c r="U299" i="131"/>
  <c r="V299" i="131" s="1"/>
  <c r="G299" i="131"/>
  <c r="U303" i="131"/>
  <c r="V303" i="131"/>
  <c r="G303" i="131" s="1"/>
  <c r="U323" i="131"/>
  <c r="V323" i="131" s="1"/>
  <c r="G323" i="131"/>
  <c r="U402" i="131"/>
  <c r="V402" i="131"/>
  <c r="G402" i="131" s="1"/>
  <c r="U26" i="131"/>
  <c r="V26" i="131" s="1"/>
  <c r="G26" i="131"/>
  <c r="U30" i="131"/>
  <c r="V30" i="131"/>
  <c r="G30" i="131" s="1"/>
  <c r="U43" i="131"/>
  <c r="V43" i="131" s="1"/>
  <c r="G43" i="131"/>
  <c r="U47" i="131"/>
  <c r="V47" i="131"/>
  <c r="G47" i="131" s="1"/>
  <c r="U51" i="131"/>
  <c r="V51" i="131" s="1"/>
  <c r="G51" i="131"/>
  <c r="U66" i="131"/>
  <c r="V66" i="131"/>
  <c r="G66" i="131" s="1"/>
  <c r="V112" i="131"/>
  <c r="G112" i="131" s="1"/>
  <c r="U136" i="131"/>
  <c r="V136" i="131" s="1"/>
  <c r="G136" i="131"/>
  <c r="U147" i="131"/>
  <c r="V147" i="131"/>
  <c r="G147" i="131" s="1"/>
  <c r="U234" i="131"/>
  <c r="V234" i="131" s="1"/>
  <c r="G234" i="131"/>
  <c r="U241" i="131"/>
  <c r="V241" i="131"/>
  <c r="G241" i="131" s="1"/>
  <c r="U271" i="131"/>
  <c r="V271" i="131" s="1"/>
  <c r="G271" i="131"/>
  <c r="U275" i="131"/>
  <c r="V275" i="131"/>
  <c r="G275" i="131" s="1"/>
  <c r="U279" i="131"/>
  <c r="V279" i="131" s="1"/>
  <c r="G279" i="131"/>
  <c r="U283" i="131"/>
  <c r="V283" i="131"/>
  <c r="G283" i="131" s="1"/>
  <c r="U292" i="131"/>
  <c r="V292" i="131" s="1"/>
  <c r="G292" i="131"/>
  <c r="U296" i="131"/>
  <c r="V296" i="131"/>
  <c r="G296" i="131" s="1"/>
  <c r="U300" i="131"/>
  <c r="V300" i="131" s="1"/>
  <c r="G300" i="131"/>
  <c r="U304" i="131"/>
  <c r="V304" i="131"/>
  <c r="G304" i="131" s="1"/>
  <c r="U317" i="131"/>
  <c r="V317" i="131" s="1"/>
  <c r="G317" i="131"/>
  <c r="U324" i="131"/>
  <c r="V324" i="131"/>
  <c r="G324" i="131" s="1"/>
  <c r="U403" i="131"/>
  <c r="V403" i="131" s="1"/>
  <c r="G403" i="131"/>
  <c r="U409" i="131"/>
  <c r="V409" i="131"/>
  <c r="G409" i="131" s="1"/>
  <c r="U44" i="131"/>
  <c r="V44" i="131" s="1"/>
  <c r="G44" i="131"/>
  <c r="U141" i="131"/>
  <c r="V141" i="131" s="1"/>
  <c r="N141" i="131" s="1"/>
  <c r="U210" i="131"/>
  <c r="V210" i="131"/>
  <c r="G210" i="131" s="1"/>
  <c r="U214" i="131"/>
  <c r="V214" i="131" s="1"/>
  <c r="G214" i="131" s="1"/>
  <c r="U218" i="131"/>
  <c r="V218" i="131"/>
  <c r="G218" i="131" s="1"/>
  <c r="U222" i="131"/>
  <c r="V222" i="131" s="1"/>
  <c r="G222" i="131" s="1"/>
  <c r="U40" i="131"/>
  <c r="U127" i="131"/>
  <c r="V127" i="131" s="1"/>
  <c r="G127" i="131"/>
  <c r="U183" i="131"/>
  <c r="V183" i="131"/>
  <c r="N183" i="131" s="1"/>
  <c r="U211" i="131"/>
  <c r="V211" i="131"/>
  <c r="G211" i="131" s="1"/>
  <c r="U215" i="131"/>
  <c r="V215" i="131"/>
  <c r="G215" i="131"/>
  <c r="U219" i="131"/>
  <c r="V219" i="131" s="1"/>
  <c r="G219" i="131"/>
  <c r="U162" i="131"/>
  <c r="V162" i="131"/>
  <c r="N162" i="131" s="1"/>
  <c r="U52" i="131"/>
  <c r="V52" i="131"/>
  <c r="G52" i="131" s="1"/>
  <c r="U131" i="131"/>
  <c r="V131" i="131"/>
  <c r="G131" i="131"/>
  <c r="U208" i="131"/>
  <c r="V208" i="131" s="1"/>
  <c r="G208" i="131"/>
  <c r="U212" i="131"/>
  <c r="V212" i="131"/>
  <c r="G212" i="131" s="1"/>
  <c r="U216" i="131"/>
  <c r="V216" i="131"/>
  <c r="G216" i="131"/>
  <c r="U220" i="131"/>
  <c r="V220" i="131"/>
  <c r="G220" i="131"/>
  <c r="V418" i="131"/>
  <c r="G418" i="131"/>
  <c r="U414" i="131"/>
  <c r="V414" i="131" s="1"/>
  <c r="N414" i="131"/>
  <c r="U48" i="131"/>
  <c r="V48" i="131"/>
  <c r="G48" i="131" s="1"/>
  <c r="U62" i="131"/>
  <c r="V62" i="131"/>
  <c r="G62" i="131"/>
  <c r="U135" i="131"/>
  <c r="V135" i="131"/>
  <c r="G135" i="131"/>
  <c r="U209" i="131"/>
  <c r="V209" i="131" s="1"/>
  <c r="G209" i="131"/>
  <c r="U213" i="131"/>
  <c r="V213" i="131"/>
  <c r="G213" i="131" s="1"/>
  <c r="U217" i="131"/>
  <c r="V217" i="131"/>
  <c r="G217" i="131" s="1"/>
  <c r="U221" i="131"/>
  <c r="V221" i="131"/>
  <c r="G221" i="131"/>
  <c r="U20" i="130"/>
  <c r="V20" i="130" s="1"/>
  <c r="G20" i="130"/>
  <c r="U24" i="130"/>
  <c r="V24" i="130"/>
  <c r="G24" i="130" s="1"/>
  <c r="U29" i="130"/>
  <c r="V29" i="130"/>
  <c r="G29" i="130"/>
  <c r="V30" i="130"/>
  <c r="G30" i="130" s="1"/>
  <c r="U33" i="130"/>
  <c r="V33" i="130" s="1"/>
  <c r="G33" i="130"/>
  <c r="U54" i="130"/>
  <c r="V54" i="130" s="1"/>
  <c r="G54" i="130" s="1"/>
  <c r="U70" i="130"/>
  <c r="V70" i="130"/>
  <c r="G70" i="130"/>
  <c r="U137" i="130"/>
  <c r="V137" i="130"/>
  <c r="G137" i="130"/>
  <c r="U170" i="130"/>
  <c r="V170" i="130" s="1"/>
  <c r="G170" i="130" s="1"/>
  <c r="U174" i="130"/>
  <c r="V174" i="130"/>
  <c r="G174" i="130" s="1"/>
  <c r="U195" i="130"/>
  <c r="V195" i="130" s="1"/>
  <c r="G195" i="130" s="1"/>
  <c r="U232" i="130"/>
  <c r="V232" i="130"/>
  <c r="G232" i="130" s="1"/>
  <c r="U240" i="130"/>
  <c r="V240" i="130" s="1"/>
  <c r="G240" i="130"/>
  <c r="U273" i="130"/>
  <c r="V273" i="130" s="1"/>
  <c r="G273" i="130" s="1"/>
  <c r="U277" i="130"/>
  <c r="V277" i="130"/>
  <c r="G277" i="130"/>
  <c r="U314" i="130"/>
  <c r="V314" i="130"/>
  <c r="G314" i="130"/>
  <c r="U384" i="130"/>
  <c r="V384" i="130" s="1"/>
  <c r="G384" i="130" s="1"/>
  <c r="U154" i="130"/>
  <c r="V154" i="130"/>
  <c r="G154" i="130" s="1"/>
  <c r="U158" i="130"/>
  <c r="V158" i="130"/>
  <c r="G158" i="130"/>
  <c r="U171" i="130"/>
  <c r="V171" i="130"/>
  <c r="G171" i="130"/>
  <c r="U175" i="130"/>
  <c r="V175" i="130" s="1"/>
  <c r="G175" i="130" s="1"/>
  <c r="U192" i="130"/>
  <c r="V192" i="130"/>
  <c r="G192" i="130" s="1"/>
  <c r="U302" i="130"/>
  <c r="V302" i="130"/>
  <c r="G302" i="130"/>
  <c r="U360" i="130"/>
  <c r="V360" i="130"/>
  <c r="G360" i="130"/>
  <c r="U364" i="130"/>
  <c r="V364" i="130" s="1"/>
  <c r="G364" i="130" s="1"/>
  <c r="U368" i="130"/>
  <c r="V368" i="130"/>
  <c r="G368" i="130" s="1"/>
  <c r="U377" i="130"/>
  <c r="V377" i="130"/>
  <c r="G377" i="130"/>
  <c r="U385" i="130"/>
  <c r="V385" i="130"/>
  <c r="G385" i="130"/>
  <c r="U389" i="130"/>
  <c r="V389" i="130" s="1"/>
  <c r="G389" i="130" s="1"/>
  <c r="U418" i="130"/>
  <c r="V418" i="130"/>
  <c r="G418" i="130" s="1"/>
  <c r="U422" i="130"/>
  <c r="V422" i="130"/>
  <c r="G422" i="130"/>
  <c r="U426" i="130"/>
  <c r="V426" i="130"/>
  <c r="G426" i="130"/>
  <c r="U430" i="130"/>
  <c r="V430" i="130" s="1"/>
  <c r="G430" i="130" s="1"/>
  <c r="U47" i="130"/>
  <c r="V47" i="130"/>
  <c r="G47" i="130" s="1"/>
  <c r="U64" i="130"/>
  <c r="V64" i="130"/>
  <c r="G64" i="130"/>
  <c r="U71" i="130"/>
  <c r="V71" i="130"/>
  <c r="G71" i="130"/>
  <c r="U75" i="130"/>
  <c r="V75" i="130" s="1"/>
  <c r="G75" i="130" s="1"/>
  <c r="U84" i="130"/>
  <c r="V84" i="130"/>
  <c r="G84" i="130" s="1"/>
  <c r="U92" i="130"/>
  <c r="V92" i="130"/>
  <c r="G92" i="130"/>
  <c r="U96" i="130"/>
  <c r="V96" i="130"/>
  <c r="G96" i="130"/>
  <c r="U113" i="130"/>
  <c r="V113" i="130" s="1"/>
  <c r="G113" i="130" s="1"/>
  <c r="U130" i="130"/>
  <c r="V130" i="130"/>
  <c r="G130" i="130" s="1"/>
  <c r="U134" i="130"/>
  <c r="V134" i="130"/>
  <c r="G134" i="130"/>
  <c r="U138" i="130"/>
  <c r="V138" i="130"/>
  <c r="G138" i="130"/>
  <c r="U147" i="130"/>
  <c r="V147" i="130" s="1"/>
  <c r="G147" i="130" s="1"/>
  <c r="U151" i="130"/>
  <c r="V151" i="130"/>
  <c r="G151" i="130" s="1"/>
  <c r="U155" i="130"/>
  <c r="V155" i="130"/>
  <c r="G155" i="130"/>
  <c r="U159" i="130"/>
  <c r="V159" i="130"/>
  <c r="G159" i="130"/>
  <c r="U189" i="130"/>
  <c r="V189" i="130" s="1"/>
  <c r="G189" i="130" s="1"/>
  <c r="U193" i="130"/>
  <c r="V193" i="130"/>
  <c r="G193" i="130" s="1"/>
  <c r="U212" i="130"/>
  <c r="V212" i="130"/>
  <c r="G212" i="130"/>
  <c r="U216" i="130"/>
  <c r="V216" i="130"/>
  <c r="G216" i="130"/>
  <c r="U220" i="130"/>
  <c r="V220" i="130" s="1"/>
  <c r="G220" i="130" s="1"/>
  <c r="U229" i="130"/>
  <c r="U237" i="130"/>
  <c r="V237" i="130" s="1"/>
  <c r="G237" i="130" s="1"/>
  <c r="U241" i="130"/>
  <c r="V241" i="130"/>
  <c r="G241" i="130" s="1"/>
  <c r="U271" i="130"/>
  <c r="V271" i="130"/>
  <c r="G271" i="130"/>
  <c r="U279" i="130"/>
  <c r="V279" i="130"/>
  <c r="G279" i="130"/>
  <c r="U295" i="130"/>
  <c r="U327" i="130"/>
  <c r="V327" i="130"/>
  <c r="G327" i="130" s="1"/>
  <c r="U357" i="130"/>
  <c r="V357" i="130"/>
  <c r="G357" i="130"/>
  <c r="U361" i="130"/>
  <c r="V361" i="130"/>
  <c r="G361" i="130"/>
  <c r="U365" i="130"/>
  <c r="V365" i="130" s="1"/>
  <c r="G365" i="130" s="1"/>
  <c r="U402" i="130"/>
  <c r="V402" i="130"/>
  <c r="G402" i="130" s="1"/>
  <c r="U410" i="130"/>
  <c r="V410" i="130"/>
  <c r="G410" i="130"/>
  <c r="U23" i="130"/>
  <c r="V23" i="130"/>
  <c r="G23" i="130"/>
  <c r="U40" i="130"/>
  <c r="U44" i="130"/>
  <c r="V44" i="130"/>
  <c r="G44" i="130" s="1"/>
  <c r="U72" i="130"/>
  <c r="V72" i="130"/>
  <c r="G72" i="130"/>
  <c r="U110" i="130"/>
  <c r="V110" i="130"/>
  <c r="G110" i="130"/>
  <c r="U127" i="130"/>
  <c r="V127" i="130" s="1"/>
  <c r="G127" i="130" s="1"/>
  <c r="U283" i="130"/>
  <c r="V283" i="130"/>
  <c r="G283" i="130" s="1"/>
  <c r="U431" i="130"/>
  <c r="V431" i="130"/>
  <c r="G431" i="130"/>
  <c r="U65" i="130"/>
  <c r="V65" i="130"/>
  <c r="G65" i="130"/>
  <c r="U86" i="130"/>
  <c r="V86" i="130" s="1"/>
  <c r="G86" i="130" s="1"/>
  <c r="U90" i="130"/>
  <c r="V90" i="130"/>
  <c r="G90" i="130" s="1"/>
  <c r="U107" i="130"/>
  <c r="V107" i="130"/>
  <c r="G107" i="130"/>
  <c r="U156" i="130"/>
  <c r="V156" i="130"/>
  <c r="G156" i="130"/>
  <c r="U169" i="130"/>
  <c r="V169" i="130" s="1"/>
  <c r="G169" i="130" s="1"/>
  <c r="V198" i="130"/>
  <c r="G198" i="130" s="1"/>
  <c r="U210" i="130"/>
  <c r="V210" i="130"/>
  <c r="G210" i="130"/>
  <c r="U214" i="130"/>
  <c r="V214" i="130"/>
  <c r="G214" i="130"/>
  <c r="U222" i="130"/>
  <c r="V222" i="130" s="1"/>
  <c r="G222" i="130" s="1"/>
  <c r="U251" i="130"/>
  <c r="V251" i="130"/>
  <c r="G251" i="130" s="1"/>
  <c r="U255" i="130"/>
  <c r="V255" i="130"/>
  <c r="G255" i="130"/>
  <c r="U259" i="130"/>
  <c r="V259" i="130"/>
  <c r="G259" i="130"/>
  <c r="U263" i="130"/>
  <c r="V263" i="130" s="1"/>
  <c r="G263" i="130" s="1"/>
  <c r="U297" i="130"/>
  <c r="V297" i="130"/>
  <c r="G297" i="130" s="1"/>
  <c r="U313" i="130"/>
  <c r="V313" i="130"/>
  <c r="G313" i="130"/>
  <c r="U366" i="130"/>
  <c r="V366" i="130"/>
  <c r="G366" i="130"/>
  <c r="U387" i="130"/>
  <c r="V387" i="130" s="1"/>
  <c r="G387" i="130" s="1"/>
  <c r="U411" i="130"/>
  <c r="V411" i="130"/>
  <c r="G411" i="130" s="1"/>
  <c r="U420" i="130"/>
  <c r="V420" i="130"/>
  <c r="G420" i="130"/>
  <c r="U424" i="130"/>
  <c r="V424" i="130"/>
  <c r="G424" i="130"/>
  <c r="U428" i="130"/>
  <c r="V428" i="130" s="1"/>
  <c r="G428" i="130" s="1"/>
  <c r="U432" i="130"/>
  <c r="V432" i="130"/>
  <c r="G432" i="130" s="1"/>
  <c r="U91" i="130"/>
  <c r="V91" i="130"/>
  <c r="G91" i="130"/>
  <c r="U306" i="130"/>
  <c r="V306" i="130"/>
  <c r="G306" i="130"/>
  <c r="U348" i="130"/>
  <c r="V348" i="130" s="1"/>
  <c r="G348" i="130" s="1"/>
  <c r="U381" i="130"/>
  <c r="V381" i="130"/>
  <c r="G381" i="130" s="1"/>
  <c r="U399" i="130"/>
  <c r="V399" i="130"/>
  <c r="G399" i="130"/>
  <c r="U421" i="130"/>
  <c r="V421" i="130"/>
  <c r="G421" i="130"/>
  <c r="U425" i="130"/>
  <c r="V425" i="130" s="1"/>
  <c r="G425" i="130" s="1"/>
  <c r="U429" i="130"/>
  <c r="V429" i="130"/>
  <c r="G429" i="130" s="1"/>
  <c r="U25" i="130"/>
  <c r="V25" i="130"/>
  <c r="G25" i="130"/>
  <c r="U50" i="130"/>
  <c r="V50" i="130"/>
  <c r="G50" i="130"/>
  <c r="U69" i="130"/>
  <c r="V69" i="130" s="1"/>
  <c r="G69" i="130" s="1"/>
  <c r="U88" i="130"/>
  <c r="V88" i="130"/>
  <c r="G88" i="130" s="1"/>
  <c r="U95" i="130"/>
  <c r="V95" i="130"/>
  <c r="G95" i="130"/>
  <c r="U117" i="130"/>
  <c r="V117" i="130"/>
  <c r="G117" i="130"/>
  <c r="U145" i="130"/>
  <c r="V145" i="130" s="1"/>
  <c r="G145" i="130" s="1"/>
  <c r="U166" i="130"/>
  <c r="V166" i="130"/>
  <c r="G166" i="130" s="1"/>
  <c r="U209" i="130"/>
  <c r="V209" i="130"/>
  <c r="G209" i="130"/>
  <c r="U243" i="130"/>
  <c r="V243" i="130"/>
  <c r="G243" i="130"/>
  <c r="U252" i="130"/>
  <c r="V252" i="130" s="1"/>
  <c r="G252" i="130" s="1"/>
  <c r="U256" i="130"/>
  <c r="V256" i="130"/>
  <c r="G256" i="130" s="1"/>
  <c r="U260" i="130"/>
  <c r="V260" i="130"/>
  <c r="G260" i="130"/>
  <c r="U264" i="130"/>
  <c r="V264" i="130"/>
  <c r="G264" i="130"/>
  <c r="U276" i="130"/>
  <c r="V276" i="130" s="1"/>
  <c r="G276" i="130" s="1"/>
  <c r="U300" i="130"/>
  <c r="V300" i="130"/>
  <c r="G300" i="130" s="1"/>
  <c r="U318" i="130"/>
  <c r="V318" i="130"/>
  <c r="G318" i="130"/>
  <c r="U367" i="130"/>
  <c r="V367" i="130"/>
  <c r="G367" i="130"/>
  <c r="U409" i="130"/>
  <c r="V409" i="130" s="1"/>
  <c r="G409" i="130" s="1"/>
  <c r="U324" i="130"/>
  <c r="V324" i="130"/>
  <c r="G324" i="130" s="1"/>
  <c r="U28" i="130"/>
  <c r="V28" i="130"/>
  <c r="G28" i="130"/>
  <c r="U215" i="130"/>
  <c r="V215" i="130"/>
  <c r="G215" i="130"/>
  <c r="U336" i="130"/>
  <c r="V336" i="130" s="1"/>
  <c r="G336" i="130" s="1"/>
  <c r="U22" i="130"/>
  <c r="U15" i="130" s="1"/>
  <c r="V15" i="130" s="1"/>
  <c r="N15" i="130" s="1"/>
  <c r="V22" i="130"/>
  <c r="G22" i="130" s="1"/>
  <c r="U26" i="130"/>
  <c r="V26" i="130"/>
  <c r="G26" i="130"/>
  <c r="U32" i="130"/>
  <c r="V32" i="130"/>
  <c r="G32" i="130"/>
  <c r="U51" i="130"/>
  <c r="V51" i="130" s="1"/>
  <c r="G51" i="130" s="1"/>
  <c r="U82" i="130"/>
  <c r="V82" i="130"/>
  <c r="G82" i="130" s="1"/>
  <c r="U85" i="130"/>
  <c r="V85" i="130"/>
  <c r="G85" i="130"/>
  <c r="U89" i="130"/>
  <c r="V89" i="130"/>
  <c r="G89" i="130"/>
  <c r="U108" i="130"/>
  <c r="V108" i="130" s="1"/>
  <c r="G108" i="130" s="1"/>
  <c r="U149" i="130"/>
  <c r="V149" i="130"/>
  <c r="G149" i="130" s="1"/>
  <c r="U178" i="130"/>
  <c r="V178" i="130"/>
  <c r="G178" i="130"/>
  <c r="U199" i="130"/>
  <c r="V199" i="130"/>
  <c r="G199" i="130"/>
  <c r="U213" i="130"/>
  <c r="V213" i="130" s="1"/>
  <c r="G213" i="130" s="1"/>
  <c r="U231" i="130"/>
  <c r="V231" i="130"/>
  <c r="G231" i="130" s="1"/>
  <c r="U253" i="130"/>
  <c r="V253" i="130"/>
  <c r="G253" i="130"/>
  <c r="U257" i="130"/>
  <c r="V257" i="130"/>
  <c r="G257" i="130"/>
  <c r="U261" i="130"/>
  <c r="V261" i="130" s="1"/>
  <c r="G261" i="130" s="1"/>
  <c r="U280" i="130"/>
  <c r="V280" i="130"/>
  <c r="G280" i="130" s="1"/>
  <c r="U304" i="130"/>
  <c r="V304" i="130"/>
  <c r="G304" i="130"/>
  <c r="U322" i="130"/>
  <c r="V322" i="130"/>
  <c r="G322" i="130"/>
  <c r="U355" i="130"/>
  <c r="U379" i="130"/>
  <c r="V379" i="130"/>
  <c r="G379" i="130" s="1"/>
  <c r="U397" i="130"/>
  <c r="U46" i="130"/>
  <c r="V46" i="130"/>
  <c r="G46" i="130" s="1"/>
  <c r="U103" i="130"/>
  <c r="V103" i="130"/>
  <c r="G103" i="130"/>
  <c r="U129" i="130"/>
  <c r="V129" i="130"/>
  <c r="G129" i="130"/>
  <c r="U233" i="130"/>
  <c r="V233" i="130" s="1"/>
  <c r="G233" i="130" s="1"/>
  <c r="U340" i="130"/>
  <c r="V340" i="130"/>
  <c r="G340" i="130" s="1"/>
  <c r="U27" i="130"/>
  <c r="V27" i="130"/>
  <c r="G27" i="130"/>
  <c r="U48" i="130"/>
  <c r="V48" i="130"/>
  <c r="G48" i="130"/>
  <c r="U52" i="130"/>
  <c r="V52" i="130" s="1"/>
  <c r="G52" i="130" s="1"/>
  <c r="U83" i="130"/>
  <c r="V83" i="130"/>
  <c r="G83" i="130" s="1"/>
  <c r="U105" i="130"/>
  <c r="V105" i="130"/>
  <c r="G105" i="130"/>
  <c r="U109" i="130"/>
  <c r="V109" i="130"/>
  <c r="G109" i="130"/>
  <c r="U115" i="130"/>
  <c r="V115" i="130" s="1"/>
  <c r="G115" i="130" s="1"/>
  <c r="U131" i="130"/>
  <c r="V131" i="130"/>
  <c r="G131" i="130" s="1"/>
  <c r="U153" i="130"/>
  <c r="V153" i="130"/>
  <c r="G153" i="130"/>
  <c r="U168" i="130"/>
  <c r="V168" i="130"/>
  <c r="G168" i="130"/>
  <c r="U179" i="130"/>
  <c r="V179" i="130" s="1"/>
  <c r="G179" i="130" s="1"/>
  <c r="U191" i="130"/>
  <c r="V191" i="130"/>
  <c r="G191" i="130" s="1"/>
  <c r="U197" i="130"/>
  <c r="V197" i="130"/>
  <c r="G197" i="130"/>
  <c r="U217" i="130"/>
  <c r="V217" i="130"/>
  <c r="G217" i="130"/>
  <c r="U235" i="130"/>
  <c r="V235" i="130" s="1"/>
  <c r="G235" i="130" s="1"/>
  <c r="U250" i="130"/>
  <c r="V250" i="130"/>
  <c r="G250" i="130" s="1"/>
  <c r="U254" i="130"/>
  <c r="V254" i="130"/>
  <c r="G254" i="130"/>
  <c r="U258" i="130"/>
  <c r="V258" i="130"/>
  <c r="G258" i="130"/>
  <c r="U262" i="130"/>
  <c r="U284" i="130"/>
  <c r="V284" i="130"/>
  <c r="G284" i="130" s="1"/>
  <c r="U292" i="130"/>
  <c r="U326" i="130"/>
  <c r="V326" i="130"/>
  <c r="G326" i="130"/>
  <c r="U359" i="130"/>
  <c r="V359" i="130"/>
  <c r="G359" i="130"/>
  <c r="U383" i="130"/>
  <c r="V383" i="130" s="1"/>
  <c r="G383" i="130" s="1"/>
  <c r="U401" i="130"/>
  <c r="V401" i="130"/>
  <c r="G401" i="130" s="1"/>
  <c r="U136" i="130"/>
  <c r="V136" i="130"/>
  <c r="G136" i="130"/>
  <c r="U344" i="130"/>
  <c r="V344" i="130"/>
  <c r="G344" i="130"/>
  <c r="U106" i="130"/>
  <c r="U116" i="130"/>
  <c r="V116" i="130"/>
  <c r="G116" i="130" s="1"/>
  <c r="U278" i="130"/>
  <c r="V278" i="130"/>
  <c r="G278" i="130"/>
  <c r="U369" i="130"/>
  <c r="V369" i="130"/>
  <c r="G369" i="130"/>
  <c r="V62" i="130"/>
  <c r="G62" i="130" s="1"/>
  <c r="U53" i="130"/>
  <c r="V53" i="130" s="1"/>
  <c r="G53" i="130" s="1"/>
  <c r="U177" i="130"/>
  <c r="V177" i="130"/>
  <c r="G177" i="130" s="1"/>
  <c r="U49" i="130"/>
  <c r="V49" i="130"/>
  <c r="G49" i="130"/>
  <c r="U330" i="130"/>
  <c r="V330" i="130" s="1"/>
  <c r="N330" i="130" s="1"/>
  <c r="V397" i="130"/>
  <c r="G397" i="130"/>
  <c r="U43" i="130"/>
  <c r="V43" i="130" s="1"/>
  <c r="G43" i="130" s="1"/>
  <c r="U126" i="130"/>
  <c r="V126" i="130"/>
  <c r="G126" i="130" s="1"/>
  <c r="U41" i="130"/>
  <c r="V41" i="130"/>
  <c r="G41" i="130"/>
  <c r="U124" i="130"/>
  <c r="U173" i="130"/>
  <c r="V173" i="130"/>
  <c r="G173" i="130"/>
  <c r="U167" i="130"/>
  <c r="V167" i="130"/>
  <c r="G167" i="130"/>
  <c r="V229" i="130"/>
  <c r="G229" i="130" s="1"/>
  <c r="U20" i="129"/>
  <c r="V20" i="129"/>
  <c r="G20" i="129"/>
  <c r="V61" i="129"/>
  <c r="G61" i="129" s="1"/>
  <c r="V229" i="129"/>
  <c r="G229" i="129"/>
  <c r="V397" i="129"/>
  <c r="G397" i="129"/>
  <c r="U309" i="129"/>
  <c r="V309" i="129" s="1"/>
  <c r="N309" i="129" s="1"/>
  <c r="U21" i="129"/>
  <c r="V21" i="129"/>
  <c r="G21" i="129" s="1"/>
  <c r="U83" i="129"/>
  <c r="V83" i="129"/>
  <c r="G83" i="129"/>
  <c r="U96" i="129"/>
  <c r="V96" i="129"/>
  <c r="G96" i="129"/>
  <c r="U132" i="129"/>
  <c r="V132" i="129" s="1"/>
  <c r="G132" i="129" s="1"/>
  <c r="U135" i="129"/>
  <c r="V135" i="129"/>
  <c r="G135" i="129" s="1"/>
  <c r="U138" i="129"/>
  <c r="V138" i="129"/>
  <c r="G138" i="129"/>
  <c r="U337" i="129"/>
  <c r="V337" i="129"/>
  <c r="G337" i="129"/>
  <c r="U341" i="129"/>
  <c r="V341" i="129" s="1"/>
  <c r="G341" i="129" s="1"/>
  <c r="U345" i="129"/>
  <c r="V345" i="129"/>
  <c r="G345" i="129" s="1"/>
  <c r="U358" i="129"/>
  <c r="V358" i="129"/>
  <c r="G358" i="129"/>
  <c r="U362" i="129"/>
  <c r="V362" i="129"/>
  <c r="G362" i="129"/>
  <c r="U366" i="129"/>
  <c r="V366" i="129" s="1"/>
  <c r="G366" i="129" s="1"/>
  <c r="U379" i="129"/>
  <c r="V379" i="129"/>
  <c r="G379" i="129" s="1"/>
  <c r="U383" i="129"/>
  <c r="V383" i="129"/>
  <c r="G383" i="129"/>
  <c r="U387" i="129"/>
  <c r="V387" i="129"/>
  <c r="G387" i="129"/>
  <c r="U421" i="129"/>
  <c r="U425" i="129"/>
  <c r="V425" i="129"/>
  <c r="G425" i="129" s="1"/>
  <c r="U429" i="129"/>
  <c r="V429" i="129"/>
  <c r="G429" i="129"/>
  <c r="U303" i="129"/>
  <c r="V303" i="129"/>
  <c r="G303" i="129"/>
  <c r="U126" i="129"/>
  <c r="V126" i="129" s="1"/>
  <c r="G126" i="129" s="1"/>
  <c r="U136" i="129"/>
  <c r="V136" i="129"/>
  <c r="G136" i="129" s="1"/>
  <c r="U19" i="129"/>
  <c r="V19" i="129"/>
  <c r="G19" i="129"/>
  <c r="U29" i="129"/>
  <c r="V29" i="129"/>
  <c r="G29" i="129"/>
  <c r="U41" i="129"/>
  <c r="V41" i="129" s="1"/>
  <c r="G41" i="129" s="1"/>
  <c r="U48" i="129"/>
  <c r="V48" i="129"/>
  <c r="G48" i="129" s="1"/>
  <c r="U133" i="129"/>
  <c r="V133" i="129"/>
  <c r="G133" i="129"/>
  <c r="U166" i="129"/>
  <c r="V166" i="129"/>
  <c r="G166" i="129"/>
  <c r="U170" i="129"/>
  <c r="V170" i="129" s="1"/>
  <c r="G170" i="129" s="1"/>
  <c r="U174" i="129"/>
  <c r="V174" i="129"/>
  <c r="G174" i="129" s="1"/>
  <c r="U178" i="129"/>
  <c r="V178" i="129"/>
  <c r="G178" i="129"/>
  <c r="U191" i="129"/>
  <c r="V191" i="129"/>
  <c r="G191" i="129"/>
  <c r="U195" i="129"/>
  <c r="V195" i="129" s="1"/>
  <c r="G195" i="129" s="1"/>
  <c r="U199" i="129"/>
  <c r="V199" i="129"/>
  <c r="G199" i="129" s="1"/>
  <c r="U208" i="129"/>
  <c r="V208" i="129"/>
  <c r="G208" i="129"/>
  <c r="U212" i="129"/>
  <c r="V212" i="129"/>
  <c r="G212" i="129"/>
  <c r="U216" i="129"/>
  <c r="V216" i="129" s="1"/>
  <c r="G216" i="129" s="1"/>
  <c r="U220" i="129"/>
  <c r="V220" i="129"/>
  <c r="G220" i="129" s="1"/>
  <c r="U250" i="129"/>
  <c r="V250" i="129"/>
  <c r="G250" i="129"/>
  <c r="U254" i="129"/>
  <c r="V254" i="129"/>
  <c r="G254" i="129"/>
  <c r="U258" i="129"/>
  <c r="V258" i="129" s="1"/>
  <c r="G258" i="129" s="1"/>
  <c r="U262" i="129"/>
  <c r="V262" i="129"/>
  <c r="G262" i="129" s="1"/>
  <c r="U271" i="129"/>
  <c r="V271" i="129"/>
  <c r="G271" i="129"/>
  <c r="U275" i="129"/>
  <c r="V275" i="129"/>
  <c r="G275" i="129"/>
  <c r="U279" i="129"/>
  <c r="V279" i="129" s="1"/>
  <c r="G279" i="129" s="1"/>
  <c r="U283" i="129"/>
  <c r="V283" i="129"/>
  <c r="G283" i="129" s="1"/>
  <c r="U292" i="129"/>
  <c r="V292" i="129"/>
  <c r="G292" i="129"/>
  <c r="U296" i="129"/>
  <c r="V296" i="129"/>
  <c r="G296" i="129"/>
  <c r="U300" i="129"/>
  <c r="V300" i="129" s="1"/>
  <c r="G300" i="129" s="1"/>
  <c r="U304" i="129"/>
  <c r="V304" i="129"/>
  <c r="G304" i="129" s="1"/>
  <c r="U431" i="129"/>
  <c r="V431" i="129"/>
  <c r="G431" i="129"/>
  <c r="U30" i="129"/>
  <c r="V30" i="129"/>
  <c r="G30" i="129"/>
  <c r="U33" i="129"/>
  <c r="V33" i="129" s="1"/>
  <c r="G33" i="129" s="1"/>
  <c r="U49" i="129"/>
  <c r="V49" i="129"/>
  <c r="G49" i="129" s="1"/>
  <c r="U137" i="129"/>
  <c r="V137" i="129"/>
  <c r="G137" i="129"/>
  <c r="U167" i="129"/>
  <c r="V167" i="129"/>
  <c r="G167" i="129"/>
  <c r="U171" i="129"/>
  <c r="V171" i="129" s="1"/>
  <c r="G171" i="129" s="1"/>
  <c r="U175" i="129"/>
  <c r="V175" i="129"/>
  <c r="G175" i="129" s="1"/>
  <c r="U179" i="129"/>
  <c r="V179" i="129"/>
  <c r="G179" i="129"/>
  <c r="U188" i="129"/>
  <c r="V188" i="129"/>
  <c r="G188" i="129"/>
  <c r="U192" i="129"/>
  <c r="V192" i="129" s="1"/>
  <c r="G192" i="129" s="1"/>
  <c r="U196" i="129"/>
  <c r="V196" i="129"/>
  <c r="G196" i="129" s="1"/>
  <c r="U200" i="129"/>
  <c r="V200" i="129"/>
  <c r="G200" i="129"/>
  <c r="U209" i="129"/>
  <c r="V209" i="129"/>
  <c r="G209" i="129"/>
  <c r="U213" i="129"/>
  <c r="V213" i="129" s="1"/>
  <c r="G213" i="129" s="1"/>
  <c r="U217" i="129"/>
  <c r="V217" i="129" s="1"/>
  <c r="G217" i="129" s="1"/>
  <c r="U221" i="129"/>
  <c r="V221" i="129"/>
  <c r="G221" i="129" s="1"/>
  <c r="U251" i="129"/>
  <c r="V251" i="129"/>
  <c r="G251" i="129"/>
  <c r="U255" i="129"/>
  <c r="V255" i="129" s="1"/>
  <c r="G255" i="129" s="1"/>
  <c r="U259" i="129"/>
  <c r="V259" i="129" s="1"/>
  <c r="G259" i="129" s="1"/>
  <c r="U263" i="129"/>
  <c r="V263" i="129"/>
  <c r="G263" i="129" s="1"/>
  <c r="U272" i="129"/>
  <c r="V272" i="129"/>
  <c r="G272" i="129"/>
  <c r="U276" i="129"/>
  <c r="V276" i="129" s="1"/>
  <c r="G276" i="129" s="1"/>
  <c r="U280" i="129"/>
  <c r="V280" i="129"/>
  <c r="G280" i="129" s="1"/>
  <c r="U284" i="129"/>
  <c r="V284" i="129"/>
  <c r="G284" i="129" s="1"/>
  <c r="U293" i="129"/>
  <c r="V293" i="129"/>
  <c r="G293" i="129"/>
  <c r="U297" i="129"/>
  <c r="V297" i="129" s="1"/>
  <c r="G297" i="129" s="1"/>
  <c r="U301" i="129"/>
  <c r="V301" i="129" s="1"/>
  <c r="G301" i="129" s="1"/>
  <c r="U305" i="129"/>
  <c r="V305" i="129"/>
  <c r="G305" i="129"/>
  <c r="U42" i="129"/>
  <c r="V42" i="129"/>
  <c r="G42" i="129"/>
  <c r="U50" i="129"/>
  <c r="U189" i="129"/>
  <c r="V189" i="129" s="1"/>
  <c r="G189" i="129" s="1"/>
  <c r="U43" i="129"/>
  <c r="V43" i="129"/>
  <c r="G43" i="129" s="1"/>
  <c r="U51" i="129"/>
  <c r="V51" i="129"/>
  <c r="G51" i="129"/>
  <c r="U103" i="129"/>
  <c r="V103" i="129" s="1"/>
  <c r="G103" i="129" s="1"/>
  <c r="U107" i="129"/>
  <c r="V107" i="129" s="1"/>
  <c r="G107" i="129" s="1"/>
  <c r="U111" i="129"/>
  <c r="V111" i="129"/>
  <c r="G111" i="129" s="1"/>
  <c r="U115" i="129"/>
  <c r="V115" i="129"/>
  <c r="G115" i="129"/>
  <c r="U46" i="129"/>
  <c r="V46" i="129"/>
  <c r="G46" i="129" s="1"/>
  <c r="U54" i="129"/>
  <c r="V54" i="129"/>
  <c r="G54" i="129" s="1"/>
  <c r="U187" i="129"/>
  <c r="V187" i="129"/>
  <c r="G187" i="129" s="1"/>
  <c r="U47" i="129"/>
  <c r="V47" i="129" s="1"/>
  <c r="G47" i="129"/>
  <c r="U105" i="129"/>
  <c r="V105" i="129" s="1"/>
  <c r="G105" i="129" s="1"/>
  <c r="U109" i="129"/>
  <c r="V109" i="129"/>
  <c r="G109" i="129" s="1"/>
  <c r="U113" i="129"/>
  <c r="V113" i="129"/>
  <c r="G113" i="129"/>
  <c r="U117" i="129"/>
  <c r="V117" i="129" s="1"/>
  <c r="G117" i="129" s="1"/>
  <c r="V313" i="129"/>
  <c r="G313" i="129"/>
  <c r="U276" i="128"/>
  <c r="V276" i="128"/>
  <c r="U28" i="128"/>
  <c r="V28" i="128"/>
  <c r="U23" i="128"/>
  <c r="V23" i="128"/>
  <c r="U225" i="128"/>
  <c r="V225" i="128" s="1"/>
  <c r="N225" i="128" s="1"/>
  <c r="V397" i="128"/>
  <c r="U21" i="128"/>
  <c r="V21" i="128"/>
  <c r="V83" i="128"/>
  <c r="V87" i="128"/>
  <c r="V94" i="128"/>
  <c r="U124" i="128"/>
  <c r="V124" i="128" s="1"/>
  <c r="U131" i="128"/>
  <c r="V131" i="128" s="1"/>
  <c r="U138" i="128"/>
  <c r="U190" i="128"/>
  <c r="V190" i="128" s="1"/>
  <c r="U194" i="128"/>
  <c r="V194" i="128" s="1"/>
  <c r="U198" i="128"/>
  <c r="U274" i="128"/>
  <c r="V274" i="128" s="1"/>
  <c r="U278" i="128"/>
  <c r="V278" i="128"/>
  <c r="U282" i="128"/>
  <c r="V282" i="128" s="1"/>
  <c r="U337" i="128"/>
  <c r="V337" i="128" s="1"/>
  <c r="U341" i="128"/>
  <c r="U345" i="128"/>
  <c r="V345" i="128" s="1"/>
  <c r="U379" i="128"/>
  <c r="V379" i="128" s="1"/>
  <c r="U383" i="128"/>
  <c r="U387" i="128"/>
  <c r="V387" i="128" s="1"/>
  <c r="U421" i="128"/>
  <c r="U425" i="128"/>
  <c r="V425" i="128" s="1"/>
  <c r="U429" i="128"/>
  <c r="V421" i="128"/>
  <c r="V429" i="128"/>
  <c r="U359" i="128"/>
  <c r="V359" i="128" s="1"/>
  <c r="U363" i="128"/>
  <c r="V363" i="128"/>
  <c r="U367" i="128"/>
  <c r="V367" i="128" s="1"/>
  <c r="U22" i="128"/>
  <c r="V22" i="128"/>
  <c r="U29" i="128"/>
  <c r="V29" i="128" s="1"/>
  <c r="V88" i="128"/>
  <c r="V95" i="128"/>
  <c r="U108" i="128"/>
  <c r="V108" i="128" s="1"/>
  <c r="U125" i="128"/>
  <c r="V125" i="128"/>
  <c r="U132" i="128"/>
  <c r="V132" i="128" s="1"/>
  <c r="U104" i="128"/>
  <c r="V104" i="128"/>
  <c r="U19" i="128"/>
  <c r="V19" i="128" s="1"/>
  <c r="V26" i="128"/>
  <c r="U33" i="128"/>
  <c r="V33" i="128" s="1"/>
  <c r="U109" i="128"/>
  <c r="V109" i="128"/>
  <c r="U113" i="128"/>
  <c r="V113" i="128" s="1"/>
  <c r="U117" i="128"/>
  <c r="V117" i="128"/>
  <c r="U129" i="128"/>
  <c r="V129" i="128" s="1"/>
  <c r="U136" i="128"/>
  <c r="V136" i="128"/>
  <c r="U166" i="128"/>
  <c r="V166" i="128" s="1"/>
  <c r="U170" i="128"/>
  <c r="V170" i="128"/>
  <c r="U174" i="128"/>
  <c r="V174" i="128" s="1"/>
  <c r="U178" i="128"/>
  <c r="V178" i="128"/>
  <c r="U187" i="128"/>
  <c r="V187" i="128" s="1"/>
  <c r="U212" i="128"/>
  <c r="V212" i="128" s="1"/>
  <c r="V216" i="128"/>
  <c r="U220" i="128"/>
  <c r="V220" i="128"/>
  <c r="U254" i="128"/>
  <c r="V254" i="128" s="1"/>
  <c r="V258" i="128"/>
  <c r="U262" i="128"/>
  <c r="V262" i="128" s="1"/>
  <c r="U292" i="128"/>
  <c r="V292" i="128"/>
  <c r="U296" i="128"/>
  <c r="V296" i="128" s="1"/>
  <c r="U300" i="128"/>
  <c r="V300" i="128"/>
  <c r="U304" i="128"/>
  <c r="V304" i="128" s="1"/>
  <c r="U356" i="128"/>
  <c r="V356" i="128"/>
  <c r="U360" i="128"/>
  <c r="V360" i="128" s="1"/>
  <c r="U364" i="128"/>
  <c r="V364" i="128"/>
  <c r="U368" i="128"/>
  <c r="V368" i="128" s="1"/>
  <c r="U27" i="128"/>
  <c r="V27" i="128"/>
  <c r="U110" i="128"/>
  <c r="V110" i="128" s="1"/>
  <c r="U114" i="128"/>
  <c r="V114" i="128"/>
  <c r="U126" i="128"/>
  <c r="V126" i="128" s="1"/>
  <c r="U137" i="128"/>
  <c r="V137" i="128"/>
  <c r="U167" i="128"/>
  <c r="V167" i="128" s="1"/>
  <c r="V171" i="128"/>
  <c r="U175" i="128"/>
  <c r="V179" i="128"/>
  <c r="U209" i="128"/>
  <c r="V209" i="128"/>
  <c r="U213" i="128"/>
  <c r="V213" i="128"/>
  <c r="U217" i="128"/>
  <c r="V217" i="128"/>
  <c r="U221" i="128"/>
  <c r="V221" i="128"/>
  <c r="U251" i="128"/>
  <c r="V251" i="128"/>
  <c r="U255" i="128"/>
  <c r="V255" i="128"/>
  <c r="U259" i="128"/>
  <c r="V259" i="128"/>
  <c r="U263" i="128"/>
  <c r="V263" i="128"/>
  <c r="U293" i="128"/>
  <c r="V293" i="128"/>
  <c r="U297" i="128"/>
  <c r="V297" i="128"/>
  <c r="U301" i="128"/>
  <c r="V301" i="128"/>
  <c r="U305" i="128"/>
  <c r="V305" i="128"/>
  <c r="U357" i="128"/>
  <c r="V357" i="128"/>
  <c r="U361" i="128"/>
  <c r="V361" i="128"/>
  <c r="U365" i="128"/>
  <c r="V365" i="128"/>
  <c r="V369" i="128"/>
  <c r="U193" i="128"/>
  <c r="V193" i="128" s="1"/>
  <c r="U197" i="128"/>
  <c r="V197" i="128"/>
  <c r="U273" i="128"/>
  <c r="V273" i="128"/>
  <c r="U277" i="128"/>
  <c r="V277" i="128" s="1"/>
  <c r="U281" i="128"/>
  <c r="V281" i="128"/>
  <c r="U285" i="128"/>
  <c r="V285" i="128" s="1"/>
  <c r="V48" i="128"/>
  <c r="V43" i="128"/>
  <c r="V51" i="128"/>
  <c r="U105" i="128"/>
  <c r="V105" i="128" s="1"/>
  <c r="V52" i="128"/>
  <c r="V47" i="128"/>
  <c r="U103" i="128"/>
  <c r="V103" i="128"/>
  <c r="U141" i="128"/>
  <c r="V141" i="128" s="1"/>
  <c r="N141" i="128" s="1"/>
  <c r="V44" i="128"/>
  <c r="V50" i="128"/>
  <c r="V313" i="128"/>
  <c r="V74" i="127"/>
  <c r="G74" i="127" s="1"/>
  <c r="U87" i="127"/>
  <c r="V87" i="127" s="1"/>
  <c r="G87" i="127"/>
  <c r="U33" i="127"/>
  <c r="V33" i="127" s="1"/>
  <c r="G33" i="127" s="1"/>
  <c r="U42" i="127"/>
  <c r="V42" i="127"/>
  <c r="G42" i="127" s="1"/>
  <c r="U50" i="127"/>
  <c r="V50" i="127"/>
  <c r="G50" i="127"/>
  <c r="U112" i="127"/>
  <c r="V112" i="127" s="1"/>
  <c r="G112" i="127" s="1"/>
  <c r="U149" i="127"/>
  <c r="V149" i="127"/>
  <c r="G149" i="127" s="1"/>
  <c r="U153" i="127"/>
  <c r="V153" i="127" s="1"/>
  <c r="G153" i="127" s="1"/>
  <c r="U170" i="127"/>
  <c r="V170" i="127"/>
  <c r="G170" i="127" s="1"/>
  <c r="U194" i="127"/>
  <c r="V194" i="127" s="1"/>
  <c r="G194" i="127"/>
  <c r="U198" i="127"/>
  <c r="V198" i="127" s="1"/>
  <c r="G198" i="127" s="1"/>
  <c r="U277" i="127"/>
  <c r="V277" i="127"/>
  <c r="G277" i="127" s="1"/>
  <c r="U302" i="127"/>
  <c r="V302" i="127"/>
  <c r="G302" i="127"/>
  <c r="U339" i="127"/>
  <c r="V339" i="127" s="1"/>
  <c r="G339" i="127" s="1"/>
  <c r="U343" i="127"/>
  <c r="V343" i="127"/>
  <c r="G343" i="127" s="1"/>
  <c r="U347" i="127"/>
  <c r="V347" i="127" s="1"/>
  <c r="G347" i="127" s="1"/>
  <c r="V360" i="127"/>
  <c r="G360" i="127" s="1"/>
  <c r="U390" i="127"/>
  <c r="V390" i="127" s="1"/>
  <c r="G390" i="127" s="1"/>
  <c r="U399" i="127"/>
  <c r="U430" i="127"/>
  <c r="V430" i="127" s="1"/>
  <c r="G430" i="127" s="1"/>
  <c r="U51" i="127"/>
  <c r="V51" i="127"/>
  <c r="G51" i="127" s="1"/>
  <c r="U150" i="127"/>
  <c r="V150" i="127" s="1"/>
  <c r="G150" i="127" s="1"/>
  <c r="U171" i="127"/>
  <c r="V171" i="127" s="1"/>
  <c r="G171" i="127" s="1"/>
  <c r="U274" i="127"/>
  <c r="U278" i="127"/>
  <c r="V278" i="127"/>
  <c r="G278" i="127" s="1"/>
  <c r="U282" i="127"/>
  <c r="V282" i="127" s="1"/>
  <c r="G282" i="127" s="1"/>
  <c r="U361" i="127"/>
  <c r="V361" i="127" s="1"/>
  <c r="G361" i="127" s="1"/>
  <c r="U427" i="127"/>
  <c r="V427" i="127" s="1"/>
  <c r="G427" i="127" s="1"/>
  <c r="U30" i="127"/>
  <c r="V30" i="127"/>
  <c r="G30" i="127" s="1"/>
  <c r="U117" i="127"/>
  <c r="V117" i="127" s="1"/>
  <c r="G117" i="127" s="1"/>
  <c r="U195" i="127"/>
  <c r="V195" i="127" s="1"/>
  <c r="G195" i="127" s="1"/>
  <c r="U316" i="127"/>
  <c r="V316" i="127" s="1"/>
  <c r="G316" i="127" s="1"/>
  <c r="U320" i="127"/>
  <c r="V320" i="127"/>
  <c r="G320" i="127" s="1"/>
  <c r="U365" i="127"/>
  <c r="V365" i="127" s="1"/>
  <c r="G365" i="127" s="1"/>
  <c r="U381" i="127"/>
  <c r="V381" i="127" s="1"/>
  <c r="G381" i="127" s="1"/>
  <c r="U126" i="127"/>
  <c r="V126" i="127"/>
  <c r="G126" i="127" s="1"/>
  <c r="U158" i="127"/>
  <c r="V158" i="127" s="1"/>
  <c r="G158" i="127" s="1"/>
  <c r="U191" i="127"/>
  <c r="V191" i="127" s="1"/>
  <c r="G191" i="127" s="1"/>
  <c r="U212" i="127"/>
  <c r="V212" i="127" s="1"/>
  <c r="G212" i="127" s="1"/>
  <c r="U110" i="127"/>
  <c r="V110" i="127"/>
  <c r="G110" i="127" s="1"/>
  <c r="U172" i="127"/>
  <c r="V172" i="127" s="1"/>
  <c r="G172" i="127" s="1"/>
  <c r="U196" i="127"/>
  <c r="U209" i="127"/>
  <c r="V209" i="127" s="1"/>
  <c r="G209" i="127" s="1"/>
  <c r="U217" i="127"/>
  <c r="V217" i="127"/>
  <c r="G217" i="127" s="1"/>
  <c r="U241" i="127"/>
  <c r="V241" i="127" s="1"/>
  <c r="G241" i="127" s="1"/>
  <c r="U258" i="127"/>
  <c r="V258" i="127" s="1"/>
  <c r="G258" i="127" s="1"/>
  <c r="U283" i="127"/>
  <c r="V283" i="127" s="1"/>
  <c r="G283" i="127" s="1"/>
  <c r="U300" i="127"/>
  <c r="V300" i="127"/>
  <c r="G300" i="127" s="1"/>
  <c r="U345" i="127"/>
  <c r="V345" i="127" s="1"/>
  <c r="G345" i="127" s="1"/>
  <c r="U358" i="127"/>
  <c r="U362" i="127"/>
  <c r="V362" i="127" s="1"/>
  <c r="G362" i="127" s="1"/>
  <c r="U397" i="127"/>
  <c r="U408" i="127"/>
  <c r="V408" i="127" s="1"/>
  <c r="G408" i="127"/>
  <c r="U420" i="127"/>
  <c r="V420" i="127"/>
  <c r="G420" i="127" s="1"/>
  <c r="U428" i="127"/>
  <c r="V428" i="127" s="1"/>
  <c r="G428" i="127" s="1"/>
  <c r="U432" i="127"/>
  <c r="V432" i="127" s="1"/>
  <c r="G432" i="127" s="1"/>
  <c r="U113" i="127"/>
  <c r="V113" i="127" s="1"/>
  <c r="G113" i="127" s="1"/>
  <c r="U156" i="127"/>
  <c r="V156" i="127"/>
  <c r="G156" i="127" s="1"/>
  <c r="U83" i="127"/>
  <c r="V83" i="127" s="1"/>
  <c r="G83" i="127" s="1"/>
  <c r="U91" i="127"/>
  <c r="V91" i="127" s="1"/>
  <c r="G91" i="127" s="1"/>
  <c r="U214" i="127"/>
  <c r="V214" i="127" s="1"/>
  <c r="G214" i="127"/>
  <c r="U314" i="127"/>
  <c r="V314" i="127"/>
  <c r="G314" i="127" s="1"/>
  <c r="U318" i="127"/>
  <c r="V318" i="127" s="1"/>
  <c r="G318" i="127" s="1"/>
  <c r="U335" i="127"/>
  <c r="V335" i="127" s="1"/>
  <c r="G335" i="127" s="1"/>
  <c r="U379" i="127"/>
  <c r="V379" i="127"/>
  <c r="G379" i="127" s="1"/>
  <c r="U383" i="127"/>
  <c r="V383" i="127" s="1"/>
  <c r="G383" i="127" s="1"/>
  <c r="U405" i="127"/>
  <c r="V405" i="127" s="1"/>
  <c r="G405" i="127" s="1"/>
  <c r="U114" i="127"/>
  <c r="V114" i="127" s="1"/>
  <c r="G114" i="127" s="1"/>
  <c r="U23" i="127"/>
  <c r="V23" i="127"/>
  <c r="G23" i="127" s="1"/>
  <c r="U85" i="127"/>
  <c r="U89" i="127"/>
  <c r="V89" i="127" s="1"/>
  <c r="G89" i="127" s="1"/>
  <c r="U96" i="127"/>
  <c r="V96" i="127" s="1"/>
  <c r="G96" i="127" s="1"/>
  <c r="U105" i="127"/>
  <c r="V105" i="127"/>
  <c r="G105" i="127" s="1"/>
  <c r="U116" i="127"/>
  <c r="V116" i="127" s="1"/>
  <c r="G116" i="127" s="1"/>
  <c r="U125" i="127"/>
  <c r="U129" i="127"/>
  <c r="V129" i="127" s="1"/>
  <c r="G129" i="127"/>
  <c r="V145" i="127"/>
  <c r="G145" i="127" s="1"/>
  <c r="U152" i="127"/>
  <c r="V152" i="127" s="1"/>
  <c r="G152" i="127"/>
  <c r="U159" i="127"/>
  <c r="V159" i="127" s="1"/>
  <c r="G159" i="127" s="1"/>
  <c r="U187" i="127"/>
  <c r="V187" i="127"/>
  <c r="G187" i="127" s="1"/>
  <c r="U201" i="127"/>
  <c r="V201" i="127"/>
  <c r="G201" i="127"/>
  <c r="U210" i="127"/>
  <c r="V210" i="127" s="1"/>
  <c r="G210" i="127" s="1"/>
  <c r="U220" i="127"/>
  <c r="V220" i="127"/>
  <c r="G220" i="127" s="1"/>
  <c r="U237" i="127"/>
  <c r="V237" i="127" s="1"/>
  <c r="G237" i="127" s="1"/>
  <c r="U257" i="127"/>
  <c r="V257" i="127"/>
  <c r="G257" i="127" s="1"/>
  <c r="U281" i="127"/>
  <c r="V281" i="127" s="1"/>
  <c r="G281" i="127"/>
  <c r="U305" i="127"/>
  <c r="V305" i="127" s="1"/>
  <c r="G305" i="127" s="1"/>
  <c r="U325" i="127"/>
  <c r="V325" i="127"/>
  <c r="G325" i="127" s="1"/>
  <c r="V344" i="127"/>
  <c r="G344" i="127" s="1"/>
  <c r="U359" i="127"/>
  <c r="V359" i="127" s="1"/>
  <c r="G359" i="127" s="1"/>
  <c r="U380" i="127"/>
  <c r="V380" i="127" s="1"/>
  <c r="G380" i="127" s="1"/>
  <c r="U411" i="127"/>
  <c r="V411" i="127" s="1"/>
  <c r="G411" i="127" s="1"/>
  <c r="U426" i="127"/>
  <c r="V426" i="127"/>
  <c r="G426" i="127" s="1"/>
  <c r="U106" i="127"/>
  <c r="V106" i="127" s="1"/>
  <c r="G106" i="127" s="1"/>
  <c r="U146" i="127"/>
  <c r="U188" i="127"/>
  <c r="V188" i="127" s="1"/>
  <c r="G188" i="127" s="1"/>
  <c r="G326" i="127"/>
  <c r="U32" i="127"/>
  <c r="V32" i="127" s="1"/>
  <c r="G32" i="127" s="1"/>
  <c r="U45" i="127"/>
  <c r="V45" i="127"/>
  <c r="G45" i="127" s="1"/>
  <c r="U134" i="127"/>
  <c r="V134" i="127"/>
  <c r="G134" i="127"/>
  <c r="U157" i="127"/>
  <c r="V157" i="127" s="1"/>
  <c r="G157" i="127" s="1"/>
  <c r="U199" i="127"/>
  <c r="V199" i="127"/>
  <c r="G199" i="127" s="1"/>
  <c r="U218" i="127"/>
  <c r="V218" i="127" s="1"/>
  <c r="G218" i="127" s="1"/>
  <c r="U262" i="127"/>
  <c r="V262" i="127"/>
  <c r="G262" i="127" s="1"/>
  <c r="U279" i="127"/>
  <c r="V279" i="127" s="1"/>
  <c r="G279" i="127"/>
  <c r="U299" i="127"/>
  <c r="V299" i="127" s="1"/>
  <c r="G299" i="127" s="1"/>
  <c r="U323" i="127"/>
  <c r="V323" i="127"/>
  <c r="G323" i="127" s="1"/>
  <c r="V342" i="127"/>
  <c r="G342" i="127" s="1"/>
  <c r="U378" i="127"/>
  <c r="U409" i="127"/>
  <c r="V409" i="127" s="1"/>
  <c r="G409" i="127" s="1"/>
  <c r="U424" i="127"/>
  <c r="V424" i="127" s="1"/>
  <c r="G424" i="127" s="1"/>
  <c r="U41" i="127"/>
  <c r="V41" i="127"/>
  <c r="G41" i="127" s="1"/>
  <c r="U49" i="127"/>
  <c r="V49" i="127" s="1"/>
  <c r="G49" i="127" s="1"/>
  <c r="U21" i="127"/>
  <c r="U53" i="127"/>
  <c r="V53" i="127" s="1"/>
  <c r="G53" i="127" s="1"/>
  <c r="U62" i="127"/>
  <c r="V62" i="127"/>
  <c r="G62" i="127" s="1"/>
  <c r="U66" i="127"/>
  <c r="V66" i="127" s="1"/>
  <c r="G66" i="127" s="1"/>
  <c r="U70" i="127"/>
  <c r="V70" i="127" s="1"/>
  <c r="G70" i="127" s="1"/>
  <c r="U138" i="127"/>
  <c r="V138" i="127" s="1"/>
  <c r="G138" i="127" s="1"/>
  <c r="U166" i="127"/>
  <c r="V166" i="127"/>
  <c r="G166" i="127" s="1"/>
  <c r="U173" i="127"/>
  <c r="V173" i="127" s="1"/>
  <c r="G173" i="127" s="1"/>
  <c r="U180" i="127"/>
  <c r="V180" i="127" s="1"/>
  <c r="G180" i="127" s="1"/>
  <c r="U208" i="127"/>
  <c r="V208" i="127" s="1"/>
  <c r="G208" i="127" s="1"/>
  <c r="U215" i="127"/>
  <c r="V215" i="127"/>
  <c r="G215" i="127" s="1"/>
  <c r="U235" i="127"/>
  <c r="U251" i="127"/>
  <c r="U255" i="127"/>
  <c r="V255" i="127"/>
  <c r="G255" i="127" s="1"/>
  <c r="U259" i="127"/>
  <c r="V259" i="127" s="1"/>
  <c r="G259" i="127" s="1"/>
  <c r="U263" i="127"/>
  <c r="V263" i="127" s="1"/>
  <c r="G263" i="127" s="1"/>
  <c r="U367" i="127"/>
  <c r="V367" i="127" s="1"/>
  <c r="G367" i="127" s="1"/>
  <c r="U388" i="127"/>
  <c r="V388" i="127"/>
  <c r="G388" i="127" s="1"/>
  <c r="U403" i="127"/>
  <c r="V403" i="127" s="1"/>
  <c r="G403" i="127" s="1"/>
  <c r="U418" i="127"/>
  <c r="V418" i="127" s="1"/>
  <c r="G418" i="127" s="1"/>
  <c r="U22" i="127"/>
  <c r="V22" i="127" s="1"/>
  <c r="G22" i="127" s="1"/>
  <c r="U47" i="127"/>
  <c r="V47" i="127"/>
  <c r="G47" i="127" s="1"/>
  <c r="U54" i="127"/>
  <c r="V54" i="127" s="1"/>
  <c r="G54" i="127" s="1"/>
  <c r="U63" i="127"/>
  <c r="V63" i="127" s="1"/>
  <c r="G63" i="127" s="1"/>
  <c r="U71" i="127"/>
  <c r="V71" i="127" s="1"/>
  <c r="G71" i="127" s="1"/>
  <c r="U95" i="127"/>
  <c r="V95" i="127"/>
  <c r="G95" i="127" s="1"/>
  <c r="U104" i="127"/>
  <c r="V104" i="127" s="1"/>
  <c r="G104" i="127" s="1"/>
  <c r="U108" i="127"/>
  <c r="V108" i="127" s="1"/>
  <c r="G108" i="127" s="1"/>
  <c r="U151" i="127"/>
  <c r="V151" i="127" s="1"/>
  <c r="G151" i="127" s="1"/>
  <c r="U174" i="127"/>
  <c r="V174" i="127"/>
  <c r="G174" i="127" s="1"/>
  <c r="U193" i="127"/>
  <c r="V193" i="127" s="1"/>
  <c r="G193" i="127" s="1"/>
  <c r="U197" i="127"/>
  <c r="V197" i="127" s="1"/>
  <c r="G197" i="127" s="1"/>
  <c r="G232" i="127"/>
  <c r="U236" i="127"/>
  <c r="V236" i="127"/>
  <c r="G236" i="127" s="1"/>
  <c r="U256" i="127"/>
  <c r="V256" i="127" s="1"/>
  <c r="G256" i="127" s="1"/>
  <c r="U260" i="127"/>
  <c r="V260" i="127" s="1"/>
  <c r="G260" i="127" s="1"/>
  <c r="U284" i="127"/>
  <c r="V284" i="127" s="1"/>
  <c r="G284" i="127" s="1"/>
  <c r="U376" i="127"/>
  <c r="U407" i="127"/>
  <c r="V407" i="127" s="1"/>
  <c r="G407" i="127" s="1"/>
  <c r="U422" i="127"/>
  <c r="V422" i="127"/>
  <c r="G422" i="127" s="1"/>
  <c r="U20" i="127"/>
  <c r="V20" i="127" s="1"/>
  <c r="G20" i="127" s="1"/>
  <c r="U19" i="127"/>
  <c r="V19" i="127" s="1"/>
  <c r="G19" i="127" s="1"/>
  <c r="U48" i="127"/>
  <c r="V48" i="127" s="1"/>
  <c r="G48" i="127" s="1"/>
  <c r="U69" i="127"/>
  <c r="V69" i="127"/>
  <c r="G69" i="127" s="1"/>
  <c r="U90" i="127"/>
  <c r="V90" i="127" s="1"/>
  <c r="G90" i="127" s="1"/>
  <c r="U111" i="127"/>
  <c r="V111" i="127" s="1"/>
  <c r="G111" i="127" s="1"/>
  <c r="U25" i="127"/>
  <c r="V25" i="127" s="1"/>
  <c r="G25" i="127" s="1"/>
  <c r="U46" i="127"/>
  <c r="V46" i="127"/>
  <c r="G46" i="127" s="1"/>
  <c r="U67" i="127"/>
  <c r="V67" i="127" s="1"/>
  <c r="G67" i="127" s="1"/>
  <c r="U88" i="127"/>
  <c r="V88" i="127" s="1"/>
  <c r="G88" i="127" s="1"/>
  <c r="U109" i="127"/>
  <c r="V109" i="127" s="1"/>
  <c r="G109" i="127"/>
  <c r="U130" i="127"/>
  <c r="V130" i="127"/>
  <c r="G130" i="127" s="1"/>
  <c r="U147" i="127"/>
  <c r="V147" i="127" s="1"/>
  <c r="G147" i="127" s="1"/>
  <c r="U155" i="127"/>
  <c r="V155" i="127" s="1"/>
  <c r="G155" i="127" s="1"/>
  <c r="U168" i="127"/>
  <c r="V168" i="127" s="1"/>
  <c r="G168" i="127" s="1"/>
  <c r="U176" i="127"/>
  <c r="V176" i="127"/>
  <c r="G176" i="127" s="1"/>
  <c r="U189" i="127"/>
  <c r="V189" i="127" s="1"/>
  <c r="G189" i="127" s="1"/>
  <c r="U230" i="127"/>
  <c r="V230" i="127" s="1"/>
  <c r="G230" i="127" s="1"/>
  <c r="U253" i="127"/>
  <c r="V253" i="127" s="1"/>
  <c r="G253" i="127"/>
  <c r="U272" i="127"/>
  <c r="V272" i="127"/>
  <c r="G272" i="127" s="1"/>
  <c r="U319" i="127"/>
  <c r="V319" i="127" s="1"/>
  <c r="G319" i="127" s="1"/>
  <c r="U31" i="127"/>
  <c r="V31" i="127" s="1"/>
  <c r="G31" i="127" s="1"/>
  <c r="U29" i="127"/>
  <c r="V29" i="127" s="1"/>
  <c r="G29" i="127" s="1"/>
  <c r="U65" i="127"/>
  <c r="V65" i="127"/>
  <c r="G65" i="127" s="1"/>
  <c r="U86" i="127"/>
  <c r="V86" i="127" s="1"/>
  <c r="G86" i="127" s="1"/>
  <c r="U107" i="127"/>
  <c r="V107" i="127" s="1"/>
  <c r="G107" i="127" s="1"/>
  <c r="U128" i="127"/>
  <c r="V128" i="127" s="1"/>
  <c r="G128" i="127" s="1"/>
  <c r="U40" i="127"/>
  <c r="V40" i="127"/>
  <c r="G40" i="127" s="1"/>
  <c r="U61" i="127"/>
  <c r="U82" i="127"/>
  <c r="V82" i="127" s="1"/>
  <c r="G82" i="127" s="1"/>
  <c r="U103" i="127"/>
  <c r="U124" i="127"/>
  <c r="V124" i="127"/>
  <c r="G124" i="127" s="1"/>
  <c r="U52" i="127"/>
  <c r="V52" i="127" s="1"/>
  <c r="G52" i="127" s="1"/>
  <c r="U73" i="127"/>
  <c r="V73" i="127" s="1"/>
  <c r="G73" i="127" s="1"/>
  <c r="U94" i="127"/>
  <c r="V94" i="127" s="1"/>
  <c r="G94" i="127" s="1"/>
  <c r="U115" i="127"/>
  <c r="V115" i="127"/>
  <c r="G115" i="127" s="1"/>
  <c r="U136" i="127"/>
  <c r="V136" i="127" s="1"/>
  <c r="G136" i="127" s="1"/>
  <c r="U298" i="127"/>
  <c r="V298" i="127" s="1"/>
  <c r="G298" i="127" s="1"/>
  <c r="U340" i="127"/>
  <c r="V340" i="127" s="1"/>
  <c r="G340" i="127" s="1"/>
  <c r="U27" i="127"/>
  <c r="V27" i="127"/>
  <c r="G27" i="127" s="1"/>
  <c r="U132" i="127"/>
  <c r="V132" i="127" s="1"/>
  <c r="G132" i="127" s="1"/>
  <c r="U295" i="127"/>
  <c r="U233" i="127"/>
  <c r="V233" i="127" s="1"/>
  <c r="G233" i="127"/>
  <c r="U254" i="127"/>
  <c r="V254" i="127"/>
  <c r="G254" i="127" s="1"/>
  <c r="U275" i="127"/>
  <c r="V275" i="127" s="1"/>
  <c r="G275" i="127" s="1"/>
  <c r="U296" i="127"/>
  <c r="V296" i="127" s="1"/>
  <c r="G296" i="127" s="1"/>
  <c r="U317" i="127"/>
  <c r="V317" i="127" s="1"/>
  <c r="G317" i="127" s="1"/>
  <c r="U338" i="127"/>
  <c r="V338" i="127"/>
  <c r="G338" i="127" s="1"/>
  <c r="U216" i="127"/>
  <c r="V216" i="127" s="1"/>
  <c r="G216" i="127" s="1"/>
  <c r="U222" i="127"/>
  <c r="V222" i="127" s="1"/>
  <c r="G222" i="127" s="1"/>
  <c r="U243" i="127"/>
  <c r="V243" i="127" s="1"/>
  <c r="G243" i="127"/>
  <c r="U264" i="127"/>
  <c r="V264" i="127"/>
  <c r="G264" i="127" s="1"/>
  <c r="U285" i="127"/>
  <c r="V285" i="127" s="1"/>
  <c r="G285" i="127" s="1"/>
  <c r="U306" i="127"/>
  <c r="V306" i="127" s="1"/>
  <c r="G306" i="127" s="1"/>
  <c r="U327" i="127"/>
  <c r="V327" i="127" s="1"/>
  <c r="G327" i="127" s="1"/>
  <c r="U348" i="127"/>
  <c r="V348" i="127"/>
  <c r="G348" i="127" s="1"/>
  <c r="U231" i="127"/>
  <c r="V231" i="127" s="1"/>
  <c r="G231" i="127" s="1"/>
  <c r="U252" i="127"/>
  <c r="V252" i="127" s="1"/>
  <c r="G252" i="127" s="1"/>
  <c r="U273" i="127"/>
  <c r="V273" i="127" s="1"/>
  <c r="G273" i="127" s="1"/>
  <c r="U294" i="127"/>
  <c r="V294" i="127"/>
  <c r="G294" i="127" s="1"/>
  <c r="U315" i="127"/>
  <c r="V315" i="127" s="1"/>
  <c r="G315" i="127" s="1"/>
  <c r="U336" i="127"/>
  <c r="V336" i="127" s="1"/>
  <c r="G336" i="127"/>
  <c r="U357" i="127"/>
  <c r="V357" i="127"/>
  <c r="G357" i="127" s="1"/>
  <c r="V397" i="127"/>
  <c r="G397" i="127" s="1"/>
  <c r="U229" i="127"/>
  <c r="U250" i="127"/>
  <c r="V250" i="127"/>
  <c r="G250" i="127" s="1"/>
  <c r="U271" i="127"/>
  <c r="U292" i="127"/>
  <c r="U313" i="127"/>
  <c r="U334" i="127"/>
  <c r="U355" i="127"/>
  <c r="T360" i="126"/>
  <c r="S360" i="126"/>
  <c r="U360" i="126" s="1"/>
  <c r="V360" i="126" s="1"/>
  <c r="G360" i="126" s="1"/>
  <c r="T302" i="126"/>
  <c r="U302" i="126" s="1"/>
  <c r="V302" i="126" s="1"/>
  <c r="G302" i="126" s="1"/>
  <c r="S302" i="126"/>
  <c r="T294" i="126"/>
  <c r="U294" i="126" s="1"/>
  <c r="V294" i="126" s="1"/>
  <c r="G294" i="126" s="1"/>
  <c r="S294" i="126"/>
  <c r="T272" i="126"/>
  <c r="S272" i="126"/>
  <c r="U272" i="126"/>
  <c r="V272" i="126" s="1"/>
  <c r="G272" i="126" s="1"/>
  <c r="T258" i="126"/>
  <c r="S258" i="126"/>
  <c r="U258" i="126" s="1"/>
  <c r="V258" i="126" s="1"/>
  <c r="G258" i="126" s="1"/>
  <c r="T250" i="126"/>
  <c r="U250" i="126" s="1"/>
  <c r="S250" i="126"/>
  <c r="T193" i="126"/>
  <c r="U193" i="126" s="1"/>
  <c r="S193" i="126"/>
  <c r="V193" i="126"/>
  <c r="G193" i="126" s="1"/>
  <c r="T179" i="126"/>
  <c r="S179" i="126"/>
  <c r="U179" i="126"/>
  <c r="V179" i="126" s="1"/>
  <c r="G179" i="126" s="1"/>
  <c r="T171" i="126"/>
  <c r="S171" i="126"/>
  <c r="U171" i="126" s="1"/>
  <c r="V171" i="126" s="1"/>
  <c r="G171" i="126" s="1"/>
  <c r="T135" i="126"/>
  <c r="U135" i="126" s="1"/>
  <c r="V135" i="126" s="1"/>
  <c r="S135" i="126"/>
  <c r="G135" i="126"/>
  <c r="T113" i="126"/>
  <c r="U113" i="126" s="1"/>
  <c r="S113" i="126"/>
  <c r="V113" i="126"/>
  <c r="G113" i="126" s="1"/>
  <c r="T432" i="126"/>
  <c r="S432" i="126"/>
  <c r="T431" i="126"/>
  <c r="S431" i="126"/>
  <c r="T430" i="126"/>
  <c r="S430" i="126"/>
  <c r="T429" i="126"/>
  <c r="U429" i="126" s="1"/>
  <c r="S429" i="126"/>
  <c r="T428" i="126"/>
  <c r="S428" i="126"/>
  <c r="T427" i="126"/>
  <c r="U427" i="126" s="1"/>
  <c r="S427" i="126"/>
  <c r="T426" i="126"/>
  <c r="S426" i="126"/>
  <c r="U426" i="126"/>
  <c r="V426" i="126" s="1"/>
  <c r="G426" i="126" s="1"/>
  <c r="T425" i="126"/>
  <c r="S425" i="126"/>
  <c r="T424" i="126"/>
  <c r="S424" i="126"/>
  <c r="T423" i="126"/>
  <c r="S423" i="126"/>
  <c r="T422" i="126"/>
  <c r="U422" i="126" s="1"/>
  <c r="S422" i="126"/>
  <c r="V422" i="126"/>
  <c r="G422" i="126" s="1"/>
  <c r="T421" i="126"/>
  <c r="S421" i="126"/>
  <c r="T420" i="126"/>
  <c r="U420" i="126" s="1"/>
  <c r="S420" i="126"/>
  <c r="T419" i="126"/>
  <c r="S419" i="126"/>
  <c r="T418" i="126"/>
  <c r="U418" i="126" s="1"/>
  <c r="V418" i="126" s="1"/>
  <c r="S418" i="126"/>
  <c r="G418" i="126"/>
  <c r="T414" i="126"/>
  <c r="S414" i="126"/>
  <c r="T411" i="126"/>
  <c r="S411" i="126"/>
  <c r="T410" i="126"/>
  <c r="S410" i="126"/>
  <c r="T409" i="126"/>
  <c r="S409" i="126"/>
  <c r="U409" i="126" s="1"/>
  <c r="V409" i="126" s="1"/>
  <c r="G409" i="126" s="1"/>
  <c r="T408" i="126"/>
  <c r="S408" i="126"/>
  <c r="T407" i="126"/>
  <c r="S407" i="126"/>
  <c r="T406" i="126"/>
  <c r="U406" i="126" s="1"/>
  <c r="S406" i="126"/>
  <c r="T405" i="126"/>
  <c r="S405" i="126"/>
  <c r="U405" i="126"/>
  <c r="V405" i="126" s="1"/>
  <c r="G405" i="126" s="1"/>
  <c r="T404" i="126"/>
  <c r="S404" i="126"/>
  <c r="U404" i="126" s="1"/>
  <c r="V404" i="126" s="1"/>
  <c r="T403" i="126"/>
  <c r="S403" i="126"/>
  <c r="T402" i="126"/>
  <c r="S402" i="126"/>
  <c r="U402" i="126" s="1"/>
  <c r="V402" i="126" s="1"/>
  <c r="G402" i="126" s="1"/>
  <c r="T401" i="126"/>
  <c r="U401" i="126" s="1"/>
  <c r="V401" i="126" s="1"/>
  <c r="G401" i="126" s="1"/>
  <c r="S401" i="126"/>
  <c r="T400" i="126"/>
  <c r="S400" i="126"/>
  <c r="T399" i="126"/>
  <c r="U399" i="126" s="1"/>
  <c r="S399" i="126"/>
  <c r="T398" i="126"/>
  <c r="S398" i="126"/>
  <c r="T397" i="126"/>
  <c r="U397" i="126" s="1"/>
  <c r="V397" i="126" s="1"/>
  <c r="S397" i="126"/>
  <c r="G397" i="126"/>
  <c r="T393" i="126"/>
  <c r="S393" i="126"/>
  <c r="T390" i="126"/>
  <c r="S390" i="126"/>
  <c r="U390" i="126" s="1"/>
  <c r="V390" i="126" s="1"/>
  <c r="G390" i="126" s="1"/>
  <c r="T389" i="126"/>
  <c r="S389" i="126"/>
  <c r="T388" i="126"/>
  <c r="S388" i="126"/>
  <c r="T387" i="126"/>
  <c r="U387" i="126" s="1"/>
  <c r="V387" i="126" s="1"/>
  <c r="G387" i="126" s="1"/>
  <c r="S387" i="126"/>
  <c r="T386" i="126"/>
  <c r="U386" i="126" s="1"/>
  <c r="V386" i="126" s="1"/>
  <c r="G386" i="126" s="1"/>
  <c r="S386" i="126"/>
  <c r="T385" i="126"/>
  <c r="S385" i="126"/>
  <c r="U385" i="126"/>
  <c r="T384" i="126"/>
  <c r="S384" i="126"/>
  <c r="T383" i="126"/>
  <c r="S383" i="126"/>
  <c r="T382" i="126"/>
  <c r="U382" i="126" s="1"/>
  <c r="S382" i="126"/>
  <c r="V382" i="126"/>
  <c r="G382" i="126" s="1"/>
  <c r="T381" i="126"/>
  <c r="S381" i="126"/>
  <c r="T380" i="126"/>
  <c r="U380" i="126" s="1"/>
  <c r="S380" i="126"/>
  <c r="T379" i="126"/>
  <c r="S379" i="126"/>
  <c r="T378" i="126"/>
  <c r="U378" i="126" s="1"/>
  <c r="V378" i="126" s="1"/>
  <c r="S378" i="126"/>
  <c r="G378" i="126"/>
  <c r="T377" i="126"/>
  <c r="U377" i="126" s="1"/>
  <c r="S377" i="126"/>
  <c r="V377" i="126"/>
  <c r="G377" i="126" s="1"/>
  <c r="T376" i="126"/>
  <c r="S376" i="126"/>
  <c r="U376" i="126"/>
  <c r="V376" i="126" s="1"/>
  <c r="G376" i="126" s="1"/>
  <c r="T372" i="126"/>
  <c r="S372" i="126"/>
  <c r="T369" i="126"/>
  <c r="S369" i="126"/>
  <c r="T368" i="126"/>
  <c r="S368" i="126"/>
  <c r="U368" i="126" s="1"/>
  <c r="V368" i="126" s="1"/>
  <c r="G368" i="126" s="1"/>
  <c r="T367" i="126"/>
  <c r="S367" i="126"/>
  <c r="T366" i="126"/>
  <c r="S366" i="126"/>
  <c r="U366" i="126"/>
  <c r="V366" i="126" s="1"/>
  <c r="G366" i="126" s="1"/>
  <c r="T365" i="126"/>
  <c r="S365" i="126"/>
  <c r="U365" i="126" s="1"/>
  <c r="V365" i="126" s="1"/>
  <c r="G365" i="126" s="1"/>
  <c r="T364" i="126"/>
  <c r="S364" i="126"/>
  <c r="T363" i="126"/>
  <c r="S363" i="126"/>
  <c r="T362" i="126"/>
  <c r="U362" i="126" s="1"/>
  <c r="V362" i="126" s="1"/>
  <c r="G362" i="126" s="1"/>
  <c r="S362" i="126"/>
  <c r="T361" i="126"/>
  <c r="S361" i="126"/>
  <c r="T359" i="126"/>
  <c r="S359" i="126"/>
  <c r="T358" i="126"/>
  <c r="U358" i="126" s="1"/>
  <c r="S358" i="126"/>
  <c r="T357" i="126"/>
  <c r="S357" i="126"/>
  <c r="T356" i="126"/>
  <c r="U356" i="126" s="1"/>
  <c r="S356" i="126"/>
  <c r="T355" i="126"/>
  <c r="S355" i="126"/>
  <c r="T351" i="126"/>
  <c r="S351" i="126"/>
  <c r="T348" i="126"/>
  <c r="S348" i="126"/>
  <c r="T347" i="126"/>
  <c r="S347" i="126"/>
  <c r="T346" i="126"/>
  <c r="S346" i="126"/>
  <c r="T345" i="126"/>
  <c r="S345" i="126"/>
  <c r="T344" i="126"/>
  <c r="S344" i="126"/>
  <c r="T343" i="126"/>
  <c r="S343" i="126"/>
  <c r="T342" i="126"/>
  <c r="S342" i="126"/>
  <c r="T341" i="126"/>
  <c r="S341" i="126"/>
  <c r="T340" i="126"/>
  <c r="S340" i="126"/>
  <c r="T339" i="126"/>
  <c r="S339" i="126"/>
  <c r="T338" i="126"/>
  <c r="S338" i="126"/>
  <c r="T337" i="126"/>
  <c r="S337" i="126"/>
  <c r="T336" i="126"/>
  <c r="S336" i="126"/>
  <c r="T335" i="126"/>
  <c r="S335" i="126"/>
  <c r="T334" i="126"/>
  <c r="S334" i="126"/>
  <c r="T330" i="126"/>
  <c r="S330" i="126"/>
  <c r="T327" i="126"/>
  <c r="S327" i="126"/>
  <c r="T326" i="126"/>
  <c r="U326" i="126" s="1"/>
  <c r="S326" i="126"/>
  <c r="T325" i="126"/>
  <c r="S325" i="126"/>
  <c r="T324" i="126"/>
  <c r="S324" i="126"/>
  <c r="T323" i="126"/>
  <c r="S323" i="126"/>
  <c r="T322" i="126"/>
  <c r="S322" i="126"/>
  <c r="T321" i="126"/>
  <c r="S321" i="126"/>
  <c r="T320" i="126"/>
  <c r="S320" i="126"/>
  <c r="T319" i="126"/>
  <c r="S319" i="126"/>
  <c r="T318" i="126"/>
  <c r="S318" i="126"/>
  <c r="T317" i="126"/>
  <c r="S317" i="126"/>
  <c r="T316" i="126"/>
  <c r="S316" i="126"/>
  <c r="T315" i="126"/>
  <c r="S315" i="126"/>
  <c r="T314" i="126"/>
  <c r="S314" i="126"/>
  <c r="T313" i="126"/>
  <c r="S313" i="126"/>
  <c r="T309" i="126"/>
  <c r="S309" i="126"/>
  <c r="T306" i="126"/>
  <c r="S306" i="126"/>
  <c r="U306" i="126"/>
  <c r="V306" i="126" s="1"/>
  <c r="G306" i="126" s="1"/>
  <c r="T305" i="126"/>
  <c r="S305" i="126"/>
  <c r="U305" i="126" s="1"/>
  <c r="V305" i="126" s="1"/>
  <c r="G305" i="126" s="1"/>
  <c r="T304" i="126"/>
  <c r="U304" i="126" s="1"/>
  <c r="V304" i="126" s="1"/>
  <c r="G304" i="126" s="1"/>
  <c r="S304" i="126"/>
  <c r="T303" i="126"/>
  <c r="S303" i="126"/>
  <c r="T301" i="126"/>
  <c r="U301" i="126" s="1"/>
  <c r="V301" i="126" s="1"/>
  <c r="G301" i="126" s="1"/>
  <c r="S301" i="126"/>
  <c r="T300" i="126"/>
  <c r="U300" i="126" s="1"/>
  <c r="S300" i="126"/>
  <c r="V300" i="126"/>
  <c r="G300" i="126" s="1"/>
  <c r="T299" i="126"/>
  <c r="S299" i="126"/>
  <c r="T298" i="126"/>
  <c r="U298" i="126" s="1"/>
  <c r="V298" i="126" s="1"/>
  <c r="G298" i="126" s="1"/>
  <c r="S298" i="126"/>
  <c r="T297" i="126"/>
  <c r="U297" i="126" s="1"/>
  <c r="S297" i="126"/>
  <c r="V297" i="126"/>
  <c r="G297" i="126" s="1"/>
  <c r="T296" i="126"/>
  <c r="S296" i="126"/>
  <c r="T295" i="126"/>
  <c r="U295" i="126" s="1"/>
  <c r="V295" i="126" s="1"/>
  <c r="G295" i="126" s="1"/>
  <c r="S295" i="126"/>
  <c r="T293" i="126"/>
  <c r="S293" i="126"/>
  <c r="U293" i="126"/>
  <c r="T292" i="126"/>
  <c r="S292" i="126"/>
  <c r="U292" i="126" s="1"/>
  <c r="T288" i="126"/>
  <c r="S288" i="126"/>
  <c r="T285" i="126"/>
  <c r="S285" i="126"/>
  <c r="T284" i="126"/>
  <c r="S284" i="126"/>
  <c r="T283" i="126"/>
  <c r="S283" i="126"/>
  <c r="T282" i="126"/>
  <c r="S282" i="126"/>
  <c r="T281" i="126"/>
  <c r="U281" i="126" s="1"/>
  <c r="V281" i="126" s="1"/>
  <c r="G281" i="126" s="1"/>
  <c r="S281" i="126"/>
  <c r="T280" i="126"/>
  <c r="S280" i="126"/>
  <c r="T279" i="126"/>
  <c r="S279" i="126"/>
  <c r="U279" i="126" s="1"/>
  <c r="V279" i="126" s="1"/>
  <c r="G279" i="126" s="1"/>
  <c r="T278" i="126"/>
  <c r="U278" i="126" s="1"/>
  <c r="S278" i="126"/>
  <c r="T277" i="126"/>
  <c r="S277" i="126"/>
  <c r="U277" i="126"/>
  <c r="V277" i="126" s="1"/>
  <c r="G277" i="126" s="1"/>
  <c r="T276" i="126"/>
  <c r="S276" i="126"/>
  <c r="U276" i="126" s="1"/>
  <c r="V276" i="126" s="1"/>
  <c r="G276" i="126" s="1"/>
  <c r="T275" i="126"/>
  <c r="S275" i="126"/>
  <c r="T274" i="126"/>
  <c r="S274" i="126"/>
  <c r="T273" i="126"/>
  <c r="U273" i="126" s="1"/>
  <c r="S273" i="126"/>
  <c r="T271" i="126"/>
  <c r="S271" i="126"/>
  <c r="U271" i="126"/>
  <c r="V271" i="126" s="1"/>
  <c r="G271" i="126" s="1"/>
  <c r="T267" i="126"/>
  <c r="S267" i="126"/>
  <c r="T264" i="126"/>
  <c r="S264" i="126"/>
  <c r="T263" i="126"/>
  <c r="S263" i="126"/>
  <c r="T262" i="126"/>
  <c r="U262" i="126" s="1"/>
  <c r="S262" i="126"/>
  <c r="V262" i="126"/>
  <c r="G262" i="126" s="1"/>
  <c r="T261" i="126"/>
  <c r="S261" i="126"/>
  <c r="U261" i="126"/>
  <c r="V261" i="126" s="1"/>
  <c r="G261" i="126" s="1"/>
  <c r="T260" i="126"/>
  <c r="S260" i="126"/>
  <c r="T259" i="126"/>
  <c r="S259" i="126"/>
  <c r="T257" i="126"/>
  <c r="S257" i="126"/>
  <c r="U257" i="126" s="1"/>
  <c r="V257" i="126" s="1"/>
  <c r="G257" i="126" s="1"/>
  <c r="T256" i="126"/>
  <c r="U256" i="126" s="1"/>
  <c r="S256" i="126"/>
  <c r="T255" i="126"/>
  <c r="S255" i="126"/>
  <c r="T254" i="126"/>
  <c r="U254" i="126" s="1"/>
  <c r="V254" i="126" s="1"/>
  <c r="S254" i="126"/>
  <c r="G254" i="126"/>
  <c r="T253" i="126"/>
  <c r="U253" i="126" s="1"/>
  <c r="V253" i="126" s="1"/>
  <c r="G253" i="126" s="1"/>
  <c r="S253" i="126"/>
  <c r="T252" i="126"/>
  <c r="S252" i="126"/>
  <c r="U252" i="126"/>
  <c r="V252" i="126" s="1"/>
  <c r="G252" i="126" s="1"/>
  <c r="T251" i="126"/>
  <c r="S251" i="126"/>
  <c r="U251" i="126" s="1"/>
  <c r="T246" i="126"/>
  <c r="S246" i="126"/>
  <c r="T243" i="126"/>
  <c r="S243" i="126"/>
  <c r="U243" i="126" s="1"/>
  <c r="V243" i="126" s="1"/>
  <c r="G243" i="126" s="1"/>
  <c r="T242" i="126"/>
  <c r="S242" i="126"/>
  <c r="T241" i="126"/>
  <c r="S241" i="126"/>
  <c r="U241" i="126"/>
  <c r="V241" i="126" s="1"/>
  <c r="G241" i="126" s="1"/>
  <c r="T240" i="126"/>
  <c r="S240" i="126"/>
  <c r="U240" i="126" s="1"/>
  <c r="V240" i="126" s="1"/>
  <c r="G240" i="126" s="1"/>
  <c r="T239" i="126"/>
  <c r="U239" i="126" s="1"/>
  <c r="V239" i="126" s="1"/>
  <c r="G239" i="126" s="1"/>
  <c r="S239" i="126"/>
  <c r="T238" i="126"/>
  <c r="S238" i="126"/>
  <c r="T237" i="126"/>
  <c r="S237" i="126"/>
  <c r="U237" i="126" s="1"/>
  <c r="V237" i="126" s="1"/>
  <c r="G237" i="126" s="1"/>
  <c r="T236" i="126"/>
  <c r="U236" i="126" s="1"/>
  <c r="V236" i="126" s="1"/>
  <c r="S236" i="126"/>
  <c r="G236" i="126"/>
  <c r="T235" i="126"/>
  <c r="U235" i="126" s="1"/>
  <c r="S235" i="126"/>
  <c r="V235" i="126"/>
  <c r="G235" i="126" s="1"/>
  <c r="T234" i="126"/>
  <c r="S234" i="126"/>
  <c r="T233" i="126"/>
  <c r="U233" i="126" s="1"/>
  <c r="V233" i="126" s="1"/>
  <c r="S233" i="126"/>
  <c r="G233" i="126"/>
  <c r="T232" i="126"/>
  <c r="U232" i="126" s="1"/>
  <c r="S232" i="126"/>
  <c r="V232" i="126"/>
  <c r="G232" i="126" s="1"/>
  <c r="T231" i="126"/>
  <c r="S231" i="126"/>
  <c r="U231" i="126"/>
  <c r="V231" i="126" s="1"/>
  <c r="G231" i="126" s="1"/>
  <c r="T230" i="126"/>
  <c r="S230" i="126"/>
  <c r="U230" i="126" s="1"/>
  <c r="T229" i="126"/>
  <c r="U229" i="126" s="1"/>
  <c r="S229" i="126"/>
  <c r="V229" i="126"/>
  <c r="G229" i="126" s="1"/>
  <c r="T225" i="126"/>
  <c r="S225" i="126"/>
  <c r="T222" i="126"/>
  <c r="U222" i="126" s="1"/>
  <c r="V222" i="126" s="1"/>
  <c r="S222" i="126"/>
  <c r="G222" i="126"/>
  <c r="T221" i="126"/>
  <c r="S221" i="126"/>
  <c r="T220" i="126"/>
  <c r="S220" i="126"/>
  <c r="T219" i="126"/>
  <c r="S219" i="126"/>
  <c r="T218" i="126"/>
  <c r="S218" i="126"/>
  <c r="U218" i="126" s="1"/>
  <c r="T217" i="126"/>
  <c r="S217" i="126"/>
  <c r="T216" i="126"/>
  <c r="S216" i="126"/>
  <c r="T215" i="126"/>
  <c r="S215" i="126"/>
  <c r="T214" i="126"/>
  <c r="S214" i="126"/>
  <c r="U214" i="126" s="1"/>
  <c r="V214" i="126" s="1"/>
  <c r="G214" i="126" s="1"/>
  <c r="T213" i="126"/>
  <c r="S213" i="126"/>
  <c r="T212" i="126"/>
  <c r="S212" i="126"/>
  <c r="T211" i="126"/>
  <c r="S211" i="126"/>
  <c r="T210" i="126"/>
  <c r="S210" i="126"/>
  <c r="T209" i="126"/>
  <c r="S209" i="126"/>
  <c r="T208" i="126"/>
  <c r="S208" i="126"/>
  <c r="T204" i="126"/>
  <c r="S204" i="126"/>
  <c r="T201" i="126"/>
  <c r="S201" i="126"/>
  <c r="T200" i="126"/>
  <c r="U200" i="126" s="1"/>
  <c r="V200" i="126" s="1"/>
  <c r="S200" i="126"/>
  <c r="G200" i="126"/>
  <c r="T199" i="126"/>
  <c r="S199" i="126"/>
  <c r="T198" i="126"/>
  <c r="S198" i="126"/>
  <c r="U198" i="126" s="1"/>
  <c r="V198" i="126" s="1"/>
  <c r="G198" i="126" s="1"/>
  <c r="T197" i="126"/>
  <c r="S197" i="126"/>
  <c r="T196" i="126"/>
  <c r="S196" i="126"/>
  <c r="T195" i="126"/>
  <c r="U195" i="126" s="1"/>
  <c r="V195" i="126" s="1"/>
  <c r="G195" i="126" s="1"/>
  <c r="S195" i="126"/>
  <c r="T194" i="126"/>
  <c r="S194" i="126"/>
  <c r="T192" i="126"/>
  <c r="S192" i="126"/>
  <c r="U192" i="126" s="1"/>
  <c r="V192" i="126" s="1"/>
  <c r="G192" i="126" s="1"/>
  <c r="T191" i="126"/>
  <c r="U191" i="126" s="1"/>
  <c r="V191" i="126" s="1"/>
  <c r="G191" i="126" s="1"/>
  <c r="S191" i="126"/>
  <c r="T183" i="126"/>
  <c r="S183" i="126"/>
  <c r="T180" i="126"/>
  <c r="S180" i="126"/>
  <c r="T178" i="126"/>
  <c r="S178" i="126"/>
  <c r="T177" i="126"/>
  <c r="S177" i="126"/>
  <c r="U177" i="126" s="1"/>
  <c r="V177" i="126" s="1"/>
  <c r="G177" i="126" s="1"/>
  <c r="T176" i="126"/>
  <c r="S176" i="126"/>
  <c r="T175" i="126"/>
  <c r="S175" i="126"/>
  <c r="U175" i="126"/>
  <c r="V175" i="126" s="1"/>
  <c r="G175" i="126" s="1"/>
  <c r="T174" i="126"/>
  <c r="S174" i="126"/>
  <c r="T173" i="126"/>
  <c r="U173" i="126" s="1"/>
  <c r="S173" i="126"/>
  <c r="V173" i="126"/>
  <c r="G173" i="126" s="1"/>
  <c r="T172" i="126"/>
  <c r="S172" i="126"/>
  <c r="T170" i="126"/>
  <c r="S170" i="126"/>
  <c r="T162" i="126"/>
  <c r="S162" i="126"/>
  <c r="T159" i="126"/>
  <c r="S159" i="126"/>
  <c r="T158" i="126"/>
  <c r="S158" i="126"/>
  <c r="U158" i="126"/>
  <c r="V158" i="126" s="1"/>
  <c r="G158" i="126" s="1"/>
  <c r="T157" i="126"/>
  <c r="S157" i="126"/>
  <c r="U157" i="126" s="1"/>
  <c r="T156" i="126"/>
  <c r="U156" i="126" s="1"/>
  <c r="S156" i="126"/>
  <c r="V156" i="126"/>
  <c r="G156" i="126" s="1"/>
  <c r="T155" i="126"/>
  <c r="S155" i="126"/>
  <c r="T154" i="126"/>
  <c r="U154" i="126" s="1"/>
  <c r="V154" i="126" s="1"/>
  <c r="S154" i="126"/>
  <c r="G154" i="126"/>
  <c r="T153" i="126"/>
  <c r="S153" i="126"/>
  <c r="T152" i="126"/>
  <c r="S152" i="126"/>
  <c r="U152" i="126" s="1"/>
  <c r="V152" i="126" s="1"/>
  <c r="G152" i="126" s="1"/>
  <c r="T151" i="126"/>
  <c r="U151" i="126" s="1"/>
  <c r="V151" i="126" s="1"/>
  <c r="S151" i="126"/>
  <c r="G151" i="126"/>
  <c r="T150" i="126"/>
  <c r="U150" i="126" s="1"/>
  <c r="V150" i="126" s="1"/>
  <c r="G150" i="126" s="1"/>
  <c r="S150" i="126"/>
  <c r="T149" i="126"/>
  <c r="S149" i="126"/>
  <c r="T141" i="126"/>
  <c r="S141" i="126"/>
  <c r="T138" i="126"/>
  <c r="S138" i="126"/>
  <c r="T137" i="126"/>
  <c r="U137" i="126" s="1"/>
  <c r="S137" i="126"/>
  <c r="T136" i="126"/>
  <c r="S136" i="126"/>
  <c r="U136" i="126"/>
  <c r="V136" i="126" s="1"/>
  <c r="G136" i="126" s="1"/>
  <c r="T134" i="126"/>
  <c r="S134" i="126"/>
  <c r="U134" i="126" s="1"/>
  <c r="V134" i="126" s="1"/>
  <c r="G134" i="126" s="1"/>
  <c r="T133" i="126"/>
  <c r="S133" i="126"/>
  <c r="T132" i="126"/>
  <c r="S132" i="126"/>
  <c r="U132" i="126" s="1"/>
  <c r="V132" i="126" s="1"/>
  <c r="G132" i="126" s="1"/>
  <c r="T131" i="126"/>
  <c r="U131" i="126" s="1"/>
  <c r="V131" i="126" s="1"/>
  <c r="G131" i="126" s="1"/>
  <c r="S131" i="126"/>
  <c r="T130" i="126"/>
  <c r="U130" i="126" s="1"/>
  <c r="V130" i="126" s="1"/>
  <c r="G130" i="126" s="1"/>
  <c r="S130" i="126"/>
  <c r="T129" i="126"/>
  <c r="S129" i="126"/>
  <c r="U129" i="126"/>
  <c r="V129" i="126" s="1"/>
  <c r="G129" i="126" s="1"/>
  <c r="T128" i="126"/>
  <c r="S128" i="126"/>
  <c r="U128" i="126" s="1"/>
  <c r="V128" i="126" s="1"/>
  <c r="G128" i="126" s="1"/>
  <c r="T120" i="126"/>
  <c r="S120" i="126"/>
  <c r="T117" i="126"/>
  <c r="S117" i="126"/>
  <c r="U117" i="126"/>
  <c r="V117" i="126" s="1"/>
  <c r="G117" i="126" s="1"/>
  <c r="T116" i="126"/>
  <c r="S116" i="126"/>
  <c r="U116" i="126" s="1"/>
  <c r="V116" i="126" s="1"/>
  <c r="G116" i="126" s="1"/>
  <c r="T115" i="126"/>
  <c r="U115" i="126" s="1"/>
  <c r="V115" i="126" s="1"/>
  <c r="S115" i="126"/>
  <c r="G115" i="126"/>
  <c r="T114" i="126"/>
  <c r="S114" i="126"/>
  <c r="T112" i="126"/>
  <c r="S112" i="126"/>
  <c r="U112" i="126" s="1"/>
  <c r="V112" i="126" s="1"/>
  <c r="G112" i="126" s="1"/>
  <c r="T111" i="126"/>
  <c r="U111" i="126" s="1"/>
  <c r="V111" i="126" s="1"/>
  <c r="S111" i="126"/>
  <c r="G111" i="126"/>
  <c r="T110" i="126"/>
  <c r="S110" i="126"/>
  <c r="T109" i="126"/>
  <c r="S109" i="126"/>
  <c r="U109" i="126" s="1"/>
  <c r="V109" i="126" s="1"/>
  <c r="G109" i="126" s="1"/>
  <c r="T108" i="126"/>
  <c r="U108" i="126" s="1"/>
  <c r="V108" i="126" s="1"/>
  <c r="G108" i="126" s="1"/>
  <c r="S108" i="126"/>
  <c r="T107" i="126"/>
  <c r="U107" i="126" s="1"/>
  <c r="S107" i="126"/>
  <c r="T99" i="126"/>
  <c r="S99" i="126"/>
  <c r="T96" i="126"/>
  <c r="U96" i="126" s="1"/>
  <c r="S96" i="126"/>
  <c r="T95" i="126"/>
  <c r="S95" i="126"/>
  <c r="T94" i="126"/>
  <c r="S94" i="126"/>
  <c r="T93" i="126"/>
  <c r="S93" i="126"/>
  <c r="T92" i="126"/>
  <c r="S92" i="126"/>
  <c r="T91" i="126"/>
  <c r="S91" i="126"/>
  <c r="T90" i="126"/>
  <c r="S90" i="126"/>
  <c r="T89" i="126"/>
  <c r="S89" i="126"/>
  <c r="T88" i="126"/>
  <c r="S88" i="126"/>
  <c r="T87" i="126"/>
  <c r="S87" i="126"/>
  <c r="T86" i="126"/>
  <c r="S86" i="126"/>
  <c r="T78" i="126"/>
  <c r="S78" i="126"/>
  <c r="T75" i="126"/>
  <c r="S75" i="126"/>
  <c r="T74" i="126"/>
  <c r="S74" i="126"/>
  <c r="T73" i="126"/>
  <c r="S73" i="126"/>
  <c r="T72" i="126"/>
  <c r="S72" i="126"/>
  <c r="T71" i="126"/>
  <c r="U71" i="126" s="1"/>
  <c r="S71" i="126"/>
  <c r="T70" i="126"/>
  <c r="S70" i="126"/>
  <c r="T69" i="126"/>
  <c r="S69" i="126"/>
  <c r="T68" i="126"/>
  <c r="S68" i="126"/>
  <c r="T67" i="126"/>
  <c r="S67" i="126"/>
  <c r="T66" i="126"/>
  <c r="S66" i="126"/>
  <c r="T65" i="126"/>
  <c r="S65" i="126"/>
  <c r="T57" i="126"/>
  <c r="S57" i="126"/>
  <c r="T54" i="126"/>
  <c r="U54" i="126" s="1"/>
  <c r="V54" i="126" s="1"/>
  <c r="G54" i="126" s="1"/>
  <c r="S54" i="126"/>
  <c r="T53" i="126"/>
  <c r="S53" i="126"/>
  <c r="T52" i="126"/>
  <c r="S52" i="126"/>
  <c r="U52" i="126" s="1"/>
  <c r="T51" i="126"/>
  <c r="U51" i="126" s="1"/>
  <c r="V51" i="126" s="1"/>
  <c r="G51" i="126" s="1"/>
  <c r="S51" i="126"/>
  <c r="T50" i="126"/>
  <c r="S50" i="126"/>
  <c r="U50" i="126"/>
  <c r="V50" i="126" s="1"/>
  <c r="G50" i="126" s="1"/>
  <c r="T49" i="126"/>
  <c r="S49" i="126"/>
  <c r="U49" i="126" s="1"/>
  <c r="T48" i="126"/>
  <c r="S48" i="126"/>
  <c r="T47" i="126"/>
  <c r="S47" i="126"/>
  <c r="U47" i="126" s="1"/>
  <c r="V47" i="126" s="1"/>
  <c r="G47" i="126" s="1"/>
  <c r="T46" i="126"/>
  <c r="U46" i="126" s="1"/>
  <c r="V46" i="126" s="1"/>
  <c r="G46" i="126" s="1"/>
  <c r="S46" i="126"/>
  <c r="T45" i="126"/>
  <c r="U45" i="126" s="1"/>
  <c r="S45" i="126"/>
  <c r="V45" i="126"/>
  <c r="G45" i="126" s="1"/>
  <c r="T44" i="126"/>
  <c r="S44" i="126"/>
  <c r="U44" i="126"/>
  <c r="T43" i="126"/>
  <c r="S43" i="126"/>
  <c r="U43" i="126" s="1"/>
  <c r="V43" i="126" s="1"/>
  <c r="G43" i="126" s="1"/>
  <c r="T42" i="126"/>
  <c r="U42" i="126" s="1"/>
  <c r="V42" i="126" s="1"/>
  <c r="S42" i="126"/>
  <c r="G42" i="126"/>
  <c r="T36" i="126"/>
  <c r="S36" i="126"/>
  <c r="T33" i="126"/>
  <c r="S33" i="126"/>
  <c r="U33" i="126" s="1"/>
  <c r="V33" i="126" s="1"/>
  <c r="G33" i="126" s="1"/>
  <c r="T32" i="126"/>
  <c r="U32" i="126" s="1"/>
  <c r="V32" i="126" s="1"/>
  <c r="S32" i="126"/>
  <c r="G32" i="126"/>
  <c r="T31" i="126"/>
  <c r="S31" i="126"/>
  <c r="T30" i="126"/>
  <c r="S30" i="126"/>
  <c r="U30" i="126" s="1"/>
  <c r="V30" i="126" s="1"/>
  <c r="G30" i="126" s="1"/>
  <c r="T29" i="126"/>
  <c r="U29" i="126" s="1"/>
  <c r="V29" i="126" s="1"/>
  <c r="G29" i="126" s="1"/>
  <c r="S29" i="126"/>
  <c r="T28" i="126"/>
  <c r="U28" i="126" s="1"/>
  <c r="V28" i="126" s="1"/>
  <c r="G28" i="126" s="1"/>
  <c r="S28" i="126"/>
  <c r="T27" i="126"/>
  <c r="S27" i="126"/>
  <c r="U27" i="126"/>
  <c r="V27" i="126" s="1"/>
  <c r="G27" i="126" s="1"/>
  <c r="T26" i="126"/>
  <c r="S26" i="126"/>
  <c r="U26" i="126" s="1"/>
  <c r="V26" i="126" s="1"/>
  <c r="G26" i="126" s="1"/>
  <c r="T25" i="126"/>
  <c r="U25" i="126" s="1"/>
  <c r="V25" i="126" s="1"/>
  <c r="G25" i="126" s="1"/>
  <c r="S25" i="126"/>
  <c r="T24" i="126"/>
  <c r="U24" i="126" s="1"/>
  <c r="S24" i="126"/>
  <c r="V24" i="126"/>
  <c r="G24" i="126" s="1"/>
  <c r="T23" i="126"/>
  <c r="S23" i="126"/>
  <c r="U23" i="126"/>
  <c r="V23" i="126" s="1"/>
  <c r="G23" i="126" s="1"/>
  <c r="T20" i="126"/>
  <c r="S20" i="126"/>
  <c r="U20" i="126" s="1"/>
  <c r="S19" i="126"/>
  <c r="T19" i="126"/>
  <c r="U19" i="126" s="1"/>
  <c r="T15" i="126"/>
  <c r="S15" i="126"/>
  <c r="T360" i="125"/>
  <c r="U360" i="125" s="1"/>
  <c r="V360" i="125" s="1"/>
  <c r="G360" i="125" s="1"/>
  <c r="S360" i="125"/>
  <c r="T280" i="125"/>
  <c r="U280" i="125" s="1"/>
  <c r="S280" i="125"/>
  <c r="V280" i="125"/>
  <c r="G280" i="125" s="1"/>
  <c r="T170" i="125"/>
  <c r="S170" i="125"/>
  <c r="U170" i="125"/>
  <c r="V170" i="125" s="1"/>
  <c r="G170" i="125" s="1"/>
  <c r="T156" i="125"/>
  <c r="S156" i="125"/>
  <c r="U156" i="125" s="1"/>
  <c r="V156" i="125" s="1"/>
  <c r="G156" i="125" s="1"/>
  <c r="T148" i="125"/>
  <c r="U148" i="125" s="1"/>
  <c r="V148" i="125" s="1"/>
  <c r="S148" i="125"/>
  <c r="G148" i="125"/>
  <c r="T432" i="125"/>
  <c r="U432" i="125" s="1"/>
  <c r="S432" i="125"/>
  <c r="V432" i="125"/>
  <c r="G432" i="125" s="1"/>
  <c r="T431" i="125"/>
  <c r="S431" i="125"/>
  <c r="T430" i="125"/>
  <c r="U430" i="125" s="1"/>
  <c r="V430" i="125" s="1"/>
  <c r="S430" i="125"/>
  <c r="G430" i="125"/>
  <c r="T429" i="125"/>
  <c r="U429" i="125" s="1"/>
  <c r="S429" i="125"/>
  <c r="V429" i="125"/>
  <c r="G429" i="125" s="1"/>
  <c r="T428" i="125"/>
  <c r="S428" i="125"/>
  <c r="U428" i="125"/>
  <c r="V428" i="125" s="1"/>
  <c r="G428" i="125" s="1"/>
  <c r="T427" i="125"/>
  <c r="S427" i="125"/>
  <c r="T426" i="125"/>
  <c r="S426" i="125"/>
  <c r="T425" i="125"/>
  <c r="S425" i="125"/>
  <c r="U425" i="125" s="1"/>
  <c r="V425" i="125" s="1"/>
  <c r="G425" i="125" s="1"/>
  <c r="T424" i="125"/>
  <c r="S424" i="125"/>
  <c r="T423" i="125"/>
  <c r="S423" i="125"/>
  <c r="U423" i="125"/>
  <c r="V423" i="125" s="1"/>
  <c r="G423" i="125" s="1"/>
  <c r="T422" i="125"/>
  <c r="S422" i="125"/>
  <c r="U422" i="125" s="1"/>
  <c r="V422" i="125" s="1"/>
  <c r="G422" i="125" s="1"/>
  <c r="T421" i="125"/>
  <c r="U421" i="125" s="1"/>
  <c r="V421" i="125" s="1"/>
  <c r="G421" i="125" s="1"/>
  <c r="S421" i="125"/>
  <c r="T420" i="125"/>
  <c r="S420" i="125"/>
  <c r="T419" i="125"/>
  <c r="S419" i="125"/>
  <c r="U419" i="125" s="1"/>
  <c r="V419" i="125" s="1"/>
  <c r="G419" i="125" s="1"/>
  <c r="T418" i="125"/>
  <c r="U418" i="125" s="1"/>
  <c r="S418" i="125"/>
  <c r="T414" i="125"/>
  <c r="S414" i="125"/>
  <c r="T411" i="125"/>
  <c r="U411" i="125" s="1"/>
  <c r="V411" i="125" s="1"/>
  <c r="S411" i="125"/>
  <c r="T410" i="125"/>
  <c r="S410" i="125"/>
  <c r="U410" i="125"/>
  <c r="V410" i="125" s="1"/>
  <c r="G410" i="125" s="1"/>
  <c r="T409" i="125"/>
  <c r="S409" i="125"/>
  <c r="T408" i="125"/>
  <c r="S408" i="125"/>
  <c r="T407" i="125"/>
  <c r="S407" i="125"/>
  <c r="U407" i="125" s="1"/>
  <c r="V407" i="125" s="1"/>
  <c r="G407" i="125" s="1"/>
  <c r="T406" i="125"/>
  <c r="U406" i="125" s="1"/>
  <c r="V406" i="125" s="1"/>
  <c r="S406" i="125"/>
  <c r="G406" i="125"/>
  <c r="T405" i="125"/>
  <c r="S405" i="125"/>
  <c r="T404" i="125"/>
  <c r="S404" i="125"/>
  <c r="T403" i="125"/>
  <c r="S403" i="125"/>
  <c r="T402" i="125"/>
  <c r="S402" i="125"/>
  <c r="T401" i="125"/>
  <c r="U401" i="125" s="1"/>
  <c r="S401" i="125"/>
  <c r="V401" i="125"/>
  <c r="G401" i="125" s="1"/>
  <c r="T400" i="125"/>
  <c r="S400" i="125"/>
  <c r="U400" i="125"/>
  <c r="V400" i="125" s="1"/>
  <c r="G400" i="125" s="1"/>
  <c r="T399" i="125"/>
  <c r="S399" i="125"/>
  <c r="U399" i="125" s="1"/>
  <c r="V399" i="125" s="1"/>
  <c r="G399" i="125" s="1"/>
  <c r="T398" i="125"/>
  <c r="U398" i="125" s="1"/>
  <c r="V398" i="125" s="1"/>
  <c r="S398" i="125"/>
  <c r="G398" i="125"/>
  <c r="T397" i="125"/>
  <c r="S397" i="125"/>
  <c r="T393" i="125"/>
  <c r="S393" i="125"/>
  <c r="U393" i="125" s="1"/>
  <c r="V393" i="125" s="1"/>
  <c r="N393" i="125" s="1"/>
  <c r="T390" i="125"/>
  <c r="S390" i="125"/>
  <c r="T389" i="125"/>
  <c r="S389" i="125"/>
  <c r="U389" i="125" s="1"/>
  <c r="V389" i="125" s="1"/>
  <c r="G389" i="125" s="1"/>
  <c r="T388" i="125"/>
  <c r="S388" i="125"/>
  <c r="T387" i="125"/>
  <c r="S387" i="125"/>
  <c r="T386" i="125"/>
  <c r="S386" i="125"/>
  <c r="T385" i="125"/>
  <c r="S385" i="125"/>
  <c r="T384" i="125"/>
  <c r="S384" i="125"/>
  <c r="T383" i="125"/>
  <c r="S383" i="125"/>
  <c r="U383" i="125"/>
  <c r="V383" i="125" s="1"/>
  <c r="G383" i="125" s="1"/>
  <c r="T382" i="125"/>
  <c r="S382" i="125"/>
  <c r="T381" i="125"/>
  <c r="U381" i="125" s="1"/>
  <c r="V381" i="125" s="1"/>
  <c r="G381" i="125" s="1"/>
  <c r="S381" i="125"/>
  <c r="T380" i="125"/>
  <c r="S380" i="125"/>
  <c r="T379" i="125"/>
  <c r="U379" i="125" s="1"/>
  <c r="V379" i="125" s="1"/>
  <c r="G379" i="125" s="1"/>
  <c r="S379" i="125"/>
  <c r="T378" i="125"/>
  <c r="S378" i="125"/>
  <c r="T377" i="125"/>
  <c r="S377" i="125"/>
  <c r="T376" i="125"/>
  <c r="S376" i="125"/>
  <c r="T372" i="125"/>
  <c r="S372" i="125"/>
  <c r="T369" i="125"/>
  <c r="S369" i="125"/>
  <c r="T368" i="125"/>
  <c r="S368" i="125"/>
  <c r="U368" i="125" s="1"/>
  <c r="V368" i="125" s="1"/>
  <c r="G368" i="125" s="1"/>
  <c r="T367" i="125"/>
  <c r="U367" i="125" s="1"/>
  <c r="V367" i="125" s="1"/>
  <c r="S367" i="125"/>
  <c r="T366" i="125"/>
  <c r="S366" i="125"/>
  <c r="T365" i="125"/>
  <c r="S365" i="125"/>
  <c r="T364" i="125"/>
  <c r="S364" i="125"/>
  <c r="U364" i="125"/>
  <c r="V364" i="125" s="1"/>
  <c r="G364" i="125" s="1"/>
  <c r="T363" i="125"/>
  <c r="S363" i="125"/>
  <c r="T362" i="125"/>
  <c r="U362" i="125" s="1"/>
  <c r="S362" i="125"/>
  <c r="V362" i="125"/>
  <c r="G362" i="125" s="1"/>
  <c r="T361" i="125"/>
  <c r="S361" i="125"/>
  <c r="T359" i="125"/>
  <c r="U359" i="125" s="1"/>
  <c r="V359" i="125" s="1"/>
  <c r="S359" i="125"/>
  <c r="T358" i="125"/>
  <c r="S358" i="125"/>
  <c r="U358" i="125"/>
  <c r="V358" i="125" s="1"/>
  <c r="G358" i="125" s="1"/>
  <c r="T357" i="125"/>
  <c r="S357" i="125"/>
  <c r="T356" i="125"/>
  <c r="U356" i="125" s="1"/>
  <c r="S356" i="125"/>
  <c r="V356" i="125"/>
  <c r="G356" i="125" s="1"/>
  <c r="T355" i="125"/>
  <c r="S355" i="125"/>
  <c r="T351" i="125"/>
  <c r="S351" i="125"/>
  <c r="T348" i="125"/>
  <c r="S348" i="125"/>
  <c r="T347" i="125"/>
  <c r="U347" i="125" s="1"/>
  <c r="V347" i="125" s="1"/>
  <c r="G347" i="125" s="1"/>
  <c r="S347" i="125"/>
  <c r="T346" i="125"/>
  <c r="S346" i="125"/>
  <c r="T345" i="125"/>
  <c r="S345" i="125"/>
  <c r="T344" i="125"/>
  <c r="S344" i="125"/>
  <c r="T343" i="125"/>
  <c r="S343" i="125"/>
  <c r="T342" i="125"/>
  <c r="S342" i="125"/>
  <c r="T341" i="125"/>
  <c r="U341" i="125" s="1"/>
  <c r="S341" i="125"/>
  <c r="T340" i="125"/>
  <c r="S340" i="125"/>
  <c r="T339" i="125"/>
  <c r="U339" i="125" s="1"/>
  <c r="V339" i="125" s="1"/>
  <c r="G339" i="125" s="1"/>
  <c r="S339" i="125"/>
  <c r="T338" i="125"/>
  <c r="S338" i="125"/>
  <c r="T337" i="125"/>
  <c r="S337" i="125"/>
  <c r="T336" i="125"/>
  <c r="U336" i="125" s="1"/>
  <c r="S336" i="125"/>
  <c r="V336" i="125"/>
  <c r="G336" i="125" s="1"/>
  <c r="T335" i="125"/>
  <c r="S335" i="125"/>
  <c r="T334" i="125"/>
  <c r="S334" i="125"/>
  <c r="T330" i="125"/>
  <c r="S330" i="125"/>
  <c r="T327" i="125"/>
  <c r="S327" i="125"/>
  <c r="T326" i="125"/>
  <c r="S326" i="125"/>
  <c r="U326" i="125"/>
  <c r="V326" i="125" s="1"/>
  <c r="G326" i="125" s="1"/>
  <c r="T325" i="125"/>
  <c r="S325" i="125"/>
  <c r="T324" i="125"/>
  <c r="S324" i="125"/>
  <c r="T323" i="125"/>
  <c r="S323" i="125"/>
  <c r="U323" i="125" s="1"/>
  <c r="V323" i="125" s="1"/>
  <c r="G323" i="125" s="1"/>
  <c r="T322" i="125"/>
  <c r="U322" i="125" s="1"/>
  <c r="V322" i="125" s="1"/>
  <c r="S322" i="125"/>
  <c r="G322" i="125"/>
  <c r="T321" i="125"/>
  <c r="S321" i="125"/>
  <c r="T320" i="125"/>
  <c r="S320" i="125"/>
  <c r="T319" i="125"/>
  <c r="S319" i="125"/>
  <c r="T318" i="125"/>
  <c r="S318" i="125"/>
  <c r="U318" i="125" s="1"/>
  <c r="V318" i="125" s="1"/>
  <c r="G318" i="125" s="1"/>
  <c r="T317" i="125"/>
  <c r="S317" i="125"/>
  <c r="T316" i="125"/>
  <c r="S316" i="125"/>
  <c r="U316" i="125"/>
  <c r="V316" i="125" s="1"/>
  <c r="G316" i="125" s="1"/>
  <c r="T315" i="125"/>
  <c r="S315" i="125"/>
  <c r="U315" i="125" s="1"/>
  <c r="V315" i="125" s="1"/>
  <c r="G315" i="125" s="1"/>
  <c r="T314" i="125"/>
  <c r="S314" i="125"/>
  <c r="T313" i="125"/>
  <c r="S313" i="125"/>
  <c r="T309" i="125"/>
  <c r="S309" i="125"/>
  <c r="T306" i="125"/>
  <c r="S306" i="125"/>
  <c r="T305" i="125"/>
  <c r="S305" i="125"/>
  <c r="T304" i="125"/>
  <c r="S304" i="125"/>
  <c r="T303" i="125"/>
  <c r="U303" i="125" s="1"/>
  <c r="V303" i="125" s="1"/>
  <c r="G303" i="125" s="1"/>
  <c r="S303" i="125"/>
  <c r="T302" i="125"/>
  <c r="U302" i="125" s="1"/>
  <c r="V302" i="125" s="1"/>
  <c r="G302" i="125" s="1"/>
  <c r="S302" i="125"/>
  <c r="T301" i="125"/>
  <c r="S301" i="125"/>
  <c r="T300" i="125"/>
  <c r="S300" i="125"/>
  <c r="T299" i="125"/>
  <c r="S299" i="125"/>
  <c r="U299" i="125"/>
  <c r="V299" i="125" s="1"/>
  <c r="G299" i="125" s="1"/>
  <c r="T298" i="125"/>
  <c r="S298" i="125"/>
  <c r="U298" i="125" s="1"/>
  <c r="V298" i="125" s="1"/>
  <c r="G298" i="125" s="1"/>
  <c r="T297" i="125"/>
  <c r="U297" i="125" s="1"/>
  <c r="S297" i="125"/>
  <c r="T296" i="125"/>
  <c r="S296" i="125"/>
  <c r="T295" i="125"/>
  <c r="S295" i="125"/>
  <c r="U295" i="125" s="1"/>
  <c r="V295" i="125" s="1"/>
  <c r="G295" i="125" s="1"/>
  <c r="T294" i="125"/>
  <c r="S294" i="125"/>
  <c r="T293" i="125"/>
  <c r="S293" i="125"/>
  <c r="T292" i="125"/>
  <c r="S292" i="125"/>
  <c r="T288" i="125"/>
  <c r="S288" i="125"/>
  <c r="T285" i="125"/>
  <c r="S285" i="125"/>
  <c r="T284" i="125"/>
  <c r="S284" i="125"/>
  <c r="T283" i="125"/>
  <c r="S283" i="125"/>
  <c r="T282" i="125"/>
  <c r="S282" i="125"/>
  <c r="T281" i="125"/>
  <c r="S281" i="125"/>
  <c r="T279" i="125"/>
  <c r="S279" i="125"/>
  <c r="T278" i="125"/>
  <c r="S278" i="125"/>
  <c r="T277" i="125"/>
  <c r="S277" i="125"/>
  <c r="T276" i="125"/>
  <c r="U276" i="125" s="1"/>
  <c r="V276" i="125" s="1"/>
  <c r="S276" i="125"/>
  <c r="G276" i="125"/>
  <c r="T275" i="125"/>
  <c r="S275" i="125"/>
  <c r="T274" i="125"/>
  <c r="S274" i="125"/>
  <c r="T273" i="125"/>
  <c r="S273" i="125"/>
  <c r="T272" i="125"/>
  <c r="S272" i="125"/>
  <c r="T271" i="125"/>
  <c r="S271" i="125"/>
  <c r="T267" i="125"/>
  <c r="S267" i="125"/>
  <c r="T264" i="125"/>
  <c r="S264" i="125"/>
  <c r="T263" i="125"/>
  <c r="S263" i="125"/>
  <c r="T262" i="125"/>
  <c r="S262" i="125"/>
  <c r="T261" i="125"/>
  <c r="S261" i="125"/>
  <c r="T260" i="125"/>
  <c r="S260" i="125"/>
  <c r="T259" i="125"/>
  <c r="S259" i="125"/>
  <c r="T258" i="125"/>
  <c r="S258" i="125"/>
  <c r="T257" i="125"/>
  <c r="S257" i="125"/>
  <c r="T256" i="125"/>
  <c r="S256" i="125"/>
  <c r="T255" i="125"/>
  <c r="S255" i="125"/>
  <c r="U255" i="125" s="1"/>
  <c r="V255" i="125" s="1"/>
  <c r="G255" i="125" s="1"/>
  <c r="T254" i="125"/>
  <c r="S254" i="125"/>
  <c r="T253" i="125"/>
  <c r="S253" i="125"/>
  <c r="U253" i="125"/>
  <c r="V253" i="125" s="1"/>
  <c r="G253" i="125" s="1"/>
  <c r="T252" i="125"/>
  <c r="S252" i="125"/>
  <c r="U252" i="125" s="1"/>
  <c r="T251" i="125"/>
  <c r="S251" i="125"/>
  <c r="T250" i="125"/>
  <c r="S250" i="125"/>
  <c r="T246" i="125"/>
  <c r="S246" i="125"/>
  <c r="T243" i="125"/>
  <c r="S243" i="125"/>
  <c r="T242" i="125"/>
  <c r="S242" i="125"/>
  <c r="T241" i="125"/>
  <c r="S241" i="125"/>
  <c r="T240" i="125"/>
  <c r="S240" i="125"/>
  <c r="T239" i="125"/>
  <c r="S239" i="125"/>
  <c r="T238" i="125"/>
  <c r="S238" i="125"/>
  <c r="T237" i="125"/>
  <c r="S237" i="125"/>
  <c r="T236" i="125"/>
  <c r="S236" i="125"/>
  <c r="T235" i="125"/>
  <c r="S235" i="125"/>
  <c r="U235" i="125"/>
  <c r="V235" i="125" s="1"/>
  <c r="G235" i="125" s="1"/>
  <c r="T234" i="125"/>
  <c r="S234" i="125"/>
  <c r="U234" i="125" s="1"/>
  <c r="V234" i="125" s="1"/>
  <c r="G234" i="125" s="1"/>
  <c r="T233" i="125"/>
  <c r="S233" i="125"/>
  <c r="T232" i="125"/>
  <c r="S232" i="125"/>
  <c r="U232" i="125"/>
  <c r="T231" i="125"/>
  <c r="S231" i="125"/>
  <c r="T230" i="125"/>
  <c r="S230" i="125"/>
  <c r="T229" i="125"/>
  <c r="S229" i="125"/>
  <c r="U229" i="125" s="1"/>
  <c r="V229" i="125" s="1"/>
  <c r="G229" i="125" s="1"/>
  <c r="T225" i="125"/>
  <c r="S225" i="125"/>
  <c r="T222" i="125"/>
  <c r="S222" i="125"/>
  <c r="T221" i="125"/>
  <c r="U221" i="125" s="1"/>
  <c r="V221" i="125" s="1"/>
  <c r="S221" i="125"/>
  <c r="G221" i="125"/>
  <c r="T220" i="125"/>
  <c r="U220" i="125" s="1"/>
  <c r="S220" i="125"/>
  <c r="V220" i="125"/>
  <c r="G220" i="125" s="1"/>
  <c r="T219" i="125"/>
  <c r="S219" i="125"/>
  <c r="U219" i="125"/>
  <c r="V219" i="125" s="1"/>
  <c r="G219" i="125" s="1"/>
  <c r="T218" i="125"/>
  <c r="S218" i="125"/>
  <c r="U218" i="125" s="1"/>
  <c r="V218" i="125" s="1"/>
  <c r="G218" i="125" s="1"/>
  <c r="T217" i="125"/>
  <c r="U217" i="125" s="1"/>
  <c r="V217" i="125" s="1"/>
  <c r="S217" i="125"/>
  <c r="G217" i="125"/>
  <c r="T216" i="125"/>
  <c r="U216" i="125" s="1"/>
  <c r="V216" i="125" s="1"/>
  <c r="G216" i="125" s="1"/>
  <c r="S216" i="125"/>
  <c r="T215" i="125"/>
  <c r="S215" i="125"/>
  <c r="U215" i="125"/>
  <c r="V215" i="125" s="1"/>
  <c r="G215" i="125" s="1"/>
  <c r="T214" i="125"/>
  <c r="S214" i="125"/>
  <c r="T213" i="125"/>
  <c r="S213" i="125"/>
  <c r="T212" i="125"/>
  <c r="S212" i="125"/>
  <c r="U212" i="125" s="1"/>
  <c r="V212" i="125" s="1"/>
  <c r="G212" i="125" s="1"/>
  <c r="T211" i="125"/>
  <c r="S211" i="125"/>
  <c r="T210" i="125"/>
  <c r="S210" i="125"/>
  <c r="U210" i="125" s="1"/>
  <c r="T209" i="125"/>
  <c r="U209" i="125" s="1"/>
  <c r="V209" i="125" s="1"/>
  <c r="G209" i="125" s="1"/>
  <c r="S209" i="125"/>
  <c r="T208" i="125"/>
  <c r="S208" i="125"/>
  <c r="T204" i="125"/>
  <c r="S204" i="125"/>
  <c r="T201" i="125"/>
  <c r="S201" i="125"/>
  <c r="T200" i="125"/>
  <c r="S200" i="125"/>
  <c r="T199" i="125"/>
  <c r="S199" i="125"/>
  <c r="T198" i="125"/>
  <c r="U198" i="125" s="1"/>
  <c r="V198" i="125" s="1"/>
  <c r="S198" i="125"/>
  <c r="G198" i="125"/>
  <c r="T197" i="125"/>
  <c r="S197" i="125"/>
  <c r="T196" i="125"/>
  <c r="S196" i="125"/>
  <c r="U196" i="125" s="1"/>
  <c r="V196" i="125" s="1"/>
  <c r="G196" i="125" s="1"/>
  <c r="T195" i="125"/>
  <c r="U195" i="125" s="1"/>
  <c r="V195" i="125" s="1"/>
  <c r="G195" i="125" s="1"/>
  <c r="S195" i="125"/>
  <c r="T194" i="125"/>
  <c r="S194" i="125"/>
  <c r="T193" i="125"/>
  <c r="S193" i="125"/>
  <c r="U193" i="125" s="1"/>
  <c r="V193" i="125" s="1"/>
  <c r="G193" i="125" s="1"/>
  <c r="T192" i="125"/>
  <c r="U192" i="125" s="1"/>
  <c r="V192" i="125" s="1"/>
  <c r="G192" i="125" s="1"/>
  <c r="S192" i="125"/>
  <c r="T191" i="125"/>
  <c r="S191" i="125"/>
  <c r="T190" i="125"/>
  <c r="S190" i="125"/>
  <c r="T189" i="125"/>
  <c r="S189" i="125"/>
  <c r="T188" i="125"/>
  <c r="S188" i="125"/>
  <c r="U188" i="125" s="1"/>
  <c r="V188" i="125" s="1"/>
  <c r="G188" i="125" s="1"/>
  <c r="T187" i="125"/>
  <c r="U187" i="125" s="1"/>
  <c r="V187" i="125" s="1"/>
  <c r="S187" i="125"/>
  <c r="G187" i="125"/>
  <c r="T183" i="125"/>
  <c r="S183" i="125"/>
  <c r="T180" i="125"/>
  <c r="S180" i="125"/>
  <c r="T179" i="125"/>
  <c r="U179" i="125" s="1"/>
  <c r="S179" i="125"/>
  <c r="V179" i="125"/>
  <c r="G179" i="125" s="1"/>
  <c r="T178" i="125"/>
  <c r="S178" i="125"/>
  <c r="T177" i="125"/>
  <c r="S177" i="125"/>
  <c r="T176" i="125"/>
  <c r="S176" i="125"/>
  <c r="U176" i="125"/>
  <c r="V176" i="125" s="1"/>
  <c r="G176" i="125" s="1"/>
  <c r="T175" i="125"/>
  <c r="S175" i="125"/>
  <c r="U175" i="125" s="1"/>
  <c r="V175" i="125" s="1"/>
  <c r="G175" i="125" s="1"/>
  <c r="T174" i="125"/>
  <c r="S174" i="125"/>
  <c r="T173" i="125"/>
  <c r="S173" i="125"/>
  <c r="T172" i="125"/>
  <c r="S172" i="125"/>
  <c r="T171" i="125"/>
  <c r="S171" i="125"/>
  <c r="T169" i="125"/>
  <c r="S169" i="125"/>
  <c r="T168" i="125"/>
  <c r="S168" i="125"/>
  <c r="T167" i="125"/>
  <c r="S167" i="125"/>
  <c r="T166" i="125"/>
  <c r="S166" i="125"/>
  <c r="U166" i="125"/>
  <c r="V166" i="125" s="1"/>
  <c r="G166" i="125" s="1"/>
  <c r="T162" i="125"/>
  <c r="S162" i="125"/>
  <c r="T159" i="125"/>
  <c r="S159" i="125"/>
  <c r="T158" i="125"/>
  <c r="S158" i="125"/>
  <c r="U158" i="125" s="1"/>
  <c r="V158" i="125" s="1"/>
  <c r="T157" i="125"/>
  <c r="U157" i="125" s="1"/>
  <c r="V157" i="125" s="1"/>
  <c r="G157" i="125" s="1"/>
  <c r="S157" i="125"/>
  <c r="T155" i="125"/>
  <c r="S155" i="125"/>
  <c r="T154" i="125"/>
  <c r="U154" i="125" s="1"/>
  <c r="V154" i="125" s="1"/>
  <c r="S154" i="125"/>
  <c r="G154" i="125"/>
  <c r="T153" i="125"/>
  <c r="S153" i="125"/>
  <c r="T152" i="125"/>
  <c r="S152" i="125"/>
  <c r="U152" i="125" s="1"/>
  <c r="T151" i="125"/>
  <c r="S151" i="125"/>
  <c r="T150" i="125"/>
  <c r="S150" i="125"/>
  <c r="T149" i="125"/>
  <c r="S149" i="125"/>
  <c r="T147" i="125"/>
  <c r="S147" i="125"/>
  <c r="T146" i="125"/>
  <c r="U146" i="125" s="1"/>
  <c r="V146" i="125" s="1"/>
  <c r="G146" i="125" s="1"/>
  <c r="S146" i="125"/>
  <c r="T145" i="125"/>
  <c r="S145" i="125"/>
  <c r="T141" i="125"/>
  <c r="S141" i="125"/>
  <c r="T138" i="125"/>
  <c r="S138" i="125"/>
  <c r="T137" i="125"/>
  <c r="S137" i="125"/>
  <c r="T136" i="125"/>
  <c r="S136" i="125"/>
  <c r="T135" i="125"/>
  <c r="S135" i="125"/>
  <c r="U135" i="125" s="1"/>
  <c r="V135" i="125" s="1"/>
  <c r="G135" i="125" s="1"/>
  <c r="T134" i="125"/>
  <c r="U134" i="125" s="1"/>
  <c r="V134" i="125" s="1"/>
  <c r="G134" i="125" s="1"/>
  <c r="S134" i="125"/>
  <c r="T133" i="125"/>
  <c r="S133" i="125"/>
  <c r="U133" i="125"/>
  <c r="V133" i="125" s="1"/>
  <c r="G133" i="125" s="1"/>
  <c r="T132" i="125"/>
  <c r="S132" i="125"/>
  <c r="T131" i="125"/>
  <c r="S131" i="125"/>
  <c r="T130" i="125"/>
  <c r="S130" i="125"/>
  <c r="T129" i="125"/>
  <c r="S129" i="125"/>
  <c r="T128" i="125"/>
  <c r="S128" i="125"/>
  <c r="T127" i="125"/>
  <c r="S127" i="125"/>
  <c r="T126" i="125"/>
  <c r="S126" i="125"/>
  <c r="T125" i="125"/>
  <c r="U125" i="125" s="1"/>
  <c r="S125" i="125"/>
  <c r="V125" i="125"/>
  <c r="G125" i="125" s="1"/>
  <c r="T124" i="125"/>
  <c r="S124" i="125"/>
  <c r="T120" i="125"/>
  <c r="S120" i="125"/>
  <c r="T117" i="125"/>
  <c r="S117" i="125"/>
  <c r="T116" i="125"/>
  <c r="U116" i="125" s="1"/>
  <c r="V116" i="125" s="1"/>
  <c r="G116" i="125" s="1"/>
  <c r="S116" i="125"/>
  <c r="T115" i="125"/>
  <c r="S115" i="125"/>
  <c r="T114" i="125"/>
  <c r="U114" i="125" s="1"/>
  <c r="S114" i="125"/>
  <c r="T113" i="125"/>
  <c r="S113" i="125"/>
  <c r="T112" i="125"/>
  <c r="S112" i="125"/>
  <c r="T111" i="125"/>
  <c r="S111" i="125"/>
  <c r="T110" i="125"/>
  <c r="S110" i="125"/>
  <c r="U110" i="125" s="1"/>
  <c r="V110" i="125" s="1"/>
  <c r="G110" i="125" s="1"/>
  <c r="T109" i="125"/>
  <c r="S109" i="125"/>
  <c r="T108" i="125"/>
  <c r="S108" i="125"/>
  <c r="T107" i="125"/>
  <c r="U107" i="125" s="1"/>
  <c r="V107" i="125" s="1"/>
  <c r="S107" i="125"/>
  <c r="G107" i="125"/>
  <c r="T106" i="125"/>
  <c r="S106" i="125"/>
  <c r="T105" i="125"/>
  <c r="S105" i="125"/>
  <c r="U105" i="125" s="1"/>
  <c r="V105" i="125" s="1"/>
  <c r="G105" i="125" s="1"/>
  <c r="T104" i="125"/>
  <c r="U104" i="125" s="1"/>
  <c r="V104" i="125" s="1"/>
  <c r="S104" i="125"/>
  <c r="G104" i="125"/>
  <c r="T103" i="125"/>
  <c r="U103" i="125" s="1"/>
  <c r="V103" i="125" s="1"/>
  <c r="G103" i="125" s="1"/>
  <c r="S103" i="125"/>
  <c r="T99" i="125"/>
  <c r="S99" i="125"/>
  <c r="T96" i="125"/>
  <c r="S96" i="125"/>
  <c r="T95" i="125"/>
  <c r="S95" i="125"/>
  <c r="T94" i="125"/>
  <c r="U94" i="125" s="1"/>
  <c r="V94" i="125" s="1"/>
  <c r="S94" i="125"/>
  <c r="G94" i="125"/>
  <c r="T93" i="125"/>
  <c r="S93" i="125"/>
  <c r="T92" i="125"/>
  <c r="S92" i="125"/>
  <c r="U92" i="125" s="1"/>
  <c r="V92" i="125" s="1"/>
  <c r="T91" i="125"/>
  <c r="U91" i="125" s="1"/>
  <c r="V91" i="125" s="1"/>
  <c r="G91" i="125" s="1"/>
  <c r="S91" i="125"/>
  <c r="T90" i="125"/>
  <c r="S90" i="125"/>
  <c r="T89" i="125"/>
  <c r="S89" i="125"/>
  <c r="T88" i="125"/>
  <c r="S88" i="125"/>
  <c r="T87" i="125"/>
  <c r="S87" i="125"/>
  <c r="T86" i="125"/>
  <c r="S86" i="125"/>
  <c r="U86" i="125"/>
  <c r="V86" i="125" s="1"/>
  <c r="G86" i="125" s="1"/>
  <c r="T85" i="125"/>
  <c r="S85" i="125"/>
  <c r="U85" i="125" s="1"/>
  <c r="T84" i="125"/>
  <c r="U84" i="125" s="1"/>
  <c r="V84" i="125" s="1"/>
  <c r="G84" i="125" s="1"/>
  <c r="S84" i="125"/>
  <c r="T83" i="125"/>
  <c r="S83" i="125"/>
  <c r="T82" i="125"/>
  <c r="S82" i="125"/>
  <c r="T78" i="125"/>
  <c r="S78" i="125"/>
  <c r="T75" i="125"/>
  <c r="S75" i="125"/>
  <c r="T74" i="125"/>
  <c r="S74" i="125"/>
  <c r="T73" i="125"/>
  <c r="S73" i="125"/>
  <c r="T72" i="125"/>
  <c r="S72" i="125"/>
  <c r="U72" i="125"/>
  <c r="V72" i="125" s="1"/>
  <c r="G72" i="125" s="1"/>
  <c r="T71" i="125"/>
  <c r="S71" i="125"/>
  <c r="U71" i="125" s="1"/>
  <c r="V71" i="125" s="1"/>
  <c r="G71" i="125" s="1"/>
  <c r="T70" i="125"/>
  <c r="S70" i="125"/>
  <c r="T69" i="125"/>
  <c r="S69" i="125"/>
  <c r="U69" i="125" s="1"/>
  <c r="V69" i="125" s="1"/>
  <c r="G69" i="125" s="1"/>
  <c r="T68" i="125"/>
  <c r="S68" i="125"/>
  <c r="T67" i="125"/>
  <c r="S67" i="125"/>
  <c r="U67" i="125" s="1"/>
  <c r="V67" i="125" s="1"/>
  <c r="G67" i="125" s="1"/>
  <c r="T66" i="125"/>
  <c r="S66" i="125"/>
  <c r="T65" i="125"/>
  <c r="S65" i="125"/>
  <c r="U65" i="125" s="1"/>
  <c r="T64" i="125"/>
  <c r="S64" i="125"/>
  <c r="T63" i="125"/>
  <c r="S63" i="125"/>
  <c r="U63" i="125" s="1"/>
  <c r="V63" i="125" s="1"/>
  <c r="G63" i="125" s="1"/>
  <c r="T62" i="125"/>
  <c r="S62" i="125"/>
  <c r="T61" i="125"/>
  <c r="S61" i="125"/>
  <c r="T57" i="125"/>
  <c r="S57" i="125"/>
  <c r="T54" i="125"/>
  <c r="S54" i="125"/>
  <c r="T53" i="125"/>
  <c r="S53" i="125"/>
  <c r="T52" i="125"/>
  <c r="S52" i="125"/>
  <c r="T51" i="125"/>
  <c r="S51" i="125"/>
  <c r="T50" i="125"/>
  <c r="S50" i="125"/>
  <c r="T49" i="125"/>
  <c r="S49" i="125"/>
  <c r="T48" i="125"/>
  <c r="S48" i="125"/>
  <c r="T47" i="125"/>
  <c r="U47" i="125" s="1"/>
  <c r="V47" i="125" s="1"/>
  <c r="G47" i="125" s="1"/>
  <c r="S47" i="125"/>
  <c r="T46" i="125"/>
  <c r="S46" i="125"/>
  <c r="T45" i="125"/>
  <c r="S45" i="125"/>
  <c r="U45" i="125" s="1"/>
  <c r="V45" i="125" s="1"/>
  <c r="G45" i="125" s="1"/>
  <c r="T44" i="125"/>
  <c r="U44" i="125" s="1"/>
  <c r="V44" i="125" s="1"/>
  <c r="G44" i="125" s="1"/>
  <c r="S44" i="125"/>
  <c r="T43" i="125"/>
  <c r="S43" i="125"/>
  <c r="U43" i="125"/>
  <c r="V43" i="125" s="1"/>
  <c r="G43" i="125" s="1"/>
  <c r="T42" i="125"/>
  <c r="S42" i="125"/>
  <c r="T41" i="125"/>
  <c r="S41" i="125"/>
  <c r="T40" i="125"/>
  <c r="S40" i="125"/>
  <c r="T36" i="125"/>
  <c r="S36" i="125"/>
  <c r="T33" i="125"/>
  <c r="S33" i="125"/>
  <c r="T32" i="125"/>
  <c r="U32" i="125" s="1"/>
  <c r="S32" i="125"/>
  <c r="V32" i="125"/>
  <c r="G32" i="125" s="1"/>
  <c r="T31" i="125"/>
  <c r="S31" i="125"/>
  <c r="T30" i="125"/>
  <c r="U30" i="125" s="1"/>
  <c r="V30" i="125" s="1"/>
  <c r="S30" i="125"/>
  <c r="T29" i="125"/>
  <c r="S29" i="125"/>
  <c r="T28" i="125"/>
  <c r="U28" i="125" s="1"/>
  <c r="V28" i="125" s="1"/>
  <c r="G28" i="125" s="1"/>
  <c r="S28" i="125"/>
  <c r="T27" i="125"/>
  <c r="S27" i="125"/>
  <c r="T26" i="125"/>
  <c r="S26" i="125"/>
  <c r="T25" i="125"/>
  <c r="S25" i="125"/>
  <c r="U25" i="125"/>
  <c r="V25" i="125" s="1"/>
  <c r="G25" i="125" s="1"/>
  <c r="T24" i="125"/>
  <c r="S24" i="125"/>
  <c r="U24" i="125" s="1"/>
  <c r="V24" i="125" s="1"/>
  <c r="G24" i="125" s="1"/>
  <c r="T23" i="125"/>
  <c r="S23" i="125"/>
  <c r="T22" i="125"/>
  <c r="S22" i="125"/>
  <c r="T21" i="125"/>
  <c r="S21" i="125"/>
  <c r="T20" i="125"/>
  <c r="S20" i="125"/>
  <c r="T19" i="125"/>
  <c r="S19" i="125"/>
  <c r="T15" i="125"/>
  <c r="S15" i="125"/>
  <c r="T432" i="124"/>
  <c r="S432" i="124"/>
  <c r="T431" i="124"/>
  <c r="S431" i="124"/>
  <c r="T430" i="124"/>
  <c r="S430" i="124"/>
  <c r="T429" i="124"/>
  <c r="S429" i="124"/>
  <c r="T428" i="124"/>
  <c r="S428" i="124"/>
  <c r="T427" i="124"/>
  <c r="S427" i="124"/>
  <c r="T426" i="124"/>
  <c r="S426" i="124"/>
  <c r="T425" i="124"/>
  <c r="S425" i="124"/>
  <c r="T424" i="124"/>
  <c r="S424" i="124"/>
  <c r="T423" i="124"/>
  <c r="S423" i="124"/>
  <c r="T422" i="124"/>
  <c r="S422" i="124"/>
  <c r="T421" i="124"/>
  <c r="S421" i="124"/>
  <c r="T420" i="124"/>
  <c r="S420" i="124"/>
  <c r="T419" i="124"/>
  <c r="S419" i="124"/>
  <c r="T418" i="124"/>
  <c r="S418" i="124"/>
  <c r="T414" i="124"/>
  <c r="S414" i="124"/>
  <c r="T411" i="124"/>
  <c r="S411" i="124"/>
  <c r="T410" i="124"/>
  <c r="S410" i="124"/>
  <c r="T409" i="124"/>
  <c r="S409" i="124"/>
  <c r="T408" i="124"/>
  <c r="S408" i="124"/>
  <c r="T407" i="124"/>
  <c r="S407" i="124"/>
  <c r="T406" i="124"/>
  <c r="S406" i="124"/>
  <c r="T405" i="124"/>
  <c r="S405" i="124"/>
  <c r="T404" i="124"/>
  <c r="S404" i="124"/>
  <c r="T403" i="124"/>
  <c r="S403" i="124"/>
  <c r="T402" i="124"/>
  <c r="S402" i="124"/>
  <c r="T401" i="124"/>
  <c r="S401" i="124"/>
  <c r="T400" i="124"/>
  <c r="S400" i="124"/>
  <c r="T399" i="124"/>
  <c r="S399" i="124"/>
  <c r="T398" i="124"/>
  <c r="S398" i="124"/>
  <c r="T397" i="124"/>
  <c r="S397" i="124"/>
  <c r="T393" i="124"/>
  <c r="S393" i="124"/>
  <c r="T390" i="124"/>
  <c r="S390" i="124"/>
  <c r="T389" i="124"/>
  <c r="S389" i="124"/>
  <c r="T388" i="124"/>
  <c r="S388" i="124"/>
  <c r="T387" i="124"/>
  <c r="S387" i="124"/>
  <c r="T386" i="124"/>
  <c r="S386" i="124"/>
  <c r="T385" i="124"/>
  <c r="S385" i="124"/>
  <c r="T384" i="124"/>
  <c r="S384" i="124"/>
  <c r="T383" i="124"/>
  <c r="S383" i="124"/>
  <c r="T382" i="124"/>
  <c r="S382" i="124"/>
  <c r="T381" i="124"/>
  <c r="S381" i="124"/>
  <c r="T380" i="124"/>
  <c r="S380" i="124"/>
  <c r="T379" i="124"/>
  <c r="S379" i="124"/>
  <c r="T378" i="124"/>
  <c r="S378" i="124"/>
  <c r="T377" i="124"/>
  <c r="S377" i="124"/>
  <c r="T376" i="124"/>
  <c r="S376" i="124"/>
  <c r="T372" i="124"/>
  <c r="S372" i="124"/>
  <c r="T369" i="124"/>
  <c r="S369" i="124"/>
  <c r="T368" i="124"/>
  <c r="S368" i="124"/>
  <c r="T367" i="124"/>
  <c r="S367" i="124"/>
  <c r="T366" i="124"/>
  <c r="S366" i="124"/>
  <c r="T365" i="124"/>
  <c r="S365" i="124"/>
  <c r="T364" i="124"/>
  <c r="S364" i="124"/>
  <c r="T363" i="124"/>
  <c r="S363" i="124"/>
  <c r="T362" i="124"/>
  <c r="S362" i="124"/>
  <c r="T361" i="124"/>
  <c r="S361" i="124"/>
  <c r="T360" i="124"/>
  <c r="S360" i="124"/>
  <c r="T359" i="124"/>
  <c r="S359" i="124"/>
  <c r="T358" i="124"/>
  <c r="S358" i="124"/>
  <c r="T357" i="124"/>
  <c r="S357" i="124"/>
  <c r="T356" i="124"/>
  <c r="S356" i="124"/>
  <c r="T355" i="124"/>
  <c r="S355" i="124"/>
  <c r="T351" i="124"/>
  <c r="S351" i="124"/>
  <c r="T348" i="124"/>
  <c r="S348" i="124"/>
  <c r="T347" i="124"/>
  <c r="S347" i="124"/>
  <c r="T346" i="124"/>
  <c r="S346" i="124"/>
  <c r="T345" i="124"/>
  <c r="S345" i="124"/>
  <c r="T344" i="124"/>
  <c r="S344" i="124"/>
  <c r="T343" i="124"/>
  <c r="S343" i="124"/>
  <c r="T342" i="124"/>
  <c r="S342" i="124"/>
  <c r="T341" i="124"/>
  <c r="S341" i="124"/>
  <c r="T340" i="124"/>
  <c r="S340" i="124"/>
  <c r="T339" i="124"/>
  <c r="S339" i="124"/>
  <c r="T338" i="124"/>
  <c r="S338" i="124"/>
  <c r="T337" i="124"/>
  <c r="S337" i="124"/>
  <c r="T336" i="124"/>
  <c r="S336" i="124"/>
  <c r="T335" i="124"/>
  <c r="S335" i="124"/>
  <c r="T334" i="124"/>
  <c r="S334" i="124"/>
  <c r="T330" i="124"/>
  <c r="S330" i="124"/>
  <c r="T327" i="124"/>
  <c r="S327" i="124"/>
  <c r="T326" i="124"/>
  <c r="S326" i="124"/>
  <c r="T325" i="124"/>
  <c r="S325" i="124"/>
  <c r="T324" i="124"/>
  <c r="S324" i="124"/>
  <c r="T323" i="124"/>
  <c r="S323" i="124"/>
  <c r="T322" i="124"/>
  <c r="S322" i="124"/>
  <c r="T321" i="124"/>
  <c r="S321" i="124"/>
  <c r="T320" i="124"/>
  <c r="S320" i="124"/>
  <c r="T319" i="124"/>
  <c r="S319" i="124"/>
  <c r="T318" i="124"/>
  <c r="S318" i="124"/>
  <c r="T317" i="124"/>
  <c r="S317" i="124"/>
  <c r="T316" i="124"/>
  <c r="S316" i="124"/>
  <c r="T315" i="124"/>
  <c r="S315" i="124"/>
  <c r="T314" i="124"/>
  <c r="S314" i="124"/>
  <c r="T313" i="124"/>
  <c r="S313" i="124"/>
  <c r="T309" i="124"/>
  <c r="S309" i="124"/>
  <c r="T306" i="124"/>
  <c r="S306" i="124"/>
  <c r="T305" i="124"/>
  <c r="S305" i="124"/>
  <c r="T304" i="124"/>
  <c r="S304" i="124"/>
  <c r="T303" i="124"/>
  <c r="S303" i="124"/>
  <c r="T302" i="124"/>
  <c r="S302" i="124"/>
  <c r="T301" i="124"/>
  <c r="S301" i="124"/>
  <c r="T300" i="124"/>
  <c r="S300" i="124"/>
  <c r="T299" i="124"/>
  <c r="S299" i="124"/>
  <c r="T298" i="124"/>
  <c r="S298" i="124"/>
  <c r="T297" i="124"/>
  <c r="S297" i="124"/>
  <c r="U297" i="124"/>
  <c r="V297" i="124" s="1"/>
  <c r="G297" i="124" s="1"/>
  <c r="T288" i="124"/>
  <c r="S288" i="124"/>
  <c r="T285" i="124"/>
  <c r="S285" i="124"/>
  <c r="T284" i="124"/>
  <c r="S284" i="124"/>
  <c r="T283" i="124"/>
  <c r="S283" i="124"/>
  <c r="T282" i="124"/>
  <c r="S282" i="124"/>
  <c r="T281" i="124"/>
  <c r="S281" i="124"/>
  <c r="T280" i="124"/>
  <c r="S280" i="124"/>
  <c r="T279" i="124"/>
  <c r="S279" i="124"/>
  <c r="T278" i="124"/>
  <c r="S278" i="124"/>
  <c r="T277" i="124"/>
  <c r="S277" i="124"/>
  <c r="T276" i="124"/>
  <c r="S276" i="124"/>
  <c r="T275" i="124"/>
  <c r="S275" i="124"/>
  <c r="T267" i="124"/>
  <c r="S267" i="124"/>
  <c r="T264" i="124"/>
  <c r="S264" i="124"/>
  <c r="T263" i="124"/>
  <c r="S263" i="124"/>
  <c r="T262" i="124"/>
  <c r="S262" i="124"/>
  <c r="T261" i="124"/>
  <c r="S261" i="124"/>
  <c r="T260" i="124"/>
  <c r="S260" i="124"/>
  <c r="T259" i="124"/>
  <c r="S259" i="124"/>
  <c r="T258" i="124"/>
  <c r="S258" i="124"/>
  <c r="T257" i="124"/>
  <c r="S257" i="124"/>
  <c r="T256" i="124"/>
  <c r="S256" i="124"/>
  <c r="T255" i="124"/>
  <c r="S255" i="124"/>
  <c r="T254" i="124"/>
  <c r="S254" i="124"/>
  <c r="T246" i="124"/>
  <c r="S246" i="124"/>
  <c r="T243" i="124"/>
  <c r="S243" i="124"/>
  <c r="T242" i="124"/>
  <c r="S242" i="124"/>
  <c r="T241" i="124"/>
  <c r="S241" i="124"/>
  <c r="T240" i="124"/>
  <c r="S240" i="124"/>
  <c r="T239" i="124"/>
  <c r="S239" i="124"/>
  <c r="T238" i="124"/>
  <c r="S238" i="124"/>
  <c r="T237" i="124"/>
  <c r="S237" i="124"/>
  <c r="T236" i="124"/>
  <c r="S236" i="124"/>
  <c r="T235" i="124"/>
  <c r="S235" i="124"/>
  <c r="T234" i="124"/>
  <c r="S234" i="124"/>
  <c r="T233" i="124"/>
  <c r="S233" i="124"/>
  <c r="T232" i="124"/>
  <c r="S232" i="124"/>
  <c r="T231" i="124"/>
  <c r="S231" i="124"/>
  <c r="T229" i="124"/>
  <c r="S229" i="124"/>
  <c r="U229" i="124" s="1"/>
  <c r="V229" i="124" s="1"/>
  <c r="G229" i="124" s="1"/>
  <c r="T225" i="124"/>
  <c r="S225" i="124"/>
  <c r="T222" i="124"/>
  <c r="S222" i="124"/>
  <c r="T221" i="124"/>
  <c r="S221" i="124"/>
  <c r="T220" i="124"/>
  <c r="S220" i="124"/>
  <c r="T219" i="124"/>
  <c r="S219" i="124"/>
  <c r="T218" i="124"/>
  <c r="S218" i="124"/>
  <c r="T217" i="124"/>
  <c r="S217" i="124"/>
  <c r="T216" i="124"/>
  <c r="S216" i="124"/>
  <c r="T215" i="124"/>
  <c r="S215" i="124"/>
  <c r="T214" i="124"/>
  <c r="S214" i="124"/>
  <c r="T213" i="124"/>
  <c r="S213" i="124"/>
  <c r="T212" i="124"/>
  <c r="S212" i="124"/>
  <c r="T204" i="124"/>
  <c r="S204" i="124"/>
  <c r="T201" i="124"/>
  <c r="S201" i="124"/>
  <c r="T200" i="124"/>
  <c r="S200" i="124"/>
  <c r="T199" i="124"/>
  <c r="S199" i="124"/>
  <c r="T198" i="124"/>
  <c r="S198" i="124"/>
  <c r="T197" i="124"/>
  <c r="S197" i="124"/>
  <c r="T196" i="124"/>
  <c r="S196" i="124"/>
  <c r="T195" i="124"/>
  <c r="S195" i="124"/>
  <c r="T194" i="124"/>
  <c r="S194" i="124"/>
  <c r="T193" i="124"/>
  <c r="S193" i="124"/>
  <c r="T192" i="124"/>
  <c r="S192" i="124"/>
  <c r="T183" i="124"/>
  <c r="S183" i="124"/>
  <c r="T180" i="124"/>
  <c r="S180" i="124"/>
  <c r="T179" i="124"/>
  <c r="S179" i="124"/>
  <c r="T178" i="124"/>
  <c r="S178" i="124"/>
  <c r="T177" i="124"/>
  <c r="S177" i="124"/>
  <c r="T176" i="124"/>
  <c r="S176" i="124"/>
  <c r="T175" i="124"/>
  <c r="S175" i="124"/>
  <c r="T174" i="124"/>
  <c r="S174" i="124"/>
  <c r="T173" i="124"/>
  <c r="S173" i="124"/>
  <c r="T172" i="124"/>
  <c r="S172" i="124"/>
  <c r="T162" i="124"/>
  <c r="S162" i="124"/>
  <c r="T159" i="124"/>
  <c r="S159" i="124"/>
  <c r="T158" i="124"/>
  <c r="S158" i="124"/>
  <c r="T157" i="124"/>
  <c r="S157" i="124"/>
  <c r="T156" i="124"/>
  <c r="S156" i="124"/>
  <c r="T155" i="124"/>
  <c r="S155" i="124"/>
  <c r="T154" i="124"/>
  <c r="S154" i="124"/>
  <c r="T153" i="124"/>
  <c r="S153" i="124"/>
  <c r="T152" i="124"/>
  <c r="S152" i="124"/>
  <c r="T151" i="124"/>
  <c r="S151" i="124"/>
  <c r="T150" i="124"/>
  <c r="S150" i="124"/>
  <c r="T149" i="124"/>
  <c r="S149" i="124"/>
  <c r="T148" i="124"/>
  <c r="S148" i="124"/>
  <c r="T141" i="124"/>
  <c r="S141" i="124"/>
  <c r="T138" i="124"/>
  <c r="S138" i="124"/>
  <c r="T137" i="124"/>
  <c r="S137" i="124"/>
  <c r="T136" i="124"/>
  <c r="S136" i="124"/>
  <c r="T135" i="124"/>
  <c r="S135" i="124"/>
  <c r="T134" i="124"/>
  <c r="S134" i="124"/>
  <c r="T133" i="124"/>
  <c r="S133" i="124"/>
  <c r="T132" i="124"/>
  <c r="S132" i="124"/>
  <c r="T131" i="124"/>
  <c r="S131" i="124"/>
  <c r="T130" i="124"/>
  <c r="S130" i="124"/>
  <c r="T120" i="124"/>
  <c r="S120" i="124"/>
  <c r="T117" i="124"/>
  <c r="S117" i="124"/>
  <c r="T116" i="124"/>
  <c r="S116" i="124"/>
  <c r="T115" i="124"/>
  <c r="S115" i="124"/>
  <c r="T114" i="124"/>
  <c r="S114" i="124"/>
  <c r="T113" i="124"/>
  <c r="S113" i="124"/>
  <c r="T112" i="124"/>
  <c r="S112" i="124"/>
  <c r="T111" i="124"/>
  <c r="S111" i="124"/>
  <c r="T110" i="124"/>
  <c r="S110" i="124"/>
  <c r="T109" i="124"/>
  <c r="S109" i="124"/>
  <c r="T99" i="124"/>
  <c r="S99" i="124"/>
  <c r="T96" i="124"/>
  <c r="S96" i="124"/>
  <c r="T95" i="124"/>
  <c r="S95" i="124"/>
  <c r="T94" i="124"/>
  <c r="S94" i="124"/>
  <c r="T93" i="124"/>
  <c r="S93" i="124"/>
  <c r="T92" i="124"/>
  <c r="S92" i="124"/>
  <c r="T91" i="124"/>
  <c r="S91" i="124"/>
  <c r="T90" i="124"/>
  <c r="S90" i="124"/>
  <c r="T89" i="124"/>
  <c r="S89" i="124"/>
  <c r="T88" i="124"/>
  <c r="S88" i="124"/>
  <c r="T78" i="124"/>
  <c r="S78" i="124"/>
  <c r="T75" i="124"/>
  <c r="S75" i="124"/>
  <c r="T74" i="124"/>
  <c r="S74" i="124"/>
  <c r="T73" i="124"/>
  <c r="S73" i="124"/>
  <c r="T72" i="124"/>
  <c r="S72" i="124"/>
  <c r="T71" i="124"/>
  <c r="S71" i="124"/>
  <c r="T70" i="124"/>
  <c r="S70" i="124"/>
  <c r="T69" i="124"/>
  <c r="S69" i="124"/>
  <c r="T68" i="124"/>
  <c r="S68" i="124"/>
  <c r="T67" i="124"/>
  <c r="S67" i="124"/>
  <c r="T57" i="124"/>
  <c r="S57" i="124"/>
  <c r="T54" i="124"/>
  <c r="S54" i="124"/>
  <c r="T53" i="124"/>
  <c r="S53" i="124"/>
  <c r="T52" i="124"/>
  <c r="S52" i="124"/>
  <c r="T51" i="124"/>
  <c r="S51" i="124"/>
  <c r="T50" i="124"/>
  <c r="S50" i="124"/>
  <c r="T49" i="124"/>
  <c r="S49" i="124"/>
  <c r="T48" i="124"/>
  <c r="S48" i="124"/>
  <c r="T47" i="124"/>
  <c r="S47" i="124"/>
  <c r="T46" i="124"/>
  <c r="S46" i="124"/>
  <c r="T36" i="124"/>
  <c r="S36" i="124"/>
  <c r="T33" i="124"/>
  <c r="S33" i="124"/>
  <c r="T32" i="124"/>
  <c r="S32" i="124"/>
  <c r="T31" i="124"/>
  <c r="S31" i="124"/>
  <c r="T30" i="124"/>
  <c r="S30" i="124"/>
  <c r="T29" i="124"/>
  <c r="S29" i="124"/>
  <c r="T28" i="124"/>
  <c r="S28" i="124"/>
  <c r="T27" i="124"/>
  <c r="S27" i="124"/>
  <c r="T26" i="124"/>
  <c r="S26" i="124"/>
  <c r="T25" i="124"/>
  <c r="S25" i="124"/>
  <c r="T15" i="124"/>
  <c r="S15" i="124"/>
  <c r="L395" i="123"/>
  <c r="L374" i="123"/>
  <c r="L353" i="123"/>
  <c r="L332" i="123"/>
  <c r="L290" i="123"/>
  <c r="L269" i="123"/>
  <c r="L248" i="123"/>
  <c r="L227" i="123"/>
  <c r="L185" i="123"/>
  <c r="L164" i="123"/>
  <c r="L143" i="123"/>
  <c r="L122" i="123"/>
  <c r="U15" i="132"/>
  <c r="V15" i="132" s="1"/>
  <c r="N15" i="132" s="1"/>
  <c r="U267" i="132"/>
  <c r="V267" i="132"/>
  <c r="N267" i="132" s="1"/>
  <c r="U288" i="132"/>
  <c r="V288" i="132" s="1"/>
  <c r="N288" i="132" s="1"/>
  <c r="U351" i="132"/>
  <c r="V351" i="132"/>
  <c r="N351" i="132" s="1"/>
  <c r="U141" i="132"/>
  <c r="V141" i="132" s="1"/>
  <c r="N141" i="132" s="1"/>
  <c r="U162" i="132"/>
  <c r="V162" i="132"/>
  <c r="N162" i="132" s="1"/>
  <c r="U309" i="132"/>
  <c r="V309" i="132" s="1"/>
  <c r="N309" i="132" s="1"/>
  <c r="U120" i="132"/>
  <c r="V120" i="132"/>
  <c r="N120" i="132" s="1"/>
  <c r="U225" i="132"/>
  <c r="V225" i="132" s="1"/>
  <c r="N225" i="132" s="1"/>
  <c r="U78" i="132"/>
  <c r="V78" i="132"/>
  <c r="N78" i="132" s="1"/>
  <c r="U57" i="132"/>
  <c r="V57" i="132" s="1"/>
  <c r="N57" i="132" s="1"/>
  <c r="U225" i="131"/>
  <c r="V225" i="131" s="1"/>
  <c r="N225" i="131"/>
  <c r="U15" i="131"/>
  <c r="V15" i="131"/>
  <c r="N15" i="131" s="1"/>
  <c r="U393" i="131"/>
  <c r="V393" i="131" s="1"/>
  <c r="N393" i="131" s="1"/>
  <c r="U288" i="131"/>
  <c r="V288" i="131"/>
  <c r="N288" i="131" s="1"/>
  <c r="U120" i="131"/>
  <c r="V120" i="131" s="1"/>
  <c r="N120" i="131" s="1"/>
  <c r="U267" i="131"/>
  <c r="V267" i="131"/>
  <c r="N267" i="131" s="1"/>
  <c r="U99" i="131"/>
  <c r="V99" i="131" s="1"/>
  <c r="N99" i="131"/>
  <c r="U204" i="131"/>
  <c r="V204" i="131"/>
  <c r="N204" i="131" s="1"/>
  <c r="U57" i="131"/>
  <c r="V57" i="131" s="1"/>
  <c r="N57" i="131" s="1"/>
  <c r="U36" i="131"/>
  <c r="V36" i="131"/>
  <c r="N36" i="131" s="1"/>
  <c r="V40" i="131"/>
  <c r="G40" i="131" s="1"/>
  <c r="U267" i="130"/>
  <c r="V267" i="130" s="1"/>
  <c r="N267" i="130" s="1"/>
  <c r="U393" i="130"/>
  <c r="V393" i="130"/>
  <c r="N393" i="130" s="1"/>
  <c r="U204" i="130"/>
  <c r="V204" i="130" s="1"/>
  <c r="N204" i="130" s="1"/>
  <c r="V292" i="130"/>
  <c r="G292" i="130" s="1"/>
  <c r="U414" i="130"/>
  <c r="V414" i="130" s="1"/>
  <c r="N414" i="130" s="1"/>
  <c r="U78" i="130"/>
  <c r="V78" i="130" s="1"/>
  <c r="N78" i="130"/>
  <c r="U225" i="130"/>
  <c r="V225" i="130" s="1"/>
  <c r="N225" i="130" s="1"/>
  <c r="U309" i="130"/>
  <c r="V309" i="130"/>
  <c r="N309" i="130" s="1"/>
  <c r="V124" i="130"/>
  <c r="G124" i="130"/>
  <c r="U246" i="129"/>
  <c r="V246" i="129" s="1"/>
  <c r="N246" i="129" s="1"/>
  <c r="U372" i="129"/>
  <c r="V372" i="129" s="1"/>
  <c r="N372" i="129"/>
  <c r="U330" i="129"/>
  <c r="V330" i="129"/>
  <c r="N330" i="129" s="1"/>
  <c r="U162" i="129"/>
  <c r="V162" i="129" s="1"/>
  <c r="N162" i="129" s="1"/>
  <c r="U120" i="129"/>
  <c r="V120" i="129"/>
  <c r="N120" i="129" s="1"/>
  <c r="U351" i="129"/>
  <c r="V351" i="129"/>
  <c r="N351" i="129" s="1"/>
  <c r="U99" i="129"/>
  <c r="V99" i="129" s="1"/>
  <c r="N99" i="129"/>
  <c r="U183" i="129"/>
  <c r="V183" i="129" s="1"/>
  <c r="N183" i="129" s="1"/>
  <c r="U351" i="128"/>
  <c r="V351" i="128" s="1"/>
  <c r="N351" i="128"/>
  <c r="U246" i="128"/>
  <c r="V246" i="128" s="1"/>
  <c r="N246" i="128" s="1"/>
  <c r="U15" i="128"/>
  <c r="V15" i="128" s="1"/>
  <c r="N15" i="128" s="1"/>
  <c r="U99" i="128"/>
  <c r="V99" i="128"/>
  <c r="N99" i="128" s="1"/>
  <c r="V376" i="127"/>
  <c r="G376" i="127"/>
  <c r="U414" i="127"/>
  <c r="V414" i="127" s="1"/>
  <c r="N414" i="127" s="1"/>
  <c r="V271" i="127"/>
  <c r="G271" i="127"/>
  <c r="U162" i="127"/>
  <c r="V162" i="127" s="1"/>
  <c r="N162" i="127" s="1"/>
  <c r="V229" i="127"/>
  <c r="G229" i="127" s="1"/>
  <c r="V355" i="127"/>
  <c r="G355" i="127"/>
  <c r="V334" i="127"/>
  <c r="G334" i="127"/>
  <c r="U36" i="127"/>
  <c r="V36" i="127" s="1"/>
  <c r="N36" i="127" s="1"/>
  <c r="V292" i="127"/>
  <c r="G292" i="127"/>
  <c r="U31" i="126"/>
  <c r="V31" i="126" s="1"/>
  <c r="G31" i="126" s="1"/>
  <c r="V20" i="126"/>
  <c r="G20" i="126" s="1"/>
  <c r="U48" i="126"/>
  <c r="V48" i="126" s="1"/>
  <c r="G48" i="126" s="1"/>
  <c r="V52" i="126"/>
  <c r="G52" i="126" s="1"/>
  <c r="U68" i="126"/>
  <c r="V68" i="126" s="1"/>
  <c r="G68" i="126"/>
  <c r="U72" i="126"/>
  <c r="V72" i="126"/>
  <c r="G72" i="126" s="1"/>
  <c r="U110" i="126"/>
  <c r="V110" i="126" s="1"/>
  <c r="G110" i="126"/>
  <c r="U114" i="126"/>
  <c r="V114" i="126"/>
  <c r="G114" i="126" s="1"/>
  <c r="U133" i="126"/>
  <c r="V133" i="126" s="1"/>
  <c r="G133" i="126"/>
  <c r="V137" i="126"/>
  <c r="G137" i="126" s="1"/>
  <c r="U220" i="126"/>
  <c r="V220" i="126" s="1"/>
  <c r="G220" i="126"/>
  <c r="V278" i="126"/>
  <c r="G278" i="126" s="1"/>
  <c r="V380" i="126"/>
  <c r="G380" i="126" s="1"/>
  <c r="U384" i="126"/>
  <c r="V399" i="126"/>
  <c r="G399" i="126" s="1"/>
  <c r="U403" i="126"/>
  <c r="V403" i="126" s="1"/>
  <c r="G403" i="126"/>
  <c r="U407" i="126"/>
  <c r="V407" i="126"/>
  <c r="G407" i="126" s="1"/>
  <c r="U411" i="126"/>
  <c r="V411" i="126" s="1"/>
  <c r="G411" i="126"/>
  <c r="V420" i="126"/>
  <c r="G420" i="126" s="1"/>
  <c r="U424" i="126"/>
  <c r="V424" i="126" s="1"/>
  <c r="G424" i="126"/>
  <c r="U428" i="126"/>
  <c r="V428" i="126"/>
  <c r="G428" i="126" s="1"/>
  <c r="V49" i="126"/>
  <c r="G49" i="126" s="1"/>
  <c r="U53" i="126"/>
  <c r="V53" i="126" s="1"/>
  <c r="G53" i="126" s="1"/>
  <c r="U138" i="126"/>
  <c r="V138" i="126" s="1"/>
  <c r="G138" i="126" s="1"/>
  <c r="U196" i="126"/>
  <c r="V196" i="126"/>
  <c r="G196" i="126" s="1"/>
  <c r="U275" i="126"/>
  <c r="U381" i="126"/>
  <c r="V381" i="126"/>
  <c r="G381" i="126" s="1"/>
  <c r="U87" i="126"/>
  <c r="V87" i="126" s="1"/>
  <c r="G87" i="126" s="1"/>
  <c r="U91" i="126"/>
  <c r="V91" i="126"/>
  <c r="G91" i="126"/>
  <c r="U95" i="126"/>
  <c r="V95" i="126" s="1"/>
  <c r="G95" i="126" s="1"/>
  <c r="U155" i="126"/>
  <c r="V155" i="126"/>
  <c r="G155" i="126" s="1"/>
  <c r="U159" i="126"/>
  <c r="V159" i="126" s="1"/>
  <c r="G159" i="126" s="1"/>
  <c r="U172" i="126"/>
  <c r="V172" i="126"/>
  <c r="G172" i="126" s="1"/>
  <c r="U176" i="126"/>
  <c r="V176" i="126" s="1"/>
  <c r="G176" i="126"/>
  <c r="U180" i="126"/>
  <c r="V180" i="126" s="1"/>
  <c r="G180" i="126" s="1"/>
  <c r="U213" i="126"/>
  <c r="V213" i="126"/>
  <c r="G213" i="126" s="1"/>
  <c r="U217" i="126"/>
  <c r="V217" i="126"/>
  <c r="G217" i="126"/>
  <c r="U221" i="126"/>
  <c r="V221" i="126" s="1"/>
  <c r="G221" i="126" s="1"/>
  <c r="U283" i="126"/>
  <c r="V283" i="126"/>
  <c r="G283" i="126" s="1"/>
  <c r="U299" i="126"/>
  <c r="V299" i="126"/>
  <c r="G299" i="126" s="1"/>
  <c r="U314" i="126"/>
  <c r="V314" i="126" s="1"/>
  <c r="G314" i="126"/>
  <c r="U318" i="126"/>
  <c r="V318" i="126" s="1"/>
  <c r="G318" i="126" s="1"/>
  <c r="U322" i="126"/>
  <c r="V322" i="126"/>
  <c r="G322" i="126" s="1"/>
  <c r="V326" i="126"/>
  <c r="G326" i="126"/>
  <c r="U335" i="126"/>
  <c r="U339" i="126"/>
  <c r="V339" i="126"/>
  <c r="G339" i="126" s="1"/>
  <c r="U343" i="126"/>
  <c r="V343" i="126" s="1"/>
  <c r="G343" i="126" s="1"/>
  <c r="V356" i="126"/>
  <c r="G356" i="126"/>
  <c r="U359" i="126"/>
  <c r="V359" i="126" s="1"/>
  <c r="G359" i="126" s="1"/>
  <c r="U363" i="126"/>
  <c r="V363" i="126"/>
  <c r="G363" i="126" s="1"/>
  <c r="U388" i="126"/>
  <c r="V388" i="126" s="1"/>
  <c r="G388" i="126" s="1"/>
  <c r="V256" i="126"/>
  <c r="G256" i="126" s="1"/>
  <c r="U260" i="126"/>
  <c r="V260" i="126" s="1"/>
  <c r="G260" i="126"/>
  <c r="U264" i="126"/>
  <c r="V264" i="126" s="1"/>
  <c r="G264" i="126" s="1"/>
  <c r="U280" i="126"/>
  <c r="V280" i="126"/>
  <c r="G280" i="126"/>
  <c r="U284" i="126"/>
  <c r="V284" i="126"/>
  <c r="G284" i="126"/>
  <c r="U296" i="126"/>
  <c r="V296" i="126" s="1"/>
  <c r="G296" i="126" s="1"/>
  <c r="U315" i="126"/>
  <c r="V315" i="126"/>
  <c r="G315" i="126" s="1"/>
  <c r="U319" i="126"/>
  <c r="V319" i="126" s="1"/>
  <c r="G319" i="126" s="1"/>
  <c r="U323" i="126"/>
  <c r="V323" i="126"/>
  <c r="G323" i="126" s="1"/>
  <c r="U327" i="126"/>
  <c r="V327" i="126" s="1"/>
  <c r="G327" i="126"/>
  <c r="U336" i="126"/>
  <c r="V336" i="126" s="1"/>
  <c r="G336" i="126" s="1"/>
  <c r="U340" i="126"/>
  <c r="V340" i="126"/>
  <c r="G340" i="126"/>
  <c r="U344" i="126"/>
  <c r="V344" i="126"/>
  <c r="G344" i="126"/>
  <c r="U348" i="126"/>
  <c r="V348" i="126" s="1"/>
  <c r="G348" i="126" s="1"/>
  <c r="U389" i="126"/>
  <c r="V389" i="126"/>
  <c r="G389" i="126" s="1"/>
  <c r="U67" i="126"/>
  <c r="V71" i="126"/>
  <c r="G71" i="126"/>
  <c r="U75" i="126"/>
  <c r="V75" i="126" s="1"/>
  <c r="G75" i="126" s="1"/>
  <c r="U88" i="126"/>
  <c r="V88" i="126"/>
  <c r="G88" i="126" s="1"/>
  <c r="U92" i="126"/>
  <c r="V92" i="126" s="1"/>
  <c r="G92" i="126" s="1"/>
  <c r="V96" i="126"/>
  <c r="G96" i="126" s="1"/>
  <c r="U194" i="126"/>
  <c r="V194" i="126" s="1"/>
  <c r="G194" i="126"/>
  <c r="U211" i="126"/>
  <c r="U219" i="126"/>
  <c r="V219" i="126"/>
  <c r="G219" i="126"/>
  <c r="V273" i="126"/>
  <c r="G273" i="126" s="1"/>
  <c r="U285" i="126"/>
  <c r="V285" i="126" s="1"/>
  <c r="G285" i="126"/>
  <c r="U303" i="126"/>
  <c r="V303" i="126" s="1"/>
  <c r="G303" i="126" s="1"/>
  <c r="U364" i="126"/>
  <c r="V364" i="126"/>
  <c r="G364" i="126" s="1"/>
  <c r="U379" i="126"/>
  <c r="V379" i="126"/>
  <c r="G379" i="126"/>
  <c r="U383" i="126"/>
  <c r="V383" i="126" s="1"/>
  <c r="G383" i="126" s="1"/>
  <c r="U398" i="126"/>
  <c r="V398" i="126"/>
  <c r="G398" i="126" s="1"/>
  <c r="V406" i="126"/>
  <c r="G406" i="126" s="1"/>
  <c r="U410" i="126"/>
  <c r="V410" i="126" s="1"/>
  <c r="G410" i="126"/>
  <c r="U419" i="126"/>
  <c r="U423" i="126"/>
  <c r="V423" i="126"/>
  <c r="G423" i="126"/>
  <c r="V427" i="126"/>
  <c r="G427" i="126" s="1"/>
  <c r="U431" i="126"/>
  <c r="V431" i="126" s="1"/>
  <c r="G431" i="126"/>
  <c r="U215" i="126"/>
  <c r="V215" i="126" s="1"/>
  <c r="G215" i="126" s="1"/>
  <c r="U208" i="126"/>
  <c r="V208" i="126" s="1"/>
  <c r="G208" i="126" s="1"/>
  <c r="U216" i="126"/>
  <c r="V216" i="126" s="1"/>
  <c r="G216" i="126" s="1"/>
  <c r="U210" i="126"/>
  <c r="V210" i="126"/>
  <c r="G210" i="126"/>
  <c r="V218" i="126"/>
  <c r="G218" i="126" s="1"/>
  <c r="U212" i="126"/>
  <c r="V212" i="126" s="1"/>
  <c r="G212" i="126"/>
  <c r="U209" i="126"/>
  <c r="V209" i="126" s="1"/>
  <c r="G209" i="126" s="1"/>
  <c r="U89" i="126"/>
  <c r="V89" i="126"/>
  <c r="G89" i="126" s="1"/>
  <c r="U93" i="126"/>
  <c r="V93" i="126" s="1"/>
  <c r="G93" i="126"/>
  <c r="U149" i="126"/>
  <c r="V149" i="126" s="1"/>
  <c r="G149" i="126" s="1"/>
  <c r="U153" i="126"/>
  <c r="V153" i="126"/>
  <c r="G153" i="126" s="1"/>
  <c r="V157" i="126"/>
  <c r="G157" i="126"/>
  <c r="U170" i="126"/>
  <c r="V170" i="126" s="1"/>
  <c r="G170" i="126" s="1"/>
  <c r="U174" i="126"/>
  <c r="V174" i="126"/>
  <c r="G174" i="126" s="1"/>
  <c r="U178" i="126"/>
  <c r="V178" i="126" s="1"/>
  <c r="G178" i="126" s="1"/>
  <c r="V230" i="126"/>
  <c r="G230" i="126"/>
  <c r="U234" i="126"/>
  <c r="V234" i="126" s="1"/>
  <c r="G234" i="126" s="1"/>
  <c r="U238" i="126"/>
  <c r="V238" i="126"/>
  <c r="G238" i="126" s="1"/>
  <c r="U242" i="126"/>
  <c r="V242" i="126" s="1"/>
  <c r="G242" i="126" s="1"/>
  <c r="V251" i="126"/>
  <c r="G251" i="126" s="1"/>
  <c r="U255" i="126"/>
  <c r="V255" i="126" s="1"/>
  <c r="G255" i="126"/>
  <c r="U259" i="126"/>
  <c r="V259" i="126" s="1"/>
  <c r="G259" i="126" s="1"/>
  <c r="U263" i="126"/>
  <c r="V263" i="126"/>
  <c r="G263" i="126"/>
  <c r="U274" i="126"/>
  <c r="V274" i="126"/>
  <c r="G274" i="126"/>
  <c r="U282" i="126"/>
  <c r="V282" i="126" s="1"/>
  <c r="G282" i="126" s="1"/>
  <c r="U367" i="126"/>
  <c r="V367" i="126"/>
  <c r="G367" i="126" s="1"/>
  <c r="U400" i="126"/>
  <c r="G404" i="126"/>
  <c r="U408" i="126"/>
  <c r="V408" i="126" s="1"/>
  <c r="G408" i="126" s="1"/>
  <c r="U421" i="126"/>
  <c r="V421" i="126"/>
  <c r="G421" i="126" s="1"/>
  <c r="U425" i="126"/>
  <c r="V425" i="126" s="1"/>
  <c r="G425" i="126" s="1"/>
  <c r="V429" i="126"/>
  <c r="G429" i="126" s="1"/>
  <c r="U201" i="126"/>
  <c r="V201" i="126"/>
  <c r="G201" i="126"/>
  <c r="U430" i="126"/>
  <c r="V430" i="126" s="1"/>
  <c r="G430" i="126" s="1"/>
  <c r="U65" i="126"/>
  <c r="V65" i="126"/>
  <c r="G65" i="126" s="1"/>
  <c r="U69" i="126"/>
  <c r="V69" i="126"/>
  <c r="G69" i="126"/>
  <c r="U73" i="126"/>
  <c r="V73" i="126" s="1"/>
  <c r="G73" i="126" s="1"/>
  <c r="U86" i="126"/>
  <c r="V86" i="126" s="1"/>
  <c r="G86" i="126" s="1"/>
  <c r="U90" i="126"/>
  <c r="V90" i="126"/>
  <c r="G90" i="126" s="1"/>
  <c r="U94" i="126"/>
  <c r="V94" i="126"/>
  <c r="G94" i="126"/>
  <c r="U199" i="126"/>
  <c r="V199" i="126" s="1"/>
  <c r="G199" i="126" s="1"/>
  <c r="U316" i="126"/>
  <c r="V316" i="126" s="1"/>
  <c r="G316" i="126" s="1"/>
  <c r="U320" i="126"/>
  <c r="V320" i="126"/>
  <c r="G320" i="126" s="1"/>
  <c r="U324" i="126"/>
  <c r="V324" i="126"/>
  <c r="G324" i="126"/>
  <c r="U337" i="126"/>
  <c r="V337" i="126" s="1"/>
  <c r="G337" i="126" s="1"/>
  <c r="U341" i="126"/>
  <c r="V341" i="126" s="1"/>
  <c r="G341" i="126" s="1"/>
  <c r="U345" i="126"/>
  <c r="V345" i="126"/>
  <c r="G345" i="126" s="1"/>
  <c r="U357" i="126"/>
  <c r="V357" i="126"/>
  <c r="G357" i="126"/>
  <c r="U66" i="126"/>
  <c r="V66" i="126" s="1"/>
  <c r="G66" i="126" s="1"/>
  <c r="U70" i="126"/>
  <c r="V70" i="126" s="1"/>
  <c r="G70" i="126" s="1"/>
  <c r="U74" i="126"/>
  <c r="V74" i="126"/>
  <c r="G74" i="126" s="1"/>
  <c r="U197" i="126"/>
  <c r="V197" i="126"/>
  <c r="G197" i="126"/>
  <c r="U313" i="126"/>
  <c r="V313" i="126" s="1"/>
  <c r="G313" i="126" s="1"/>
  <c r="U317" i="126"/>
  <c r="V317" i="126" s="1"/>
  <c r="G317" i="126" s="1"/>
  <c r="U321" i="126"/>
  <c r="V321" i="126"/>
  <c r="G321" i="126" s="1"/>
  <c r="U325" i="126"/>
  <c r="V325" i="126"/>
  <c r="G325" i="126"/>
  <c r="U334" i="126"/>
  <c r="V334" i="126" s="1"/>
  <c r="G334" i="126" s="1"/>
  <c r="U338" i="126"/>
  <c r="V338" i="126" s="1"/>
  <c r="G338" i="126" s="1"/>
  <c r="U342" i="126"/>
  <c r="V342" i="126"/>
  <c r="G342" i="126" s="1"/>
  <c r="U346" i="126"/>
  <c r="V346" i="126"/>
  <c r="G346" i="126"/>
  <c r="U355" i="126"/>
  <c r="V355" i="126" s="1"/>
  <c r="G355" i="126" s="1"/>
  <c r="U347" i="126"/>
  <c r="V347" i="126" s="1"/>
  <c r="G347" i="126" s="1"/>
  <c r="U361" i="126"/>
  <c r="V361" i="126"/>
  <c r="G361" i="126" s="1"/>
  <c r="U369" i="126"/>
  <c r="V369" i="126"/>
  <c r="G369" i="126"/>
  <c r="U432" i="126"/>
  <c r="V432" i="126" s="1"/>
  <c r="G432" i="126" s="1"/>
  <c r="V292" i="126"/>
  <c r="G292" i="126"/>
  <c r="V385" i="126"/>
  <c r="G385" i="126" s="1"/>
  <c r="G30" i="125"/>
  <c r="U19" i="125"/>
  <c r="U23" i="125"/>
  <c r="V23" i="125"/>
  <c r="G23" i="125"/>
  <c r="U51" i="125"/>
  <c r="V51" i="125" s="1"/>
  <c r="G51" i="125" s="1"/>
  <c r="U127" i="125"/>
  <c r="V127" i="125"/>
  <c r="G127" i="125" s="1"/>
  <c r="U171" i="125"/>
  <c r="V171" i="125"/>
  <c r="G171" i="125"/>
  <c r="U178" i="125"/>
  <c r="V178" i="125" s="1"/>
  <c r="G178" i="125" s="1"/>
  <c r="U190" i="125"/>
  <c r="V190" i="125" s="1"/>
  <c r="G190" i="125" s="1"/>
  <c r="U197" i="125"/>
  <c r="V197" i="125"/>
  <c r="G197" i="125" s="1"/>
  <c r="U200" i="125"/>
  <c r="V200" i="125"/>
  <c r="G200" i="125"/>
  <c r="U277" i="125"/>
  <c r="V277" i="125" s="1"/>
  <c r="G277" i="125" s="1"/>
  <c r="U366" i="125"/>
  <c r="V366" i="125"/>
  <c r="G366" i="125" s="1"/>
  <c r="U382" i="125"/>
  <c r="V382" i="125"/>
  <c r="G382" i="125"/>
  <c r="U402" i="125"/>
  <c r="V402" i="125" s="1"/>
  <c r="G402" i="125" s="1"/>
  <c r="U20" i="125"/>
  <c r="U31" i="125"/>
  <c r="V31" i="125"/>
  <c r="G31" i="125" s="1"/>
  <c r="U40" i="125"/>
  <c r="V40" i="125"/>
  <c r="G40" i="125"/>
  <c r="U112" i="125"/>
  <c r="V112" i="125"/>
  <c r="G112" i="125" s="1"/>
  <c r="U191" i="125"/>
  <c r="V191" i="125"/>
  <c r="G191" i="125"/>
  <c r="U201" i="125"/>
  <c r="V201" i="125" s="1"/>
  <c r="G201" i="125" s="1"/>
  <c r="U213" i="125"/>
  <c r="V213" i="125" s="1"/>
  <c r="G213" i="125" s="1"/>
  <c r="U282" i="125"/>
  <c r="V282" i="125"/>
  <c r="G282" i="125" s="1"/>
  <c r="U319" i="125"/>
  <c r="V319" i="125"/>
  <c r="G319" i="125"/>
  <c r="U387" i="125"/>
  <c r="V387" i="125" s="1"/>
  <c r="G387" i="125" s="1"/>
  <c r="U426" i="125"/>
  <c r="V426" i="125"/>
  <c r="G426" i="125" s="1"/>
  <c r="U21" i="125"/>
  <c r="V21" i="125"/>
  <c r="G21" i="125"/>
  <c r="U49" i="125"/>
  <c r="V49" i="125" s="1"/>
  <c r="G49" i="125" s="1"/>
  <c r="U62" i="125"/>
  <c r="V62" i="125" s="1"/>
  <c r="G62" i="125" s="1"/>
  <c r="V85" i="125"/>
  <c r="G85" i="125" s="1"/>
  <c r="U251" i="125"/>
  <c r="V251" i="125"/>
  <c r="G251" i="125"/>
  <c r="U292" i="125"/>
  <c r="V292" i="125" s="1"/>
  <c r="G292" i="125" s="1"/>
  <c r="U340" i="125"/>
  <c r="V340" i="125" s="1"/>
  <c r="G340" i="125" s="1"/>
  <c r="U344" i="125"/>
  <c r="V344" i="125"/>
  <c r="G344" i="125" s="1"/>
  <c r="G411" i="125"/>
  <c r="U427" i="125"/>
  <c r="V427" i="125" s="1"/>
  <c r="G427" i="125" s="1"/>
  <c r="U70" i="125"/>
  <c r="V70" i="125" s="1"/>
  <c r="G70" i="125" s="1"/>
  <c r="U93" i="125"/>
  <c r="V93" i="125"/>
  <c r="G93" i="125" s="1"/>
  <c r="U106" i="125"/>
  <c r="V106" i="125"/>
  <c r="G106" i="125"/>
  <c r="U126" i="125"/>
  <c r="V126" i="125" s="1"/>
  <c r="G126" i="125" s="1"/>
  <c r="U136" i="125"/>
  <c r="V136" i="125" s="1"/>
  <c r="G136" i="125" s="1"/>
  <c r="U145" i="125"/>
  <c r="V145" i="125"/>
  <c r="G145" i="125" s="1"/>
  <c r="U173" i="125"/>
  <c r="V173" i="125"/>
  <c r="G173" i="125"/>
  <c r="U177" i="125"/>
  <c r="V177" i="125" s="1"/>
  <c r="G177" i="125" s="1"/>
  <c r="U189" i="125"/>
  <c r="U222" i="125"/>
  <c r="V222" i="125"/>
  <c r="G222" i="125" s="1"/>
  <c r="U231" i="125"/>
  <c r="V231" i="125"/>
  <c r="G231" i="125"/>
  <c r="U272" i="125"/>
  <c r="V272" i="125" s="1"/>
  <c r="G272" i="125" s="1"/>
  <c r="U284" i="125"/>
  <c r="V284" i="125" s="1"/>
  <c r="G284" i="125" s="1"/>
  <c r="U324" i="125"/>
  <c r="V324" i="125"/>
  <c r="G324" i="125" s="1"/>
  <c r="U337" i="125"/>
  <c r="V337" i="125"/>
  <c r="G337" i="125"/>
  <c r="U361" i="125"/>
  <c r="V361" i="125" s="1"/>
  <c r="G361" i="125" s="1"/>
  <c r="U377" i="125"/>
  <c r="V377" i="125" s="1"/>
  <c r="G377" i="125" s="1"/>
  <c r="U404" i="125"/>
  <c r="V404" i="125"/>
  <c r="G404" i="125" s="1"/>
  <c r="U408" i="125"/>
  <c r="V408" i="125"/>
  <c r="G408" i="125"/>
  <c r="U431" i="125"/>
  <c r="V431" i="125" s="1"/>
  <c r="G431" i="125" s="1"/>
  <c r="U26" i="125"/>
  <c r="V26" i="125" s="1"/>
  <c r="G26" i="125" s="1"/>
  <c r="U74" i="125"/>
  <c r="V74" i="125"/>
  <c r="G74" i="125" s="1"/>
  <c r="U150" i="125"/>
  <c r="V150" i="125"/>
  <c r="G150" i="125"/>
  <c r="U301" i="125"/>
  <c r="V301" i="125" s="1"/>
  <c r="G301" i="125" s="1"/>
  <c r="U305" i="125"/>
  <c r="V305" i="125" s="1"/>
  <c r="G305" i="125" s="1"/>
  <c r="U385" i="125"/>
  <c r="V385" i="125"/>
  <c r="G385" i="125" s="1"/>
  <c r="U22" i="125"/>
  <c r="V22" i="125"/>
  <c r="G22" i="125"/>
  <c r="U41" i="125"/>
  <c r="V41" i="125" s="1"/>
  <c r="G41" i="125" s="1"/>
  <c r="U73" i="125"/>
  <c r="V73" i="125" s="1"/>
  <c r="G73" i="125" s="1"/>
  <c r="U82" i="125"/>
  <c r="V82" i="125"/>
  <c r="G82" i="125" s="1"/>
  <c r="U89" i="125"/>
  <c r="V89" i="125"/>
  <c r="G89" i="125"/>
  <c r="U108" i="125"/>
  <c r="V108" i="125" s="1"/>
  <c r="G108" i="125" s="1"/>
  <c r="U137" i="125"/>
  <c r="V137" i="125" s="1"/>
  <c r="G137" i="125" s="1"/>
  <c r="U149" i="125"/>
  <c r="V149" i="125"/>
  <c r="G149" i="125" s="1"/>
  <c r="U168" i="125"/>
  <c r="V168" i="125"/>
  <c r="G168" i="125"/>
  <c r="U174" i="125"/>
  <c r="V174" i="125" s="1"/>
  <c r="G174" i="125" s="1"/>
  <c r="U199" i="125"/>
  <c r="V199" i="125" s="1"/>
  <c r="G199" i="125" s="1"/>
  <c r="V210" i="125"/>
  <c r="G210" i="125" s="1"/>
  <c r="U236" i="125"/>
  <c r="V236" i="125"/>
  <c r="G236" i="125"/>
  <c r="U240" i="125"/>
  <c r="V240" i="125" s="1"/>
  <c r="G240" i="125" s="1"/>
  <c r="U256" i="125"/>
  <c r="V256" i="125" s="1"/>
  <c r="G256" i="125" s="1"/>
  <c r="U260" i="125"/>
  <c r="V260" i="125"/>
  <c r="G260" i="125" s="1"/>
  <c r="U273" i="125"/>
  <c r="V273" i="125"/>
  <c r="G273" i="125"/>
  <c r="U293" i="125"/>
  <c r="V293" i="125" s="1"/>
  <c r="G293" i="125" s="1"/>
  <c r="U405" i="125"/>
  <c r="V405" i="125" s="1"/>
  <c r="G405" i="125" s="1"/>
  <c r="U420" i="125"/>
  <c r="V420" i="125"/>
  <c r="G420" i="125" s="1"/>
  <c r="U42" i="125"/>
  <c r="V42" i="125"/>
  <c r="G42" i="125"/>
  <c r="U64" i="125"/>
  <c r="V64" i="125" s="1"/>
  <c r="G64" i="125" s="1"/>
  <c r="U83" i="125"/>
  <c r="U115" i="125"/>
  <c r="V115" i="125"/>
  <c r="G115" i="125" s="1"/>
  <c r="U124" i="125"/>
  <c r="V124" i="125"/>
  <c r="G124" i="125"/>
  <c r="U131" i="125"/>
  <c r="V131" i="125" s="1"/>
  <c r="G131" i="125" s="1"/>
  <c r="U180" i="125"/>
  <c r="V180" i="125" s="1"/>
  <c r="G180" i="125" s="1"/>
  <c r="U194" i="125"/>
  <c r="V194" i="125"/>
  <c r="G194" i="125" s="1"/>
  <c r="U250" i="125"/>
  <c r="V250" i="125"/>
  <c r="G250" i="125"/>
  <c r="U257" i="125"/>
  <c r="V257" i="125" s="1"/>
  <c r="G257" i="125" s="1"/>
  <c r="U261" i="125"/>
  <c r="V261" i="125" s="1"/>
  <c r="G261" i="125" s="1"/>
  <c r="U274" i="125"/>
  <c r="V274" i="125"/>
  <c r="G274" i="125" s="1"/>
  <c r="U281" i="125"/>
  <c r="V281" i="125"/>
  <c r="G281" i="125"/>
  <c r="U294" i="125"/>
  <c r="V294" i="125" s="1"/>
  <c r="G294" i="125" s="1"/>
  <c r="U314" i="125"/>
  <c r="U378" i="125"/>
  <c r="V378" i="125"/>
  <c r="G378" i="125" s="1"/>
  <c r="U409" i="125"/>
  <c r="V409" i="125"/>
  <c r="G409" i="125"/>
  <c r="U424" i="125"/>
  <c r="V424" i="125" s="1"/>
  <c r="G424" i="125" s="1"/>
  <c r="U27" i="125"/>
  <c r="V27" i="125" s="1"/>
  <c r="G27" i="125" s="1"/>
  <c r="U52" i="125"/>
  <c r="V52" i="125"/>
  <c r="G52" i="125" s="1"/>
  <c r="U61" i="125"/>
  <c r="V61" i="125"/>
  <c r="G61" i="125"/>
  <c r="U68" i="125"/>
  <c r="V68" i="125" s="1"/>
  <c r="G68" i="125" s="1"/>
  <c r="U87" i="125"/>
  <c r="V87" i="125" s="1"/>
  <c r="G87" i="125" s="1"/>
  <c r="U128" i="125"/>
  <c r="V128" i="125"/>
  <c r="G128" i="125"/>
  <c r="U147" i="125"/>
  <c r="V147" i="125" s="1"/>
  <c r="G147" i="125" s="1"/>
  <c r="U169" i="125"/>
  <c r="V169" i="125" s="1"/>
  <c r="G169" i="125" s="1"/>
  <c r="U172" i="125"/>
  <c r="V172" i="125"/>
  <c r="G172" i="125" s="1"/>
  <c r="U208" i="125"/>
  <c r="V208" i="125"/>
  <c r="G208" i="125"/>
  <c r="U211" i="125"/>
  <c r="V211" i="125" s="1"/>
  <c r="G211" i="125" s="1"/>
  <c r="U214" i="125"/>
  <c r="V214" i="125" s="1"/>
  <c r="G214" i="125" s="1"/>
  <c r="U230" i="125"/>
  <c r="V230" i="125"/>
  <c r="G230" i="125" s="1"/>
  <c r="U238" i="125"/>
  <c r="V238" i="125"/>
  <c r="G238" i="125"/>
  <c r="U242" i="125"/>
  <c r="V242" i="125" s="1"/>
  <c r="G242" i="125" s="1"/>
  <c r="U345" i="125"/>
  <c r="V345" i="125" s="1"/>
  <c r="G345" i="125" s="1"/>
  <c r="U357" i="125"/>
  <c r="V357" i="125"/>
  <c r="G357" i="125" s="1"/>
  <c r="U403" i="125"/>
  <c r="V403" i="125"/>
  <c r="G403" i="125"/>
  <c r="U53" i="125"/>
  <c r="V53" i="125" s="1"/>
  <c r="G53" i="125" s="1"/>
  <c r="U129" i="125"/>
  <c r="V129" i="125"/>
  <c r="G129" i="125" s="1"/>
  <c r="G158" i="125"/>
  <c r="U167" i="125"/>
  <c r="V167" i="125" s="1"/>
  <c r="G167" i="125" s="1"/>
  <c r="U259" i="125"/>
  <c r="V259" i="125" s="1"/>
  <c r="G259" i="125" s="1"/>
  <c r="U263" i="125"/>
  <c r="V263" i="125"/>
  <c r="G263" i="125" s="1"/>
  <c r="U66" i="125"/>
  <c r="V66" i="125"/>
  <c r="G66" i="125"/>
  <c r="U95" i="125"/>
  <c r="V95" i="125" s="1"/>
  <c r="G95" i="125" s="1"/>
  <c r="U343" i="125"/>
  <c r="V343" i="125" s="1"/>
  <c r="G343" i="125" s="1"/>
  <c r="V19" i="125"/>
  <c r="G19" i="125"/>
  <c r="U48" i="125"/>
  <c r="V48" i="125" s="1"/>
  <c r="G48" i="125" s="1"/>
  <c r="U111" i="125"/>
  <c r="V111" i="125"/>
  <c r="G111" i="125" s="1"/>
  <c r="U46" i="125"/>
  <c r="V46" i="125"/>
  <c r="G46" i="125"/>
  <c r="U88" i="125"/>
  <c r="V88" i="125" s="1"/>
  <c r="G88" i="125" s="1"/>
  <c r="U109" i="125"/>
  <c r="V109" i="125"/>
  <c r="G109" i="125" s="1"/>
  <c r="U130" i="125"/>
  <c r="V130" i="125"/>
  <c r="G130" i="125"/>
  <c r="U151" i="125"/>
  <c r="V151" i="125" s="1"/>
  <c r="G151" i="125" s="1"/>
  <c r="U365" i="125"/>
  <c r="V365" i="125" s="1"/>
  <c r="G365" i="125" s="1"/>
  <c r="U29" i="125"/>
  <c r="V29" i="125"/>
  <c r="G29" i="125" s="1"/>
  <c r="U50" i="125"/>
  <c r="V50" i="125"/>
  <c r="G50" i="125"/>
  <c r="U132" i="125"/>
  <c r="V132" i="125" s="1"/>
  <c r="G132" i="125" s="1"/>
  <c r="U334" i="125"/>
  <c r="V334" i="125" s="1"/>
  <c r="G334" i="125" s="1"/>
  <c r="V341" i="125"/>
  <c r="G341" i="125" s="1"/>
  <c r="U33" i="125"/>
  <c r="V33" i="125"/>
  <c r="G33" i="125"/>
  <c r="U54" i="125"/>
  <c r="V54" i="125" s="1"/>
  <c r="G54" i="125" s="1"/>
  <c r="U75" i="125"/>
  <c r="V75" i="125" s="1"/>
  <c r="G75" i="125" s="1"/>
  <c r="U96" i="125"/>
  <c r="V96" i="125"/>
  <c r="G96" i="125" s="1"/>
  <c r="U117" i="125"/>
  <c r="V117" i="125"/>
  <c r="G117" i="125"/>
  <c r="U138" i="125"/>
  <c r="V138" i="125" s="1"/>
  <c r="G138" i="125" s="1"/>
  <c r="U159" i="125"/>
  <c r="V159" i="125" s="1"/>
  <c r="G159" i="125" s="1"/>
  <c r="U335" i="125"/>
  <c r="V335" i="125"/>
  <c r="G335" i="125" s="1"/>
  <c r="U397" i="125"/>
  <c r="G92" i="125"/>
  <c r="U113" i="125"/>
  <c r="V113" i="125" s="1"/>
  <c r="G113" i="125" s="1"/>
  <c r="U155" i="125"/>
  <c r="V155" i="125"/>
  <c r="G155" i="125" s="1"/>
  <c r="U239" i="125"/>
  <c r="V239" i="125"/>
  <c r="G239" i="125"/>
  <c r="U376" i="125"/>
  <c r="U90" i="125"/>
  <c r="V90" i="125"/>
  <c r="G90" i="125"/>
  <c r="U153" i="125"/>
  <c r="V153" i="125" s="1"/>
  <c r="G153" i="125" s="1"/>
  <c r="U271" i="125"/>
  <c r="U278" i="125"/>
  <c r="V278" i="125"/>
  <c r="G278" i="125" s="1"/>
  <c r="U313" i="125"/>
  <c r="V313" i="125"/>
  <c r="G313" i="125"/>
  <c r="U320" i="125"/>
  <c r="V320" i="125" s="1"/>
  <c r="G320" i="125" s="1"/>
  <c r="U355" i="125"/>
  <c r="V355" i="125" s="1"/>
  <c r="G355" i="125" s="1"/>
  <c r="U386" i="125"/>
  <c r="V386" i="125" s="1"/>
  <c r="G386" i="125" s="1"/>
  <c r="U243" i="125"/>
  <c r="V243" i="125" s="1"/>
  <c r="G243" i="125" s="1"/>
  <c r="U264" i="125"/>
  <c r="V264" i="125"/>
  <c r="G264" i="125" s="1"/>
  <c r="U285" i="125"/>
  <c r="V285" i="125"/>
  <c r="G285" i="125"/>
  <c r="U306" i="125"/>
  <c r="V306" i="125" s="1"/>
  <c r="G306" i="125" s="1"/>
  <c r="U327" i="125"/>
  <c r="V327" i="125" s="1"/>
  <c r="G327" i="125" s="1"/>
  <c r="U348" i="125"/>
  <c r="V348" i="125"/>
  <c r="G348" i="125" s="1"/>
  <c r="U369" i="125"/>
  <c r="V369" i="125"/>
  <c r="G369" i="125"/>
  <c r="U390" i="125"/>
  <c r="V390" i="125" s="1"/>
  <c r="G390" i="125" s="1"/>
  <c r="U237" i="125"/>
  <c r="V237" i="125" s="1"/>
  <c r="G237" i="125" s="1"/>
  <c r="U258" i="125"/>
  <c r="V258" i="125"/>
  <c r="G258" i="125" s="1"/>
  <c r="U279" i="125"/>
  <c r="V279" i="125"/>
  <c r="G279" i="125"/>
  <c r="U300" i="125"/>
  <c r="V300" i="125" s="1"/>
  <c r="G300" i="125" s="1"/>
  <c r="U321" i="125"/>
  <c r="V321" i="125" s="1"/>
  <c r="G321" i="125" s="1"/>
  <c r="U342" i="125"/>
  <c r="V342" i="125"/>
  <c r="G342" i="125" s="1"/>
  <c r="U363" i="125"/>
  <c r="V363" i="125"/>
  <c r="G363" i="125"/>
  <c r="U384" i="125"/>
  <c r="V384" i="125" s="1"/>
  <c r="G384" i="125" s="1"/>
  <c r="U241" i="125"/>
  <c r="V241" i="125" s="1"/>
  <c r="G241" i="125" s="1"/>
  <c r="U262" i="125"/>
  <c r="V262" i="125"/>
  <c r="G262" i="125" s="1"/>
  <c r="U283" i="125"/>
  <c r="V283" i="125"/>
  <c r="G283" i="125"/>
  <c r="U304" i="125"/>
  <c r="V304" i="125" s="1"/>
  <c r="G304" i="125" s="1"/>
  <c r="U325" i="125"/>
  <c r="V325" i="125" s="1"/>
  <c r="G325" i="125" s="1"/>
  <c r="U346" i="125"/>
  <c r="V346" i="125"/>
  <c r="G346" i="125" s="1"/>
  <c r="G367" i="125"/>
  <c r="U388" i="125"/>
  <c r="V388" i="125" s="1"/>
  <c r="G388" i="125" s="1"/>
  <c r="U233" i="125"/>
  <c r="V233" i="125" s="1"/>
  <c r="G233" i="125" s="1"/>
  <c r="U254" i="125"/>
  <c r="V254" i="125"/>
  <c r="G254" i="125" s="1"/>
  <c r="U275" i="125"/>
  <c r="V275" i="125"/>
  <c r="G275" i="125"/>
  <c r="U296" i="125"/>
  <c r="V296" i="125" s="1"/>
  <c r="G296" i="125" s="1"/>
  <c r="U317" i="125"/>
  <c r="V317" i="125" s="1"/>
  <c r="G317" i="125" s="1"/>
  <c r="U338" i="125"/>
  <c r="V338" i="125"/>
  <c r="G338" i="125" s="1"/>
  <c r="G359" i="125"/>
  <c r="U380" i="125"/>
  <c r="V380" i="125" s="1"/>
  <c r="G380" i="125" s="1"/>
  <c r="U301" i="124"/>
  <c r="V301" i="124" s="1"/>
  <c r="G301" i="124" s="1"/>
  <c r="U364" i="124"/>
  <c r="V364" i="124"/>
  <c r="G364" i="124" s="1"/>
  <c r="U172" i="124"/>
  <c r="V172" i="124"/>
  <c r="G172" i="124"/>
  <c r="U176" i="124"/>
  <c r="V176" i="124" s="1"/>
  <c r="G176" i="124" s="1"/>
  <c r="U222" i="124"/>
  <c r="V222" i="124" s="1"/>
  <c r="G222" i="124" s="1"/>
  <c r="U411" i="124"/>
  <c r="V411" i="124"/>
  <c r="G411" i="124" s="1"/>
  <c r="U318" i="124"/>
  <c r="V318" i="124"/>
  <c r="G318" i="124"/>
  <c r="U337" i="124"/>
  <c r="V337" i="124" s="1"/>
  <c r="G337" i="124" s="1"/>
  <c r="U341" i="124"/>
  <c r="V341" i="124" s="1"/>
  <c r="G341" i="124" s="1"/>
  <c r="U362" i="124"/>
  <c r="V362" i="124"/>
  <c r="G362" i="124" s="1"/>
  <c r="U379" i="124"/>
  <c r="V379" i="124"/>
  <c r="G379" i="124"/>
  <c r="U305" i="124"/>
  <c r="V305" i="124" s="1"/>
  <c r="G305" i="124" s="1"/>
  <c r="U368" i="124"/>
  <c r="V368" i="124" s="1"/>
  <c r="G368" i="124" s="1"/>
  <c r="U255" i="124"/>
  <c r="V255" i="124"/>
  <c r="G255" i="124" s="1"/>
  <c r="U284" i="124"/>
  <c r="V284" i="124"/>
  <c r="G284" i="124"/>
  <c r="U279" i="124"/>
  <c r="V279" i="124" s="1"/>
  <c r="G279" i="124" s="1"/>
  <c r="U384" i="124"/>
  <c r="V384" i="124" s="1"/>
  <c r="G384" i="124" s="1"/>
  <c r="U426" i="124"/>
  <c r="V426" i="124"/>
  <c r="G426" i="124" s="1"/>
  <c r="U233" i="124"/>
  <c r="V233" i="124"/>
  <c r="G233" i="124"/>
  <c r="U258" i="124"/>
  <c r="V258" i="124" s="1"/>
  <c r="G258" i="124" s="1"/>
  <c r="U387" i="124"/>
  <c r="V387" i="124" s="1"/>
  <c r="G387" i="124" s="1"/>
  <c r="U321" i="124"/>
  <c r="V321" i="124"/>
  <c r="G321" i="124" s="1"/>
  <c r="U342" i="124"/>
  <c r="V342" i="124"/>
  <c r="G342" i="124"/>
  <c r="U346" i="124"/>
  <c r="V346" i="124" s="1"/>
  <c r="G346" i="124" s="1"/>
  <c r="U367" i="124"/>
  <c r="V367" i="124" s="1"/>
  <c r="G367" i="124" s="1"/>
  <c r="U383" i="124"/>
  <c r="V383" i="124"/>
  <c r="G383" i="124" s="1"/>
  <c r="U400" i="124"/>
  <c r="V400" i="124"/>
  <c r="G400" i="124"/>
  <c r="U421" i="124"/>
  <c r="V421" i="124" s="1"/>
  <c r="G421" i="124" s="1"/>
  <c r="U425" i="124"/>
  <c r="V425" i="124" s="1"/>
  <c r="G425" i="124" s="1"/>
  <c r="U429" i="124"/>
  <c r="V429" i="124"/>
  <c r="G429" i="124" s="1"/>
  <c r="U339" i="124"/>
  <c r="V339" i="124"/>
  <c r="G339" i="124"/>
  <c r="U281" i="124"/>
  <c r="V281" i="124" s="1"/>
  <c r="G281" i="124" s="1"/>
  <c r="U377" i="124"/>
  <c r="U239" i="124"/>
  <c r="V239" i="124"/>
  <c r="G239" i="124" s="1"/>
  <c r="U240" i="124"/>
  <c r="V240" i="124"/>
  <c r="G240" i="124"/>
  <c r="U323" i="124"/>
  <c r="V323" i="124" s="1"/>
  <c r="G323" i="124" s="1"/>
  <c r="U357" i="124"/>
  <c r="V357" i="124" s="1"/>
  <c r="G357" i="124" s="1"/>
  <c r="U385" i="124"/>
  <c r="V385" i="124"/>
  <c r="G385" i="124" s="1"/>
  <c r="U398" i="124"/>
  <c r="V398" i="124"/>
  <c r="G398" i="124"/>
  <c r="U406" i="124"/>
  <c r="V406" i="124" s="1"/>
  <c r="G406" i="124" s="1"/>
  <c r="U410" i="124"/>
  <c r="V410" i="124" s="1"/>
  <c r="G410" i="124" s="1"/>
  <c r="U235" i="124"/>
  <c r="V235" i="124"/>
  <c r="G235" i="124" s="1"/>
  <c r="U192" i="124"/>
  <c r="V192" i="124"/>
  <c r="G192" i="124"/>
  <c r="U196" i="124"/>
  <c r="V196" i="124" s="1"/>
  <c r="G196" i="124" s="1"/>
  <c r="U200" i="124"/>
  <c r="V200" i="124" s="1"/>
  <c r="G200" i="124" s="1"/>
  <c r="U213" i="124"/>
  <c r="V213" i="124"/>
  <c r="G213" i="124" s="1"/>
  <c r="U221" i="124"/>
  <c r="V221" i="124"/>
  <c r="G221" i="124"/>
  <c r="U299" i="124"/>
  <c r="V299" i="124" s="1"/>
  <c r="G299" i="124" s="1"/>
  <c r="U324" i="124"/>
  <c r="V324" i="124" s="1"/>
  <c r="G324" i="124" s="1"/>
  <c r="U365" i="124"/>
  <c r="V365" i="124"/>
  <c r="G365" i="124" s="1"/>
  <c r="U381" i="124"/>
  <c r="V381" i="124"/>
  <c r="G381" i="124"/>
  <c r="U404" i="124"/>
  <c r="V404" i="124" s="1"/>
  <c r="G404" i="124" s="1"/>
  <c r="U408" i="124"/>
  <c r="V408" i="124" s="1"/>
  <c r="G408" i="124" s="1"/>
  <c r="U428" i="124"/>
  <c r="V428" i="124"/>
  <c r="G428" i="124" s="1"/>
  <c r="U238" i="124"/>
  <c r="V238" i="124"/>
  <c r="G238" i="124"/>
  <c r="U242" i="124"/>
  <c r="V242" i="124" s="1"/>
  <c r="G242" i="124" s="1"/>
  <c r="U259" i="124"/>
  <c r="V259" i="124" s="1"/>
  <c r="G259" i="124" s="1"/>
  <c r="U263" i="124"/>
  <c r="V263" i="124"/>
  <c r="G263" i="124" s="1"/>
  <c r="U276" i="124"/>
  <c r="V276" i="124"/>
  <c r="G276" i="124"/>
  <c r="U366" i="124"/>
  <c r="V366" i="124" s="1"/>
  <c r="G366" i="124" s="1"/>
  <c r="U389" i="124"/>
  <c r="V389" i="124" s="1"/>
  <c r="G389" i="124" s="1"/>
  <c r="U402" i="124"/>
  <c r="V402" i="124"/>
  <c r="G402" i="124" s="1"/>
  <c r="U422" i="124"/>
  <c r="V422" i="124"/>
  <c r="G422" i="124"/>
  <c r="U177" i="124"/>
  <c r="V177" i="124" s="1"/>
  <c r="G177" i="124" s="1"/>
  <c r="U215" i="124"/>
  <c r="V215" i="124" s="1"/>
  <c r="G215" i="124" s="1"/>
  <c r="U322" i="124"/>
  <c r="V322" i="124"/>
  <c r="G322" i="124" s="1"/>
  <c r="U326" i="124"/>
  <c r="V326" i="124"/>
  <c r="G326" i="124"/>
  <c r="U343" i="124"/>
  <c r="V343" i="124" s="1"/>
  <c r="G343" i="124" s="1"/>
  <c r="U347" i="124"/>
  <c r="V347" i="124" s="1"/>
  <c r="G347" i="124" s="1"/>
  <c r="U360" i="124"/>
  <c r="V360" i="124"/>
  <c r="G360" i="124" s="1"/>
  <c r="U376" i="124"/>
  <c r="V376" i="124"/>
  <c r="G376" i="124"/>
  <c r="U399" i="124"/>
  <c r="V399" i="124" s="1"/>
  <c r="G399" i="124" s="1"/>
  <c r="U419" i="124"/>
  <c r="U423" i="124"/>
  <c r="V423" i="124"/>
  <c r="G423" i="124" s="1"/>
  <c r="U430" i="124"/>
  <c r="V430" i="124"/>
  <c r="G430" i="124"/>
  <c r="U278" i="124"/>
  <c r="V278" i="124" s="1"/>
  <c r="G278" i="124" s="1"/>
  <c r="U302" i="124"/>
  <c r="V302" i="124" s="1"/>
  <c r="G302" i="124" s="1"/>
  <c r="U407" i="124"/>
  <c r="V407" i="124"/>
  <c r="G407" i="124" s="1"/>
  <c r="U427" i="124"/>
  <c r="V427" i="124"/>
  <c r="G427" i="124"/>
  <c r="U431" i="124"/>
  <c r="V431" i="124" s="1"/>
  <c r="G431" i="124" s="1"/>
  <c r="U27" i="124"/>
  <c r="V27" i="124" s="1"/>
  <c r="G27" i="124" s="1"/>
  <c r="U178" i="124"/>
  <c r="V178" i="124"/>
  <c r="G178" i="124" s="1"/>
  <c r="U195" i="124"/>
  <c r="V195" i="124"/>
  <c r="G195" i="124"/>
  <c r="U199" i="124"/>
  <c r="V199" i="124" s="1"/>
  <c r="G199" i="124" s="1"/>
  <c r="U216" i="124"/>
  <c r="V216" i="124" s="1"/>
  <c r="G216" i="124" s="1"/>
  <c r="U220" i="124"/>
  <c r="V220" i="124"/>
  <c r="G220" i="124" s="1"/>
  <c r="U174" i="124"/>
  <c r="V174" i="124"/>
  <c r="G174" i="124"/>
  <c r="U212" i="124"/>
  <c r="V212" i="124" s="1"/>
  <c r="G212" i="124" s="1"/>
  <c r="U219" i="124"/>
  <c r="V219" i="124" s="1"/>
  <c r="G219" i="124" s="1"/>
  <c r="U231" i="124"/>
  <c r="V231" i="124"/>
  <c r="G231" i="124" s="1"/>
  <c r="U303" i="124"/>
  <c r="V303" i="124"/>
  <c r="G303" i="124"/>
  <c r="U315" i="124"/>
  <c r="V315" i="124" s="1"/>
  <c r="G315" i="124" s="1"/>
  <c r="U335" i="124"/>
  <c r="U405" i="124"/>
  <c r="V405" i="124"/>
  <c r="G405" i="124" s="1"/>
  <c r="U420" i="124"/>
  <c r="V420" i="124"/>
  <c r="G420" i="124"/>
  <c r="U175" i="124"/>
  <c r="V175" i="124" s="1"/>
  <c r="G175" i="124" s="1"/>
  <c r="U232" i="124"/>
  <c r="U316" i="124"/>
  <c r="V316" i="124"/>
  <c r="G316" i="124" s="1"/>
  <c r="U336" i="124"/>
  <c r="V336" i="124"/>
  <c r="G336" i="124"/>
  <c r="U356" i="124"/>
  <c r="V356" i="124" s="1"/>
  <c r="G356" i="124" s="1"/>
  <c r="U363" i="124"/>
  <c r="V363" i="124" s="1"/>
  <c r="G363" i="124" s="1"/>
  <c r="U378" i="124"/>
  <c r="V378" i="124"/>
  <c r="G378" i="124" s="1"/>
  <c r="U409" i="124"/>
  <c r="V409" i="124"/>
  <c r="G409" i="124"/>
  <c r="U424" i="124"/>
  <c r="V424" i="124" s="1"/>
  <c r="G424" i="124" s="1"/>
  <c r="U25" i="124"/>
  <c r="V25" i="124" s="1"/>
  <c r="G25" i="124" s="1"/>
  <c r="U29" i="124"/>
  <c r="V29" i="124"/>
  <c r="G29" i="124" s="1"/>
  <c r="U33" i="124"/>
  <c r="V33" i="124"/>
  <c r="G33" i="124"/>
  <c r="U46" i="124"/>
  <c r="V46" i="124" s="1"/>
  <c r="G46" i="124" s="1"/>
  <c r="U50" i="124"/>
  <c r="V50" i="124" s="1"/>
  <c r="G50" i="124" s="1"/>
  <c r="U54" i="124"/>
  <c r="V54" i="124"/>
  <c r="G54" i="124" s="1"/>
  <c r="U67" i="124"/>
  <c r="V67" i="124"/>
  <c r="G67" i="124"/>
  <c r="U71" i="124"/>
  <c r="V71" i="124" s="1"/>
  <c r="G71" i="124" s="1"/>
  <c r="U75" i="124"/>
  <c r="V75" i="124" s="1"/>
  <c r="G75" i="124" s="1"/>
  <c r="U88" i="124"/>
  <c r="V88" i="124"/>
  <c r="G88" i="124" s="1"/>
  <c r="U92" i="124"/>
  <c r="V92" i="124"/>
  <c r="G92" i="124"/>
  <c r="U96" i="124"/>
  <c r="V96" i="124" s="1"/>
  <c r="G96" i="124" s="1"/>
  <c r="U109" i="124"/>
  <c r="U113" i="124"/>
  <c r="V113" i="124"/>
  <c r="G113" i="124" s="1"/>
  <c r="U117" i="124"/>
  <c r="V117" i="124"/>
  <c r="G117" i="124"/>
  <c r="U130" i="124"/>
  <c r="V130" i="124" s="1"/>
  <c r="G130" i="124" s="1"/>
  <c r="U134" i="124"/>
  <c r="V134" i="124" s="1"/>
  <c r="G134" i="124" s="1"/>
  <c r="U138" i="124"/>
  <c r="V138" i="124"/>
  <c r="G138" i="124" s="1"/>
  <c r="U151" i="124"/>
  <c r="V151" i="124"/>
  <c r="G151" i="124"/>
  <c r="U155" i="124"/>
  <c r="V155" i="124" s="1"/>
  <c r="G155" i="124" s="1"/>
  <c r="U159" i="124"/>
  <c r="V159" i="124" s="1"/>
  <c r="G159" i="124" s="1"/>
  <c r="U179" i="124"/>
  <c r="V179" i="124"/>
  <c r="G179" i="124" s="1"/>
  <c r="U217" i="124"/>
  <c r="V217" i="124"/>
  <c r="G217" i="124"/>
  <c r="U236" i="124"/>
  <c r="V236" i="124" s="1"/>
  <c r="G236" i="124" s="1"/>
  <c r="U260" i="124"/>
  <c r="V260" i="124" s="1"/>
  <c r="G260" i="124" s="1"/>
  <c r="U280" i="124"/>
  <c r="V280" i="124"/>
  <c r="G280" i="124" s="1"/>
  <c r="U300" i="124"/>
  <c r="V300" i="124"/>
  <c r="G300" i="124"/>
  <c r="U320" i="124"/>
  <c r="V320" i="124" s="1"/>
  <c r="G320" i="124" s="1"/>
  <c r="U344" i="124"/>
  <c r="V344" i="124" s="1"/>
  <c r="G344" i="124" s="1"/>
  <c r="U388" i="124"/>
  <c r="V388" i="124"/>
  <c r="G388" i="124" s="1"/>
  <c r="U403" i="124"/>
  <c r="V403" i="124"/>
  <c r="G403" i="124"/>
  <c r="U418" i="124"/>
  <c r="V418" i="124" s="1"/>
  <c r="G418" i="124" s="1"/>
  <c r="U261" i="124"/>
  <c r="V261" i="124"/>
  <c r="G261" i="124"/>
  <c r="U345" i="124"/>
  <c r="V345" i="124" s="1"/>
  <c r="G345" i="124" s="1"/>
  <c r="U180" i="124"/>
  <c r="V180" i="124" s="1"/>
  <c r="G180" i="124" s="1"/>
  <c r="U193" i="124"/>
  <c r="V193" i="124"/>
  <c r="G193" i="124" s="1"/>
  <c r="U197" i="124"/>
  <c r="V197" i="124"/>
  <c r="G197" i="124"/>
  <c r="U201" i="124"/>
  <c r="V201" i="124" s="1"/>
  <c r="G201" i="124" s="1"/>
  <c r="U214" i="124"/>
  <c r="V214" i="124" s="1"/>
  <c r="G214" i="124" s="1"/>
  <c r="U237" i="124"/>
  <c r="V237" i="124"/>
  <c r="G237" i="124" s="1"/>
  <c r="U257" i="124"/>
  <c r="V257" i="124"/>
  <c r="G257" i="124"/>
  <c r="U173" i="124"/>
  <c r="V173" i="124" s="1"/>
  <c r="G173" i="124" s="1"/>
  <c r="U194" i="124"/>
  <c r="V194" i="124" s="1"/>
  <c r="G194" i="124" s="1"/>
  <c r="U198" i="124"/>
  <c r="V198" i="124"/>
  <c r="G198" i="124" s="1"/>
  <c r="U218" i="124"/>
  <c r="V218" i="124"/>
  <c r="G218" i="124"/>
  <c r="U234" i="124"/>
  <c r="V234" i="124" s="1"/>
  <c r="G234" i="124" s="1"/>
  <c r="U282" i="124"/>
  <c r="V282" i="124" s="1"/>
  <c r="G282" i="124" s="1"/>
  <c r="U314" i="124"/>
  <c r="V314" i="124"/>
  <c r="G314" i="124" s="1"/>
  <c r="U358" i="124"/>
  <c r="V358" i="124"/>
  <c r="G358" i="124"/>
  <c r="U386" i="124"/>
  <c r="V386" i="124" s="1"/>
  <c r="G386" i="124" s="1"/>
  <c r="U401" i="124"/>
  <c r="V401" i="124" s="1"/>
  <c r="G401" i="124" s="1"/>
  <c r="U432" i="124"/>
  <c r="V432" i="124"/>
  <c r="G432" i="124" s="1"/>
  <c r="U70" i="124"/>
  <c r="V70" i="124"/>
  <c r="G70" i="124"/>
  <c r="U115" i="124"/>
  <c r="V115" i="124" s="1"/>
  <c r="G115" i="124" s="1"/>
  <c r="U136" i="124"/>
  <c r="V136" i="124" s="1"/>
  <c r="G136" i="124" s="1"/>
  <c r="U157" i="124"/>
  <c r="V157" i="124"/>
  <c r="G157" i="124" s="1"/>
  <c r="U47" i="124"/>
  <c r="V47" i="124"/>
  <c r="G47" i="124"/>
  <c r="U68" i="124"/>
  <c r="V68" i="124" s="1"/>
  <c r="G68" i="124" s="1"/>
  <c r="U89" i="124"/>
  <c r="V89" i="124" s="1"/>
  <c r="G89" i="124" s="1"/>
  <c r="U110" i="124"/>
  <c r="V110" i="124"/>
  <c r="G110" i="124" s="1"/>
  <c r="U131" i="124"/>
  <c r="V131" i="124"/>
  <c r="G131" i="124"/>
  <c r="U152" i="124"/>
  <c r="V152" i="124" s="1"/>
  <c r="G152" i="124" s="1"/>
  <c r="U95" i="124"/>
  <c r="V95" i="124" s="1"/>
  <c r="G95" i="124" s="1"/>
  <c r="U116" i="124"/>
  <c r="V116" i="124"/>
  <c r="G116" i="124" s="1"/>
  <c r="U137" i="124"/>
  <c r="V137" i="124"/>
  <c r="G137" i="124"/>
  <c r="U150" i="124"/>
  <c r="V150" i="124" s="1"/>
  <c r="G150" i="124" s="1"/>
  <c r="U158" i="124"/>
  <c r="V158" i="124" s="1"/>
  <c r="G158" i="124" s="1"/>
  <c r="U32" i="124"/>
  <c r="V32" i="124"/>
  <c r="G32" i="124" s="1"/>
  <c r="U53" i="124"/>
  <c r="V53" i="124"/>
  <c r="G53" i="124"/>
  <c r="U74" i="124"/>
  <c r="V74" i="124" s="1"/>
  <c r="G74" i="124" s="1"/>
  <c r="U48" i="124"/>
  <c r="V48" i="124" s="1"/>
  <c r="G48" i="124" s="1"/>
  <c r="U111" i="124"/>
  <c r="V111" i="124"/>
  <c r="G111" i="124" s="1"/>
  <c r="U132" i="124"/>
  <c r="V132" i="124"/>
  <c r="G132" i="124"/>
  <c r="U153" i="124"/>
  <c r="V153" i="124" s="1"/>
  <c r="G153" i="124" s="1"/>
  <c r="U69" i="124"/>
  <c r="U90" i="124"/>
  <c r="V90" i="124"/>
  <c r="G90" i="124" s="1"/>
  <c r="U30" i="124"/>
  <c r="V30" i="124"/>
  <c r="G30" i="124"/>
  <c r="U51" i="124"/>
  <c r="V51" i="124" s="1"/>
  <c r="G51" i="124" s="1"/>
  <c r="U72" i="124"/>
  <c r="V72" i="124" s="1"/>
  <c r="G72" i="124" s="1"/>
  <c r="U93" i="124"/>
  <c r="V93" i="124"/>
  <c r="G93" i="124" s="1"/>
  <c r="U114" i="124"/>
  <c r="V114" i="124"/>
  <c r="G114" i="124"/>
  <c r="U135" i="124"/>
  <c r="V135" i="124" s="1"/>
  <c r="G135" i="124" s="1"/>
  <c r="U148" i="124"/>
  <c r="U156" i="124"/>
  <c r="V156" i="124"/>
  <c r="G156" i="124" s="1"/>
  <c r="U49" i="124"/>
  <c r="V49" i="124"/>
  <c r="G49" i="124"/>
  <c r="U91" i="124"/>
  <c r="V91" i="124" s="1"/>
  <c r="G91" i="124" s="1"/>
  <c r="U112" i="124"/>
  <c r="V112" i="124" s="1"/>
  <c r="G112" i="124" s="1"/>
  <c r="U133" i="124"/>
  <c r="V133" i="124"/>
  <c r="G133" i="124" s="1"/>
  <c r="U154" i="124"/>
  <c r="V154" i="124"/>
  <c r="G154" i="124"/>
  <c r="U28" i="124"/>
  <c r="V28" i="124" s="1"/>
  <c r="G28" i="124" s="1"/>
  <c r="U26" i="124"/>
  <c r="V26" i="124" s="1"/>
  <c r="G26" i="124" s="1"/>
  <c r="U31" i="124"/>
  <c r="V31" i="124"/>
  <c r="G31" i="124" s="1"/>
  <c r="U52" i="124"/>
  <c r="V52" i="124"/>
  <c r="G52" i="124"/>
  <c r="U73" i="124"/>
  <c r="V73" i="124" s="1"/>
  <c r="G73" i="124" s="1"/>
  <c r="U94" i="124"/>
  <c r="V94" i="124" s="1"/>
  <c r="G94" i="124" s="1"/>
  <c r="U149" i="124"/>
  <c r="V149" i="124"/>
  <c r="G149" i="124" s="1"/>
  <c r="U243" i="124"/>
  <c r="V243" i="124"/>
  <c r="G243" i="124"/>
  <c r="U264" i="124"/>
  <c r="V264" i="124" s="1"/>
  <c r="G264" i="124" s="1"/>
  <c r="U285" i="124"/>
  <c r="V285" i="124" s="1"/>
  <c r="G285" i="124" s="1"/>
  <c r="U306" i="124"/>
  <c r="V306" i="124"/>
  <c r="G306" i="124" s="1"/>
  <c r="U327" i="124"/>
  <c r="V327" i="124"/>
  <c r="G327" i="124"/>
  <c r="U348" i="124"/>
  <c r="V348" i="124" s="1"/>
  <c r="G348" i="124" s="1"/>
  <c r="U369" i="124"/>
  <c r="V369" i="124" s="1"/>
  <c r="G369" i="124" s="1"/>
  <c r="U390" i="124"/>
  <c r="V390" i="124"/>
  <c r="G390" i="124" s="1"/>
  <c r="U241" i="124"/>
  <c r="V241" i="124"/>
  <c r="G241" i="124"/>
  <c r="U262" i="124"/>
  <c r="V262" i="124" s="1"/>
  <c r="G262" i="124" s="1"/>
  <c r="U283" i="124"/>
  <c r="V283" i="124" s="1"/>
  <c r="G283" i="124" s="1"/>
  <c r="U304" i="124"/>
  <c r="V304" i="124"/>
  <c r="G304" i="124" s="1"/>
  <c r="U325" i="124"/>
  <c r="V325" i="124"/>
  <c r="G325" i="124"/>
  <c r="U256" i="124"/>
  <c r="V256" i="124" s="1"/>
  <c r="G256" i="124" s="1"/>
  <c r="U277" i="124"/>
  <c r="V277" i="124" s="1"/>
  <c r="G277" i="124" s="1"/>
  <c r="U298" i="124"/>
  <c r="V298" i="124"/>
  <c r="G298" i="124" s="1"/>
  <c r="U319" i="124"/>
  <c r="V319" i="124"/>
  <c r="G319" i="124"/>
  <c r="U340" i="124"/>
  <c r="V340" i="124" s="1"/>
  <c r="G340" i="124" s="1"/>
  <c r="U361" i="124"/>
  <c r="V361" i="124" s="1"/>
  <c r="G361" i="124" s="1"/>
  <c r="U382" i="124"/>
  <c r="V382" i="124"/>
  <c r="G382" i="124" s="1"/>
  <c r="U313" i="124"/>
  <c r="U334" i="124"/>
  <c r="V334" i="124"/>
  <c r="G334" i="124" s="1"/>
  <c r="U355" i="124"/>
  <c r="V355" i="124"/>
  <c r="G355" i="124"/>
  <c r="U397" i="124"/>
  <c r="U254" i="124"/>
  <c r="V254" i="124"/>
  <c r="G254" i="124"/>
  <c r="U275" i="124"/>
  <c r="V275" i="124" s="1"/>
  <c r="G275" i="124" s="1"/>
  <c r="U317" i="124"/>
  <c r="V317" i="124" s="1"/>
  <c r="G317" i="124" s="1"/>
  <c r="U338" i="124"/>
  <c r="V338" i="124"/>
  <c r="G338" i="124" s="1"/>
  <c r="U359" i="124"/>
  <c r="V359" i="124"/>
  <c r="G359" i="124"/>
  <c r="U380" i="124"/>
  <c r="V380" i="124" s="1"/>
  <c r="G380" i="124" s="1"/>
  <c r="T432" i="123"/>
  <c r="S432" i="123"/>
  <c r="T431" i="123"/>
  <c r="S431" i="123"/>
  <c r="T430" i="123"/>
  <c r="U430" i="123" s="1"/>
  <c r="V430" i="123" s="1"/>
  <c r="G430" i="123" s="1"/>
  <c r="S430" i="123"/>
  <c r="T429" i="123"/>
  <c r="S429" i="123"/>
  <c r="T428" i="123"/>
  <c r="S428" i="123"/>
  <c r="T427" i="123"/>
  <c r="S427" i="123"/>
  <c r="T426" i="123"/>
  <c r="U426" i="123" s="1"/>
  <c r="V426" i="123" s="1"/>
  <c r="S426" i="123"/>
  <c r="T425" i="123"/>
  <c r="S425" i="123"/>
  <c r="T424" i="123"/>
  <c r="U424" i="123" s="1"/>
  <c r="V424" i="123" s="1"/>
  <c r="G424" i="123" s="1"/>
  <c r="S424" i="123"/>
  <c r="T423" i="123"/>
  <c r="S423" i="123"/>
  <c r="T422" i="123"/>
  <c r="U422" i="123" s="1"/>
  <c r="S422" i="123"/>
  <c r="T421" i="123"/>
  <c r="S421" i="123"/>
  <c r="T420" i="123"/>
  <c r="U420" i="123" s="1"/>
  <c r="V420" i="123" s="1"/>
  <c r="G420" i="123" s="1"/>
  <c r="S420" i="123"/>
  <c r="T419" i="123"/>
  <c r="S419" i="123"/>
  <c r="T418" i="123"/>
  <c r="U418" i="123" s="1"/>
  <c r="S418" i="123"/>
  <c r="T414" i="123"/>
  <c r="S414" i="123"/>
  <c r="T411" i="123"/>
  <c r="U411" i="123" s="1"/>
  <c r="V411" i="123" s="1"/>
  <c r="S411" i="123"/>
  <c r="T410" i="123"/>
  <c r="S410" i="123"/>
  <c r="U410" i="123"/>
  <c r="V410" i="123" s="1"/>
  <c r="G410" i="123" s="1"/>
  <c r="T409" i="123"/>
  <c r="S409" i="123"/>
  <c r="U409" i="123" s="1"/>
  <c r="V409" i="123" s="1"/>
  <c r="T408" i="123"/>
  <c r="S408" i="123"/>
  <c r="T407" i="123"/>
  <c r="S407" i="123"/>
  <c r="U407" i="123" s="1"/>
  <c r="V407" i="123" s="1"/>
  <c r="T406" i="123"/>
  <c r="S406" i="123"/>
  <c r="U406" i="123"/>
  <c r="V406" i="123"/>
  <c r="G406" i="123" s="1"/>
  <c r="T405" i="123"/>
  <c r="S405" i="123"/>
  <c r="T404" i="123"/>
  <c r="S404" i="123"/>
  <c r="T403" i="123"/>
  <c r="S403" i="123"/>
  <c r="T402" i="123"/>
  <c r="S402" i="123"/>
  <c r="T401" i="123"/>
  <c r="S401" i="123"/>
  <c r="T400" i="123"/>
  <c r="U400" i="123" s="1"/>
  <c r="V400" i="123" s="1"/>
  <c r="S400" i="123"/>
  <c r="T399" i="123"/>
  <c r="S399" i="123"/>
  <c r="T398" i="123"/>
  <c r="S398" i="123"/>
  <c r="T397" i="123"/>
  <c r="S397" i="123"/>
  <c r="T393" i="123"/>
  <c r="S393" i="123"/>
  <c r="T390" i="123"/>
  <c r="S390" i="123"/>
  <c r="T389" i="123"/>
  <c r="U389" i="123" s="1"/>
  <c r="S389" i="123"/>
  <c r="T388" i="123"/>
  <c r="S388" i="123"/>
  <c r="T387" i="123"/>
  <c r="S387" i="123"/>
  <c r="T386" i="123"/>
  <c r="S386" i="123"/>
  <c r="T385" i="123"/>
  <c r="U385" i="123" s="1"/>
  <c r="V385" i="123" s="1"/>
  <c r="G385" i="123" s="1"/>
  <c r="S385" i="123"/>
  <c r="T384" i="123"/>
  <c r="S384" i="123"/>
  <c r="T383" i="123"/>
  <c r="U383" i="123" s="1"/>
  <c r="V383" i="123" s="1"/>
  <c r="S383" i="123"/>
  <c r="T382" i="123"/>
  <c r="S382" i="123"/>
  <c r="T381" i="123"/>
  <c r="U381" i="123" s="1"/>
  <c r="V381" i="123" s="1"/>
  <c r="S381" i="123"/>
  <c r="T380" i="123"/>
  <c r="S380" i="123"/>
  <c r="T379" i="123"/>
  <c r="U379" i="123" s="1"/>
  <c r="S379" i="123"/>
  <c r="T378" i="123"/>
  <c r="S378" i="123"/>
  <c r="T377" i="123"/>
  <c r="U377" i="123" s="1"/>
  <c r="V377" i="123" s="1"/>
  <c r="G377" i="123" s="1"/>
  <c r="S377" i="123"/>
  <c r="T376" i="123"/>
  <c r="S376" i="123"/>
  <c r="T372" i="123"/>
  <c r="S372" i="123"/>
  <c r="T369" i="123"/>
  <c r="S369" i="123"/>
  <c r="T368" i="123"/>
  <c r="S368" i="123"/>
  <c r="T367" i="123"/>
  <c r="S367" i="123"/>
  <c r="T366" i="123"/>
  <c r="S366" i="123"/>
  <c r="T365" i="123"/>
  <c r="S365" i="123"/>
  <c r="T364" i="123"/>
  <c r="U364" i="123" s="1"/>
  <c r="S364" i="123"/>
  <c r="T363" i="123"/>
  <c r="S363" i="123"/>
  <c r="T362" i="123"/>
  <c r="U362" i="123" s="1"/>
  <c r="S362" i="123"/>
  <c r="T361" i="123"/>
  <c r="S361" i="123"/>
  <c r="T360" i="123"/>
  <c r="U360" i="123" s="1"/>
  <c r="S360" i="123"/>
  <c r="T359" i="123"/>
  <c r="S359" i="123"/>
  <c r="T358" i="123"/>
  <c r="S358" i="123"/>
  <c r="T357" i="123"/>
  <c r="S357" i="123"/>
  <c r="T356" i="123"/>
  <c r="U356" i="123" s="1"/>
  <c r="V356" i="123" s="1"/>
  <c r="S356" i="123"/>
  <c r="T355" i="123"/>
  <c r="S355" i="123"/>
  <c r="T351" i="123"/>
  <c r="S351" i="123"/>
  <c r="T348" i="123"/>
  <c r="S348" i="123"/>
  <c r="T347" i="123"/>
  <c r="S347" i="123"/>
  <c r="T346" i="123"/>
  <c r="S346" i="123"/>
  <c r="T345" i="123"/>
  <c r="S345" i="123"/>
  <c r="T344" i="123"/>
  <c r="S344" i="123"/>
  <c r="T343" i="123"/>
  <c r="S343" i="123"/>
  <c r="T342" i="123"/>
  <c r="S342" i="123"/>
  <c r="T341" i="123"/>
  <c r="S341" i="123"/>
  <c r="T340" i="123"/>
  <c r="S340" i="123"/>
  <c r="T339" i="123"/>
  <c r="U339" i="123" s="1"/>
  <c r="V339" i="123" s="1"/>
  <c r="S339" i="123"/>
  <c r="T338" i="123"/>
  <c r="S338" i="123"/>
  <c r="T337" i="123"/>
  <c r="S337" i="123"/>
  <c r="T336" i="123"/>
  <c r="S336" i="123"/>
  <c r="T335" i="123"/>
  <c r="U335" i="123" s="1"/>
  <c r="V335" i="123" s="1"/>
  <c r="S335" i="123"/>
  <c r="T334" i="123"/>
  <c r="S334" i="123"/>
  <c r="T330" i="123"/>
  <c r="S330" i="123"/>
  <c r="T327" i="123"/>
  <c r="S327" i="123"/>
  <c r="T326" i="123"/>
  <c r="U326" i="123" s="1"/>
  <c r="V326" i="123" s="1"/>
  <c r="G326" i="123" s="1"/>
  <c r="S326" i="123"/>
  <c r="T325" i="123"/>
  <c r="S325" i="123"/>
  <c r="T324" i="123"/>
  <c r="U324" i="123" s="1"/>
  <c r="V324" i="123" s="1"/>
  <c r="G324" i="123" s="1"/>
  <c r="S324" i="123"/>
  <c r="T323" i="123"/>
  <c r="S323" i="123"/>
  <c r="T322" i="123"/>
  <c r="U322" i="123" s="1"/>
  <c r="V322" i="123" s="1"/>
  <c r="S322" i="123"/>
  <c r="T321" i="123"/>
  <c r="S321" i="123"/>
  <c r="T320" i="123"/>
  <c r="S320" i="123"/>
  <c r="T319" i="123"/>
  <c r="S319" i="123"/>
  <c r="T318" i="123"/>
  <c r="U318" i="123" s="1"/>
  <c r="S318" i="123"/>
  <c r="T317" i="123"/>
  <c r="S317" i="123"/>
  <c r="T316" i="123"/>
  <c r="U316" i="123" s="1"/>
  <c r="V316" i="123" s="1"/>
  <c r="G316" i="123" s="1"/>
  <c r="S316" i="123"/>
  <c r="T315" i="123"/>
  <c r="S315" i="123"/>
  <c r="T314" i="123"/>
  <c r="U314" i="123" s="1"/>
  <c r="S314" i="123"/>
  <c r="T313" i="123"/>
  <c r="S313" i="123"/>
  <c r="T309" i="123"/>
  <c r="S309" i="123"/>
  <c r="T306" i="123"/>
  <c r="S306" i="123"/>
  <c r="T305" i="123"/>
  <c r="U305" i="123" s="1"/>
  <c r="V305" i="123" s="1"/>
  <c r="S305" i="123"/>
  <c r="T304" i="123"/>
  <c r="S304" i="123"/>
  <c r="T303" i="123"/>
  <c r="U303" i="123" s="1"/>
  <c r="V303" i="123" s="1"/>
  <c r="G303" i="123" s="1"/>
  <c r="S303" i="123"/>
  <c r="T302" i="123"/>
  <c r="S302" i="123"/>
  <c r="T301" i="123"/>
  <c r="U301" i="123" s="1"/>
  <c r="S301" i="123"/>
  <c r="T300" i="123"/>
  <c r="S300" i="123"/>
  <c r="T299" i="123"/>
  <c r="U299" i="123" s="1"/>
  <c r="V299" i="123" s="1"/>
  <c r="S299" i="123"/>
  <c r="T298" i="123"/>
  <c r="S298" i="123"/>
  <c r="T297" i="123"/>
  <c r="U297" i="123" s="1"/>
  <c r="V297" i="123" s="1"/>
  <c r="G297" i="123" s="1"/>
  <c r="S297" i="123"/>
  <c r="T296" i="123"/>
  <c r="S296" i="123"/>
  <c r="T295" i="123"/>
  <c r="U295" i="123" s="1"/>
  <c r="V295" i="123" s="1"/>
  <c r="G295" i="123" s="1"/>
  <c r="S295" i="123"/>
  <c r="T294" i="123"/>
  <c r="S294" i="123"/>
  <c r="T293" i="123"/>
  <c r="S293" i="123"/>
  <c r="T292" i="123"/>
  <c r="S292" i="123"/>
  <c r="T288" i="123"/>
  <c r="S288" i="123"/>
  <c r="V279" i="123"/>
  <c r="G279" i="123"/>
  <c r="T264" i="123"/>
  <c r="U264" i="123" s="1"/>
  <c r="S264" i="123"/>
  <c r="T263" i="123"/>
  <c r="S263" i="123"/>
  <c r="T262" i="123"/>
  <c r="U262" i="123" s="1"/>
  <c r="V262" i="123" s="1"/>
  <c r="G262" i="123" s="1"/>
  <c r="S262" i="123"/>
  <c r="T261" i="123"/>
  <c r="S261" i="123"/>
  <c r="T260" i="123"/>
  <c r="U260" i="123" s="1"/>
  <c r="V260" i="123" s="1"/>
  <c r="G260" i="123" s="1"/>
  <c r="S260" i="123"/>
  <c r="T259" i="123"/>
  <c r="S259" i="123"/>
  <c r="T258" i="123"/>
  <c r="U258" i="123" s="1"/>
  <c r="V258" i="123" s="1"/>
  <c r="S258" i="123"/>
  <c r="G258" i="123"/>
  <c r="T257" i="123"/>
  <c r="S257" i="123"/>
  <c r="T256" i="123"/>
  <c r="S256" i="123"/>
  <c r="U256" i="123" s="1"/>
  <c r="V256" i="123" s="1"/>
  <c r="G256" i="123" s="1"/>
  <c r="T255" i="123"/>
  <c r="S255" i="123"/>
  <c r="T254" i="123"/>
  <c r="S254" i="123"/>
  <c r="U254" i="123" s="1"/>
  <c r="V254" i="123" s="1"/>
  <c r="G254" i="123" s="1"/>
  <c r="T253" i="123"/>
  <c r="S253" i="123"/>
  <c r="T252" i="123"/>
  <c r="S252" i="123"/>
  <c r="U252" i="123" s="1"/>
  <c r="V252" i="123" s="1"/>
  <c r="G252" i="123" s="1"/>
  <c r="T251" i="123"/>
  <c r="S251" i="123"/>
  <c r="T250" i="123"/>
  <c r="S250" i="123"/>
  <c r="U250" i="123" s="1"/>
  <c r="V250" i="123" s="1"/>
  <c r="G250" i="123" s="1"/>
  <c r="T246" i="123"/>
  <c r="S246" i="123"/>
  <c r="T243" i="123"/>
  <c r="S243" i="123"/>
  <c r="T242" i="123"/>
  <c r="S242" i="123"/>
  <c r="T241" i="123"/>
  <c r="S241" i="123"/>
  <c r="U241" i="123" s="1"/>
  <c r="V241" i="123" s="1"/>
  <c r="G241" i="123" s="1"/>
  <c r="T240" i="123"/>
  <c r="S240" i="123"/>
  <c r="T239" i="123"/>
  <c r="S239" i="123"/>
  <c r="U239" i="123" s="1"/>
  <c r="T238" i="123"/>
  <c r="S238" i="123"/>
  <c r="T237" i="123"/>
  <c r="S237" i="123"/>
  <c r="T236" i="123"/>
  <c r="U236" i="123" s="1"/>
  <c r="V236" i="123" s="1"/>
  <c r="S236" i="123"/>
  <c r="T235" i="123"/>
  <c r="S235" i="123"/>
  <c r="T234" i="123"/>
  <c r="U234" i="123" s="1"/>
  <c r="V234" i="123" s="1"/>
  <c r="S234" i="123"/>
  <c r="T233" i="123"/>
  <c r="S233" i="123"/>
  <c r="T232" i="123"/>
  <c r="U232" i="123" s="1"/>
  <c r="V232" i="123" s="1"/>
  <c r="S232" i="123"/>
  <c r="T231" i="123"/>
  <c r="S231" i="123"/>
  <c r="T230" i="123"/>
  <c r="S230" i="123"/>
  <c r="T229" i="123"/>
  <c r="S229" i="123"/>
  <c r="T225" i="123"/>
  <c r="S225" i="123"/>
  <c r="T222" i="123"/>
  <c r="S222" i="123"/>
  <c r="T221" i="123"/>
  <c r="U221" i="123" s="1"/>
  <c r="V221" i="123" s="1"/>
  <c r="S221" i="123"/>
  <c r="T220" i="123"/>
  <c r="S220" i="123"/>
  <c r="T219" i="123"/>
  <c r="U219" i="123" s="1"/>
  <c r="V219" i="123" s="1"/>
  <c r="S219" i="123"/>
  <c r="T218" i="123"/>
  <c r="S218" i="123"/>
  <c r="T217" i="123"/>
  <c r="S217" i="123"/>
  <c r="T216" i="123"/>
  <c r="S216" i="123"/>
  <c r="U216" i="123"/>
  <c r="V216" i="123" s="1"/>
  <c r="G216" i="123" s="1"/>
  <c r="T215" i="123"/>
  <c r="S215" i="123"/>
  <c r="U215" i="123" s="1"/>
  <c r="V215" i="123" s="1"/>
  <c r="G215" i="123" s="1"/>
  <c r="T214" i="123"/>
  <c r="S214" i="123"/>
  <c r="T213" i="123"/>
  <c r="S213" i="123"/>
  <c r="T212" i="123"/>
  <c r="S212" i="123"/>
  <c r="T211" i="123"/>
  <c r="S211" i="123"/>
  <c r="U211" i="123" s="1"/>
  <c r="V211" i="123" s="1"/>
  <c r="T210" i="123"/>
  <c r="S210" i="123"/>
  <c r="T209" i="123"/>
  <c r="S209" i="123"/>
  <c r="U209" i="123" s="1"/>
  <c r="V209" i="123" s="1"/>
  <c r="G209" i="123" s="1"/>
  <c r="T208" i="123"/>
  <c r="S208" i="123"/>
  <c r="T204" i="123"/>
  <c r="S204" i="123"/>
  <c r="T201" i="123"/>
  <c r="S201" i="123"/>
  <c r="T200" i="123"/>
  <c r="S200" i="123"/>
  <c r="T199" i="123"/>
  <c r="S199" i="123"/>
  <c r="T198" i="123"/>
  <c r="S198" i="123"/>
  <c r="U198" i="123" s="1"/>
  <c r="V198" i="123" s="1"/>
  <c r="G198" i="123" s="1"/>
  <c r="T197" i="123"/>
  <c r="S197" i="123"/>
  <c r="T196" i="123"/>
  <c r="S196" i="123"/>
  <c r="U196" i="123" s="1"/>
  <c r="V196" i="123" s="1"/>
  <c r="T195" i="123"/>
  <c r="S195" i="123"/>
  <c r="T194" i="123"/>
  <c r="S194" i="123"/>
  <c r="U194" i="123" s="1"/>
  <c r="V194" i="123" s="1"/>
  <c r="G194" i="123" s="1"/>
  <c r="T193" i="123"/>
  <c r="S193" i="123"/>
  <c r="T192" i="123"/>
  <c r="S192" i="123"/>
  <c r="U192" i="123" s="1"/>
  <c r="V192" i="123" s="1"/>
  <c r="G192" i="123" s="1"/>
  <c r="T191" i="123"/>
  <c r="S191" i="123"/>
  <c r="T190" i="123"/>
  <c r="S190" i="123"/>
  <c r="U190" i="123" s="1"/>
  <c r="V190" i="123" s="1"/>
  <c r="T189" i="123"/>
  <c r="S189" i="123"/>
  <c r="T188" i="123"/>
  <c r="S188" i="123"/>
  <c r="U188" i="123" s="1"/>
  <c r="V188" i="123" s="1"/>
  <c r="G188" i="123" s="1"/>
  <c r="T187" i="123"/>
  <c r="S187" i="123"/>
  <c r="T183" i="123"/>
  <c r="S183" i="123"/>
  <c r="T180" i="123"/>
  <c r="S180" i="123"/>
  <c r="T179" i="123"/>
  <c r="S179" i="123"/>
  <c r="U179" i="123" s="1"/>
  <c r="V179" i="123" s="1"/>
  <c r="G179" i="123" s="1"/>
  <c r="T178" i="123"/>
  <c r="S178" i="123"/>
  <c r="T177" i="123"/>
  <c r="S177" i="123"/>
  <c r="U177" i="123" s="1"/>
  <c r="T176" i="123"/>
  <c r="S176" i="123"/>
  <c r="T175" i="123"/>
  <c r="S175" i="123"/>
  <c r="T174" i="123"/>
  <c r="S174" i="123"/>
  <c r="T173" i="123"/>
  <c r="S173" i="123"/>
  <c r="U173" i="123" s="1"/>
  <c r="V173" i="123" s="1"/>
  <c r="T172" i="123"/>
  <c r="S172" i="123"/>
  <c r="T171" i="123"/>
  <c r="S171" i="123"/>
  <c r="U171" i="123" s="1"/>
  <c r="T170" i="123"/>
  <c r="S170" i="123"/>
  <c r="T169" i="123"/>
  <c r="S169" i="123"/>
  <c r="T168" i="123"/>
  <c r="S168" i="123"/>
  <c r="T167" i="123"/>
  <c r="S167" i="123"/>
  <c r="U167" i="123" s="1"/>
  <c r="V167" i="123" s="1"/>
  <c r="G167" i="123" s="1"/>
  <c r="T166" i="123"/>
  <c r="S166" i="123"/>
  <c r="T162" i="123"/>
  <c r="S162" i="123"/>
  <c r="T159" i="123"/>
  <c r="S159" i="123"/>
  <c r="T158" i="123"/>
  <c r="S158" i="123"/>
  <c r="T157" i="123"/>
  <c r="S157" i="123"/>
  <c r="T156" i="123"/>
  <c r="S156" i="123"/>
  <c r="U156" i="123" s="1"/>
  <c r="V156" i="123" s="1"/>
  <c r="G156" i="123" s="1"/>
  <c r="T155" i="123"/>
  <c r="S155" i="123"/>
  <c r="T154" i="123"/>
  <c r="S154" i="123"/>
  <c r="U154" i="123" s="1"/>
  <c r="V154" i="123" s="1"/>
  <c r="T153" i="123"/>
  <c r="S153" i="123"/>
  <c r="T152" i="123"/>
  <c r="S152" i="123"/>
  <c r="U152" i="123" s="1"/>
  <c r="T151" i="123"/>
  <c r="S151" i="123"/>
  <c r="T150" i="123"/>
  <c r="S150" i="123"/>
  <c r="U150" i="123" s="1"/>
  <c r="V150" i="123" s="1"/>
  <c r="G150" i="123" s="1"/>
  <c r="T149" i="123"/>
  <c r="S149" i="123"/>
  <c r="T148" i="123"/>
  <c r="S148" i="123"/>
  <c r="U148" i="123" s="1"/>
  <c r="V148" i="123" s="1"/>
  <c r="G148" i="123" s="1"/>
  <c r="T147" i="123"/>
  <c r="S147" i="123"/>
  <c r="T146" i="123"/>
  <c r="S146" i="123"/>
  <c r="U146" i="123" s="1"/>
  <c r="T145" i="123"/>
  <c r="U145" i="123" s="1"/>
  <c r="V145" i="123" s="1"/>
  <c r="G145" i="123" s="1"/>
  <c r="S145" i="123"/>
  <c r="T141" i="123"/>
  <c r="S141" i="123"/>
  <c r="T138" i="123"/>
  <c r="S138" i="123"/>
  <c r="T137" i="123"/>
  <c r="S137" i="123"/>
  <c r="U137" i="123" s="1"/>
  <c r="V137" i="123" s="1"/>
  <c r="T136" i="123"/>
  <c r="S136" i="123"/>
  <c r="T135" i="123"/>
  <c r="S135" i="123"/>
  <c r="U135" i="123" s="1"/>
  <c r="T134" i="123"/>
  <c r="S134" i="123"/>
  <c r="T133" i="123"/>
  <c r="S133" i="123"/>
  <c r="U133" i="123" s="1"/>
  <c r="V133" i="123" s="1"/>
  <c r="G133" i="123" s="1"/>
  <c r="T132" i="123"/>
  <c r="S132" i="123"/>
  <c r="T131" i="123"/>
  <c r="S131" i="123"/>
  <c r="U131" i="123" s="1"/>
  <c r="T130" i="123"/>
  <c r="S130" i="123"/>
  <c r="T129" i="123"/>
  <c r="S129" i="123"/>
  <c r="U129" i="123" s="1"/>
  <c r="T128" i="123"/>
  <c r="S128" i="123"/>
  <c r="T127" i="123"/>
  <c r="S127" i="123"/>
  <c r="T126" i="123"/>
  <c r="S126" i="123"/>
  <c r="T125" i="123"/>
  <c r="S125" i="123"/>
  <c r="U125" i="123" s="1"/>
  <c r="V125" i="123" s="1"/>
  <c r="G125" i="123" s="1"/>
  <c r="T120" i="123"/>
  <c r="S120" i="123"/>
  <c r="T117" i="123"/>
  <c r="S117" i="123"/>
  <c r="U117" i="123" s="1"/>
  <c r="T116" i="123"/>
  <c r="S116" i="123"/>
  <c r="T115" i="123"/>
  <c r="S115" i="123"/>
  <c r="U115" i="123" s="1"/>
  <c r="T114" i="123"/>
  <c r="S114" i="123"/>
  <c r="T113" i="123"/>
  <c r="S113" i="123"/>
  <c r="T112" i="123"/>
  <c r="S112" i="123"/>
  <c r="T111" i="123"/>
  <c r="S111" i="123"/>
  <c r="T110" i="123"/>
  <c r="S110" i="123"/>
  <c r="T109" i="123"/>
  <c r="S109" i="123"/>
  <c r="U109" i="123" s="1"/>
  <c r="V109" i="123" s="1"/>
  <c r="G109" i="123" s="1"/>
  <c r="T108" i="123"/>
  <c r="S108" i="123"/>
  <c r="T107" i="123"/>
  <c r="S107" i="123"/>
  <c r="U107" i="123" s="1"/>
  <c r="V107" i="123" s="1"/>
  <c r="G107" i="123" s="1"/>
  <c r="T106" i="123"/>
  <c r="S106" i="123"/>
  <c r="T105" i="123"/>
  <c r="S105" i="123"/>
  <c r="U105" i="123" s="1"/>
  <c r="V105" i="123" s="1"/>
  <c r="T104" i="123"/>
  <c r="S104" i="123"/>
  <c r="T99" i="123"/>
  <c r="S99" i="123"/>
  <c r="V408" i="59"/>
  <c r="G408" i="59" s="1"/>
  <c r="U141" i="126"/>
  <c r="V141" i="126" s="1"/>
  <c r="N141" i="126" s="1"/>
  <c r="U225" i="126"/>
  <c r="V225" i="126" s="1"/>
  <c r="N225" i="126" s="1"/>
  <c r="U309" i="126"/>
  <c r="V309" i="126" s="1"/>
  <c r="N309" i="126" s="1"/>
  <c r="U204" i="125"/>
  <c r="V204" i="125" s="1"/>
  <c r="N204" i="125" s="1"/>
  <c r="U36" i="125"/>
  <c r="V36" i="125" s="1"/>
  <c r="N36" i="125" s="1"/>
  <c r="V397" i="125"/>
  <c r="G397" i="125"/>
  <c r="V376" i="125"/>
  <c r="G376" i="125"/>
  <c r="V397" i="124"/>
  <c r="G397" i="124"/>
  <c r="U403" i="123"/>
  <c r="V403" i="123"/>
  <c r="G403" i="123"/>
  <c r="V45" i="123"/>
  <c r="G45" i="123" s="1"/>
  <c r="V53" i="123"/>
  <c r="G53" i="123"/>
  <c r="V66" i="123"/>
  <c r="G66" i="123" s="1"/>
  <c r="V74" i="123"/>
  <c r="G74" i="123"/>
  <c r="V87" i="123"/>
  <c r="G87" i="123" s="1"/>
  <c r="V95" i="123"/>
  <c r="G95" i="123"/>
  <c r="U108" i="123"/>
  <c r="V108" i="123" s="1"/>
  <c r="G108" i="123" s="1"/>
  <c r="U116" i="123"/>
  <c r="V116" i="123" s="1"/>
  <c r="G116" i="123" s="1"/>
  <c r="V129" i="123"/>
  <c r="G129" i="123" s="1"/>
  <c r="G221" i="123"/>
  <c r="U255" i="123"/>
  <c r="V255" i="123" s="1"/>
  <c r="G255" i="123" s="1"/>
  <c r="V318" i="123"/>
  <c r="G318" i="123" s="1"/>
  <c r="G339" i="123"/>
  <c r="U294" i="123"/>
  <c r="V294" i="123" s="1"/>
  <c r="G294" i="123" s="1"/>
  <c r="U357" i="123"/>
  <c r="V357" i="123" s="1"/>
  <c r="G357" i="123" s="1"/>
  <c r="V26" i="123"/>
  <c r="G26" i="123"/>
  <c r="U253" i="123"/>
  <c r="V253" i="123" s="1"/>
  <c r="G253" i="123" s="1"/>
  <c r="V274" i="123"/>
  <c r="G274" i="123"/>
  <c r="V40" i="123"/>
  <c r="G40" i="123" s="1"/>
  <c r="V44" i="123"/>
  <c r="G44" i="123"/>
  <c r="V48" i="123"/>
  <c r="G48" i="123" s="1"/>
  <c r="V52" i="123"/>
  <c r="G52" i="123"/>
  <c r="V61" i="123"/>
  <c r="G61" i="123" s="1"/>
  <c r="V65" i="123"/>
  <c r="G65" i="123"/>
  <c r="V69" i="123"/>
  <c r="G69" i="123" s="1"/>
  <c r="V73" i="123"/>
  <c r="G73" i="123"/>
  <c r="U376" i="123"/>
  <c r="V376" i="123" s="1"/>
  <c r="G376" i="123" s="1"/>
  <c r="U380" i="123"/>
  <c r="V380" i="123" s="1"/>
  <c r="G380" i="123" s="1"/>
  <c r="U384" i="123"/>
  <c r="V384" i="123"/>
  <c r="G384" i="123" s="1"/>
  <c r="U388" i="123"/>
  <c r="V388" i="123"/>
  <c r="G388" i="123"/>
  <c r="U397" i="123"/>
  <c r="V397" i="123" s="1"/>
  <c r="G397" i="123" s="1"/>
  <c r="U401" i="123"/>
  <c r="V401" i="123" s="1"/>
  <c r="G401" i="123" s="1"/>
  <c r="U405" i="123"/>
  <c r="V405" i="123"/>
  <c r="G405" i="123" s="1"/>
  <c r="G409" i="123"/>
  <c r="U210" i="123"/>
  <c r="V210" i="123" s="1"/>
  <c r="G210" i="123" s="1"/>
  <c r="U214" i="123"/>
  <c r="V214" i="123" s="1"/>
  <c r="G214" i="123" s="1"/>
  <c r="V281" i="123"/>
  <c r="G281" i="123"/>
  <c r="U365" i="123"/>
  <c r="V365" i="123" s="1"/>
  <c r="G365" i="123" s="1"/>
  <c r="U369" i="123"/>
  <c r="V369" i="123" s="1"/>
  <c r="G369" i="123" s="1"/>
  <c r="U378" i="123"/>
  <c r="V378" i="123"/>
  <c r="G378" i="123" s="1"/>
  <c r="U390" i="123"/>
  <c r="V390" i="123"/>
  <c r="G390" i="123"/>
  <c r="U432" i="123"/>
  <c r="V432" i="123" s="1"/>
  <c r="G432" i="123" s="1"/>
  <c r="U298" i="123"/>
  <c r="V298" i="123"/>
  <c r="G298" i="123" s="1"/>
  <c r="U319" i="123"/>
  <c r="V319" i="123"/>
  <c r="G319" i="123"/>
  <c r="U336" i="123"/>
  <c r="V336" i="123" s="1"/>
  <c r="G336" i="123" s="1"/>
  <c r="U340" i="123"/>
  <c r="V340" i="123" s="1"/>
  <c r="G340" i="123" s="1"/>
  <c r="U382" i="123"/>
  <c r="V382" i="123"/>
  <c r="G382" i="123" s="1"/>
  <c r="U423" i="123"/>
  <c r="V423" i="123"/>
  <c r="G423" i="123"/>
  <c r="U427" i="123"/>
  <c r="V427" i="123" s="1"/>
  <c r="G427" i="123" s="1"/>
  <c r="U431" i="123"/>
  <c r="V431" i="123" s="1"/>
  <c r="G431" i="123" s="1"/>
  <c r="U399" i="123"/>
  <c r="V399" i="123"/>
  <c r="G399" i="123" s="1"/>
  <c r="G411" i="123"/>
  <c r="V82" i="123"/>
  <c r="G82" i="123" s="1"/>
  <c r="V86" i="123"/>
  <c r="G86" i="123"/>
  <c r="V90" i="123"/>
  <c r="G90" i="123" s="1"/>
  <c r="V94" i="123"/>
  <c r="G94" i="123"/>
  <c r="U111" i="123"/>
  <c r="V111" i="123" s="1"/>
  <c r="G111" i="123" s="1"/>
  <c r="U132" i="123"/>
  <c r="V132" i="123"/>
  <c r="G132" i="123" s="1"/>
  <c r="U153" i="123"/>
  <c r="V153" i="123" s="1"/>
  <c r="G153" i="123" s="1"/>
  <c r="U166" i="123"/>
  <c r="V166" i="123" s="1"/>
  <c r="G166" i="123" s="1"/>
  <c r="U174" i="123"/>
  <c r="V174" i="123"/>
  <c r="G174" i="123" s="1"/>
  <c r="U187" i="123"/>
  <c r="V187" i="123"/>
  <c r="G187" i="123"/>
  <c r="U195" i="123"/>
  <c r="V195" i="123" s="1"/>
  <c r="G195" i="123" s="1"/>
  <c r="U428" i="123"/>
  <c r="V428" i="123" s="1"/>
  <c r="G428" i="123" s="1"/>
  <c r="V28" i="123"/>
  <c r="G28" i="123"/>
  <c r="U317" i="123"/>
  <c r="V317" i="123" s="1"/>
  <c r="G317" i="123" s="1"/>
  <c r="U338" i="123"/>
  <c r="V338" i="123" s="1"/>
  <c r="G338" i="123" s="1"/>
  <c r="U355" i="123"/>
  <c r="V355" i="123"/>
  <c r="G355" i="123" s="1"/>
  <c r="V21" i="123"/>
  <c r="G21" i="123"/>
  <c r="V25" i="123"/>
  <c r="G25" i="123" s="1"/>
  <c r="U218" i="123"/>
  <c r="V218" i="123"/>
  <c r="G218" i="123"/>
  <c r="U231" i="123"/>
  <c r="V231" i="123" s="1"/>
  <c r="G231" i="123" s="1"/>
  <c r="U243" i="123"/>
  <c r="V243" i="123" s="1"/>
  <c r="G243" i="123" s="1"/>
  <c r="V273" i="123"/>
  <c r="G273" i="123" s="1"/>
  <c r="V159" i="59"/>
  <c r="G159" i="59"/>
  <c r="V61" i="59"/>
  <c r="G61" i="59" s="1"/>
  <c r="V86" i="59"/>
  <c r="G86" i="59"/>
  <c r="V94" i="59"/>
  <c r="G94" i="59" s="1"/>
  <c r="V107" i="59"/>
  <c r="G107" i="59"/>
  <c r="V115" i="59"/>
  <c r="G115" i="59" s="1"/>
  <c r="V132" i="59"/>
  <c r="G132" i="59"/>
  <c r="V145" i="59"/>
  <c r="G145" i="59" s="1"/>
  <c r="V153" i="59"/>
  <c r="G153" i="59"/>
  <c r="V409" i="59"/>
  <c r="G409" i="59" s="1"/>
  <c r="V69" i="59"/>
  <c r="G69" i="59"/>
  <c r="V82" i="59"/>
  <c r="G82" i="59" s="1"/>
  <c r="V90" i="59"/>
  <c r="G90" i="59"/>
  <c r="V103" i="59"/>
  <c r="G103" i="59" s="1"/>
  <c r="V111" i="59"/>
  <c r="G111" i="59"/>
  <c r="V124" i="59"/>
  <c r="G124" i="59" s="1"/>
  <c r="V128" i="59"/>
  <c r="G128" i="59"/>
  <c r="V136" i="59"/>
  <c r="G136" i="59" s="1"/>
  <c r="V149" i="59"/>
  <c r="G149" i="59"/>
  <c r="V407" i="59"/>
  <c r="G407" i="59" s="1"/>
  <c r="V63" i="59"/>
  <c r="G63" i="59"/>
  <c r="V67" i="59"/>
  <c r="G67" i="59" s="1"/>
  <c r="V71" i="59"/>
  <c r="G71" i="59"/>
  <c r="V75" i="59"/>
  <c r="G75" i="59" s="1"/>
  <c r="V167" i="59"/>
  <c r="G167" i="59"/>
  <c r="V171" i="59"/>
  <c r="G171" i="59" s="1"/>
  <c r="V175" i="59"/>
  <c r="G175" i="59"/>
  <c r="V179" i="59"/>
  <c r="G179" i="59" s="1"/>
  <c r="V251" i="59"/>
  <c r="G251" i="59"/>
  <c r="V255" i="59"/>
  <c r="G255" i="59" s="1"/>
  <c r="V259" i="59"/>
  <c r="G259" i="59"/>
  <c r="V263" i="59"/>
  <c r="G263" i="59" s="1"/>
  <c r="V276" i="59"/>
  <c r="G276" i="59" s="1"/>
  <c r="V284" i="59"/>
  <c r="G284" i="59" s="1"/>
  <c r="V293" i="59"/>
  <c r="G293" i="59"/>
  <c r="V297" i="59"/>
  <c r="G297" i="59" s="1"/>
  <c r="V301" i="59"/>
  <c r="G301" i="59"/>
  <c r="V305" i="59"/>
  <c r="G305" i="59" s="1"/>
  <c r="V318" i="59"/>
  <c r="G318" i="59" s="1"/>
  <c r="V326" i="59"/>
  <c r="G326" i="59" s="1"/>
  <c r="V335" i="59"/>
  <c r="G335" i="59"/>
  <c r="V339" i="59"/>
  <c r="G339" i="59" s="1"/>
  <c r="V343" i="59"/>
  <c r="G343" i="59"/>
  <c r="V347" i="59"/>
  <c r="G347" i="59" s="1"/>
  <c r="V360" i="59"/>
  <c r="G360" i="59" s="1"/>
  <c r="V368" i="59"/>
  <c r="G368" i="59" s="1"/>
  <c r="V377" i="59"/>
  <c r="G377" i="59"/>
  <c r="V381" i="59"/>
  <c r="G381" i="59" s="1"/>
  <c r="V385" i="59"/>
  <c r="G385" i="59"/>
  <c r="V389" i="59"/>
  <c r="G389" i="59" s="1"/>
  <c r="V422" i="59"/>
  <c r="G422" i="59" s="1"/>
  <c r="V426" i="59"/>
  <c r="G426" i="59"/>
  <c r="V168" i="59"/>
  <c r="G168" i="59" s="1"/>
  <c r="V172" i="59"/>
  <c r="G172" i="59"/>
  <c r="V176" i="59"/>
  <c r="G176" i="59" s="1"/>
  <c r="V180" i="59"/>
  <c r="G180" i="59"/>
  <c r="V189" i="59"/>
  <c r="G189" i="59" s="1"/>
  <c r="V193" i="59"/>
  <c r="G193" i="59"/>
  <c r="V197" i="59"/>
  <c r="G197" i="59" s="1"/>
  <c r="V201" i="59"/>
  <c r="G201" i="59"/>
  <c r="V210" i="59"/>
  <c r="G210" i="59" s="1"/>
  <c r="V214" i="59"/>
  <c r="G214" i="59"/>
  <c r="V218" i="59"/>
  <c r="G218" i="59" s="1"/>
  <c r="V222" i="59"/>
  <c r="G222" i="59"/>
  <c r="V235" i="59"/>
  <c r="G235" i="59" s="1"/>
  <c r="V239" i="59"/>
  <c r="G239" i="59"/>
  <c r="V252" i="59"/>
  <c r="G252" i="59" s="1"/>
  <c r="V256" i="59"/>
  <c r="G256" i="59"/>
  <c r="V260" i="59"/>
  <c r="G260" i="59" s="1"/>
  <c r="V264" i="59"/>
  <c r="G264" i="59"/>
  <c r="V273" i="59"/>
  <c r="G273" i="59" s="1"/>
  <c r="V277" i="59"/>
  <c r="G277" i="59"/>
  <c r="V281" i="59"/>
  <c r="G281" i="59" s="1"/>
  <c r="V285" i="59"/>
  <c r="G285" i="59"/>
  <c r="V294" i="59"/>
  <c r="G294" i="59" s="1"/>
  <c r="V298" i="59"/>
  <c r="G298" i="59"/>
  <c r="V302" i="59"/>
  <c r="G302" i="59" s="1"/>
  <c r="V306" i="59"/>
  <c r="G306" i="59"/>
  <c r="V315" i="59"/>
  <c r="G315" i="59" s="1"/>
  <c r="V319" i="59"/>
  <c r="G319" i="59"/>
  <c r="V323" i="59"/>
  <c r="G323" i="59" s="1"/>
  <c r="V336" i="59"/>
  <c r="G336" i="59"/>
  <c r="V340" i="59"/>
  <c r="G340" i="59" s="1"/>
  <c r="V344" i="59"/>
  <c r="G344" i="59"/>
  <c r="V348" i="59"/>
  <c r="G348" i="59" s="1"/>
  <c r="V357" i="59"/>
  <c r="G357" i="59"/>
  <c r="V361" i="59"/>
  <c r="G361" i="59" s="1"/>
  <c r="V365" i="59"/>
  <c r="G365" i="59"/>
  <c r="V369" i="59"/>
  <c r="G369" i="59" s="1"/>
  <c r="V378" i="59"/>
  <c r="G378" i="59"/>
  <c r="V382" i="59"/>
  <c r="G382" i="59" s="1"/>
  <c r="V386" i="59"/>
  <c r="G386" i="59"/>
  <c r="V390" i="59"/>
  <c r="G390" i="59" s="1"/>
  <c r="V403" i="59"/>
  <c r="G403" i="59"/>
  <c r="V419" i="59"/>
  <c r="G419" i="59" s="1"/>
  <c r="V411" i="59"/>
  <c r="G411" i="59"/>
  <c r="V158" i="59"/>
  <c r="G158" i="59" s="1"/>
  <c r="V110" i="59"/>
  <c r="G110" i="59"/>
  <c r="V65" i="59"/>
  <c r="G65" i="59" s="1"/>
  <c r="V73" i="59"/>
  <c r="G73" i="59"/>
  <c r="V169" i="59"/>
  <c r="G169" i="59" s="1"/>
  <c r="V177" i="59"/>
  <c r="G177" i="59" s="1"/>
  <c r="V190" i="59"/>
  <c r="G190" i="59"/>
  <c r="V194" i="59"/>
  <c r="G194" i="59" s="1"/>
  <c r="V198" i="59"/>
  <c r="G198" i="59"/>
  <c r="V211" i="59"/>
  <c r="G211" i="59" s="1"/>
  <c r="V219" i="59"/>
  <c r="G219" i="59" s="1"/>
  <c r="V236" i="59"/>
  <c r="G236" i="59"/>
  <c r="V420" i="59"/>
  <c r="G420" i="59" s="1"/>
  <c r="V424" i="59"/>
  <c r="G424" i="59"/>
  <c r="V428" i="59"/>
  <c r="G428" i="59" s="1"/>
  <c r="V432" i="59"/>
  <c r="G432" i="59"/>
  <c r="V68" i="59"/>
  <c r="G68" i="59"/>
  <c r="V106" i="59"/>
  <c r="G106" i="59" s="1"/>
  <c r="V166" i="59"/>
  <c r="G166" i="59" s="1"/>
  <c r="V170" i="59"/>
  <c r="G170" i="59"/>
  <c r="V174" i="59"/>
  <c r="G174" i="59" s="1"/>
  <c r="V178" i="59"/>
  <c r="G178" i="59"/>
  <c r="V187" i="59"/>
  <c r="G187" i="59" s="1"/>
  <c r="V241" i="59"/>
  <c r="G241" i="59"/>
  <c r="V135" i="59"/>
  <c r="G135" i="59" s="1"/>
  <c r="V83" i="59"/>
  <c r="G83" i="59"/>
  <c r="V87" i="59"/>
  <c r="G87" i="59" s="1"/>
  <c r="V91" i="59"/>
  <c r="G91" i="59"/>
  <c r="V95" i="59"/>
  <c r="G95" i="59" s="1"/>
  <c r="V108" i="59"/>
  <c r="G108" i="59" s="1"/>
  <c r="V116" i="59"/>
  <c r="G116" i="59" s="1"/>
  <c r="V125" i="59"/>
  <c r="G125" i="59"/>
  <c r="V129" i="59"/>
  <c r="G129" i="59" s="1"/>
  <c r="V133" i="59"/>
  <c r="G133" i="59"/>
  <c r="V418" i="59"/>
  <c r="G418" i="59" s="1"/>
  <c r="V430" i="59"/>
  <c r="G430" i="59"/>
  <c r="V93" i="59"/>
  <c r="G93" i="59" s="1"/>
  <c r="V127" i="59"/>
  <c r="G127" i="59"/>
  <c r="V85" i="59"/>
  <c r="G85" i="59" s="1"/>
  <c r="V114" i="59"/>
  <c r="G114" i="59"/>
  <c r="V84" i="59"/>
  <c r="G84" i="59" s="1"/>
  <c r="V88" i="59"/>
  <c r="G88" i="59"/>
  <c r="V92" i="59"/>
  <c r="G92" i="59" s="1"/>
  <c r="V96" i="59"/>
  <c r="G96" i="59"/>
  <c r="V105" i="59"/>
  <c r="G105" i="59" s="1"/>
  <c r="V109" i="59"/>
  <c r="G109" i="59"/>
  <c r="V113" i="59"/>
  <c r="G113" i="59" s="1"/>
  <c r="V117" i="59"/>
  <c r="G117" i="59"/>
  <c r="V126" i="59"/>
  <c r="G126" i="59" s="1"/>
  <c r="V130" i="59"/>
  <c r="G130" i="59"/>
  <c r="V134" i="59"/>
  <c r="G134" i="59" s="1"/>
  <c r="V138" i="59"/>
  <c r="G138" i="59"/>
  <c r="V155" i="59"/>
  <c r="G155" i="59" s="1"/>
  <c r="V243" i="59"/>
  <c r="G243" i="59"/>
  <c r="V66" i="59"/>
  <c r="G66" i="59"/>
  <c r="V399" i="59"/>
  <c r="G399" i="59" s="1"/>
  <c r="V429" i="59"/>
  <c r="G429" i="59"/>
  <c r="V74" i="59"/>
  <c r="G74" i="59"/>
  <c r="V150" i="59"/>
  <c r="G150" i="59"/>
  <c r="V157" i="59"/>
  <c r="G157" i="59"/>
  <c r="V240" i="59"/>
  <c r="G240" i="59" s="1"/>
  <c r="V191" i="59"/>
  <c r="G191" i="59"/>
  <c r="V195" i="59"/>
  <c r="G195" i="59" s="1"/>
  <c r="V229" i="59"/>
  <c r="G229" i="59"/>
  <c r="V233" i="59"/>
  <c r="G233" i="59" s="1"/>
  <c r="V237" i="59"/>
  <c r="G237" i="59"/>
  <c r="V253" i="59"/>
  <c r="G253" i="59" s="1"/>
  <c r="V261" i="59"/>
  <c r="G261" i="59" s="1"/>
  <c r="V274" i="59"/>
  <c r="G274" i="59"/>
  <c r="V278" i="59"/>
  <c r="G278" i="59" s="1"/>
  <c r="V282" i="59"/>
  <c r="G282" i="59"/>
  <c r="V295" i="59"/>
  <c r="G295" i="59" s="1"/>
  <c r="V303" i="59"/>
  <c r="G303" i="59" s="1"/>
  <c r="V316" i="59"/>
  <c r="G316" i="59"/>
  <c r="V320" i="59"/>
  <c r="G320" i="59" s="1"/>
  <c r="V324" i="59"/>
  <c r="G324" i="59"/>
  <c r="V337" i="59"/>
  <c r="G337" i="59" s="1"/>
  <c r="V345" i="59"/>
  <c r="G345" i="59" s="1"/>
  <c r="V358" i="59"/>
  <c r="G358" i="59"/>
  <c r="V362" i="59"/>
  <c r="G362" i="59" s="1"/>
  <c r="V366" i="59"/>
  <c r="G366" i="59"/>
  <c r="V379" i="59"/>
  <c r="G379" i="59" s="1"/>
  <c r="V387" i="59"/>
  <c r="G387" i="59" s="1"/>
  <c r="V404" i="59"/>
  <c r="G404" i="59"/>
  <c r="V423" i="59"/>
  <c r="G423" i="59" s="1"/>
  <c r="V64" i="59"/>
  <c r="G64" i="59"/>
  <c r="V147" i="59"/>
  <c r="G147" i="59" s="1"/>
  <c r="V151" i="59"/>
  <c r="G151" i="59"/>
  <c r="V431" i="59"/>
  <c r="G431" i="59" s="1"/>
  <c r="V192" i="59"/>
  <c r="G192" i="59" s="1"/>
  <c r="V200" i="59"/>
  <c r="G200" i="59" s="1"/>
  <c r="V209" i="59"/>
  <c r="G209" i="59"/>
  <c r="V213" i="59"/>
  <c r="G213" i="59" s="1"/>
  <c r="V217" i="59"/>
  <c r="G217" i="59"/>
  <c r="V221" i="59"/>
  <c r="G221" i="59" s="1"/>
  <c r="V397" i="59"/>
  <c r="G397" i="59"/>
  <c r="V401" i="59"/>
  <c r="G401" i="59" s="1"/>
  <c r="V405" i="59"/>
  <c r="G405" i="59"/>
  <c r="V72" i="59"/>
  <c r="G72" i="59" s="1"/>
  <c r="V231" i="59"/>
  <c r="G231" i="59"/>
  <c r="V421" i="59"/>
  <c r="G421" i="59" s="1"/>
  <c r="V24" i="123"/>
  <c r="G24" i="123"/>
  <c r="V32" i="123"/>
  <c r="G32" i="123" s="1"/>
  <c r="U337" i="123"/>
  <c r="V337" i="123" s="1"/>
  <c r="G337" i="123" s="1"/>
  <c r="V418" i="123"/>
  <c r="G418" i="123" s="1"/>
  <c r="G137" i="123"/>
  <c r="U158" i="123"/>
  <c r="V158" i="123" s="1"/>
  <c r="G158" i="123" s="1"/>
  <c r="V171" i="123"/>
  <c r="G171" i="123" s="1"/>
  <c r="U200" i="123"/>
  <c r="V200" i="123" s="1"/>
  <c r="G200" i="123" s="1"/>
  <c r="V275" i="123"/>
  <c r="G275" i="123"/>
  <c r="U300" i="123"/>
  <c r="V300" i="123" s="1"/>
  <c r="G300" i="123" s="1"/>
  <c r="U321" i="123"/>
  <c r="V321" i="123" s="1"/>
  <c r="G321" i="123" s="1"/>
  <c r="U342" i="123"/>
  <c r="V342" i="123"/>
  <c r="G342" i="123" s="1"/>
  <c r="U346" i="123"/>
  <c r="V346" i="123"/>
  <c r="G346" i="123"/>
  <c r="U386" i="123"/>
  <c r="V386" i="123" s="1"/>
  <c r="G386" i="123" s="1"/>
  <c r="U419" i="123"/>
  <c r="V419" i="123" s="1"/>
  <c r="G419" i="123" s="1"/>
  <c r="V422" i="123"/>
  <c r="G422" i="123" s="1"/>
  <c r="G426" i="123"/>
  <c r="V22" i="123"/>
  <c r="G22" i="123" s="1"/>
  <c r="V29" i="123"/>
  <c r="G29" i="123"/>
  <c r="V33" i="123"/>
  <c r="G33" i="123" s="1"/>
  <c r="V42" i="123"/>
  <c r="G42" i="123"/>
  <c r="V46" i="123"/>
  <c r="G46" i="123" s="1"/>
  <c r="V50" i="123"/>
  <c r="G50" i="123"/>
  <c r="V54" i="123"/>
  <c r="G54" i="123" s="1"/>
  <c r="V63" i="123"/>
  <c r="G63" i="123"/>
  <c r="V67" i="123"/>
  <c r="G67" i="123" s="1"/>
  <c r="V71" i="123"/>
  <c r="G71" i="123"/>
  <c r="V75" i="123"/>
  <c r="G75" i="123" s="1"/>
  <c r="V84" i="123"/>
  <c r="G84" i="123"/>
  <c r="V88" i="123"/>
  <c r="G88" i="123" s="1"/>
  <c r="V92" i="123"/>
  <c r="G92" i="123"/>
  <c r="V96" i="123"/>
  <c r="G96" i="123" s="1"/>
  <c r="G105" i="123"/>
  <c r="U113" i="123"/>
  <c r="V113" i="123" s="1"/>
  <c r="G113" i="123" s="1"/>
  <c r="V117" i="123"/>
  <c r="G117" i="123" s="1"/>
  <c r="U126" i="123"/>
  <c r="V126" i="123"/>
  <c r="G126" i="123"/>
  <c r="U130" i="123"/>
  <c r="V130" i="123" s="1"/>
  <c r="G130" i="123" s="1"/>
  <c r="U134" i="123"/>
  <c r="V134" i="123" s="1"/>
  <c r="G134" i="123" s="1"/>
  <c r="U138" i="123"/>
  <c r="V138" i="123"/>
  <c r="G138" i="123" s="1"/>
  <c r="U147" i="123"/>
  <c r="V147" i="123"/>
  <c r="G147" i="123"/>
  <c r="U151" i="123"/>
  <c r="V151" i="123" s="1"/>
  <c r="G151" i="123" s="1"/>
  <c r="U155" i="123"/>
  <c r="V155" i="123" s="1"/>
  <c r="G155" i="123" s="1"/>
  <c r="U159" i="123"/>
  <c r="V159" i="123"/>
  <c r="G159" i="123" s="1"/>
  <c r="U168" i="123"/>
  <c r="V168" i="123"/>
  <c r="G168" i="123"/>
  <c r="U201" i="123"/>
  <c r="V201" i="123" s="1"/>
  <c r="G201" i="123" s="1"/>
  <c r="U235" i="123"/>
  <c r="V235" i="123" s="1"/>
  <c r="G235" i="123" s="1"/>
  <c r="V239" i="123"/>
  <c r="G239" i="123" s="1"/>
  <c r="U359" i="123"/>
  <c r="V359" i="123" s="1"/>
  <c r="G359" i="123" s="1"/>
  <c r="U363" i="123"/>
  <c r="V363" i="123" s="1"/>
  <c r="G363" i="123" s="1"/>
  <c r="U367" i="123"/>
  <c r="V367" i="123"/>
  <c r="G367" i="123" s="1"/>
  <c r="G407" i="123"/>
  <c r="V30" i="123"/>
  <c r="G30" i="123" s="1"/>
  <c r="V43" i="123"/>
  <c r="G43" i="123"/>
  <c r="V51" i="123"/>
  <c r="G51" i="123" s="1"/>
  <c r="V64" i="123"/>
  <c r="G64" i="123"/>
  <c r="V72" i="123"/>
  <c r="G72" i="123" s="1"/>
  <c r="U106" i="123"/>
  <c r="V106" i="123"/>
  <c r="G106" i="123"/>
  <c r="U114" i="123"/>
  <c r="V114" i="123" s="1"/>
  <c r="G114" i="123" s="1"/>
  <c r="U127" i="123"/>
  <c r="V127" i="123" s="1"/>
  <c r="G127" i="123" s="1"/>
  <c r="V135" i="123"/>
  <c r="G135" i="123" s="1"/>
  <c r="U169" i="123"/>
  <c r="V169" i="123" s="1"/>
  <c r="G169" i="123" s="1"/>
  <c r="V177" i="123"/>
  <c r="G177" i="123" s="1"/>
  <c r="G190" i="123"/>
  <c r="V277" i="123"/>
  <c r="G277" i="123" s="1"/>
  <c r="U302" i="123"/>
  <c r="V302" i="123"/>
  <c r="G302" i="123"/>
  <c r="U315" i="123"/>
  <c r="V315" i="123" s="1"/>
  <c r="G315" i="123" s="1"/>
  <c r="U323" i="123"/>
  <c r="V323" i="123" s="1"/>
  <c r="G323" i="123" s="1"/>
  <c r="U344" i="123"/>
  <c r="V344" i="123"/>
  <c r="G344" i="123" s="1"/>
  <c r="V20" i="123"/>
  <c r="G20" i="123"/>
  <c r="U208" i="123"/>
  <c r="V208" i="123" s="1"/>
  <c r="G208" i="123" s="1"/>
  <c r="U212" i="123"/>
  <c r="V212" i="123"/>
  <c r="G212" i="123" s="1"/>
  <c r="U361" i="123"/>
  <c r="V361" i="123"/>
  <c r="G361" i="123"/>
  <c r="U425" i="123"/>
  <c r="V425" i="123" s="1"/>
  <c r="G425" i="123" s="1"/>
  <c r="V19" i="123"/>
  <c r="G19" i="123" s="1"/>
  <c r="G211" i="123"/>
  <c r="V271" i="123"/>
  <c r="G271" i="123" s="1"/>
  <c r="V278" i="123"/>
  <c r="G278" i="123"/>
  <c r="U306" i="123"/>
  <c r="V306" i="123" s="1"/>
  <c r="G306" i="123" s="1"/>
  <c r="V364" i="123"/>
  <c r="G364" i="123" s="1"/>
  <c r="U421" i="123"/>
  <c r="V421" i="123" s="1"/>
  <c r="G421" i="123" s="1"/>
  <c r="V23" i="123"/>
  <c r="G23" i="123" s="1"/>
  <c r="G232" i="123"/>
  <c r="V283" i="123"/>
  <c r="G283" i="123" s="1"/>
  <c r="U292" i="123"/>
  <c r="V292" i="123"/>
  <c r="G292" i="123" s="1"/>
  <c r="G299" i="123"/>
  <c r="U327" i="123"/>
  <c r="V327" i="123" s="1"/>
  <c r="G327" i="123" s="1"/>
  <c r="U368" i="123"/>
  <c r="V368" i="123" s="1"/>
  <c r="G368" i="123" s="1"/>
  <c r="V389" i="123"/>
  <c r="G389" i="123" s="1"/>
  <c r="U172" i="123"/>
  <c r="V172" i="123"/>
  <c r="G172" i="123"/>
  <c r="U176" i="123"/>
  <c r="V176" i="123" s="1"/>
  <c r="G176" i="123" s="1"/>
  <c r="U180" i="123"/>
  <c r="V180" i="123" s="1"/>
  <c r="G180" i="123" s="1"/>
  <c r="U189" i="123"/>
  <c r="V189" i="123"/>
  <c r="G189" i="123" s="1"/>
  <c r="U193" i="123"/>
  <c r="V193" i="123"/>
  <c r="G193" i="123"/>
  <c r="U197" i="123"/>
  <c r="V197" i="123" s="1"/>
  <c r="G197" i="123" s="1"/>
  <c r="U220" i="123"/>
  <c r="V220" i="123" s="1"/>
  <c r="G220" i="123" s="1"/>
  <c r="U229" i="123"/>
  <c r="V229" i="123"/>
  <c r="G229" i="123" s="1"/>
  <c r="V276" i="123"/>
  <c r="G276" i="123"/>
  <c r="U296" i="123"/>
  <c r="V296" i="123" s="1"/>
  <c r="G296" i="123" s="1"/>
  <c r="V27" i="123"/>
  <c r="G27" i="123"/>
  <c r="U213" i="123"/>
  <c r="V213" i="123" s="1"/>
  <c r="G213" i="123" s="1"/>
  <c r="U233" i="123"/>
  <c r="V233" i="123"/>
  <c r="G233" i="123" s="1"/>
  <c r="U304" i="123"/>
  <c r="V304" i="123"/>
  <c r="G304" i="123"/>
  <c r="U313" i="123"/>
  <c r="V313" i="123" s="1"/>
  <c r="G313" i="123" s="1"/>
  <c r="U320" i="123"/>
  <c r="V320" i="123" s="1"/>
  <c r="G320" i="123" s="1"/>
  <c r="U348" i="123"/>
  <c r="V348" i="123"/>
  <c r="G348" i="123" s="1"/>
  <c r="G356" i="123"/>
  <c r="U398" i="123"/>
  <c r="V398" i="123" s="1"/>
  <c r="G398" i="123" s="1"/>
  <c r="U408" i="123"/>
  <c r="V408" i="123"/>
  <c r="G408" i="123" s="1"/>
  <c r="U429" i="123"/>
  <c r="V429" i="123"/>
  <c r="G429" i="123"/>
  <c r="V31" i="123"/>
  <c r="G31" i="123" s="1"/>
  <c r="V115" i="123"/>
  <c r="G115" i="123" s="1"/>
  <c r="U128" i="123"/>
  <c r="V128" i="123"/>
  <c r="G128" i="123"/>
  <c r="U136" i="123"/>
  <c r="V136" i="123" s="1"/>
  <c r="G136" i="123" s="1"/>
  <c r="U149" i="123"/>
  <c r="V149" i="123" s="1"/>
  <c r="G149" i="123" s="1"/>
  <c r="U157" i="123"/>
  <c r="V157" i="123"/>
  <c r="G157" i="123" s="1"/>
  <c r="U170" i="123"/>
  <c r="V170" i="123"/>
  <c r="G170" i="123"/>
  <c r="U178" i="123"/>
  <c r="V178" i="123" s="1"/>
  <c r="G178" i="123" s="1"/>
  <c r="U191" i="123"/>
  <c r="V191" i="123" s="1"/>
  <c r="G191" i="123" s="1"/>
  <c r="U199" i="123"/>
  <c r="V199" i="123"/>
  <c r="G199" i="123" s="1"/>
  <c r="G234" i="123"/>
  <c r="U257" i="123"/>
  <c r="V257" i="123" s="1"/>
  <c r="G257" i="123" s="1"/>
  <c r="V285" i="123"/>
  <c r="G285" i="123" s="1"/>
  <c r="U325" i="123"/>
  <c r="V325" i="123"/>
  <c r="G325" i="123"/>
  <c r="U334" i="123"/>
  <c r="V334" i="123" s="1"/>
  <c r="G334" i="123" s="1"/>
  <c r="U341" i="123"/>
  <c r="V341" i="123" s="1"/>
  <c r="G341" i="123" s="1"/>
  <c r="V68" i="123"/>
  <c r="G68" i="123" s="1"/>
  <c r="U110" i="123"/>
  <c r="V110" i="123" s="1"/>
  <c r="G110" i="123" s="1"/>
  <c r="V152" i="123"/>
  <c r="G152" i="123" s="1"/>
  <c r="G173" i="123"/>
  <c r="U242" i="123"/>
  <c r="V242" i="123" s="1"/>
  <c r="G242" i="123" s="1"/>
  <c r="G236" i="123"/>
  <c r="V41" i="123"/>
  <c r="G41" i="123" s="1"/>
  <c r="V49" i="123"/>
  <c r="G49" i="123"/>
  <c r="V91" i="123"/>
  <c r="G91" i="123" s="1"/>
  <c r="U104" i="123"/>
  <c r="V104" i="123"/>
  <c r="G104" i="123" s="1"/>
  <c r="U112" i="123"/>
  <c r="V112" i="123"/>
  <c r="G112" i="123"/>
  <c r="V146" i="123"/>
  <c r="G146" i="123" s="1"/>
  <c r="G154" i="123"/>
  <c r="U175" i="123"/>
  <c r="V175" i="123" s="1"/>
  <c r="G175" i="123" s="1"/>
  <c r="G196" i="123"/>
  <c r="U222" i="123"/>
  <c r="V222" i="123" s="1"/>
  <c r="G222" i="123" s="1"/>
  <c r="V264" i="123"/>
  <c r="G264" i="123" s="1"/>
  <c r="G219" i="123"/>
  <c r="U240" i="123"/>
  <c r="V240" i="123" s="1"/>
  <c r="G240" i="123" s="1"/>
  <c r="U261" i="123"/>
  <c r="V261" i="123" s="1"/>
  <c r="G261" i="123" s="1"/>
  <c r="U345" i="123"/>
  <c r="V345" i="123"/>
  <c r="G345" i="123" s="1"/>
  <c r="V360" i="123"/>
  <c r="G360" i="123" s="1"/>
  <c r="G381" i="123"/>
  <c r="U402" i="123"/>
  <c r="V402" i="123" s="1"/>
  <c r="G402" i="123" s="1"/>
  <c r="U217" i="123"/>
  <c r="V217" i="123" s="1"/>
  <c r="G217" i="123" s="1"/>
  <c r="U238" i="123"/>
  <c r="V238" i="123"/>
  <c r="G238" i="123"/>
  <c r="U259" i="123"/>
  <c r="V259" i="123" s="1"/>
  <c r="G259" i="123"/>
  <c r="V280" i="123"/>
  <c r="G280" i="123" s="1"/>
  <c r="V301" i="123"/>
  <c r="G301" i="123" s="1"/>
  <c r="G322" i="123"/>
  <c r="U343" i="123"/>
  <c r="V343" i="123" s="1"/>
  <c r="G343" i="123" s="1"/>
  <c r="U358" i="123"/>
  <c r="V358" i="123" s="1"/>
  <c r="G358" i="123" s="1"/>
  <c r="V379" i="123"/>
  <c r="G379" i="123"/>
  <c r="G400" i="123"/>
  <c r="U263" i="123"/>
  <c r="V263" i="123" s="1"/>
  <c r="G263" i="123" s="1"/>
  <c r="V284" i="123"/>
  <c r="G284" i="123"/>
  <c r="G305" i="123"/>
  <c r="U347" i="123"/>
  <c r="V347" i="123"/>
  <c r="G347" i="123" s="1"/>
  <c r="V362" i="123"/>
  <c r="G362" i="123" s="1"/>
  <c r="G383" i="123"/>
  <c r="U404" i="123"/>
  <c r="V404" i="123" s="1"/>
  <c r="G404" i="123" s="1"/>
  <c r="U230" i="123"/>
  <c r="V230" i="123" s="1"/>
  <c r="G230" i="123" s="1"/>
  <c r="U251" i="123"/>
  <c r="V251" i="123"/>
  <c r="G251" i="123"/>
  <c r="V272" i="123"/>
  <c r="G272" i="123" s="1"/>
  <c r="U293" i="123"/>
  <c r="V293" i="123"/>
  <c r="G293" i="123" s="1"/>
  <c r="V314" i="123"/>
  <c r="G314" i="123" s="1"/>
  <c r="G335" i="123"/>
  <c r="U366" i="123"/>
  <c r="V366" i="123" s="1"/>
  <c r="G366" i="123" s="1"/>
  <c r="U387" i="123"/>
  <c r="V387" i="123" s="1"/>
  <c r="G387" i="123" s="1"/>
  <c r="V42" i="59"/>
  <c r="G42" i="59"/>
  <c r="V46" i="59"/>
  <c r="G46" i="59" s="1"/>
  <c r="V50" i="59"/>
  <c r="G50" i="59"/>
  <c r="V54" i="59"/>
  <c r="G54" i="59" s="1"/>
  <c r="V234" i="59"/>
  <c r="G234" i="59"/>
  <c r="V402" i="59"/>
  <c r="G402" i="59" s="1"/>
  <c r="V427" i="59"/>
  <c r="G427" i="59"/>
  <c r="V43" i="59"/>
  <c r="G43" i="59" s="1"/>
  <c r="V51" i="59"/>
  <c r="G51" i="59" s="1"/>
  <c r="V148" i="59"/>
  <c r="G148" i="59"/>
  <c r="V199" i="59"/>
  <c r="G199" i="59"/>
  <c r="V208" i="59"/>
  <c r="G208" i="59" s="1"/>
  <c r="V212" i="59"/>
  <c r="G212" i="59"/>
  <c r="V216" i="59"/>
  <c r="G216" i="59" s="1"/>
  <c r="V220" i="59"/>
  <c r="G220" i="59"/>
  <c r="V232" i="59"/>
  <c r="G232" i="59" s="1"/>
  <c r="V250" i="59"/>
  <c r="G250" i="59"/>
  <c r="V254" i="59"/>
  <c r="G254" i="59" s="1"/>
  <c r="V258" i="59"/>
  <c r="G258" i="59"/>
  <c r="V262" i="59"/>
  <c r="G262" i="59" s="1"/>
  <c r="V271" i="59"/>
  <c r="G271" i="59"/>
  <c r="V275" i="59"/>
  <c r="G275" i="59" s="1"/>
  <c r="V279" i="59"/>
  <c r="G279" i="59"/>
  <c r="V283" i="59"/>
  <c r="G283" i="59" s="1"/>
  <c r="V292" i="59"/>
  <c r="G292" i="59"/>
  <c r="V296" i="59"/>
  <c r="G296" i="59" s="1"/>
  <c r="V300" i="59"/>
  <c r="G300" i="59"/>
  <c r="V304" i="59"/>
  <c r="G304" i="59" s="1"/>
  <c r="V313" i="59"/>
  <c r="G313" i="59"/>
  <c r="V317" i="59"/>
  <c r="G317" i="59" s="1"/>
  <c r="V321" i="59"/>
  <c r="G321" i="59"/>
  <c r="V325" i="59"/>
  <c r="G325" i="59" s="1"/>
  <c r="V334" i="59"/>
  <c r="G334" i="59"/>
  <c r="V338" i="59"/>
  <c r="G338" i="59" s="1"/>
  <c r="V342" i="59"/>
  <c r="G342" i="59"/>
  <c r="V346" i="59"/>
  <c r="G346" i="59" s="1"/>
  <c r="V355" i="59"/>
  <c r="G355" i="59"/>
  <c r="V359" i="59"/>
  <c r="G359" i="59" s="1"/>
  <c r="V363" i="59"/>
  <c r="G363" i="59"/>
  <c r="V367" i="59"/>
  <c r="G367" i="59" s="1"/>
  <c r="V376" i="59"/>
  <c r="G376" i="59"/>
  <c r="V380" i="59"/>
  <c r="G380" i="59" s="1"/>
  <c r="V384" i="59"/>
  <c r="G384" i="59"/>
  <c r="V388" i="59"/>
  <c r="G388" i="59" s="1"/>
  <c r="V400" i="59"/>
  <c r="G400" i="59"/>
  <c r="V40" i="59"/>
  <c r="G40" i="59" s="1"/>
  <c r="V44" i="59"/>
  <c r="G44" i="59"/>
  <c r="V48" i="59"/>
  <c r="G48" i="59" s="1"/>
  <c r="V52" i="59"/>
  <c r="G52" i="59"/>
  <c r="V137" i="59"/>
  <c r="G137" i="59" s="1"/>
  <c r="V152" i="59"/>
  <c r="G152" i="59"/>
  <c r="V242" i="59"/>
  <c r="G242" i="59" s="1"/>
  <c r="V410" i="59"/>
  <c r="G410" i="59"/>
  <c r="V41" i="59"/>
  <c r="G41" i="59"/>
  <c r="V45" i="59"/>
  <c r="G45" i="59" s="1"/>
  <c r="V49" i="59"/>
  <c r="G49" i="59"/>
  <c r="V53" i="59"/>
  <c r="G53" i="59" s="1"/>
  <c r="V156" i="59"/>
  <c r="G156" i="59"/>
  <c r="V327" i="59"/>
  <c r="G327" i="59"/>
  <c r="E4" i="59"/>
  <c r="T33" i="59"/>
  <c r="U33" i="59" s="1"/>
  <c r="V33" i="59" s="1"/>
  <c r="G33" i="59" s="1"/>
  <c r="S33" i="59"/>
  <c r="T32" i="59"/>
  <c r="S32" i="59"/>
  <c r="T31" i="59"/>
  <c r="S31" i="59"/>
  <c r="U31" i="59" s="1"/>
  <c r="V31" i="59" s="1"/>
  <c r="G31" i="59" s="1"/>
  <c r="T30" i="59"/>
  <c r="U30" i="59" s="1"/>
  <c r="S30" i="59"/>
  <c r="T29" i="59"/>
  <c r="S29" i="59"/>
  <c r="T28" i="59"/>
  <c r="S28" i="59"/>
  <c r="T27" i="59"/>
  <c r="S27" i="59"/>
  <c r="T26" i="59"/>
  <c r="S26" i="59"/>
  <c r="T25" i="59"/>
  <c r="S25" i="59"/>
  <c r="T24" i="59"/>
  <c r="S24" i="59"/>
  <c r="T23" i="59"/>
  <c r="S23" i="59"/>
  <c r="T22" i="59"/>
  <c r="S22" i="59"/>
  <c r="T21" i="59"/>
  <c r="S21" i="59"/>
  <c r="T20" i="59"/>
  <c r="S20" i="59"/>
  <c r="T19" i="59"/>
  <c r="S19" i="59"/>
  <c r="T15" i="59"/>
  <c r="S15" i="59"/>
  <c r="U246" i="123"/>
  <c r="V246" i="123" s="1"/>
  <c r="N246" i="123" s="1"/>
  <c r="U20" i="59"/>
  <c r="V20" i="59" s="1"/>
  <c r="G20" i="59" s="1"/>
  <c r="U21" i="59"/>
  <c r="V21" i="59" s="1"/>
  <c r="G21" i="59" s="1"/>
  <c r="U22" i="59"/>
  <c r="V22" i="59" s="1"/>
  <c r="G22" i="59" s="1"/>
  <c r="U26" i="59"/>
  <c r="V26" i="59"/>
  <c r="G26" i="59" s="1"/>
  <c r="V30" i="59"/>
  <c r="G30" i="59" s="1"/>
  <c r="U24" i="59"/>
  <c r="V24" i="59" s="1"/>
  <c r="G24" i="59"/>
  <c r="U28" i="59"/>
  <c r="V28" i="59" s="1"/>
  <c r="G28" i="59" s="1"/>
  <c r="U32" i="59"/>
  <c r="V32" i="59"/>
  <c r="G32" i="59" s="1"/>
  <c r="I14" i="132"/>
  <c r="L416" i="132"/>
  <c r="L395" i="132"/>
  <c r="L374" i="132"/>
  <c r="L353" i="132"/>
  <c r="L332" i="132"/>
  <c r="L311" i="132"/>
  <c r="L290" i="132"/>
  <c r="L269" i="132"/>
  <c r="L248" i="132"/>
  <c r="L227" i="132"/>
  <c r="L206" i="132"/>
  <c r="L185" i="132"/>
  <c r="L164" i="132"/>
  <c r="L143" i="132"/>
  <c r="L122" i="132"/>
  <c r="L101" i="132"/>
  <c r="L80" i="132"/>
  <c r="L59" i="132"/>
  <c r="L38" i="132"/>
  <c r="H13" i="132" a="1"/>
  <c r="H13" i="132" s="1"/>
  <c r="E4" i="132"/>
  <c r="E5" i="132"/>
  <c r="E6" i="132"/>
  <c r="E7" i="132"/>
  <c r="E8" i="132"/>
  <c r="E9" i="132"/>
  <c r="E10" i="132"/>
  <c r="E11" i="132"/>
  <c r="E12" i="132"/>
  <c r="I14" i="131"/>
  <c r="L416" i="131"/>
  <c r="L395" i="131"/>
  <c r="L374" i="131"/>
  <c r="L353" i="131"/>
  <c r="L332" i="131"/>
  <c r="L311" i="131"/>
  <c r="L290" i="131"/>
  <c r="L269" i="131"/>
  <c r="L248" i="131"/>
  <c r="L227" i="131"/>
  <c r="L206" i="131"/>
  <c r="L185" i="131"/>
  <c r="L164" i="131"/>
  <c r="L143" i="131"/>
  <c r="L122" i="131"/>
  <c r="L101" i="131"/>
  <c r="L80" i="131"/>
  <c r="L59" i="131"/>
  <c r="L38" i="131"/>
  <c r="H13" i="131" a="1"/>
  <c r="H13" i="131" s="1"/>
  <c r="E4" i="131"/>
  <c r="E5" i="131"/>
  <c r="E6" i="131"/>
  <c r="G4" i="131" s="1"/>
  <c r="E7" i="131"/>
  <c r="F7" i="131" s="1"/>
  <c r="E8" i="131"/>
  <c r="E9" i="131"/>
  <c r="E10" i="131"/>
  <c r="E11" i="131"/>
  <c r="E12" i="131"/>
  <c r="I14" i="130"/>
  <c r="L416" i="130"/>
  <c r="L395" i="130"/>
  <c r="L374" i="130"/>
  <c r="L353" i="130"/>
  <c r="L332" i="130"/>
  <c r="L311" i="130"/>
  <c r="L290" i="130"/>
  <c r="L269" i="130"/>
  <c r="L248" i="130"/>
  <c r="L227" i="130"/>
  <c r="L206" i="130"/>
  <c r="L185" i="130"/>
  <c r="L164" i="130"/>
  <c r="L143" i="130"/>
  <c r="L122" i="130"/>
  <c r="L101" i="130"/>
  <c r="L80" i="130"/>
  <c r="L59" i="130"/>
  <c r="L38" i="130"/>
  <c r="H13" i="130" a="1"/>
  <c r="H13" i="130" s="1"/>
  <c r="E12" i="130"/>
  <c r="E11" i="130"/>
  <c r="E10" i="130"/>
  <c r="E9" i="130"/>
  <c r="E8" i="130"/>
  <c r="E7" i="130"/>
  <c r="E6" i="130"/>
  <c r="G4" i="130" s="1"/>
  <c r="E5" i="130"/>
  <c r="E4" i="130"/>
  <c r="I14" i="129"/>
  <c r="L416" i="129"/>
  <c r="L395" i="129"/>
  <c r="L374" i="129"/>
  <c r="L353" i="129"/>
  <c r="L332" i="129"/>
  <c r="L311" i="129"/>
  <c r="L290" i="129"/>
  <c r="L269" i="129"/>
  <c r="L248" i="129"/>
  <c r="L227" i="129"/>
  <c r="L206" i="129"/>
  <c r="L185" i="129"/>
  <c r="L164" i="129"/>
  <c r="L143" i="129"/>
  <c r="L122" i="129"/>
  <c r="L101" i="129"/>
  <c r="L80" i="129"/>
  <c r="L59" i="129"/>
  <c r="L38" i="129"/>
  <c r="H13" i="129" a="1"/>
  <c r="H13" i="129" s="1"/>
  <c r="E12" i="129"/>
  <c r="E11" i="129"/>
  <c r="E10" i="129"/>
  <c r="E9" i="129"/>
  <c r="E8" i="129"/>
  <c r="E7" i="129"/>
  <c r="E6" i="129"/>
  <c r="E5" i="129"/>
  <c r="G4" i="129" s="1"/>
  <c r="E4" i="129"/>
  <c r="I14" i="128"/>
  <c r="G432" i="128"/>
  <c r="G431" i="128"/>
  <c r="G430" i="128"/>
  <c r="G427" i="128"/>
  <c r="G425" i="128"/>
  <c r="G424" i="128"/>
  <c r="G423" i="128"/>
  <c r="G422" i="128"/>
  <c r="G421" i="128"/>
  <c r="G420" i="128"/>
  <c r="L416" i="128"/>
  <c r="G411" i="128"/>
  <c r="G410" i="128"/>
  <c r="G409" i="128"/>
  <c r="G408" i="128"/>
  <c r="G407" i="128"/>
  <c r="G406" i="128"/>
  <c r="G405" i="128"/>
  <c r="G404" i="128"/>
  <c r="G403" i="128"/>
  <c r="G402" i="128"/>
  <c r="G401" i="128"/>
  <c r="G399" i="128"/>
  <c r="G398" i="128"/>
  <c r="G397" i="128"/>
  <c r="L395" i="128"/>
  <c r="G390" i="128"/>
  <c r="G384" i="128"/>
  <c r="G381" i="128"/>
  <c r="G379" i="128"/>
  <c r="G377" i="128"/>
  <c r="L374" i="128"/>
  <c r="G369" i="128"/>
  <c r="G368" i="128"/>
  <c r="G367" i="128"/>
  <c r="G366" i="128"/>
  <c r="G365" i="128"/>
  <c r="G364" i="128"/>
  <c r="G363" i="128"/>
  <c r="G362" i="128"/>
  <c r="G361" i="128"/>
  <c r="G360" i="128"/>
  <c r="G359" i="128"/>
  <c r="G358" i="128"/>
  <c r="G357" i="128"/>
  <c r="G355" i="128"/>
  <c r="L353" i="128"/>
  <c r="G348" i="128"/>
  <c r="G347" i="128"/>
  <c r="G346" i="128"/>
  <c r="G345" i="128"/>
  <c r="G344" i="128"/>
  <c r="G343" i="128"/>
  <c r="G342" i="128"/>
  <c r="G340" i="128"/>
  <c r="G339" i="128"/>
  <c r="G337" i="128"/>
  <c r="G336" i="128"/>
  <c r="G335" i="128"/>
  <c r="L332" i="128"/>
  <c r="G327" i="128"/>
  <c r="G325" i="128"/>
  <c r="G322" i="128"/>
  <c r="G321" i="128"/>
  <c r="G320" i="128"/>
  <c r="G319" i="128"/>
  <c r="G317" i="128"/>
  <c r="G316" i="128"/>
  <c r="G315" i="128"/>
  <c r="G314" i="128"/>
  <c r="G313" i="128"/>
  <c r="L311" i="128"/>
  <c r="G306" i="128"/>
  <c r="G305" i="128"/>
  <c r="G304" i="128"/>
  <c r="G303" i="128"/>
  <c r="G302" i="128"/>
  <c r="G301" i="128"/>
  <c r="G300" i="128"/>
  <c r="G299" i="128"/>
  <c r="G297" i="128"/>
  <c r="G296" i="128"/>
  <c r="G295" i="128"/>
  <c r="G294" i="128"/>
  <c r="G293" i="128"/>
  <c r="G292" i="128"/>
  <c r="L290" i="128"/>
  <c r="G285" i="128"/>
  <c r="G284" i="128"/>
  <c r="G282" i="128"/>
  <c r="G281" i="128"/>
  <c r="G280" i="128"/>
  <c r="G279" i="128"/>
  <c r="G278" i="128"/>
  <c r="G277" i="128"/>
  <c r="G276" i="128"/>
  <c r="G275" i="128"/>
  <c r="G274" i="128"/>
  <c r="G273" i="128"/>
  <c r="G272" i="128"/>
  <c r="G271" i="128"/>
  <c r="L269" i="128"/>
  <c r="G264" i="128"/>
  <c r="G261" i="128"/>
  <c r="G260" i="128"/>
  <c r="G259" i="128"/>
  <c r="G257" i="128"/>
  <c r="G256" i="128"/>
  <c r="G253" i="128"/>
  <c r="G252" i="128"/>
  <c r="G251" i="128"/>
  <c r="G250" i="128"/>
  <c r="L248" i="128"/>
  <c r="G243" i="128"/>
  <c r="G242" i="128"/>
  <c r="G241" i="128"/>
  <c r="G240" i="128"/>
  <c r="G239" i="128"/>
  <c r="G238" i="128"/>
  <c r="G237" i="128"/>
  <c r="G236" i="128"/>
  <c r="G235" i="128"/>
  <c r="G234" i="128"/>
  <c r="G233" i="128"/>
  <c r="G232" i="128"/>
  <c r="G231" i="128"/>
  <c r="G230" i="128"/>
  <c r="G229" i="128"/>
  <c r="L227" i="128"/>
  <c r="G222" i="128"/>
  <c r="G221" i="128"/>
  <c r="G220" i="128"/>
  <c r="G219" i="128"/>
  <c r="G218" i="128"/>
  <c r="G217" i="128"/>
  <c r="G216" i="128"/>
  <c r="G215" i="128"/>
  <c r="G214" i="128"/>
  <c r="G213" i="128"/>
  <c r="G212" i="128"/>
  <c r="G211" i="128"/>
  <c r="G210" i="128"/>
  <c r="G209" i="128"/>
  <c r="L206" i="128"/>
  <c r="G201" i="128"/>
  <c r="G200" i="128"/>
  <c r="G199" i="128"/>
  <c r="G197" i="128"/>
  <c r="G196" i="128"/>
  <c r="G195" i="128"/>
  <c r="G194" i="128"/>
  <c r="G193" i="128"/>
  <c r="G192" i="128"/>
  <c r="G191" i="128"/>
  <c r="G189" i="128"/>
  <c r="G188" i="128"/>
  <c r="G187" i="128"/>
  <c r="L185" i="128"/>
  <c r="G180" i="128"/>
  <c r="G179" i="128"/>
  <c r="G178" i="128"/>
  <c r="G177" i="128"/>
  <c r="G176" i="128"/>
  <c r="G174" i="128"/>
  <c r="G173" i="128"/>
  <c r="G172" i="128"/>
  <c r="G171" i="128"/>
  <c r="G170" i="128"/>
  <c r="G169" i="128"/>
  <c r="G168" i="128"/>
  <c r="G167" i="128"/>
  <c r="G166" i="128"/>
  <c r="L164" i="128"/>
  <c r="G159" i="128"/>
  <c r="G156" i="128"/>
  <c r="G155" i="128"/>
  <c r="G154" i="128"/>
  <c r="G153" i="128"/>
  <c r="G152" i="128"/>
  <c r="G151" i="128"/>
  <c r="G150" i="128"/>
  <c r="G149" i="128"/>
  <c r="G148" i="128"/>
  <c r="G147" i="128"/>
  <c r="G146" i="128"/>
  <c r="G145" i="128"/>
  <c r="L143" i="128"/>
  <c r="G135" i="128"/>
  <c r="G134" i="128"/>
  <c r="G133" i="128"/>
  <c r="G132" i="128"/>
  <c r="G131" i="128"/>
  <c r="G130" i="128"/>
  <c r="G129" i="128"/>
  <c r="G128" i="128"/>
  <c r="G127" i="128"/>
  <c r="G126" i="128"/>
  <c r="G125" i="128"/>
  <c r="G124" i="128"/>
  <c r="L122" i="128"/>
  <c r="G117" i="128"/>
  <c r="G116" i="128"/>
  <c r="G114" i="128"/>
  <c r="G113" i="128"/>
  <c r="G112" i="128"/>
  <c r="G110" i="128"/>
  <c r="G107" i="128"/>
  <c r="G106" i="128"/>
  <c r="G104" i="128"/>
  <c r="G103" i="128"/>
  <c r="L101" i="128"/>
  <c r="G96" i="128"/>
  <c r="G95" i="128"/>
  <c r="G94" i="128"/>
  <c r="G93" i="128"/>
  <c r="G92" i="128"/>
  <c r="G90" i="128"/>
  <c r="G89" i="128"/>
  <c r="G88" i="128"/>
  <c r="G87" i="128"/>
  <c r="G86" i="128"/>
  <c r="G85" i="128"/>
  <c r="G83" i="128"/>
  <c r="L80" i="128"/>
  <c r="G75" i="128"/>
  <c r="G74" i="128"/>
  <c r="G72" i="128"/>
  <c r="G71" i="128"/>
  <c r="G70" i="128"/>
  <c r="G68" i="128"/>
  <c r="G67" i="128"/>
  <c r="G65" i="128"/>
  <c r="G64" i="128"/>
  <c r="G63" i="128"/>
  <c r="L59" i="128"/>
  <c r="G53" i="128"/>
  <c r="G52" i="128"/>
  <c r="G51" i="128"/>
  <c r="G50" i="128"/>
  <c r="G49" i="128"/>
  <c r="G48" i="128"/>
  <c r="G47" i="128"/>
  <c r="G45" i="128"/>
  <c r="G44" i="128"/>
  <c r="G43" i="128"/>
  <c r="L38" i="128"/>
  <c r="G33" i="128"/>
  <c r="G32" i="128"/>
  <c r="G30" i="128"/>
  <c r="G29" i="128"/>
  <c r="G28" i="128"/>
  <c r="G27" i="128"/>
  <c r="G25" i="128"/>
  <c r="G24" i="128"/>
  <c r="G23" i="128"/>
  <c r="G22" i="128"/>
  <c r="G21" i="128"/>
  <c r="G20" i="128"/>
  <c r="G19" i="128"/>
  <c r="H13" i="128" a="1"/>
  <c r="H13" i="128" s="1"/>
  <c r="E4" i="128"/>
  <c r="E5" i="128"/>
  <c r="E6" i="128"/>
  <c r="G4" i="128" s="1"/>
  <c r="E7" i="128"/>
  <c r="F7" i="128" s="1"/>
  <c r="E8" i="128"/>
  <c r="E9" i="128"/>
  <c r="E10" i="128"/>
  <c r="F10" i="128" s="1"/>
  <c r="E11" i="128"/>
  <c r="F11" i="128" s="1"/>
  <c r="E12" i="128"/>
  <c r="I14" i="127"/>
  <c r="L416" i="127"/>
  <c r="L395" i="127"/>
  <c r="L374" i="127"/>
  <c r="L353" i="127"/>
  <c r="L332" i="127"/>
  <c r="L311" i="127"/>
  <c r="L290" i="127"/>
  <c r="L269" i="127"/>
  <c r="L248" i="127"/>
  <c r="L227" i="127"/>
  <c r="L206" i="127"/>
  <c r="L185" i="127"/>
  <c r="L164" i="127"/>
  <c r="L143" i="127"/>
  <c r="L122" i="127"/>
  <c r="L101" i="127"/>
  <c r="L80" i="127"/>
  <c r="L59" i="127"/>
  <c r="L38" i="127"/>
  <c r="H13" i="127" a="1"/>
  <c r="H13" i="127" s="1"/>
  <c r="E4" i="127"/>
  <c r="E5" i="127"/>
  <c r="E6" i="127"/>
  <c r="E7" i="127"/>
  <c r="E8" i="127"/>
  <c r="E9" i="127"/>
  <c r="E10" i="127"/>
  <c r="E11" i="127"/>
  <c r="E12" i="127"/>
  <c r="E5" i="59"/>
  <c r="E6" i="59"/>
  <c r="E7" i="59"/>
  <c r="G4" i="59" s="1"/>
  <c r="E8" i="59"/>
  <c r="E9" i="59"/>
  <c r="E10" i="59"/>
  <c r="E11" i="59"/>
  <c r="E12" i="59"/>
  <c r="E4" i="123"/>
  <c r="E5" i="124"/>
  <c r="E6" i="124"/>
  <c r="G4" i="124" s="1"/>
  <c r="E7" i="124"/>
  <c r="E8" i="124"/>
  <c r="E9" i="124"/>
  <c r="E10" i="124"/>
  <c r="E11" i="124"/>
  <c r="E12" i="124"/>
  <c r="E4" i="124"/>
  <c r="E5" i="125"/>
  <c r="E6" i="125"/>
  <c r="E7" i="125"/>
  <c r="E8" i="125"/>
  <c r="E9" i="125"/>
  <c r="E10" i="125"/>
  <c r="E11" i="125"/>
  <c r="E12" i="125"/>
  <c r="E4" i="125"/>
  <c r="G4" i="125" s="1"/>
  <c r="E5" i="126"/>
  <c r="E6" i="126"/>
  <c r="E7" i="126"/>
  <c r="E8" i="126"/>
  <c r="E9" i="126"/>
  <c r="E10" i="126"/>
  <c r="E11" i="126"/>
  <c r="E12" i="126"/>
  <c r="F12" i="126" s="1"/>
  <c r="E4" i="126"/>
  <c r="G4" i="126" s="1"/>
  <c r="I14" i="126"/>
  <c r="L416" i="126"/>
  <c r="L395" i="126"/>
  <c r="L374" i="126"/>
  <c r="L353" i="126"/>
  <c r="L332" i="126"/>
  <c r="L311" i="126"/>
  <c r="L290" i="126"/>
  <c r="L269" i="126"/>
  <c r="L248" i="126"/>
  <c r="L227" i="126"/>
  <c r="L206" i="126"/>
  <c r="L185" i="126"/>
  <c r="L164" i="126"/>
  <c r="L143" i="126"/>
  <c r="L122" i="126"/>
  <c r="L101" i="126"/>
  <c r="L80" i="126"/>
  <c r="L59" i="126"/>
  <c r="L38" i="126"/>
  <c r="H13" i="126" a="1"/>
  <c r="H13" i="126" s="1"/>
  <c r="I14" i="125"/>
  <c r="L416" i="125"/>
  <c r="L395" i="125"/>
  <c r="L374" i="125"/>
  <c r="L353" i="125"/>
  <c r="L332" i="125"/>
  <c r="L311" i="125"/>
  <c r="L290" i="125"/>
  <c r="L269" i="125"/>
  <c r="L248" i="125"/>
  <c r="L227" i="125"/>
  <c r="L206" i="125"/>
  <c r="L185" i="125"/>
  <c r="L164" i="125"/>
  <c r="L143" i="125"/>
  <c r="L122" i="125"/>
  <c r="L101" i="125"/>
  <c r="L80" i="125"/>
  <c r="L59" i="125"/>
  <c r="L38" i="125"/>
  <c r="H13" i="125" a="1"/>
  <c r="H13" i="125" s="1"/>
  <c r="I14" i="124"/>
  <c r="L416" i="124"/>
  <c r="L395" i="124"/>
  <c r="L374" i="124"/>
  <c r="L353" i="124"/>
  <c r="L332" i="124"/>
  <c r="L311" i="124"/>
  <c r="L290" i="124"/>
  <c r="L269" i="124"/>
  <c r="L248" i="124"/>
  <c r="L227" i="124"/>
  <c r="L206" i="124"/>
  <c r="L185" i="124"/>
  <c r="L164" i="124"/>
  <c r="L143" i="124"/>
  <c r="L122" i="124"/>
  <c r="L101" i="124"/>
  <c r="L80" i="124"/>
  <c r="L59" i="124"/>
  <c r="L38" i="124"/>
  <c r="H13" i="124" a="1"/>
  <c r="H13" i="124" s="1"/>
  <c r="I14" i="123"/>
  <c r="L416" i="123"/>
  <c r="L311" i="123"/>
  <c r="L206" i="123"/>
  <c r="L101" i="123"/>
  <c r="L80" i="123"/>
  <c r="L59" i="123"/>
  <c r="L38" i="123"/>
  <c r="H13" i="123" a="1"/>
  <c r="H13" i="123" s="1"/>
  <c r="E5" i="123"/>
  <c r="E6" i="123"/>
  <c r="G4" i="123" s="1"/>
  <c r="E7" i="123"/>
  <c r="F7" i="123" s="1"/>
  <c r="E8" i="123"/>
  <c r="E9" i="123"/>
  <c r="E10" i="123"/>
  <c r="E11" i="123"/>
  <c r="F11" i="123" s="1"/>
  <c r="E12" i="123"/>
  <c r="L416" i="59"/>
  <c r="L395" i="59"/>
  <c r="L374" i="59"/>
  <c r="L353" i="59"/>
  <c r="L332" i="59"/>
  <c r="L311" i="59"/>
  <c r="L290" i="59"/>
  <c r="L269" i="59"/>
  <c r="L248" i="59"/>
  <c r="L227" i="59"/>
  <c r="L206" i="59"/>
  <c r="L185" i="59"/>
  <c r="L164" i="59"/>
  <c r="L143" i="59"/>
  <c r="L122" i="59"/>
  <c r="L101" i="59"/>
  <c r="L80" i="59"/>
  <c r="L59" i="59"/>
  <c r="L38" i="59"/>
  <c r="G334" i="128"/>
  <c r="G338" i="128"/>
  <c r="G387" i="128"/>
  <c r="G69" i="128"/>
  <c r="G73" i="128"/>
  <c r="G318" i="128"/>
  <c r="G326" i="128"/>
  <c r="G376" i="128"/>
  <c r="G380" i="128"/>
  <c r="G388" i="128"/>
  <c r="G429" i="128"/>
  <c r="G66" i="128"/>
  <c r="G111" i="128"/>
  <c r="G115" i="128"/>
  <c r="G254" i="128"/>
  <c r="G258" i="128"/>
  <c r="G262" i="128"/>
  <c r="G323" i="128"/>
  <c r="G356" i="128"/>
  <c r="G136" i="128"/>
  <c r="G385" i="128"/>
  <c r="G389" i="128"/>
  <c r="G418" i="128"/>
  <c r="G26" i="128"/>
  <c r="G108" i="128"/>
  <c r="G157" i="128"/>
  <c r="G190" i="128"/>
  <c r="G255" i="128"/>
  <c r="G263" i="128"/>
  <c r="G324" i="128"/>
  <c r="G137" i="128"/>
  <c r="G378" i="128"/>
  <c r="G382" i="128"/>
  <c r="G386" i="128"/>
  <c r="G31" i="128"/>
  <c r="G105" i="128"/>
  <c r="G109" i="128"/>
  <c r="G158" i="128"/>
  <c r="H13" i="59" a="1"/>
  <c r="H13" i="59" s="1"/>
  <c r="I14" i="59"/>
  <c r="F10" i="124" l="1"/>
  <c r="F11" i="59"/>
  <c r="F8" i="132"/>
  <c r="F11" i="125"/>
  <c r="F7" i="126"/>
  <c r="F11" i="126"/>
  <c r="F4" i="126"/>
  <c r="F8" i="126"/>
  <c r="F5" i="126"/>
  <c r="F9" i="126"/>
  <c r="F6" i="126"/>
  <c r="F10" i="126"/>
  <c r="F4" i="128"/>
  <c r="F8" i="128"/>
  <c r="F12" i="128"/>
  <c r="F5" i="128"/>
  <c r="F9" i="128"/>
  <c r="F4" i="130"/>
  <c r="L17" i="130" s="1"/>
  <c r="F5" i="130"/>
  <c r="F9" i="130"/>
  <c r="F7" i="130"/>
  <c r="F12" i="130"/>
  <c r="F11" i="130"/>
  <c r="F8" i="130"/>
  <c r="F10" i="130"/>
  <c r="F4" i="125"/>
  <c r="F8" i="125"/>
  <c r="F12" i="125"/>
  <c r="F6" i="125"/>
  <c r="F10" i="125"/>
  <c r="F9" i="125"/>
  <c r="F9" i="59"/>
  <c r="F4" i="59"/>
  <c r="F10" i="59"/>
  <c r="F5" i="59"/>
  <c r="F8" i="59"/>
  <c r="F12" i="59"/>
  <c r="F6" i="59"/>
  <c r="F9" i="129"/>
  <c r="V131" i="123"/>
  <c r="G131" i="123" s="1"/>
  <c r="U120" i="123"/>
  <c r="V120" i="123" s="1"/>
  <c r="N120" i="123" s="1"/>
  <c r="V65" i="125"/>
  <c r="G65" i="125" s="1"/>
  <c r="U57" i="125"/>
  <c r="V57" i="125" s="1"/>
  <c r="N57" i="125" s="1"/>
  <c r="F5" i="125"/>
  <c r="F8" i="129"/>
  <c r="F11" i="129"/>
  <c r="F6" i="129"/>
  <c r="F10" i="129"/>
  <c r="F7" i="129"/>
  <c r="F4" i="129"/>
  <c r="L17" i="129" s="1"/>
  <c r="F12" i="129"/>
  <c r="F10" i="123"/>
  <c r="F10" i="127"/>
  <c r="F7" i="124"/>
  <c r="F11" i="124"/>
  <c r="F4" i="124"/>
  <c r="F8" i="124"/>
  <c r="F12" i="124"/>
  <c r="F5" i="124"/>
  <c r="F9" i="124"/>
  <c r="F8" i="123"/>
  <c r="F5" i="123"/>
  <c r="F9" i="123"/>
  <c r="F4" i="123"/>
  <c r="F12" i="123"/>
  <c r="F4" i="131"/>
  <c r="L17" i="131" s="1"/>
  <c r="F12" i="131"/>
  <c r="F8" i="131"/>
  <c r="F9" i="131"/>
  <c r="F5" i="131"/>
  <c r="F6" i="131"/>
  <c r="F10" i="131"/>
  <c r="F11" i="131"/>
  <c r="F4" i="132"/>
  <c r="L17" i="132" s="1"/>
  <c r="F7" i="125"/>
  <c r="V189" i="125"/>
  <c r="G189" i="125" s="1"/>
  <c r="U183" i="125"/>
  <c r="V183" i="125" s="1"/>
  <c r="N183" i="125" s="1"/>
  <c r="F7" i="59"/>
  <c r="F6" i="123"/>
  <c r="F6" i="124"/>
  <c r="F5" i="129"/>
  <c r="F6" i="128"/>
  <c r="I13" i="130"/>
  <c r="G4" i="132"/>
  <c r="U162" i="123"/>
  <c r="V162" i="123" s="1"/>
  <c r="N162" i="123" s="1"/>
  <c r="U393" i="124"/>
  <c r="V393" i="124" s="1"/>
  <c r="N393" i="124" s="1"/>
  <c r="V109" i="124"/>
  <c r="G109" i="124" s="1"/>
  <c r="U99" i="124"/>
  <c r="V99" i="124" s="1"/>
  <c r="N99" i="124" s="1"/>
  <c r="U267" i="125"/>
  <c r="V267" i="125" s="1"/>
  <c r="N267" i="125" s="1"/>
  <c r="V271" i="125"/>
  <c r="G271" i="125" s="1"/>
  <c r="V83" i="125"/>
  <c r="G83" i="125" s="1"/>
  <c r="U78" i="125"/>
  <c r="V78" i="125" s="1"/>
  <c r="N78" i="125" s="1"/>
  <c r="U15" i="125"/>
  <c r="V15" i="125" s="1"/>
  <c r="N15" i="125" s="1"/>
  <c r="V20" i="125"/>
  <c r="G20" i="125" s="1"/>
  <c r="V400" i="126"/>
  <c r="G400" i="126" s="1"/>
  <c r="U393" i="126"/>
  <c r="V393" i="126" s="1"/>
  <c r="N393" i="126" s="1"/>
  <c r="V67" i="126"/>
  <c r="G67" i="126" s="1"/>
  <c r="U57" i="126"/>
  <c r="V57" i="126" s="1"/>
  <c r="N57" i="126" s="1"/>
  <c r="V152" i="125"/>
  <c r="G152" i="125" s="1"/>
  <c r="U141" i="125"/>
  <c r="V141" i="125" s="1"/>
  <c r="N141" i="125" s="1"/>
  <c r="U309" i="127"/>
  <c r="V309" i="127" s="1"/>
  <c r="N309" i="127" s="1"/>
  <c r="V313" i="127"/>
  <c r="G313" i="127" s="1"/>
  <c r="V21" i="127"/>
  <c r="G21" i="127" s="1"/>
  <c r="U15" i="127"/>
  <c r="V15" i="127" s="1"/>
  <c r="N15" i="127" s="1"/>
  <c r="V196" i="127"/>
  <c r="G196" i="127" s="1"/>
  <c r="U183" i="127"/>
  <c r="V183" i="127" s="1"/>
  <c r="N183" i="127" s="1"/>
  <c r="V175" i="128"/>
  <c r="G175" i="128" s="1"/>
  <c r="U162" i="128"/>
  <c r="V162" i="128" s="1"/>
  <c r="N162" i="128" s="1"/>
  <c r="V341" i="128"/>
  <c r="G341" i="128" s="1"/>
  <c r="U330" i="128"/>
  <c r="V330" i="128" s="1"/>
  <c r="N330" i="128" s="1"/>
  <c r="I13" i="129"/>
  <c r="I13" i="131"/>
  <c r="U141" i="124"/>
  <c r="V141" i="124" s="1"/>
  <c r="N141" i="124" s="1"/>
  <c r="V148" i="124"/>
  <c r="G148" i="124" s="1"/>
  <c r="U414" i="124"/>
  <c r="V414" i="124" s="1"/>
  <c r="N414" i="124" s="1"/>
  <c r="V419" i="124"/>
  <c r="G419" i="124" s="1"/>
  <c r="V384" i="126"/>
  <c r="G384" i="126" s="1"/>
  <c r="U372" i="126"/>
  <c r="V372" i="126" s="1"/>
  <c r="N372" i="126" s="1"/>
  <c r="V114" i="125"/>
  <c r="G114" i="125" s="1"/>
  <c r="U99" i="125"/>
  <c r="V99" i="125" s="1"/>
  <c r="N99" i="125" s="1"/>
  <c r="U120" i="125"/>
  <c r="V120" i="125" s="1"/>
  <c r="N120" i="125" s="1"/>
  <c r="V418" i="125"/>
  <c r="G418" i="125" s="1"/>
  <c r="U414" i="125"/>
  <c r="V414" i="125" s="1"/>
  <c r="N414" i="125" s="1"/>
  <c r="V399" i="127"/>
  <c r="G399" i="127" s="1"/>
  <c r="U393" i="127"/>
  <c r="V393" i="127" s="1"/>
  <c r="N393" i="127" s="1"/>
  <c r="F6" i="130"/>
  <c r="G4" i="127"/>
  <c r="I13" i="132"/>
  <c r="U372" i="123"/>
  <c r="V372" i="123" s="1"/>
  <c r="N372" i="123" s="1"/>
  <c r="U288" i="123"/>
  <c r="V288" i="123" s="1"/>
  <c r="N288" i="123" s="1"/>
  <c r="U120" i="124"/>
  <c r="V120" i="124" s="1"/>
  <c r="N120" i="124" s="1"/>
  <c r="U372" i="125"/>
  <c r="V372" i="125" s="1"/>
  <c r="N372" i="125" s="1"/>
  <c r="U330" i="125"/>
  <c r="V330" i="125" s="1"/>
  <c r="N330" i="125" s="1"/>
  <c r="U99" i="123"/>
  <c r="V99" i="123" s="1"/>
  <c r="N99" i="123" s="1"/>
  <c r="U141" i="123"/>
  <c r="V141" i="123" s="1"/>
  <c r="N141" i="123" s="1"/>
  <c r="U183" i="123"/>
  <c r="V183" i="123" s="1"/>
  <c r="N183" i="123" s="1"/>
  <c r="U204" i="123"/>
  <c r="V204" i="123" s="1"/>
  <c r="N204" i="123" s="1"/>
  <c r="U237" i="123"/>
  <c r="V237" i="123" s="1"/>
  <c r="G237" i="123" s="1"/>
  <c r="V313" i="124"/>
  <c r="G313" i="124" s="1"/>
  <c r="U309" i="124"/>
  <c r="V309" i="124" s="1"/>
  <c r="N309" i="124" s="1"/>
  <c r="U330" i="124"/>
  <c r="V330" i="124" s="1"/>
  <c r="N330" i="124" s="1"/>
  <c r="V335" i="124"/>
  <c r="G335" i="124" s="1"/>
  <c r="U183" i="126"/>
  <c r="V183" i="126" s="1"/>
  <c r="N183" i="126" s="1"/>
  <c r="U204" i="126"/>
  <c r="V204" i="126" s="1"/>
  <c r="N204" i="126" s="1"/>
  <c r="V211" i="126"/>
  <c r="G211" i="126" s="1"/>
  <c r="V335" i="126"/>
  <c r="G335" i="126" s="1"/>
  <c r="U330" i="126"/>
  <c r="V330" i="126" s="1"/>
  <c r="N330" i="126" s="1"/>
  <c r="V297" i="125"/>
  <c r="G297" i="125" s="1"/>
  <c r="U288" i="125"/>
  <c r="V288" i="125" s="1"/>
  <c r="N288" i="125" s="1"/>
  <c r="V19" i="126"/>
  <c r="G19" i="126" s="1"/>
  <c r="V293" i="126"/>
  <c r="G293" i="126" s="1"/>
  <c r="U288" i="126"/>
  <c r="V288" i="126" s="1"/>
  <c r="N288" i="126" s="1"/>
  <c r="V250" i="126"/>
  <c r="G250" i="126" s="1"/>
  <c r="U246" i="126"/>
  <c r="V246" i="126" s="1"/>
  <c r="N246" i="126" s="1"/>
  <c r="V235" i="127"/>
  <c r="G235" i="127" s="1"/>
  <c r="U225" i="127"/>
  <c r="V225" i="127" s="1"/>
  <c r="N225" i="127" s="1"/>
  <c r="U330" i="123"/>
  <c r="V330" i="123" s="1"/>
  <c r="N330" i="123" s="1"/>
  <c r="U414" i="123"/>
  <c r="V414" i="123" s="1"/>
  <c r="N414" i="123" s="1"/>
  <c r="U19" i="59"/>
  <c r="U23" i="59"/>
  <c r="V23" i="59" s="1"/>
  <c r="G23" i="59" s="1"/>
  <c r="U25" i="59"/>
  <c r="V25" i="59" s="1"/>
  <c r="G25" i="59" s="1"/>
  <c r="U27" i="59"/>
  <c r="V27" i="59" s="1"/>
  <c r="G27" i="59" s="1"/>
  <c r="U29" i="59"/>
  <c r="V29" i="59" s="1"/>
  <c r="G29" i="59" s="1"/>
  <c r="U351" i="124"/>
  <c r="V351" i="124" s="1"/>
  <c r="N351" i="124" s="1"/>
  <c r="U162" i="124"/>
  <c r="V162" i="124" s="1"/>
  <c r="N162" i="124" s="1"/>
  <c r="U309" i="123"/>
  <c r="V309" i="123" s="1"/>
  <c r="N309" i="123" s="1"/>
  <c r="U351" i="123"/>
  <c r="V351" i="123" s="1"/>
  <c r="N351" i="123" s="1"/>
  <c r="U393" i="123"/>
  <c r="V393" i="123" s="1"/>
  <c r="N393" i="123" s="1"/>
  <c r="U57" i="124"/>
  <c r="V57" i="124" s="1"/>
  <c r="N57" i="124" s="1"/>
  <c r="V69" i="124"/>
  <c r="G69" i="124" s="1"/>
  <c r="U225" i="124"/>
  <c r="V225" i="124" s="1"/>
  <c r="N225" i="124" s="1"/>
  <c r="V232" i="124"/>
  <c r="G232" i="124" s="1"/>
  <c r="U372" i="124"/>
  <c r="V372" i="124" s="1"/>
  <c r="N372" i="124" s="1"/>
  <c r="V377" i="124"/>
  <c r="G377" i="124" s="1"/>
  <c r="U309" i="125"/>
  <c r="V309" i="125" s="1"/>
  <c r="N309" i="125" s="1"/>
  <c r="V314" i="125"/>
  <c r="G314" i="125" s="1"/>
  <c r="U414" i="126"/>
  <c r="V414" i="126" s="1"/>
  <c r="N414" i="126" s="1"/>
  <c r="V419" i="126"/>
  <c r="G419" i="126" s="1"/>
  <c r="V275" i="126"/>
  <c r="G275" i="126" s="1"/>
  <c r="U267" i="126"/>
  <c r="V267" i="126" s="1"/>
  <c r="N267" i="126" s="1"/>
  <c r="U162" i="125"/>
  <c r="V162" i="125" s="1"/>
  <c r="N162" i="125" s="1"/>
  <c r="V232" i="125"/>
  <c r="G232" i="125" s="1"/>
  <c r="U225" i="125"/>
  <c r="V225" i="125" s="1"/>
  <c r="N225" i="125" s="1"/>
  <c r="V252" i="125"/>
  <c r="G252" i="125" s="1"/>
  <c r="U246" i="125"/>
  <c r="V246" i="125" s="1"/>
  <c r="N246" i="125" s="1"/>
  <c r="U351" i="125"/>
  <c r="V351" i="125" s="1"/>
  <c r="N351" i="125" s="1"/>
  <c r="V44" i="126"/>
  <c r="G44" i="126" s="1"/>
  <c r="U36" i="126"/>
  <c r="V36" i="126" s="1"/>
  <c r="N36" i="126" s="1"/>
  <c r="V107" i="126"/>
  <c r="G107" i="126" s="1"/>
  <c r="U99" i="126"/>
  <c r="V99" i="126" s="1"/>
  <c r="N99" i="126" s="1"/>
  <c r="V358" i="126"/>
  <c r="G358" i="126" s="1"/>
  <c r="U351" i="126"/>
  <c r="V351" i="126" s="1"/>
  <c r="N351" i="126" s="1"/>
  <c r="V146" i="127"/>
  <c r="G146" i="127" s="1"/>
  <c r="U141" i="127"/>
  <c r="V141" i="127" s="1"/>
  <c r="N141" i="127" s="1"/>
  <c r="V85" i="127"/>
  <c r="G85" i="127" s="1"/>
  <c r="U78" i="127"/>
  <c r="V78" i="127" s="1"/>
  <c r="N78" i="127" s="1"/>
  <c r="V50" i="129"/>
  <c r="G50" i="129" s="1"/>
  <c r="U36" i="129"/>
  <c r="V36" i="129" s="1"/>
  <c r="N36" i="129" s="1"/>
  <c r="V61" i="127"/>
  <c r="G61" i="127" s="1"/>
  <c r="U57" i="127"/>
  <c r="V57" i="127" s="1"/>
  <c r="N57" i="127" s="1"/>
  <c r="V251" i="127"/>
  <c r="G251" i="127" s="1"/>
  <c r="U246" i="127"/>
  <c r="V246" i="127" s="1"/>
  <c r="N246" i="127" s="1"/>
  <c r="V106" i="130"/>
  <c r="G106" i="130" s="1"/>
  <c r="V262" i="130"/>
  <c r="G262" i="130" s="1"/>
  <c r="U246" i="130"/>
  <c r="V246" i="130" s="1"/>
  <c r="N246" i="130" s="1"/>
  <c r="V40" i="130"/>
  <c r="G40" i="130" s="1"/>
  <c r="U36" i="130"/>
  <c r="V36" i="130" s="1"/>
  <c r="N36" i="130" s="1"/>
  <c r="V259" i="132"/>
  <c r="G259" i="132" s="1"/>
  <c r="U246" i="132"/>
  <c r="V246" i="132" s="1"/>
  <c r="N246" i="132" s="1"/>
  <c r="V377" i="132"/>
  <c r="G377" i="132" s="1"/>
  <c r="V211" i="127"/>
  <c r="G211" i="127" s="1"/>
  <c r="U204" i="127"/>
  <c r="V204" i="127" s="1"/>
  <c r="N204" i="127" s="1"/>
  <c r="U330" i="127"/>
  <c r="V330" i="127" s="1"/>
  <c r="N330" i="127" s="1"/>
  <c r="U204" i="128"/>
  <c r="V204" i="128" s="1"/>
  <c r="N204" i="128" s="1"/>
  <c r="V208" i="128"/>
  <c r="G208" i="128" s="1"/>
  <c r="V283" i="128"/>
  <c r="G283" i="128" s="1"/>
  <c r="U267" i="128"/>
  <c r="V267" i="128" s="1"/>
  <c r="N267" i="128" s="1"/>
  <c r="V298" i="128"/>
  <c r="G298" i="128" s="1"/>
  <c r="U288" i="128"/>
  <c r="V288" i="128" s="1"/>
  <c r="N288" i="128" s="1"/>
  <c r="V400" i="128"/>
  <c r="G400" i="128" s="1"/>
  <c r="U393" i="128"/>
  <c r="V393" i="128" s="1"/>
  <c r="N393" i="128" s="1"/>
  <c r="V103" i="127"/>
  <c r="G103" i="127" s="1"/>
  <c r="U99" i="127"/>
  <c r="V99" i="127" s="1"/>
  <c r="N99" i="127" s="1"/>
  <c r="V358" i="127"/>
  <c r="G358" i="127" s="1"/>
  <c r="U351" i="127"/>
  <c r="V351" i="127" s="1"/>
  <c r="N351" i="127" s="1"/>
  <c r="V274" i="127"/>
  <c r="G274" i="127" s="1"/>
  <c r="U267" i="127"/>
  <c r="V267" i="127" s="1"/>
  <c r="N267" i="127" s="1"/>
  <c r="V383" i="128"/>
  <c r="G383" i="128" s="1"/>
  <c r="U372" i="128"/>
  <c r="V372" i="128" s="1"/>
  <c r="N372" i="128" s="1"/>
  <c r="V138" i="128"/>
  <c r="G138" i="128" s="1"/>
  <c r="U120" i="128"/>
  <c r="V120" i="128" s="1"/>
  <c r="N120" i="128" s="1"/>
  <c r="V295" i="127"/>
  <c r="G295" i="127" s="1"/>
  <c r="U288" i="127"/>
  <c r="V288" i="127" s="1"/>
  <c r="N288" i="127" s="1"/>
  <c r="V378" i="127"/>
  <c r="G378" i="127" s="1"/>
  <c r="U372" i="127"/>
  <c r="V372" i="127" s="1"/>
  <c r="N372" i="127" s="1"/>
  <c r="V125" i="127"/>
  <c r="G125" i="127" s="1"/>
  <c r="U120" i="127"/>
  <c r="V120" i="127" s="1"/>
  <c r="N120" i="127" s="1"/>
  <c r="V198" i="128"/>
  <c r="G198" i="128" s="1"/>
  <c r="U183" i="128"/>
  <c r="V183" i="128" s="1"/>
  <c r="N183" i="128" s="1"/>
  <c r="V421" i="129"/>
  <c r="G421" i="129" s="1"/>
  <c r="U414" i="129"/>
  <c r="V414" i="129" s="1"/>
  <c r="N414" i="129" s="1"/>
  <c r="U351" i="130"/>
  <c r="V351" i="130" s="1"/>
  <c r="N351" i="130" s="1"/>
  <c r="V355" i="130"/>
  <c r="G355" i="130" s="1"/>
  <c r="U372" i="130"/>
  <c r="V372" i="130" s="1"/>
  <c r="N372" i="130" s="1"/>
  <c r="V255" i="131"/>
  <c r="G255" i="131" s="1"/>
  <c r="U288" i="130"/>
  <c r="V288" i="130" s="1"/>
  <c r="N288" i="130" s="1"/>
  <c r="V295" i="130"/>
  <c r="G295" i="130" s="1"/>
  <c r="V87" i="131"/>
  <c r="G87" i="131" s="1"/>
  <c r="U78" i="131"/>
  <c r="V78" i="131" s="1"/>
  <c r="N78" i="131" s="1"/>
  <c r="U99" i="132"/>
  <c r="V99" i="132" s="1"/>
  <c r="N99" i="132" s="1"/>
  <c r="U426" i="128"/>
  <c r="V426" i="128" s="1"/>
  <c r="G426" i="128" s="1"/>
  <c r="U28" i="129"/>
  <c r="U52" i="129"/>
  <c r="V52" i="129" s="1"/>
  <c r="G52" i="129" s="1"/>
  <c r="U65" i="129"/>
  <c r="U88" i="129"/>
  <c r="U147" i="129"/>
  <c r="U210" i="129"/>
  <c r="U241" i="129"/>
  <c r="U277" i="129"/>
  <c r="U299" i="129"/>
  <c r="U111" i="130"/>
  <c r="V111" i="130" s="1"/>
  <c r="G111" i="130" s="1"/>
  <c r="U408" i="129"/>
  <c r="U419" i="128"/>
  <c r="U428" i="128"/>
  <c r="V428" i="128" s="1"/>
  <c r="G428" i="128" s="1"/>
  <c r="U73" i="129"/>
  <c r="V73" i="129" s="1"/>
  <c r="G73" i="129" s="1"/>
  <c r="U148" i="129"/>
  <c r="V148" i="129" s="1"/>
  <c r="G148" i="129" s="1"/>
  <c r="U157" i="129"/>
  <c r="V157" i="129" s="1"/>
  <c r="G157" i="129" s="1"/>
  <c r="U278" i="129"/>
  <c r="V278" i="129" s="1"/>
  <c r="G278" i="129" s="1"/>
  <c r="U67" i="130"/>
  <c r="U128" i="130"/>
  <c r="U187" i="130"/>
  <c r="U194" i="130"/>
  <c r="V194" i="130" s="1"/>
  <c r="G194" i="130" s="1"/>
  <c r="U146" i="130"/>
  <c r="U172" i="130"/>
  <c r="U314" i="131"/>
  <c r="U316" i="131"/>
  <c r="V316" i="131" s="1"/>
  <c r="G316" i="131" s="1"/>
  <c r="U336" i="131"/>
  <c r="U365" i="131"/>
  <c r="U379" i="131"/>
  <c r="U390" i="131"/>
  <c r="V390" i="131" s="1"/>
  <c r="G390" i="131" s="1"/>
  <c r="U15" i="123"/>
  <c r="V15" i="123" s="1"/>
  <c r="N15" i="123" s="1"/>
  <c r="U263" i="131"/>
  <c r="V263" i="131" s="1"/>
  <c r="G263" i="131" s="1"/>
  <c r="U341" i="131"/>
  <c r="V341" i="131" s="1"/>
  <c r="G341" i="131" s="1"/>
  <c r="U213" i="132"/>
  <c r="U341" i="132"/>
  <c r="U383" i="132"/>
  <c r="V383" i="132" s="1"/>
  <c r="G383" i="132" s="1"/>
  <c r="U389" i="132"/>
  <c r="V389" i="132" s="1"/>
  <c r="G389" i="132" s="1"/>
  <c r="U428" i="132"/>
  <c r="U36" i="59"/>
  <c r="V36" i="59" s="1"/>
  <c r="N36" i="59" s="1"/>
  <c r="U47" i="59"/>
  <c r="V47" i="59" s="1"/>
  <c r="G47" i="59" s="1"/>
  <c r="U70" i="59"/>
  <c r="V70" i="59" s="1"/>
  <c r="G70" i="59" s="1"/>
  <c r="U62" i="59"/>
  <c r="V62" i="59" s="1"/>
  <c r="G62" i="59" s="1"/>
  <c r="U78" i="59"/>
  <c r="V78" i="59" s="1"/>
  <c r="N78" i="59" s="1"/>
  <c r="U89" i="59"/>
  <c r="V89" i="59" s="1"/>
  <c r="G89" i="59" s="1"/>
  <c r="U112" i="59"/>
  <c r="V112" i="59" s="1"/>
  <c r="G112" i="59" s="1"/>
  <c r="U104" i="59"/>
  <c r="V104" i="59" s="1"/>
  <c r="G104" i="59" s="1"/>
  <c r="U120" i="59"/>
  <c r="V120" i="59" s="1"/>
  <c r="N120" i="59" s="1"/>
  <c r="U131" i="59"/>
  <c r="V131" i="59" s="1"/>
  <c r="G131" i="59" s="1"/>
  <c r="U154" i="59"/>
  <c r="V154" i="59" s="1"/>
  <c r="G154" i="59" s="1"/>
  <c r="U146" i="59"/>
  <c r="V146" i="59" s="1"/>
  <c r="G146" i="59" s="1"/>
  <c r="U162" i="59"/>
  <c r="V162" i="59" s="1"/>
  <c r="N162" i="59" s="1"/>
  <c r="U173" i="59"/>
  <c r="V173" i="59" s="1"/>
  <c r="G173" i="59" s="1"/>
  <c r="U196" i="59"/>
  <c r="V196" i="59" s="1"/>
  <c r="G196" i="59" s="1"/>
  <c r="U188" i="59"/>
  <c r="V188" i="59" s="1"/>
  <c r="G188" i="59" s="1"/>
  <c r="U204" i="59"/>
  <c r="V204" i="59" s="1"/>
  <c r="N204" i="59" s="1"/>
  <c r="U215" i="59"/>
  <c r="V215" i="59" s="1"/>
  <c r="G215" i="59" s="1"/>
  <c r="U238" i="59"/>
  <c r="V238" i="59" s="1"/>
  <c r="G238" i="59" s="1"/>
  <c r="U230" i="59"/>
  <c r="V230" i="59" s="1"/>
  <c r="G230" i="59" s="1"/>
  <c r="U246" i="59"/>
  <c r="V246" i="59" s="1"/>
  <c r="N246" i="59" s="1"/>
  <c r="U257" i="59"/>
  <c r="V257" i="59" s="1"/>
  <c r="G257" i="59" s="1"/>
  <c r="U280" i="59"/>
  <c r="V280" i="59" s="1"/>
  <c r="G280" i="59" s="1"/>
  <c r="U272" i="59"/>
  <c r="V272" i="59" s="1"/>
  <c r="G272" i="59" s="1"/>
  <c r="U288" i="59"/>
  <c r="V288" i="59" s="1"/>
  <c r="N288" i="59" s="1"/>
  <c r="U299" i="59"/>
  <c r="V299" i="59" s="1"/>
  <c r="G299" i="59" s="1"/>
  <c r="U322" i="59"/>
  <c r="V322" i="59" s="1"/>
  <c r="G322" i="59" s="1"/>
  <c r="U314" i="59"/>
  <c r="V314" i="59" s="1"/>
  <c r="G314" i="59" s="1"/>
  <c r="U330" i="59"/>
  <c r="V330" i="59" s="1"/>
  <c r="N330" i="59" s="1"/>
  <c r="U341" i="59"/>
  <c r="V341" i="59" s="1"/>
  <c r="G341" i="59" s="1"/>
  <c r="U364" i="59"/>
  <c r="V364" i="59" s="1"/>
  <c r="G364" i="59" s="1"/>
  <c r="U356" i="59"/>
  <c r="V356" i="59" s="1"/>
  <c r="G356" i="59" s="1"/>
  <c r="U372" i="59"/>
  <c r="V372" i="59" s="1"/>
  <c r="N372" i="59" s="1"/>
  <c r="U383" i="59"/>
  <c r="V383" i="59" s="1"/>
  <c r="G383" i="59" s="1"/>
  <c r="U406" i="59"/>
  <c r="V406" i="59" s="1"/>
  <c r="G406" i="59" s="1"/>
  <c r="U398" i="59"/>
  <c r="V398" i="59" s="1"/>
  <c r="G398" i="59" s="1"/>
  <c r="U414" i="59"/>
  <c r="V414" i="59" s="1"/>
  <c r="N414" i="59" s="1"/>
  <c r="U425" i="59"/>
  <c r="V425" i="59" s="1"/>
  <c r="G425" i="59" s="1"/>
  <c r="U47" i="123"/>
  <c r="V47" i="123" s="1"/>
  <c r="G47" i="123" s="1"/>
  <c r="U70" i="123"/>
  <c r="V70" i="123" s="1"/>
  <c r="G70" i="123" s="1"/>
  <c r="U62" i="123"/>
  <c r="V62" i="123" s="1"/>
  <c r="G62" i="123" s="1"/>
  <c r="U89" i="123"/>
  <c r="V89" i="123" s="1"/>
  <c r="G89" i="123" s="1"/>
  <c r="U187" i="132"/>
  <c r="U193" i="132"/>
  <c r="V193" i="132" s="1"/>
  <c r="G193" i="132" s="1"/>
  <c r="U347" i="132"/>
  <c r="V347" i="132" s="1"/>
  <c r="G347" i="132" s="1"/>
  <c r="U120" i="133"/>
  <c r="V120" i="133" s="1"/>
  <c r="N120" i="133" s="1"/>
  <c r="U183" i="59"/>
  <c r="V183" i="59" s="1"/>
  <c r="N183" i="59" s="1"/>
  <c r="U351" i="59"/>
  <c r="V351" i="59" s="1"/>
  <c r="N351" i="59" s="1"/>
  <c r="U57" i="123"/>
  <c r="V57" i="123" s="1"/>
  <c r="N57" i="123" s="1"/>
  <c r="U93" i="123"/>
  <c r="V93" i="123" s="1"/>
  <c r="G93" i="123" s="1"/>
  <c r="U85" i="123"/>
  <c r="V85" i="123" s="1"/>
  <c r="G85" i="123" s="1"/>
  <c r="U54" i="128"/>
  <c r="V54" i="128" s="1"/>
  <c r="G54" i="128" s="1"/>
  <c r="U46" i="128"/>
  <c r="V46" i="128" s="1"/>
  <c r="G46" i="128" s="1"/>
  <c r="U54" i="132"/>
  <c r="V54" i="132" s="1"/>
  <c r="G54" i="132" s="1"/>
  <c r="U46" i="132"/>
  <c r="V46" i="132" s="1"/>
  <c r="G46" i="132" s="1"/>
  <c r="U15" i="133"/>
  <c r="V15" i="133" s="1"/>
  <c r="N15" i="133" s="1"/>
  <c r="J12" i="133"/>
  <c r="G4" i="133"/>
  <c r="U204" i="133"/>
  <c r="V204" i="133" s="1"/>
  <c r="N204" i="133" s="1"/>
  <c r="U393" i="132"/>
  <c r="V393" i="132" s="1"/>
  <c r="N393" i="132" s="1"/>
  <c r="J11" i="133"/>
  <c r="J7" i="133"/>
  <c r="U267" i="133"/>
  <c r="V267" i="133" s="1"/>
  <c r="N267" i="133" s="1"/>
  <c r="U330" i="133"/>
  <c r="V330" i="133" s="1"/>
  <c r="N330" i="133" s="1"/>
  <c r="U282" i="123"/>
  <c r="V282" i="123" s="1"/>
  <c r="G282" i="123" s="1"/>
  <c r="U91" i="128"/>
  <c r="V91" i="128" s="1"/>
  <c r="G91" i="128" s="1"/>
  <c r="U82" i="128"/>
  <c r="U78" i="133"/>
  <c r="V78" i="133" s="1"/>
  <c r="N78" i="133" s="1"/>
  <c r="J4" i="133"/>
  <c r="L17" i="133" s="1"/>
  <c r="U53" i="133"/>
  <c r="V53" i="133" s="1"/>
  <c r="G53" i="133" s="1"/>
  <c r="U64" i="133"/>
  <c r="V64" i="133" s="1"/>
  <c r="G64" i="133" s="1"/>
  <c r="U72" i="133"/>
  <c r="V72" i="133" s="1"/>
  <c r="G72" i="133" s="1"/>
  <c r="U86" i="133"/>
  <c r="V86" i="133" s="1"/>
  <c r="G86" i="133" s="1"/>
  <c r="U94" i="133"/>
  <c r="V94" i="133" s="1"/>
  <c r="G94" i="133" s="1"/>
  <c r="U108" i="133"/>
  <c r="V108" i="133" s="1"/>
  <c r="G108" i="133" s="1"/>
  <c r="U116" i="133"/>
  <c r="V116" i="133" s="1"/>
  <c r="G116" i="133" s="1"/>
  <c r="U130" i="133"/>
  <c r="V130" i="133" s="1"/>
  <c r="G130" i="133" s="1"/>
  <c r="U138" i="133"/>
  <c r="V138" i="133" s="1"/>
  <c r="G138" i="133" s="1"/>
  <c r="U152" i="133"/>
  <c r="V152" i="133" s="1"/>
  <c r="G152" i="133" s="1"/>
  <c r="U166" i="133"/>
  <c r="V166" i="133" s="1"/>
  <c r="G166" i="133" s="1"/>
  <c r="U338" i="133"/>
  <c r="V338" i="133" s="1"/>
  <c r="G338" i="133" s="1"/>
  <c r="E9" i="52"/>
  <c r="I9" i="52"/>
  <c r="M9" i="52"/>
  <c r="I13" i="133"/>
  <c r="U341" i="133"/>
  <c r="V341" i="133" s="1"/>
  <c r="G341" i="133" s="1"/>
  <c r="U359" i="133"/>
  <c r="V359" i="133" s="1"/>
  <c r="G359" i="133" s="1"/>
  <c r="U367" i="133"/>
  <c r="V367" i="133" s="1"/>
  <c r="G367" i="133" s="1"/>
  <c r="U337" i="133"/>
  <c r="V337" i="133" s="1"/>
  <c r="G337" i="133" s="1"/>
  <c r="U22" i="126"/>
  <c r="V22" i="126" s="1"/>
  <c r="G22" i="126" s="1"/>
  <c r="U124" i="126"/>
  <c r="V124" i="126" s="1"/>
  <c r="G124" i="126" s="1"/>
  <c r="U19" i="124"/>
  <c r="U84" i="124"/>
  <c r="U190" i="124"/>
  <c r="U210" i="124"/>
  <c r="U251" i="124"/>
  <c r="U272" i="124"/>
  <c r="U293" i="124"/>
  <c r="U86" i="124"/>
  <c r="V86" i="124" s="1"/>
  <c r="G86" i="124" s="1"/>
  <c r="U62" i="128"/>
  <c r="V62" i="128" s="1"/>
  <c r="G62" i="128" s="1"/>
  <c r="U82" i="126"/>
  <c r="U166" i="126"/>
  <c r="U42" i="124"/>
  <c r="U141" i="133" l="1"/>
  <c r="V141" i="133" s="1"/>
  <c r="N141" i="133" s="1"/>
  <c r="V428" i="132"/>
  <c r="G428" i="132" s="1"/>
  <c r="U414" i="132"/>
  <c r="V414" i="132" s="1"/>
  <c r="N414" i="132" s="1"/>
  <c r="U120" i="126"/>
  <c r="V120" i="126" s="1"/>
  <c r="N120" i="126" s="1"/>
  <c r="L17" i="59"/>
  <c r="I13" i="59" s="1"/>
  <c r="L17" i="128"/>
  <c r="I13" i="128" s="1"/>
  <c r="V210" i="124"/>
  <c r="G210" i="124" s="1"/>
  <c r="U204" i="124"/>
  <c r="V204" i="124" s="1"/>
  <c r="N204" i="124" s="1"/>
  <c r="V336" i="131"/>
  <c r="G336" i="131" s="1"/>
  <c r="U330" i="131"/>
  <c r="V330" i="131" s="1"/>
  <c r="N330" i="131" s="1"/>
  <c r="V293" i="124"/>
  <c r="G293" i="124" s="1"/>
  <c r="U288" i="124"/>
  <c r="V288" i="124" s="1"/>
  <c r="N288" i="124" s="1"/>
  <c r="V190" i="124"/>
  <c r="G190" i="124" s="1"/>
  <c r="U183" i="124"/>
  <c r="V183" i="124" s="1"/>
  <c r="N183" i="124" s="1"/>
  <c r="U78" i="128"/>
  <c r="V78" i="128" s="1"/>
  <c r="N78" i="128" s="1"/>
  <c r="V82" i="128"/>
  <c r="G82" i="128" s="1"/>
  <c r="U36" i="133"/>
  <c r="V36" i="133" s="1"/>
  <c r="N36" i="133" s="1"/>
  <c r="U309" i="59"/>
  <c r="V309" i="59" s="1"/>
  <c r="N309" i="59" s="1"/>
  <c r="U141" i="59"/>
  <c r="V141" i="59" s="1"/>
  <c r="N141" i="59" s="1"/>
  <c r="U78" i="123"/>
  <c r="V78" i="123" s="1"/>
  <c r="N78" i="123" s="1"/>
  <c r="U36" i="123"/>
  <c r="V36" i="123" s="1"/>
  <c r="N36" i="123" s="1"/>
  <c r="V210" i="129"/>
  <c r="G210" i="129" s="1"/>
  <c r="U204" i="129"/>
  <c r="V204" i="129" s="1"/>
  <c r="N204" i="129" s="1"/>
  <c r="U57" i="128"/>
  <c r="V57" i="128" s="1"/>
  <c r="N57" i="128" s="1"/>
  <c r="F7" i="127"/>
  <c r="F11" i="127"/>
  <c r="F8" i="127"/>
  <c r="F12" i="127"/>
  <c r="F4" i="127"/>
  <c r="F11" i="132"/>
  <c r="F6" i="132"/>
  <c r="F5" i="132"/>
  <c r="F9" i="132"/>
  <c r="F7" i="132"/>
  <c r="F10" i="132"/>
  <c r="L17" i="123"/>
  <c r="I13" i="123" s="1"/>
  <c r="L17" i="124"/>
  <c r="I13" i="124" s="1"/>
  <c r="F5" i="127"/>
  <c r="F12" i="132"/>
  <c r="V67" i="130"/>
  <c r="G67" i="130" s="1"/>
  <c r="U57" i="130"/>
  <c r="V57" i="130" s="1"/>
  <c r="N57" i="130" s="1"/>
  <c r="V241" i="129"/>
  <c r="G241" i="129" s="1"/>
  <c r="U225" i="129"/>
  <c r="V225" i="129" s="1"/>
  <c r="N225" i="129" s="1"/>
  <c r="V166" i="126"/>
  <c r="G166" i="126" s="1"/>
  <c r="U162" i="126"/>
  <c r="V162" i="126" s="1"/>
  <c r="N162" i="126" s="1"/>
  <c r="V82" i="126"/>
  <c r="G82" i="126" s="1"/>
  <c r="U78" i="126"/>
  <c r="V78" i="126" s="1"/>
  <c r="N78" i="126" s="1"/>
  <c r="V272" i="124"/>
  <c r="G272" i="124" s="1"/>
  <c r="U267" i="124"/>
  <c r="V267" i="124" s="1"/>
  <c r="N267" i="124" s="1"/>
  <c r="V84" i="124"/>
  <c r="G84" i="124" s="1"/>
  <c r="U78" i="124"/>
  <c r="V78" i="124" s="1"/>
  <c r="N78" i="124" s="1"/>
  <c r="U162" i="133"/>
  <c r="V162" i="133" s="1"/>
  <c r="N162" i="133" s="1"/>
  <c r="J6" i="133"/>
  <c r="J10" i="133"/>
  <c r="J5" i="133"/>
  <c r="J9" i="133"/>
  <c r="U267" i="123"/>
  <c r="V267" i="123" s="1"/>
  <c r="N267" i="123" s="1"/>
  <c r="U267" i="59"/>
  <c r="V267" i="59" s="1"/>
  <c r="N267" i="59" s="1"/>
  <c r="U99" i="59"/>
  <c r="V99" i="59" s="1"/>
  <c r="N99" i="59" s="1"/>
  <c r="V379" i="131"/>
  <c r="G379" i="131" s="1"/>
  <c r="U372" i="131"/>
  <c r="V372" i="131" s="1"/>
  <c r="N372" i="131" s="1"/>
  <c r="V314" i="131"/>
  <c r="G314" i="131" s="1"/>
  <c r="U309" i="131"/>
  <c r="V309" i="131" s="1"/>
  <c r="N309" i="131" s="1"/>
  <c r="V187" i="130"/>
  <c r="G187" i="130" s="1"/>
  <c r="U183" i="130"/>
  <c r="V183" i="130" s="1"/>
  <c r="N183" i="130" s="1"/>
  <c r="V419" i="128"/>
  <c r="G419" i="128" s="1"/>
  <c r="U414" i="128"/>
  <c r="V414" i="128" s="1"/>
  <c r="N414" i="128" s="1"/>
  <c r="V299" i="129"/>
  <c r="G299" i="129" s="1"/>
  <c r="U288" i="129"/>
  <c r="V288" i="129" s="1"/>
  <c r="N288" i="129" s="1"/>
  <c r="V147" i="129"/>
  <c r="G147" i="129" s="1"/>
  <c r="U141" i="129"/>
  <c r="V141" i="129" s="1"/>
  <c r="N141" i="129" s="1"/>
  <c r="V28" i="129"/>
  <c r="G28" i="129" s="1"/>
  <c r="U15" i="129"/>
  <c r="V15" i="129" s="1"/>
  <c r="N15" i="129" s="1"/>
  <c r="U246" i="131"/>
  <c r="V246" i="131" s="1"/>
  <c r="N246" i="131" s="1"/>
  <c r="U372" i="132"/>
  <c r="V372" i="132" s="1"/>
  <c r="N372" i="132" s="1"/>
  <c r="U99" i="130"/>
  <c r="V99" i="130" s="1"/>
  <c r="N99" i="130" s="1"/>
  <c r="U15" i="126"/>
  <c r="V15" i="126" s="1"/>
  <c r="N15" i="126" s="1"/>
  <c r="U225" i="123"/>
  <c r="V225" i="123" s="1"/>
  <c r="N225" i="123" s="1"/>
  <c r="L17" i="126"/>
  <c r="I13" i="126" s="1"/>
  <c r="F9" i="127"/>
  <c r="V42" i="124"/>
  <c r="G42" i="124" s="1"/>
  <c r="U36" i="124"/>
  <c r="V36" i="124" s="1"/>
  <c r="N36" i="124" s="1"/>
  <c r="V213" i="132"/>
  <c r="G213" i="132" s="1"/>
  <c r="U204" i="132"/>
  <c r="V204" i="132" s="1"/>
  <c r="N204" i="132" s="1"/>
  <c r="V146" i="130"/>
  <c r="G146" i="130" s="1"/>
  <c r="U141" i="130"/>
  <c r="V141" i="130" s="1"/>
  <c r="N141" i="130" s="1"/>
  <c r="U36" i="128"/>
  <c r="V36" i="128" s="1"/>
  <c r="N36" i="128" s="1"/>
  <c r="V65" i="129"/>
  <c r="G65" i="129" s="1"/>
  <c r="U57" i="129"/>
  <c r="V57" i="129" s="1"/>
  <c r="N57" i="129" s="1"/>
  <c r="V251" i="124"/>
  <c r="G251" i="124" s="1"/>
  <c r="U246" i="124"/>
  <c r="V246" i="124" s="1"/>
  <c r="N246" i="124" s="1"/>
  <c r="V19" i="124"/>
  <c r="G19" i="124" s="1"/>
  <c r="U15" i="124"/>
  <c r="V15" i="124" s="1"/>
  <c r="N15" i="124" s="1"/>
  <c r="U351" i="133"/>
  <c r="V351" i="133" s="1"/>
  <c r="N351" i="133" s="1"/>
  <c r="U99" i="133"/>
  <c r="V99" i="133" s="1"/>
  <c r="N99" i="133" s="1"/>
  <c r="J8" i="133"/>
  <c r="U36" i="132"/>
  <c r="V36" i="132" s="1"/>
  <c r="N36" i="132" s="1"/>
  <c r="U393" i="59"/>
  <c r="V393" i="59" s="1"/>
  <c r="N393" i="59" s="1"/>
  <c r="U225" i="59"/>
  <c r="V225" i="59" s="1"/>
  <c r="N225" i="59" s="1"/>
  <c r="U57" i="59"/>
  <c r="V57" i="59" s="1"/>
  <c r="N57" i="59" s="1"/>
  <c r="V187" i="132"/>
  <c r="G187" i="132" s="1"/>
  <c r="U183" i="132"/>
  <c r="V183" i="132" s="1"/>
  <c r="N183" i="132" s="1"/>
  <c r="V341" i="132"/>
  <c r="G341" i="132" s="1"/>
  <c r="U330" i="132"/>
  <c r="V330" i="132" s="1"/>
  <c r="N330" i="132" s="1"/>
  <c r="U57" i="133"/>
  <c r="V57" i="133" s="1"/>
  <c r="N57" i="133" s="1"/>
  <c r="V365" i="131"/>
  <c r="G365" i="131" s="1"/>
  <c r="U351" i="131"/>
  <c r="V351" i="131" s="1"/>
  <c r="N351" i="131" s="1"/>
  <c r="V172" i="130"/>
  <c r="G172" i="130" s="1"/>
  <c r="U162" i="130"/>
  <c r="V162" i="130" s="1"/>
  <c r="N162" i="130" s="1"/>
  <c r="V128" i="130"/>
  <c r="G128" i="130" s="1"/>
  <c r="U120" i="130"/>
  <c r="V120" i="130" s="1"/>
  <c r="N120" i="130" s="1"/>
  <c r="V408" i="129"/>
  <c r="G408" i="129" s="1"/>
  <c r="U393" i="129"/>
  <c r="V393" i="129" s="1"/>
  <c r="N393" i="129" s="1"/>
  <c r="V277" i="129"/>
  <c r="G277" i="129" s="1"/>
  <c r="U267" i="129"/>
  <c r="V267" i="129" s="1"/>
  <c r="N267" i="129" s="1"/>
  <c r="V88" i="129"/>
  <c r="G88" i="129" s="1"/>
  <c r="U78" i="129"/>
  <c r="V78" i="129" s="1"/>
  <c r="N78" i="129" s="1"/>
  <c r="U15" i="59"/>
  <c r="V15" i="59" s="1"/>
  <c r="N15" i="59" s="1"/>
  <c r="V19" i="59"/>
  <c r="G19" i="59" s="1"/>
  <c r="F6" i="127"/>
  <c r="L17" i="125"/>
  <c r="I13" i="125" s="1"/>
  <c r="L17" i="127" l="1"/>
  <c r="I13" i="12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Luigi Bottone</author>
  </authors>
  <commentList>
    <comment ref="F18" authorId="0" shapeId="0" xr:uid="{00000000-0006-0000-0500-00000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 authorId="0" shapeId="0" xr:uid="{00000000-0006-0000-0500-00000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60" authorId="0" shapeId="0" xr:uid="{00000000-0006-0000-0500-00000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81" authorId="0" shapeId="0" xr:uid="{00000000-0006-0000-0500-00000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02" authorId="0" shapeId="0" xr:uid="{00000000-0006-0000-0500-000005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23" authorId="0" shapeId="0" xr:uid="{00000000-0006-0000-0500-000006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44" authorId="0" shapeId="0" xr:uid="{00000000-0006-0000-0500-000007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65" authorId="0" shapeId="0" xr:uid="{00000000-0006-0000-0500-000008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86" authorId="0" shapeId="0" xr:uid="{00000000-0006-0000-0500-000009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07" authorId="0" shapeId="0" xr:uid="{00000000-0006-0000-0500-00000A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28" authorId="0" shapeId="0" xr:uid="{00000000-0006-0000-0500-00000B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49" authorId="0" shapeId="0" xr:uid="{00000000-0006-0000-0500-00000C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70" authorId="0" shapeId="0" xr:uid="{00000000-0006-0000-0500-00000D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91" authorId="0" shapeId="0" xr:uid="{00000000-0006-0000-0500-00000E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12" authorId="0" shapeId="0" xr:uid="{00000000-0006-0000-0500-00000F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33" authorId="0" shapeId="0" xr:uid="{00000000-0006-0000-0500-000010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54" authorId="0" shapeId="0" xr:uid="{00000000-0006-0000-0500-00001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75" authorId="0" shapeId="0" xr:uid="{00000000-0006-0000-0500-00001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6" authorId="0" shapeId="0" xr:uid="{00000000-0006-0000-0500-00001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417" authorId="0" shapeId="0" xr:uid="{00000000-0006-0000-0500-00001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Luigi Bottone</author>
  </authors>
  <commentList>
    <comment ref="F18" authorId="0" shapeId="0" xr:uid="{00000000-0006-0000-0E00-00000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 authorId="0" shapeId="0" xr:uid="{00000000-0006-0000-0E00-00000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60" authorId="0" shapeId="0" xr:uid="{00000000-0006-0000-0E00-00000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81" authorId="0" shapeId="0" xr:uid="{00000000-0006-0000-0E00-00000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02" authorId="0" shapeId="0" xr:uid="{00000000-0006-0000-0E00-000005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23" authorId="0" shapeId="0" xr:uid="{00000000-0006-0000-0E00-000006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44" authorId="0" shapeId="0" xr:uid="{00000000-0006-0000-0E00-000007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65" authorId="0" shapeId="0" xr:uid="{00000000-0006-0000-0E00-000008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86" authorId="0" shapeId="0" xr:uid="{00000000-0006-0000-0E00-000009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07" authorId="0" shapeId="0" xr:uid="{00000000-0006-0000-0E00-00000A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28" authorId="0" shapeId="0" xr:uid="{00000000-0006-0000-0E00-00000B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49" authorId="0" shapeId="0" xr:uid="{00000000-0006-0000-0E00-00000C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70" authorId="0" shapeId="0" xr:uid="{00000000-0006-0000-0E00-00000D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91" authorId="0" shapeId="0" xr:uid="{00000000-0006-0000-0E00-00000E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12" authorId="0" shapeId="0" xr:uid="{00000000-0006-0000-0E00-00000F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33" authorId="0" shapeId="0" xr:uid="{00000000-0006-0000-0E00-000010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54" authorId="0" shapeId="0" xr:uid="{00000000-0006-0000-0E00-00001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75" authorId="0" shapeId="0" xr:uid="{00000000-0006-0000-0E00-00001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6" authorId="0" shapeId="0" xr:uid="{00000000-0006-0000-0E00-00001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417" authorId="0" shapeId="0" xr:uid="{00000000-0006-0000-0E00-00001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Luigi Bottone</author>
  </authors>
  <commentList>
    <comment ref="F18" authorId="0" shapeId="0" xr:uid="{00000000-0006-0000-0F00-00000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 authorId="0" shapeId="0" xr:uid="{00000000-0006-0000-0F00-00000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60" authorId="0" shapeId="0" xr:uid="{00000000-0006-0000-0F00-00000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81" authorId="0" shapeId="0" xr:uid="{00000000-0006-0000-0F00-00000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02" authorId="0" shapeId="0" xr:uid="{00000000-0006-0000-0F00-000005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23" authorId="0" shapeId="0" xr:uid="{00000000-0006-0000-0F00-000006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44" authorId="0" shapeId="0" xr:uid="{00000000-0006-0000-0F00-000007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65" authorId="0" shapeId="0" xr:uid="{00000000-0006-0000-0F00-000008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86" authorId="0" shapeId="0" xr:uid="{00000000-0006-0000-0F00-000009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07" authorId="0" shapeId="0" xr:uid="{00000000-0006-0000-0F00-00000A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28" authorId="0" shapeId="0" xr:uid="{00000000-0006-0000-0F00-00000B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49" authorId="0" shapeId="0" xr:uid="{00000000-0006-0000-0F00-00000C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70" authorId="0" shapeId="0" xr:uid="{00000000-0006-0000-0F00-00000D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91" authorId="0" shapeId="0" xr:uid="{00000000-0006-0000-0F00-00000E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12" authorId="0" shapeId="0" xr:uid="{00000000-0006-0000-0F00-00000F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33" authorId="0" shapeId="0" xr:uid="{00000000-0006-0000-0F00-000010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54" authorId="0" shapeId="0" xr:uid="{00000000-0006-0000-0F00-00001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75" authorId="0" shapeId="0" xr:uid="{00000000-0006-0000-0F00-00001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6" authorId="0" shapeId="0" xr:uid="{00000000-0006-0000-0F00-00001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417" authorId="0" shapeId="0" xr:uid="{00000000-0006-0000-0F00-00001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Luigi Bottone</author>
  </authors>
  <commentList>
    <comment ref="F18" authorId="0" shapeId="0" xr:uid="{00000000-0006-0000-1000-00000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 authorId="0" shapeId="0" xr:uid="{00000000-0006-0000-1000-00000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60" authorId="0" shapeId="0" xr:uid="{00000000-0006-0000-1000-00000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81" authorId="0" shapeId="0" xr:uid="{00000000-0006-0000-1000-00000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02" authorId="0" shapeId="0" xr:uid="{00000000-0006-0000-1000-000005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23" authorId="0" shapeId="0" xr:uid="{00000000-0006-0000-1000-000006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44" authorId="0" shapeId="0" xr:uid="{00000000-0006-0000-1000-000007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65" authorId="0" shapeId="0" xr:uid="{00000000-0006-0000-1000-000008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86" authorId="0" shapeId="0" xr:uid="{00000000-0006-0000-1000-000009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07" authorId="0" shapeId="0" xr:uid="{00000000-0006-0000-1000-00000A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28" authorId="0" shapeId="0" xr:uid="{00000000-0006-0000-1000-00000B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49" authorId="0" shapeId="0" xr:uid="{00000000-0006-0000-1000-00000C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70" authorId="0" shapeId="0" xr:uid="{00000000-0006-0000-1000-00000D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91" authorId="0" shapeId="0" xr:uid="{00000000-0006-0000-1000-00000E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12" authorId="0" shapeId="0" xr:uid="{00000000-0006-0000-1000-00000F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33" authorId="0" shapeId="0" xr:uid="{00000000-0006-0000-1000-000010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54" authorId="0" shapeId="0" xr:uid="{00000000-0006-0000-1000-00001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75" authorId="0" shapeId="0" xr:uid="{00000000-0006-0000-1000-00001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6" authorId="0" shapeId="0" xr:uid="{00000000-0006-0000-1000-00001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417" authorId="0" shapeId="0" xr:uid="{00000000-0006-0000-1000-00001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Luigi Bottone</author>
  </authors>
  <commentList>
    <comment ref="B141" authorId="0" shapeId="0" xr:uid="{00000000-0006-0000-1700-000001000000}">
      <text>
        <r>
          <rPr>
            <sz val="9"/>
            <color indexed="81"/>
            <rFont val="Tahoma"/>
            <family val="2"/>
          </rPr>
          <t xml:space="preserve">L. 97/2001 - Norme sul rapporto tra procedimento penale e procedimento disciplinare ed effetti del giudicato penale nei confronti dei dipendenti delle pubbliche amministrazioni
L. 97/2001 - Art.3, c.1 - Trasferimento a seguito di rinvio a giudizio
L. 190/2012 - Art.1, c.46 - Prevenzione della corruzione nella formazione di commissioni e delle assegnazioni agli uffici
D.Lgs. 235/2012 - Testo unico delle disposizioni in materia di incandidabilità e di divieto di ricoprire cariche elettive e di Governo conseguenti a sentenze definitive di condanna per delitti non colposi, a norma dell'articolo 1, comma 63, della legge 6 novembre 2012, n. 190
D.Lgs. 39/2013 - Art.3 - Inconferibilita' di incarichi in caso di condanna per reati contro la pubblica amministrazione 
L. 69/2015 - Art.7 - Informazione sull'esercizio dell'azione penale per i fatti di corruzione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Luigi Bottone</author>
  </authors>
  <commentList>
    <comment ref="F18" authorId="0" shapeId="0" xr:uid="{00000000-0006-0000-0600-00000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 authorId="0" shapeId="0" xr:uid="{00000000-0006-0000-0600-00000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60" authorId="0" shapeId="0" xr:uid="{00000000-0006-0000-0600-00000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81" authorId="0" shapeId="0" xr:uid="{00000000-0006-0000-0600-00000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02" authorId="0" shapeId="0" xr:uid="{00000000-0006-0000-0600-000005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23" authorId="0" shapeId="0" xr:uid="{00000000-0006-0000-0600-000006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44" authorId="0" shapeId="0" xr:uid="{00000000-0006-0000-0600-000007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65" authorId="0" shapeId="0" xr:uid="{00000000-0006-0000-0600-000008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86" authorId="0" shapeId="0" xr:uid="{00000000-0006-0000-0600-000009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07" authorId="0" shapeId="0" xr:uid="{00000000-0006-0000-0600-00000A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28" authorId="0" shapeId="0" xr:uid="{00000000-0006-0000-0600-00000B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49" authorId="0" shapeId="0" xr:uid="{00000000-0006-0000-0600-00000C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70" authorId="0" shapeId="0" xr:uid="{00000000-0006-0000-0600-00000D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91" authorId="0" shapeId="0" xr:uid="{00000000-0006-0000-0600-00000E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12" authorId="0" shapeId="0" xr:uid="{00000000-0006-0000-0600-00000F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33" authorId="0" shapeId="0" xr:uid="{00000000-0006-0000-0600-000010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54" authorId="0" shapeId="0" xr:uid="{00000000-0006-0000-0600-00001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75" authorId="0" shapeId="0" xr:uid="{00000000-0006-0000-0600-00001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6" authorId="0" shapeId="0" xr:uid="{00000000-0006-0000-0600-00001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417" authorId="0" shapeId="0" xr:uid="{00000000-0006-0000-0600-00001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Luigi Bottone</author>
  </authors>
  <commentList>
    <comment ref="F18" authorId="0" shapeId="0" xr:uid="{00000000-0006-0000-0700-00000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 authorId="0" shapeId="0" xr:uid="{00000000-0006-0000-0700-00000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60" authorId="0" shapeId="0" xr:uid="{00000000-0006-0000-0700-00000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81" authorId="0" shapeId="0" xr:uid="{00000000-0006-0000-0700-00000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02" authorId="0" shapeId="0" xr:uid="{00000000-0006-0000-0700-000005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23" authorId="0" shapeId="0" xr:uid="{00000000-0006-0000-0700-000006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44" authorId="0" shapeId="0" xr:uid="{00000000-0006-0000-0700-000007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65" authorId="0" shapeId="0" xr:uid="{00000000-0006-0000-0700-000008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86" authorId="0" shapeId="0" xr:uid="{00000000-0006-0000-0700-000009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07" authorId="0" shapeId="0" xr:uid="{00000000-0006-0000-0700-00000A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28" authorId="0" shapeId="0" xr:uid="{00000000-0006-0000-0700-00000B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49" authorId="0" shapeId="0" xr:uid="{00000000-0006-0000-0700-00000C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70" authorId="0" shapeId="0" xr:uid="{00000000-0006-0000-0700-00000D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91" authorId="0" shapeId="0" xr:uid="{00000000-0006-0000-0700-00000E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12" authorId="0" shapeId="0" xr:uid="{00000000-0006-0000-0700-00000F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33" authorId="0" shapeId="0" xr:uid="{00000000-0006-0000-0700-000010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54" authorId="0" shapeId="0" xr:uid="{00000000-0006-0000-0700-00001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75" authorId="0" shapeId="0" xr:uid="{00000000-0006-0000-0700-00001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6" authorId="0" shapeId="0" xr:uid="{00000000-0006-0000-0700-00001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417" authorId="0" shapeId="0" xr:uid="{00000000-0006-0000-0700-00001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Luigi Bottone</author>
  </authors>
  <commentList>
    <comment ref="F18" authorId="0" shapeId="0" xr:uid="{00000000-0006-0000-0800-00000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 authorId="0" shapeId="0" xr:uid="{00000000-0006-0000-0800-00000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60" authorId="0" shapeId="0" xr:uid="{00000000-0006-0000-0800-00000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81" authorId="0" shapeId="0" xr:uid="{00000000-0006-0000-0800-00000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02" authorId="0" shapeId="0" xr:uid="{00000000-0006-0000-0800-000005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23" authorId="0" shapeId="0" xr:uid="{00000000-0006-0000-0800-000006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44" authorId="0" shapeId="0" xr:uid="{00000000-0006-0000-0800-000007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65" authorId="0" shapeId="0" xr:uid="{00000000-0006-0000-0800-000008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86" authorId="0" shapeId="0" xr:uid="{00000000-0006-0000-0800-000009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07" authorId="0" shapeId="0" xr:uid="{00000000-0006-0000-0800-00000A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28" authorId="0" shapeId="0" xr:uid="{00000000-0006-0000-0800-00000B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49" authorId="0" shapeId="0" xr:uid="{00000000-0006-0000-0800-00000C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70" authorId="0" shapeId="0" xr:uid="{00000000-0006-0000-0800-00000D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91" authorId="0" shapeId="0" xr:uid="{00000000-0006-0000-0800-00000E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12" authorId="0" shapeId="0" xr:uid="{00000000-0006-0000-0800-00000F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33" authorId="0" shapeId="0" xr:uid="{00000000-0006-0000-0800-000010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54" authorId="0" shapeId="0" xr:uid="{00000000-0006-0000-0800-00001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75" authorId="0" shapeId="0" xr:uid="{00000000-0006-0000-0800-00001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6" authorId="0" shapeId="0" xr:uid="{00000000-0006-0000-0800-00001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417" authorId="0" shapeId="0" xr:uid="{00000000-0006-0000-0800-00001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Luigi Bottone</author>
  </authors>
  <commentList>
    <comment ref="F18" authorId="0" shapeId="0" xr:uid="{00000000-0006-0000-0900-00000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 authorId="0" shapeId="0" xr:uid="{00000000-0006-0000-0900-00000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60" authorId="0" shapeId="0" xr:uid="{00000000-0006-0000-0900-00000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81" authorId="0" shapeId="0" xr:uid="{00000000-0006-0000-0900-00000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02" authorId="0" shapeId="0" xr:uid="{00000000-0006-0000-0900-000005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23" authorId="0" shapeId="0" xr:uid="{00000000-0006-0000-0900-000006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44" authorId="0" shapeId="0" xr:uid="{00000000-0006-0000-0900-000007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65" authorId="0" shapeId="0" xr:uid="{00000000-0006-0000-0900-000008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86" authorId="0" shapeId="0" xr:uid="{00000000-0006-0000-0900-000009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07" authorId="0" shapeId="0" xr:uid="{00000000-0006-0000-0900-00000A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28" authorId="0" shapeId="0" xr:uid="{00000000-0006-0000-0900-00000B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49" authorId="0" shapeId="0" xr:uid="{00000000-0006-0000-0900-00000C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70" authorId="0" shapeId="0" xr:uid="{00000000-0006-0000-0900-00000D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91" authorId="0" shapeId="0" xr:uid="{00000000-0006-0000-0900-00000E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12" authorId="0" shapeId="0" xr:uid="{00000000-0006-0000-0900-00000F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33" authorId="0" shapeId="0" xr:uid="{00000000-0006-0000-0900-000010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54" authorId="0" shapeId="0" xr:uid="{00000000-0006-0000-0900-00001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75" authorId="0" shapeId="0" xr:uid="{00000000-0006-0000-0900-00001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6" authorId="0" shapeId="0" xr:uid="{00000000-0006-0000-0900-00001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417" authorId="0" shapeId="0" xr:uid="{00000000-0006-0000-0900-00001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Luigi Bottone</author>
  </authors>
  <commentList>
    <comment ref="F18" authorId="0" shapeId="0" xr:uid="{00000000-0006-0000-0A00-00000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 authorId="0" shapeId="0" xr:uid="{00000000-0006-0000-0A00-00000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60" authorId="0" shapeId="0" xr:uid="{00000000-0006-0000-0A00-00000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81" authorId="0" shapeId="0" xr:uid="{00000000-0006-0000-0A00-00000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02" authorId="0" shapeId="0" xr:uid="{00000000-0006-0000-0A00-000005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23" authorId="0" shapeId="0" xr:uid="{00000000-0006-0000-0A00-000006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44" authorId="0" shapeId="0" xr:uid="{00000000-0006-0000-0A00-000007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65" authorId="0" shapeId="0" xr:uid="{00000000-0006-0000-0A00-000008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86" authorId="0" shapeId="0" xr:uid="{00000000-0006-0000-0A00-000009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07" authorId="0" shapeId="0" xr:uid="{00000000-0006-0000-0A00-00000A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28" authorId="0" shapeId="0" xr:uid="{00000000-0006-0000-0A00-00000B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49" authorId="0" shapeId="0" xr:uid="{00000000-0006-0000-0A00-00000C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70" authorId="0" shapeId="0" xr:uid="{00000000-0006-0000-0A00-00000D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91" authorId="0" shapeId="0" xr:uid="{00000000-0006-0000-0A00-00000E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12" authorId="0" shapeId="0" xr:uid="{00000000-0006-0000-0A00-00000F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33" authorId="0" shapeId="0" xr:uid="{00000000-0006-0000-0A00-000010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54" authorId="0" shapeId="0" xr:uid="{00000000-0006-0000-0A00-00001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75" authorId="0" shapeId="0" xr:uid="{00000000-0006-0000-0A00-00001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6" authorId="0" shapeId="0" xr:uid="{00000000-0006-0000-0A00-00001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417" authorId="0" shapeId="0" xr:uid="{00000000-0006-0000-0A00-00001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Luigi Bottone</author>
  </authors>
  <commentList>
    <comment ref="F18" authorId="0" shapeId="0" xr:uid="{00000000-0006-0000-0B00-00000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 authorId="0" shapeId="0" xr:uid="{00000000-0006-0000-0B00-00000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60" authorId="0" shapeId="0" xr:uid="{00000000-0006-0000-0B00-00000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81" authorId="0" shapeId="0" xr:uid="{00000000-0006-0000-0B00-00000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02" authorId="0" shapeId="0" xr:uid="{00000000-0006-0000-0B00-000005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23" authorId="0" shapeId="0" xr:uid="{00000000-0006-0000-0B00-000006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44" authorId="0" shapeId="0" xr:uid="{00000000-0006-0000-0B00-000007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65" authorId="0" shapeId="0" xr:uid="{00000000-0006-0000-0B00-000008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86" authorId="0" shapeId="0" xr:uid="{00000000-0006-0000-0B00-000009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07" authorId="0" shapeId="0" xr:uid="{00000000-0006-0000-0B00-00000A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28" authorId="0" shapeId="0" xr:uid="{00000000-0006-0000-0B00-00000B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49" authorId="0" shapeId="0" xr:uid="{00000000-0006-0000-0B00-00000C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70" authorId="0" shapeId="0" xr:uid="{00000000-0006-0000-0B00-00000D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91" authorId="0" shapeId="0" xr:uid="{00000000-0006-0000-0B00-00000E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12" authorId="0" shapeId="0" xr:uid="{00000000-0006-0000-0B00-00000F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33" authorId="0" shapeId="0" xr:uid="{00000000-0006-0000-0B00-000010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54" authorId="0" shapeId="0" xr:uid="{00000000-0006-0000-0B00-00001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75" authorId="0" shapeId="0" xr:uid="{00000000-0006-0000-0B00-00001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6" authorId="0" shapeId="0" xr:uid="{00000000-0006-0000-0B00-00001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417" authorId="0" shapeId="0" xr:uid="{00000000-0006-0000-0B00-00001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Luigi Bottone</author>
  </authors>
  <commentList>
    <comment ref="F18" authorId="0" shapeId="0" xr:uid="{00000000-0006-0000-0C00-00000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 authorId="0" shapeId="0" xr:uid="{00000000-0006-0000-0C00-00000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60" authorId="0" shapeId="0" xr:uid="{00000000-0006-0000-0C00-00000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81" authorId="0" shapeId="0" xr:uid="{00000000-0006-0000-0C00-00000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02" authorId="0" shapeId="0" xr:uid="{00000000-0006-0000-0C00-000005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23" authorId="0" shapeId="0" xr:uid="{00000000-0006-0000-0C00-000006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44" authorId="0" shapeId="0" xr:uid="{00000000-0006-0000-0C00-000007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65" authorId="0" shapeId="0" xr:uid="{00000000-0006-0000-0C00-000008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86" authorId="0" shapeId="0" xr:uid="{00000000-0006-0000-0C00-000009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07" authorId="0" shapeId="0" xr:uid="{00000000-0006-0000-0C00-00000A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28" authorId="0" shapeId="0" xr:uid="{00000000-0006-0000-0C00-00000B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49" authorId="0" shapeId="0" xr:uid="{00000000-0006-0000-0C00-00000C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70" authorId="0" shapeId="0" xr:uid="{00000000-0006-0000-0C00-00000D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91" authorId="0" shapeId="0" xr:uid="{00000000-0006-0000-0C00-00000E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12" authorId="0" shapeId="0" xr:uid="{00000000-0006-0000-0C00-00000F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33" authorId="0" shapeId="0" xr:uid="{00000000-0006-0000-0C00-000010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54" authorId="0" shapeId="0" xr:uid="{00000000-0006-0000-0C00-00001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75" authorId="0" shapeId="0" xr:uid="{00000000-0006-0000-0C00-00001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6" authorId="0" shapeId="0" xr:uid="{00000000-0006-0000-0C00-00001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417" authorId="0" shapeId="0" xr:uid="{00000000-0006-0000-0C00-00001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Luigi Bottone</author>
  </authors>
  <commentList>
    <comment ref="F18" authorId="0" shapeId="0" xr:uid="{00000000-0006-0000-0D00-00000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 authorId="0" shapeId="0" xr:uid="{00000000-0006-0000-0D00-00000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60" authorId="0" shapeId="0" xr:uid="{00000000-0006-0000-0D00-00000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81" authorId="0" shapeId="0" xr:uid="{00000000-0006-0000-0D00-00000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02" authorId="0" shapeId="0" xr:uid="{00000000-0006-0000-0D00-000005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23" authorId="0" shapeId="0" xr:uid="{00000000-0006-0000-0D00-000006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44" authorId="0" shapeId="0" xr:uid="{00000000-0006-0000-0D00-000007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65" authorId="0" shapeId="0" xr:uid="{00000000-0006-0000-0D00-000008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186" authorId="0" shapeId="0" xr:uid="{00000000-0006-0000-0D00-000009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07" authorId="0" shapeId="0" xr:uid="{00000000-0006-0000-0D00-00000A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28" authorId="0" shapeId="0" xr:uid="{00000000-0006-0000-0D00-00000B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49" authorId="0" shapeId="0" xr:uid="{00000000-0006-0000-0D00-00000C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70" authorId="0" shapeId="0" xr:uid="{00000000-0006-0000-0D00-00000D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291" authorId="0" shapeId="0" xr:uid="{00000000-0006-0000-0D00-00000E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12" authorId="0" shapeId="0" xr:uid="{00000000-0006-0000-0D00-00000F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33" authorId="0" shapeId="0" xr:uid="{00000000-0006-0000-0D00-000010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54" authorId="0" shapeId="0" xr:uid="{00000000-0006-0000-0D00-000011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75" authorId="0" shapeId="0" xr:uid="{00000000-0006-0000-0D00-000012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396" authorId="0" shapeId="0" xr:uid="{00000000-0006-0000-0D00-000013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 ref="F417" authorId="0" shapeId="0" xr:uid="{00000000-0006-0000-0D00-000014000000}">
      <text>
        <r>
          <rPr>
            <b/>
            <sz val="9"/>
            <color indexed="81"/>
            <rFont val="Tahoma"/>
            <family val="2"/>
          </rPr>
          <t>Esempi di fattori abilitanti</t>
        </r>
        <r>
          <rPr>
            <sz val="9"/>
            <color indexed="81"/>
            <rFont val="Tahoma"/>
            <family val="2"/>
          </rPr>
          <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<sst xmlns="http://schemas.openxmlformats.org/spreadsheetml/2006/main" count="34033" uniqueCount="1491">
  <si>
    <t>B) Affidamento di lavori, servizi e forniture</t>
  </si>
  <si>
    <t>C) Provvedimenti ampliativi della sfera giuridica dei destinatari privi di effetto economico diretto ed immediato per il destinatario</t>
  </si>
  <si>
    <t>D) Provvedimenti ampliativi della sfera giuridica dei destinatari con effetto economico diretto ed immediato per il destinatario</t>
  </si>
  <si>
    <t>[…]</t>
  </si>
  <si>
    <t>a</t>
  </si>
  <si>
    <t>da</t>
  </si>
  <si>
    <t>Grado di rischio</t>
  </si>
  <si>
    <t>ACRONIMO</t>
  </si>
  <si>
    <t xml:space="preserve">NOME ESTESO </t>
  </si>
  <si>
    <t>DESCRIZIONE DEL SISTEMA</t>
  </si>
  <si>
    <t xml:space="preserve">Misure di controllo </t>
  </si>
  <si>
    <t>RESPONSABILE 
di processo</t>
  </si>
  <si>
    <t>Basso</t>
  </si>
  <si>
    <t>Medio</t>
  </si>
  <si>
    <t>Alto</t>
  </si>
  <si>
    <t xml:space="preserve">E) Gestione delle entrate, delle spese e del patrimonio </t>
  </si>
  <si>
    <t xml:space="preserve">Misura di prevenzione </t>
  </si>
  <si>
    <t xml:space="preserve">Obiettivi </t>
  </si>
  <si>
    <t xml:space="preserve">Tempi </t>
  </si>
  <si>
    <t xml:space="preserve">Responsabili </t>
  </si>
  <si>
    <t xml:space="preserve">Immediata </t>
  </si>
  <si>
    <t xml:space="preserve">Misure di definizione e promozione dell’etica e di standard di comportamento </t>
  </si>
  <si>
    <t xml:space="preserve">Tutti i dipendenti </t>
  </si>
  <si>
    <t xml:space="preserve">Tutti i Dirigenti e Responsabili </t>
  </si>
  <si>
    <t xml:space="preserve">Misure di trasparenza </t>
  </si>
  <si>
    <t xml:space="preserve">Misure di formazione </t>
  </si>
  <si>
    <t xml:space="preserve">Misure di segnalazione e protezione </t>
  </si>
  <si>
    <t>R.P.C.T.</t>
  </si>
  <si>
    <t xml:space="preserve">Misure di disciplina del conflitto di interessi </t>
  </si>
  <si>
    <t>Medio-Alto</t>
  </si>
  <si>
    <t>--</t>
  </si>
  <si>
    <t>H. misure di disciplina del conflitto di interessi</t>
  </si>
  <si>
    <t>A. misure di controllo</t>
  </si>
  <si>
    <t>B. misure di trasparenza</t>
  </si>
  <si>
    <t>C. misure di definizione e promozione dell’etica e di standard di comportamento</t>
  </si>
  <si>
    <t>D. misure di regolamentazione</t>
  </si>
  <si>
    <t>E. misure di semplificazione</t>
  </si>
  <si>
    <t>F. misure di formazione</t>
  </si>
  <si>
    <t>G. misure di rotazione</t>
  </si>
  <si>
    <t>Contatore totale</t>
  </si>
  <si>
    <t>note</t>
  </si>
  <si>
    <t xml:space="preserve">1. Le misure sull’imparzialità soggettiva dei funzionari pubblici </t>
  </si>
  <si>
    <t>Misure sull’accesso / permanenza nell’incarico / carica pubblica</t>
  </si>
  <si>
    <t>L. 97/2001 - Norme sul rapporto tra procedimento penale e procedimento disciplinare ed effetti del giudicato penale nei confronti dei dipendenti delle pubbliche amministrazioni</t>
  </si>
  <si>
    <t>L. 190/2012 - Art.1, c.46 - Prevenzione della corruzione nella formazione di commissioni e delle assegnazioni agli uffici</t>
  </si>
  <si>
    <t>L. 97/2001 - Art.3, c.1 - Trasferimento a seguito di rinvio a giudizio</t>
  </si>
  <si>
    <t>D.Lgs. 235/2012 - Testo unico delle disposizioni in materia di incandidabilità e di divieto di ricoprire cariche elettive e di Governo conseguenti a sentenze definitive di condanna per delitti non colposi, a norma dell'articolo 1, comma 63, della legge 6 novembre 2012, n. 190</t>
  </si>
  <si>
    <t xml:space="preserve">D.Lgs. 39/2013 - Art.3 - Inconferibilita' di incarichi in caso di condanna per reati contro la pubblica amministrazione </t>
  </si>
  <si>
    <t>L. 69/2015 - Art.7 - Informazione sull'esercizio dell'azione penale per i fatti di corruzione</t>
  </si>
  <si>
    <t>D.Lgs. 165/2001 - Art.16, c.1,  lett. l-quater</t>
  </si>
  <si>
    <t>DL. 95/2012 - Art.1, c.24 - rotazione del personale nei casi di avvio di procedimenti penali o disciplinari per condotte di natura corruttivi</t>
  </si>
  <si>
    <t>ANAC - delibera 215/2019 - Linee guida in materia di applicazione della misura della rotazione straordinaria di cui all’art. 16, comma 1, lettera l-quater, del d.lgs. n. 165 del 2001</t>
  </si>
  <si>
    <t>L. 190/2012 - Art.1, c.44 - Codice di comportamento</t>
  </si>
  <si>
    <t>D.Lgs. 165/2001 - Art.54, c.1 - Codice di comportamento dei dipendenti pubblici</t>
  </si>
  <si>
    <t>si raccomanda di valutare, per ciascuna delle misure proposte, se l’attuale articolazione dei doveri di comportamento (doveri del codice nazionale e doveri del vigente codice di amministrazione, se adottato) sia sufficiente a garantire il successo delle misure, ovvero se non sia necessario individuare ulteriori doveri, da assegnare a determinati uffici (o categorie di uffici) o a determinati dipendenti (o categoria di dipendenti).</t>
  </si>
  <si>
    <t>D.P.R. 62/2013 - Regolamento recante codice di comportamento dei dipendenti pubblici, a norma dell'articolo 54 del decreto legislativo 30 marzo 2001, n. 165</t>
  </si>
  <si>
    <t>DL. 90/2014 - Art.19, c.5 - Soppressione dell'Autorita' per la vigilanza sui contratti pubblici di lavori, servizi e forniture e definizione delle funzioni dell'Autorita' nazionale anticorruzione</t>
  </si>
  <si>
    <t>ANAC - delibera n. 75 del 24 ottobre 2013</t>
  </si>
  <si>
    <t>D.P.R. 62/2013 - Art.7</t>
  </si>
  <si>
    <t>Cost. - Art.97</t>
  </si>
  <si>
    <t>Astensione in caso di conflitto di interessi</t>
  </si>
  <si>
    <t>L. 190/2012 - Art.1, c.41 - l’obbligo di astensione in capo al responsabile del procedimento o al titolare dell’ufficio competente ad effettuare valutazioni, a predisporre atti endoprocedimentali e ad assumere il provvedimento finale nel caso in cui si trovi in una situazione di conflitto, anche potenziale, di interesse</t>
  </si>
  <si>
    <t>La norma impone il dovere di segnalazione della situazione di conflitto di interessi, anche potenziale, a carico dei soggetti che vi si trovano. La finalità di prevenzione si attua mediante l’astensione dalla partecipazione alla decisione o atto endoprocedimentale del titolare dell’interesse che potrebbe porsi in conflitto con l’interesse perseguito mediante l’esercizio della funzione e/o con l’interesse di cui sono portatori il destinatario del provvedimento, gli altri interessati e contro interessati.</t>
  </si>
  <si>
    <t>D.P.R. 62/2013 - Art.6 - Comunicazione degli interessi finanziari e conflitti di interesse</t>
  </si>
  <si>
    <t>La comunicazione del dipendente riguarda anche i rapporti intercorsi o attuali tra parenti o affini entro il secondo grado, il coniuge o il convivente e soggetti privati. Il dipendente è tenuto a specificare altresì se i soggetti privati abbiano interessi in attività o decisioni inerenti all’ufficio, con riferimento alle pratiche a lui affidate</t>
  </si>
  <si>
    <t>il dipendente si astiene dal partecipare all’adozione di decisioni o ad attività che possano coinvolgere interessi propri, ovvero di suoi parenti, affini entro il secondo grado, del coniuge o di conviventi, oppure di persone con le quali abbia rapporti di frequentazione abituale, ovvero, di soggetti od organizzazioni con cui egli o il coniuge abbia causa pendente o grave inimicizia o rapporti di credito o debito significativi, ovvero di soggetti od organizzazioni di cui sia tutore, curatore, procuratore o agente, ovvero di enti , associazioni anche non riconosciute, comitati, società o stabilimenti di cui sia amministratore o gerente o dirigente. Il dipendente si astiene in ogni altro caso in cui esistano gravi ragioni di convenienza. Sull’astensione decide il responsabile dell’ufficio di appartenenza</t>
  </si>
  <si>
    <t>ANAC - delibera n.321/2018 - periodo di raffreddamento</t>
  </si>
  <si>
    <t>ANAC - delibera n.1186/2018 - Atti del procedimento</t>
  </si>
  <si>
    <t>periodo di raffreddamento ai fini della valutazione della sussistenza di situazioni di conflitto di interessi, nel caso in cui siano intercorsi rapporti con soggetti privati operanti in settori inerenti a quello in cui l’interessato svolge la funzione pubblica. (2 anni)</t>
  </si>
  <si>
    <t>ANAC - delibera n.209/2017</t>
  </si>
  <si>
    <t>ANAC - delibera n.384/2017</t>
  </si>
  <si>
    <t>Acquisizione e conservazione delle dichiarazioni di insussistenza di situazioni di conflitto di interessi da parte dei dipendenti al momento dell’assegnazione all’ufficio o della nomina a responsabile unico del procedimento</t>
  </si>
  <si>
    <t>Monitoraggio della situazione, attraverso l’aggiornamento, con cadenza periodica da definire (biennale o triennale), della dichiarazione di insussistenza di situazioni di conflitto di interessi, ricordando con cadenza periodica a tutti i dipendenti di comunicare tempestivamente eventuali variazioni nelle dichiarazioni già presentate</t>
  </si>
  <si>
    <t>Esemplificazione di alcune casistiche ricorrenti di situazioni di conflitto di interessi</t>
  </si>
  <si>
    <t>Chiara individuazione dei soggetti che sono tenuti a ricevere e valutare le eventuali situazioni di conflitto di interessi dichiarate dal personale</t>
  </si>
  <si>
    <t>Chiara individuazione dei soggetti che sono tenuti a ricevere e valutare le eventuali dichiarazioni di conflitto di interessi rilasciate dai dirigenti, dai vertici amministrativi e politici, dai consulenti o altre posizioni della struttura organizzativa dell’amministrazione</t>
  </si>
  <si>
    <t>Predisposizione di appositi moduli per agevolare la presentazione tempestiva di dichiarazione di conflitto di interesse</t>
  </si>
  <si>
    <t>Sensibilizzazione di tutto il personale al rispetto di quanto previsto in materia dalla l. 241 /1990 e dal codice di comportamento</t>
  </si>
  <si>
    <t>Verifica della insussistenza di situazioni di conflitto di interesse ai fini del conferimento dell’incarico di consulente</t>
  </si>
  <si>
    <t>D.Lgs. 50/2016 - Art.42 - Conflitto di interesse</t>
  </si>
  <si>
    <t>Le stazioni appaltanti prevedono misure adeguate per contrastare le frodi e la corruzione […]</t>
  </si>
  <si>
    <t>D.Lgs. 50/2016 - Art.42, c.2 e c.3</t>
  </si>
  <si>
    <t>Obbligo di comunicazione da parte del dipendente che si trova in ipotesi di conflitto di interesse</t>
  </si>
  <si>
    <t>D.Lgs. 50/2016 - Art.80, c.5, lett. d) - partecipazione dell'operatore economico</t>
  </si>
  <si>
    <t>Esclusione dell’operatore economico dalla gara quando la sua partecipazione determini una situazione di conflitto di interesse</t>
  </si>
  <si>
    <t>ANAC - delibera n.494/2019 - Linee guida per l’individuazione e la gestione dei conflitti di interesse nelle procedure di affidamento di contratti pubblici», ai sensi del citato art. 42 del d.lgs. 50 del 2016</t>
  </si>
  <si>
    <t>Misure di inconferibilità / incompatibilità</t>
  </si>
  <si>
    <t>D.Lgs. 39/2013 - Disposizioni in materia di inconferibilita' e incompatibilita' di incarichi presso le pubbliche amministrazioni e presso gli enti privati in controllo pubblico, a norma dell'articolo 1, commi 49 e 50, della legge 6 novembre 2012, n. 190</t>
  </si>
  <si>
    <t>Riferimenti</t>
  </si>
  <si>
    <t>Obbligo per il personale di una stazione appaltante di dichiarare se si trova nell'ipotesi di conflitto di interesse</t>
  </si>
  <si>
    <t>ANAC - delibera n.833/2016 - Linee guida in materia di accertamento delle inconferibilità e delle incompatibilità degli incarichi amministrativi da parte del responsabile della prevenzione della corruzione. Attività di vigilanza e poteri di accertamento dell’ANAC in caso di incarichi inconferibili e incompatibili</t>
  </si>
  <si>
    <t>Obbligo di rilasciare, all’atto di nomina, una dichiarazione sulla insussistenza delle situazioni di inconferibilità o incompatibilità</t>
  </si>
  <si>
    <t>D.Lgs. 39/2013 - Art.20 - Dichiarazione sulla insussistenza di cause di inconferibilita' o incompatibilita'</t>
  </si>
  <si>
    <t>Preventiva acquisizione della dichiarazione di insussistenza di cause di inconferibilità o incompatibilità da parte del destinatario dell’incarico</t>
  </si>
  <si>
    <t>Successiva verifica entro un congruo arco temporale, da predefinire</t>
  </si>
  <si>
    <t>Conferimento dell’incarico solo all’esito positivo della verifica (ovvero assenza di motivi ostativi al conferimento stesso)</t>
  </si>
  <si>
    <t>Pubblicazione contestuale dell’atto di conferimento dell’incarico, ai sensi dell’art. 14 del d.lgs. 33/2013, e della dichiarazione di insussistenza di cause di inconferibilità e incompatibilità, ai sensi dell’art. 20, co. 3, del d.lgs. 39/2013</t>
  </si>
  <si>
    <t>verifiche da svolgere per il personale assegnato temporaneamente ad amministrazione diversa da quella di appartenenza, mediante il collocamento in comando o posizioni similari</t>
  </si>
  <si>
    <t>ad esempio attraverso l’introduzione di un obbligo di richiesta di informazioni da parte dell’amministrazione/ente di destinazione e di un obbligo di comunicazione di situazioni di inconferibilità, da parte dell’amministrazione/ente di provenienza</t>
  </si>
  <si>
    <t>Misure di prevenzione del fenomeno della corruzione nella formazione di commissioni e nelle assegnazioni agli uffici</t>
  </si>
  <si>
    <t>D.Lgs. 165/2001 - Art.35-bis - Prevenzione del fenomeno della corruzione nella formazione di commissioni e nelle assegnazioni agli uffici</t>
  </si>
  <si>
    <t>ANAC - delibera n.159/2019</t>
  </si>
  <si>
    <t>TAR Lazio, Sez. I, 11 giugno 2019, n. 7598</t>
  </si>
  <si>
    <t>Si fa presente inoltre che, in base alla formulazione letterale dell’art. 35-bis, lett. b), la specifica preclusione ivi contenuta riguarda sia l’attribuzione di un incarico o l’esercizio di funzioni dirigenziali sia lo svolgimento di funzioni direttive. Pertanto l’ambito soggettivo comprende i dirigenti, i funzionari e i collaboratori, qualora questi ultimi svolgano funzioni dirigenziali nei piccoli comuni o siano titolari di posizioni organizzative</t>
  </si>
  <si>
    <t>verifica della sussistenza di eventuali precedenti penali a carico dei dipendenti e/o dei soggetti cui si intende conferire incarichi all’atto della formazione delle commissioni per l’affidamento di contratti pubblici o di commissioni di concorso, anche al fine di evitare le conseguenze della illegittimità dei provvedimenti di nomina e degli atti eventualmente adottati</t>
  </si>
  <si>
    <t>verifica della sussistenza di eventuali precedenti penali a carico dei dipendenti e/o dei soggetti cui si intende conferire incarichi all’atto dell’assegnazione di dipendenti dell’area direttiva agli uffici che presentano le caratteristiche indicate dall’art. 35 bis del d.lgs. 165/2001</t>
  </si>
  <si>
    <t>verifica della sussistenza di eventuali precedenti penali a carico dei dipendenti e/o dei soggetti cui si intende conferire incarichi all’atto del conferimento degli incarichi dirigenziali e degli altri incarichi specificati all’art. 3 del d.lgs. 39/2013</t>
  </si>
  <si>
    <t>direttive interne: 
- per effettuare i controlli sui precedenti penali e per le determinazioni conseguenti in caso di esito positivo del controllo
- affinché negli interpelli per l’attribuzione degli incarichi siano inserite espressamente le condizioni ostative al conferimento
- per adeguare i propri regolamenti sulla formazione delle commissioni per l’affidamento di commesse o di concorso</t>
  </si>
  <si>
    <t>Misure di prevenzione per incarichi extraistituzionali</t>
  </si>
  <si>
    <t>D.Lgs. 165/2001 - Art.53 - svolgimento di incarichi e prestazioni non compresi nei doveri d’ufficio da parte dei dipendenti delle pubbliche amministrazioni</t>
  </si>
  <si>
    <t>È stato pertanto aggiunto ai criteri per il rilascio dell’autorizzazione quello volto a escludere espressamente situazioni di conflitto, anche potenziale, di interessi, che possano pregiudicare l’esercizio imparziale delle funzioni attribuite (art. 53, co. 5 e 7).</t>
  </si>
  <si>
    <t>D.Lgs. 33/2013 - Art.18 - pubblicazione dei dati relativi agli incarichi conferiti o autorizzati ai propri dipendenti, con l’indicazione della durata e del compenso spettante</t>
  </si>
  <si>
    <t>D.Lgs. 165/2001 - Art.53, c.3-bis</t>
  </si>
  <si>
    <t>Adozione di regolamenti (ai sensi dell’art. 17, co. 2, della l. 400/1988) con cui individuare, secondo criteri differenziati in rapporto alle diverse qualifiche e ruoli professionali, gli incarichi vietati ai dipendenti delle amministrazioni pubbliche</t>
  </si>
  <si>
    <t>Obbligo di comunicare formalmente all’amministrazione anche l’attribuzione di incarichi gratuiti, ai quali è esteso l’obbligo per le amministrazioni di comunicazione al Dipartimento della funzione pubblica</t>
  </si>
  <si>
    <t>D.Lgs. 165/2001 - Art.53, c.12</t>
  </si>
  <si>
    <t>L. 662/1996 - Art.1, c.58-bis</t>
  </si>
  <si>
    <t>Ferma restando la valutazione in concreto dei singoli casi di conflitto di interesse, le amministrazioni provvedono, con decreto del Ministro competente, di concerto con il Ministro per la funzione pubblica, ad indicare le attività che in ragione della interferenza con i compiti istituzionali, sono comunque non consentite ai dipendenti con rapporto di lavoro a tempo parziale con prestazione lavorativa non superiore al 50 per cento di quella a tempo pieno</t>
  </si>
  <si>
    <t>Elenco di attività non consentite ai dipendenti</t>
  </si>
  <si>
    <t>Definizione/Adozione di una procedura per la presentazione della richiesta e il rilascio dell’autorizzazione</t>
  </si>
  <si>
    <t>valutare, nell’ambito dell’istruttoria relativa al rilascio dell’autorizzazione, al di là della formazione di una black list di attività precluse, la possibilità di svolgere incarichi anche in ragione dei criteri di crescita professionale, culturale e scientifica nonché di valorizzazione di un’opportunità personale che potrebbe avere ricadute positive sullo svolgimento delle funzioni istituzionali ordinarie da parte del dipendente</t>
  </si>
  <si>
    <t>Misure di prevenzione del pantouflage</t>
  </si>
  <si>
    <t>D.Lgs. 165/2001 - Art.53, c.16-ter</t>
  </si>
  <si>
    <t>Secondo una lettura in senso ampio della norma e coerentemente a quanto specificato all’art. 21 cit., si sottolinea che il divieto di pantouflage è da riferirsi non solo ai dipendenti degli enti pubblici non economici (già ricompresi fra le pubbliche amministrazioni) ma anche ai dipendenti degli enti pubblici economici, atteso che il d.lgs. 39/2013 non fa distinzione fra le due tipologie di enti (cfr. Cons. Stato, sez. V, n. 126/2018 cit.)</t>
  </si>
  <si>
    <t>Applicazione del divieto di pantouflage non solo al soggetto che firma l’atto ma anche a coloro che hanno partecipato al procedimento</t>
  </si>
  <si>
    <t>ANAC - parere  AG/74 del 21 ottobre 2015 e orientamento n. 24/2015</t>
  </si>
  <si>
    <t>Obbligo di inserire nei bandi di gara o negli atti prodromici all’affidamento di appalti pubblici, tra i requisiti generali di partecipazione previsti a pena di esclusione e oggetto di specifica dichiarazione da parte dei concorrenti, la condizione che il soggetto privato partecipante alla gara non abbia stipulato contratti di lavoro o comunque attribuito incarichi a ex dipendenti pubblici, in violazione dell’art. 53, co. 16-ter, del d.lgs. n. 165/2001</t>
  </si>
  <si>
    <t>Obbligo di restituzione dei compensi percepiti e accertati per lo svolgimento dell’incarico</t>
  </si>
  <si>
    <t>Inserimento di apposite clausole negli atti di assunzione del personale che prevedono specificamente il divieto di pantouflage</t>
  </si>
  <si>
    <t>previsione di una dichiarazione da sottoscrivere al momento della cessazione dal servizio o dall’incarico, con cui il dipendente si impegna al rispetto del divieto di pantouflage, allo scopo di evitare eventuali contestazioni in ordine alla conoscibilità della norma</t>
  </si>
  <si>
    <t>Previsione nei bandi di gara o negli atti prodromici agli affidamenti di contratti pubblici dell’obbligo per l’operatore economico concorrente di dichiarare di non avere stipulato contratti di lavoro o comunque attribuito incarichi a ex dipendenti pubblici in violazione del predetto divieto, in conformità a quanto previsto nei bandi-tipo adottati dall’ANAC ai sensi dell’art. 71 del d.lgs. n. 50/2016.</t>
  </si>
  <si>
    <t>Misure di prevenzione che prevedono patti di integrità</t>
  </si>
  <si>
    <t>L. 190/2012 - Art.1, c.17</t>
  </si>
  <si>
    <t>Inserimento, negli avvisi, nei bandi di gara e nelle lettere di invito della clausola di salvaguardia secondo cui il mancato rispetto del protocollo di legalità o del patto di integrità dà luogo all’esclusione dalla gara e alla risoluzione del contratto</t>
  </si>
  <si>
    <t>mediante l’accettazione delle clausole sancite nei protocolli di legalità al momento della presentazione della domanda di partecipazione e/o dell’offerta, infatti, l’impresa concorrente accetta, in realtà, regole che rafforzano comportamenti già doverosi per coloro che sono ammessi a partecipare alla gara e che prevedono, in caso di violazione di tali doveri, sanzioni di carattere patrimoniale, oltre alla conseguenza, comune a tutte le procedure concorsuali, della estromissione dalla gara (cfr. Cons. St., sez. VI, 8 maggio 2012, n. 2657; Cons. St., sez. V, 9 settembre 2011, n. 5066)</t>
  </si>
  <si>
    <t>L. 190/2012 - Art.1, c.5, lett. b)</t>
  </si>
  <si>
    <t>Procedure appropriate per selezionare e formare, in collaborazione con la Scuola superiore della pubblica amministrazione, i dipendenti chiamati ad operare in settori particolarmente esposti alla corruzione</t>
  </si>
  <si>
    <t>La formazione in materia di prevenzione della corruzione deve poter dare un valore aggiunto effettivo nella comprensione sia teorica che operativa del sistema di prevenzione della corruzione, così che venga incrementata al contempo la conoscenza su tematiche tecniche e sviluppata la capacità comportamentale del dipendente pubblico ai fini della prevenzione di rischi corruttivi.
L’Autorità auspica, quindi, un cambiamento radicale nella programmazione e attuazione della formazione, affinché sia sempre più orientata all’esame di casi concreti calati nel contesto delle diverse amministrazioni e costruisca capacità tecniche e comportamentali nei dipendenti pubblici</t>
  </si>
  <si>
    <t>Formazione generale, rivolta a tutti i dipendenti, e mirata all’aggiornamento delle competenze e alle tematiche dell’etica e della legalità</t>
  </si>
  <si>
    <t>Formazione specifica rivolta all'RPCT, ai referenti, ai componenti degli organismi di controllo, ai dirigenti e funzionari addetti alle aree a rischio, mirato a valorizzare le politiche, i programmi e gli strumenti utilizzati per la prevenzione e ad approfondire tematiche settoriali, in relazione al ruolo svolto da ciascun soggetto nell’amministrazione</t>
  </si>
  <si>
    <t>Percorsi formativi sul contenuto dei codici di comportamento e dei codici disciplinari</t>
  </si>
  <si>
    <t>Formazione sulle fasi e competenze necessarie a formulare il PTPCT e i suoi aggiornamenti</t>
  </si>
  <si>
    <t>Verifica dell'adeguatezza della formazione</t>
  </si>
  <si>
    <t>Misure di rotazione ordinaria</t>
  </si>
  <si>
    <t>L. 190/2012 - art. 1, co. 4, lett. e), co. 5 lett. b), co.10 lett. b).</t>
  </si>
  <si>
    <t>Le amministrazioni sono tenute a indicare nel PTPCT come e in che misura fanno ricorso alla misura della rotazione e il PTPCT può rinviare a ulteriori atti organizzativi che disciplinano nel dettaglio l’attuazione della misura.</t>
  </si>
  <si>
    <t>Previsione da parte del dirigente di modalità operative che favoriscano una maggiore condivisione delle attività fra gli operatori</t>
  </si>
  <si>
    <t>Segregazione delle funzioni</t>
  </si>
  <si>
    <t>Applicazione della rotazione ordinaria (specificare modalità, criteri di programmazione, etc.)</t>
  </si>
  <si>
    <t>D.Lgs. 33/2013 - Riordino della disciplina riguardante il diritto di accesso civico e gli obblighi di pubblicita', trasparenza e diffusione di informazioni da parte delle pubbliche amministrazioni</t>
  </si>
  <si>
    <t>D.Lgs. 97/2016 - Revisione e semplificazione delle disposizioni in materia di prevenzione della corruzione, pubblicita' e trasparenza, correttivo della legge 6 novembre 2012, n. 190 e del decreto legislativo 14 marzo 2013, n. 33, ai sensi dell'articolo 7 della legge 7 agosto 2015, n. 124, in materia di riorganizzazione delle amministrazioni pubbliche</t>
  </si>
  <si>
    <t>È intenzione dell’Autorità procedere ad un aggiornamento degli obblighi mappati, anche alla luce delle modifiche legislative intervenute, e di attivarsi, in virtù di quanto disposto dall’art. 48 del d.lgs. 33/2013, per definire, sentiti il Garante per la protezione dei dati personali, la Conferenza unificata, l'Agenzia Italia Digitale e l’ISTAT, «criteri, modelli e schemi standard per l'organizzazione, la codificazione e la rappresentazione dei documenti, delle informazioni e dei dati oggetto di pubblicazione obbligatoria».</t>
  </si>
  <si>
    <t>2. PTPCT e formazione</t>
  </si>
  <si>
    <t>3. PTPCT e rotazione ordinaria</t>
  </si>
  <si>
    <t>4. Trasparenza</t>
  </si>
  <si>
    <t>Note</t>
  </si>
  <si>
    <t>RB.07 elusione delle regole di affidamento degli appalti, mediante l’improprio utilizzo del modello procedurale dell’affidamento delle concessioni al fine di agevolare un particolare soggetto</t>
  </si>
  <si>
    <t>RB.14 diffusione di informazioni relative al bando prima della pubblicazione</t>
  </si>
  <si>
    <t>RB.02 definizione dei requisiti di accesso alla gara e, in particolare, dei requisiti tecnico-economici dei concorrenti al fine di favorire un’impresa (es.: clausole dei bandi che stabiliscono requisiti di qualificazione)</t>
  </si>
  <si>
    <t>RB.08 formulazione di requisiti di aggiudicazione non adeguatamente e chiaramente definiti</t>
  </si>
  <si>
    <t>RB.25 assenza della necessaria indipendenza del decisore in situazioni, anche solo apparenti, di conflitto di interesse</t>
  </si>
  <si>
    <t>RB.12 definizione di uno strumento/istituto non rispondente a criteri di efficienza/efficacia/economicità dell'azione amministrativa</t>
  </si>
  <si>
    <t>RB.06 abuso del provvedimento di revoca del bando al fine di bloccare una gara il cui risultato si sia rivelato diverso da quello atteso o di concedere un indennizzo all’aggiudicatario</t>
  </si>
  <si>
    <t>Categoria di evento rischioso</t>
  </si>
  <si>
    <t>CR.1 Pilotamento delle procedure</t>
  </si>
  <si>
    <t>CR.2 Assenza di adeguati livelli di trasparenza</t>
  </si>
  <si>
    <t>CR.3 Conflitto di interessi</t>
  </si>
  <si>
    <t>CR.4 Manipolazione o utilizzo improprio delle informazioni o della documentazione</t>
  </si>
  <si>
    <t>CR.5 Elusione delle procedure di svolgimento dell'attività e di controllo</t>
  </si>
  <si>
    <t>CR.6 Uso improprio o distorto della discrezionalità</t>
  </si>
  <si>
    <t>CR.7 Atti illeciti</t>
  </si>
  <si>
    <t>A) Acquisizione e progressione del personale</t>
  </si>
  <si>
    <t>RA.01 inserimento nel bando di criteri/clausole deputate a favorire soggetti predeterminati</t>
  </si>
  <si>
    <t>RA.02 nomina pilotata dei componenti della commissione di valutazione</t>
  </si>
  <si>
    <t>RA.03 diffusione di informazioni relative al bando prima della pubblicazione</t>
  </si>
  <si>
    <t>RA.04 utilizzo artificioso dell'istituto della riapertura dei termini al fine di consentire la partecipazione di soggetti predeterminati</t>
  </si>
  <si>
    <t>RA.05 costruzione ad hoc del campione da sottoporre a verifica/controllo</t>
  </si>
  <si>
    <t>RA.06 alterazione della graduatoria</t>
  </si>
  <si>
    <t>CR. 4 Manipolazione o utilizzo improprio delle informazioni o della documentazione</t>
  </si>
  <si>
    <t>RA.07 formulazione di criteri di valutazione non adeguatamente e chiaramente definiti</t>
  </si>
  <si>
    <t>RA.08 brevità strumentale del periodo di pubblicazione del bando</t>
  </si>
  <si>
    <t>RA.09 inadeguata pubblicità degli esiti della selezione</t>
  </si>
  <si>
    <t>RA.10 pubblicità del bando in periodi in cui l'accesso e l'attenzione verso tali informazioni è ridotto</t>
  </si>
  <si>
    <t>RA.11 assenza della necessaria indipendenza del decisore in situazioni, anche solo apparenti, di conflitto di interesse</t>
  </si>
  <si>
    <t>RA.12 sussistenza di rapporto di parentela, affinità o abituale frequentazione tra i soggetti con potere decisionale o compiti di valutazione e i candidati</t>
  </si>
  <si>
    <t>RA.13 assenza di rotazione del conferimento degli incarichi di presidente e componente della commissione</t>
  </si>
  <si>
    <t>RA.14 mancata o insufficiente verifica della completezza della documentazione presentata</t>
  </si>
  <si>
    <t>RA.15 mancata o insufficiente verifica della coerenza della documentazione presentata</t>
  </si>
  <si>
    <t>RA.16 valutazioni della commissione volte a favorire soggetti predeterminati</t>
  </si>
  <si>
    <t>RA.17 motivazione incongrua del provvedimento</t>
  </si>
  <si>
    <t>RA.18 accettazione consapevole di documentazione falsa</t>
  </si>
  <si>
    <t>RA.19 mancato rispetto dell'ordine cronologico delle istanze</t>
  </si>
  <si>
    <t>RA.20 trasferimento di dipendenti non aventi diritto e mancato trasferimento di dipendenti aventi titolo</t>
  </si>
  <si>
    <t>RA.21 improprio ricorso a risorse umane esterne</t>
  </si>
  <si>
    <t>RA.22 Individuazione di fabbisogni quantitativamente e qualitativamente non coerenti con la mission dell'ente</t>
  </si>
  <si>
    <t>B) Affidamento di lavori, servizi e forniture + B) BIS: Contratti pubblici - procedure di approvvigionamento</t>
  </si>
  <si>
    <t>RB.01 accordi collusivi tra le imprese partecipanti a una gara volti a manipolarne gli esiti, utilizzando il meccanismo del subappalto come modalità per distribuire i vantaggi dell’accordo a tutti i partecipanti allo stesso</t>
  </si>
  <si>
    <t>RB.03 uso distorto del criterio dell’offerta economicamente più vantaggiosa, finalizzato a favorire un’impresa</t>
  </si>
  <si>
    <t>RB.04 utilizzo della procedura negoziata e abuso dell’affidamento diretto al di fuori dei casi previsti dalla legge al fine di favorire un’impresa</t>
  </si>
  <si>
    <t>RB.05 ammissione di varianti in corso di esecuzione del contratto per consentire all’appaltatore di recuperare lo sconto effettuato in sede di gara o di conseguire extra guadagni</t>
  </si>
  <si>
    <t>RB.09 mancata o insufficente verifica della completezza/coerenza della documentazione presentata</t>
  </si>
  <si>
    <t>RB.10 accettazione consapevole di documentazione falsa</t>
  </si>
  <si>
    <t>RB.11 definizione di un fabbisogno non rispondente a criteri di efficienza/efficacia/economicità dell'azione amministrativa</t>
  </si>
  <si>
    <t>RB.13 nomina pilotata dei componenti della commissione di valutazione</t>
  </si>
  <si>
    <t>RB.15 utilizzo artificioso dell'istituto della riapertura dei termini al fine di consentire la partecipazione di soggetti predeterminati</t>
  </si>
  <si>
    <t>RB.16 inadeguato controllo di conformità del prodotto/servizio rispetto ai requisiti stabiliti</t>
  </si>
  <si>
    <t>RB.17 omissione dell'applicazione di sanzioni dovute</t>
  </si>
  <si>
    <t>RB.18 utilizzo artificioso del ricorso ali sistemi alternativi di risoluzione delle controversie per favorire un soggetto predeterminato</t>
  </si>
  <si>
    <t>RB.19 costruzione ad hoc del campione da sottoporre a verifica/controllo</t>
  </si>
  <si>
    <t>RB.20 alterazione della graduatoria</t>
  </si>
  <si>
    <t>RB.21 formulazione di criteri di valutazione non adeguatamente e e chiaramente definiti</t>
  </si>
  <si>
    <t>RB.22 brevità strumentale del periodo di pubblicazione del bando</t>
  </si>
  <si>
    <t>RB.23 inadeguata pubblicità degli esiti della selezione</t>
  </si>
  <si>
    <t>RB.24 pubblicità del bando in periodi in cui l'accesso e l'attenzione verso tali informazioni è ridotto</t>
  </si>
  <si>
    <t>RB.26 sussistenza di rapporto di parentela, affinità o abituale frequentazione tra i soggetti con potere decisionale o compiti di valutazione e i candidati</t>
  </si>
  <si>
    <t>RB.27 assenza di rotazione del conferimento degli incarichi di presidente e componente della commissione</t>
  </si>
  <si>
    <t>RB.28 Valutazioni della commissione volte a favorire soggetti predeterminati</t>
  </si>
  <si>
    <t>RB.29 motivazione incongrua del provvedimento</t>
  </si>
  <si>
    <t>RB.30 mancato rispetto dell'ordine cronologico delle istanze</t>
  </si>
  <si>
    <t>RB.31 mancata o insufficiente verifica in sede di collaudo (mancata denuncia di difformità e vizi dell'opera)</t>
  </si>
  <si>
    <t>RB.32 pagamento non giustificato</t>
  </si>
  <si>
    <t>RB.33 inadeguata applicazione delle norme sulla tracciabilità finanziaria</t>
  </si>
  <si>
    <t xml:space="preserve">RB.34 mancata o insufficiente verifica dell'effettivo stato avanzamento lavori rispetto al cronoprogramma </t>
  </si>
  <si>
    <t>RB.35 uso distorto del coinvolgimento di privati nelle fasi di programmazione</t>
  </si>
  <si>
    <t xml:space="preserve">RB.36 predisposizione di clausole contrattuali di contenuto vago o vessatorio </t>
  </si>
  <si>
    <t>RB.37 prescrizioni del bando e delle clausole contrattuali finalizzate ad agevolare determinati concorrenti</t>
  </si>
  <si>
    <t>RB.38 determinazione falsata del valore stimato del contratto al fine di eludere le disposizioni sulle procedure da porre in essere</t>
  </si>
  <si>
    <t>RB.39 asimmetrie informative a favore del fornitore uscente</t>
  </si>
  <si>
    <t>RB.40 applicazione distorta dei criteri di aggiudicazione della gara</t>
  </si>
  <si>
    <t>RB.41 omissione o alterazione dei controlli al fine di favorire un aggiudicatario privo dei requisiti</t>
  </si>
  <si>
    <t>RB.42 alterazione dei contenuti delle verifiche per escludere l'aggiudicatario e favorire gli operatori economici che seguono in graduatoria</t>
  </si>
  <si>
    <t>RB.43 abusivo ricorso alle varianti al fine di favorire l'appaltatore</t>
  </si>
  <si>
    <t>RB.44 apposizione di riserve generiche a cui consegue un'incontrollata lievitazione dei costi</t>
  </si>
  <si>
    <t>RC.01 motivazione incongrua del provvedimento</t>
  </si>
  <si>
    <t>RC.02 disparità di trattamento per valutazioni di casi analoghi</t>
  </si>
  <si>
    <t>RC.03 mancato rispetto dell'ordine cronologico delle istanze</t>
  </si>
  <si>
    <t>RC.04 richiesta pretestuosa di ulteriori elementi istruttori</t>
  </si>
  <si>
    <t>RC.05 valutazioni della commissione volte a favorire soggetti predeterminati</t>
  </si>
  <si>
    <t>RC.06 rilascio attestazioni, certificazioni o autorizzazioni false</t>
  </si>
  <si>
    <t>RC.07 mancata o insufficiente verifica della completezza della documentazione presentata</t>
  </si>
  <si>
    <t>RC.08 mancata o insufficiente verifica della coerenza della documentazione presentata</t>
  </si>
  <si>
    <t>RC.09 assenza della necessaria indipendenza del decisore in situazioni, anche solo apparenti, di conflitto di interesse</t>
  </si>
  <si>
    <t>RC.10 omissione dell'applicazione di sanzioni dovute</t>
  </si>
  <si>
    <t>RC.11 nomina pilotata dei componenti della commissione di valutazione</t>
  </si>
  <si>
    <t>RD.01 motivazione incongrua del provvedimento</t>
  </si>
  <si>
    <t>RD.02 disparità di trattamento per valutazioni di casi analoghi</t>
  </si>
  <si>
    <t>RD.03 mancato rispetto dell'ordine cronologico delle istanze</t>
  </si>
  <si>
    <t>RD.04 richiesta pretestuosa di ulteriori elementi istruttori</t>
  </si>
  <si>
    <t>RD.05 valutazioni della commissione volte a favorire soggetti predeterminati</t>
  </si>
  <si>
    <t>RD.06 rilascio attestazioni, certificazioni o autorizzazioni false</t>
  </si>
  <si>
    <t>RD.07 mancata o insufficiente verifica della completezza della documentazione presentata</t>
  </si>
  <si>
    <t>RD.08 mancata o insufficiente verifica della coerenza della documentazione presentata</t>
  </si>
  <si>
    <t>RD.09 assenza della necessaria indipendenza del decisore in situazioni, anche solo apparenti, di conflitto di interesse</t>
  </si>
  <si>
    <t>RD.11 nomina pilotata dei componenti della commissione di valutazione</t>
  </si>
  <si>
    <t>RD.12 diffusione di informazioni relative al bando prima della pubblicazione</t>
  </si>
  <si>
    <t>RD.13 allungamento intenzionale dei tempi di notifica dei provvedimenti</t>
  </si>
  <si>
    <t>RD.14 disposizione di accertamenti allo scopo di favorire un'impropria decisione finale</t>
  </si>
  <si>
    <t>RD.15 alterazione della graduatoria</t>
  </si>
  <si>
    <t>RD.16 formulazione di criteri di valutazione non adeguatamente e chiaramente definiti</t>
  </si>
  <si>
    <t>RD.17 brevità strumentale del periodo di pubblicazione del bando</t>
  </si>
  <si>
    <t>RD.18 inadeguata pubblicità degli esiti della valutazione</t>
  </si>
  <si>
    <t>RD.19 pubblicità del bando in periodi in cui l'accesso e l'attenzione verso tali informazioni è ridotto</t>
  </si>
  <si>
    <t>RD.20 individuazione di priorità non coerenti con i documenti di programmmazione dell'ente</t>
  </si>
  <si>
    <t>RD.21 sussistenza di rapporto di parentela, affinità o abituale frequentazione tra i soggetti con potere decisionale o compiti di valutazione e i candidati</t>
  </si>
  <si>
    <t>RD.24 accettazione consapevole di documentazione falsa</t>
  </si>
  <si>
    <t>E) Sorveglianza e controlli</t>
  </si>
  <si>
    <t>RE.01 motivazione incongrua del provvedimento</t>
  </si>
  <si>
    <t>RE.02 disparità di trattamento per valutazioni di casi analoghi</t>
  </si>
  <si>
    <t>RE.03 mancato rispetto dell'ordine cronologico delle istanze</t>
  </si>
  <si>
    <t>RE.04 richiesta pretestuosa di ulteriori elementi istruttori</t>
  </si>
  <si>
    <t>RE.05 sussistenza di rapporto di parentela, affinità o abituale frequentazione tra i soggetti con potere ispettivo o compiti di valutazione e i soggetti verificati</t>
  </si>
  <si>
    <t>RE.06 rilascio attestazioni, certificazioni o autorizzazioni false</t>
  </si>
  <si>
    <t>RE.07 mancata o insufficiente verifica della completezza della documentazione presentata</t>
  </si>
  <si>
    <t>RE.08 mancata o insufficiente verifica della coerenza della documentazione presentata</t>
  </si>
  <si>
    <t>RE.09 assenza della necessaria indipendenza del decisore in situazioni, anche solo apparenti, di conflitto di interesse</t>
  </si>
  <si>
    <t>RE.10 omissione dell'applicazione di sanzioni dovute</t>
  </si>
  <si>
    <t>F) Internazionalizzazione e promozione del sistema economico - AZIENDA SPECIALE I.TER</t>
  </si>
  <si>
    <t>RF. 01 induzione ad alterare le procedure ed a compiere atti non conformi</t>
  </si>
  <si>
    <t>RF .02 sostegno non dovuto</t>
  </si>
  <si>
    <t>G) Risoluzione delle controversie</t>
  </si>
  <si>
    <t>RG.01 mancato rispetto degli obblighi di riservatezza</t>
  </si>
  <si>
    <t>RG.02 mancato rispetto degli obblighi di imparzialità</t>
  </si>
  <si>
    <t>RG.03 mancato rispetto del criterio di turnazione</t>
  </si>
  <si>
    <t>RG.04 richiesta pretestuosa di ulteriori elementi istruttori</t>
  </si>
  <si>
    <t>RG.05 sussistenza di rapporto di parentela, affinità o abituale frequentazione tra il responsabile dell'organismo e i soggetti nominati (mediatore/consulente)</t>
  </si>
  <si>
    <t>RG.06 assenza della necessaria indipendenza del decisore in situazioni, anche solo apparenti, di conflitto di interesse</t>
  </si>
  <si>
    <t>RG.07 omissione dello svolgimento di controlli</t>
  </si>
  <si>
    <t>MO1 - trasparenza</t>
  </si>
  <si>
    <t xml:space="preserve">MU1 - Intensificazione dei controlli a campione sulle dichiarazioni sostitutive di certificazione e di atto notorio rese dai dipendenti e dagli utenti </t>
  </si>
  <si>
    <t>MO2 - codice di comportamento dell'ente</t>
  </si>
  <si>
    <t>MU2 - Razionalizzazione organizzativa dei controlli sulle dichiarazioni</t>
  </si>
  <si>
    <t>MO3 - rotazione del personale addetto alle aree a rischio di corruzione</t>
  </si>
  <si>
    <t>MU3 - Promozione di convenzioni tra amministrazioni per l’accesso alle banche dati istituzionali contenenti informazioni e dati relativi a stati, qualità personali e fatti</t>
  </si>
  <si>
    <t>MO4 - astensione in caso di conflitto di interesse</t>
  </si>
  <si>
    <t>MU4 - Affidamento dei controlli e degli atti di vigilanza di competenza dell’amministrazione ad almeno due dipendenti abbinati secondo rotazione casuale</t>
  </si>
  <si>
    <t xml:space="preserve">MO5 - disciplina sulle autorizzazioni allo svolgimento di attività e incarichi extra-istituzionali </t>
  </si>
  <si>
    <t>MU5 - Previsione della presenza di più funzionari in occasione dello svolgimento di procedure o procedimenti “sensibili”, anche se la responsabilità del procedimento o del processo è affidata ad un unico dirigente</t>
  </si>
  <si>
    <t>…</t>
  </si>
  <si>
    <t>MO7 - disciplina delle specifiche incompatibilità per posizioni dirigenziali</t>
  </si>
  <si>
    <t>MU8 - Inserimento di apposite disposizioni nei Codici di comportamento settoriali per fronteggiare situazioni di rischio specifico</t>
  </si>
  <si>
    <t>MO9 - disciplina per la formazione di commissioni, assegnazioni agli uffici, conferimento di incarichi dirigenziali in caso di condanna penale per diritti contro la P.A.</t>
  </si>
  <si>
    <t>MU9 - Introduzione di procedure che prevedano che i verbali relativi ai servizi svolti presso l’utenza debbano essere sempre sottoscritti dall’utente destinatario</t>
  </si>
  <si>
    <t>MU10 - In caso di delega di potere, programmazione ed effettuazione di controlli a campione sulle modalità di esercizio della delega</t>
  </si>
  <si>
    <t>MO11 - formazione del personale</t>
  </si>
  <si>
    <t>MU11 - Individuazione di accorgimenti tesi a garantire la parità di condizioni tra i partecipanti</t>
  </si>
  <si>
    <t>MO12 - patti di integrità</t>
  </si>
  <si>
    <t>MO13 - azioni di sensibilizzazione e rapporto con la società civile</t>
  </si>
  <si>
    <t>MU13 - Regolazione dell’esercizio della discrezionalità nei procedimenti amministrativi e nei processi di attività, mediante circolari o direttive interne</t>
  </si>
  <si>
    <t>MO14 - provvedimenti disciplinari</t>
  </si>
  <si>
    <t>MU15 - Svolgimento di incontri e riunioni periodiche tra dirigenti competenti in settori diversi per finalità di aggiornamento sull’attività dell’amministrazione, circolazione delle informazioni e confronto sulle soluzioni gestionali</t>
  </si>
  <si>
    <t>MU16 - Nell’ambito delle risorse disponibili, informatizzazione del servizio di gestione del personale</t>
  </si>
  <si>
    <t>MU17 - Nell’ambito delle risorse disponibili, creazione di meccanismi di raccordo tra le banche dati istituzionali dell’amministrazione, in modo da realizzare adeguati raccordi informativi tra i vari settori dell’amministrazione</t>
  </si>
  <si>
    <t>MU18 - Regolamento sulla composizione delle commissioni</t>
  </si>
  <si>
    <t>MU19 - Ricorso a strumenti di monitoraggio sul fenomeno (e relativa reportistica)</t>
  </si>
  <si>
    <t>Attività*</t>
  </si>
  <si>
    <t>Funzione
isituzionale ex
DPR 254/05</t>
  </si>
  <si>
    <t>Tema (Macro Processi)</t>
  </si>
  <si>
    <t>Liv.1</t>
  </si>
  <si>
    <t>Liv.2</t>
  </si>
  <si>
    <t>Liv.3</t>
  </si>
  <si>
    <t>Liv.4</t>
  </si>
  <si>
    <t>Governo Camerale</t>
  </si>
  <si>
    <t>A1 PIANIFICAZIONE, MONITORAGGIO E CONTROLLO DELL'ENTE</t>
  </si>
  <si>
    <t>A1.1 PERFORMANCE CAMERALE</t>
  </si>
  <si>
    <t>A1.1.1 Pianificazione e programmazione camerale</t>
  </si>
  <si>
    <t>A1.1.2 Monitoraggio e sistema dei controlli</t>
  </si>
  <si>
    <t>Unioncamere rev. 2019</t>
  </si>
  <si>
    <t>A1.1.3 Rendicontazione</t>
  </si>
  <si>
    <t>A1.1.4 Supporto all'OIV</t>
  </si>
  <si>
    <t>A1.1.4.1 Attività della Struttura Tecnica Permanente per la misurazione della performance a supporto dell’OIV: predisposizione modelli, carte di lavoro, check list a supporto dell'attività di valutazione dell'OIV etc</t>
  </si>
  <si>
    <t>A1.2 COMPLIANCE NORMATIVA</t>
  </si>
  <si>
    <t>A1.2.1 Anticorruzione e trasparenza</t>
  </si>
  <si>
    <t>A1.2.2 Adempimenti in materia di sicurezza sul lavoro e altri obblighi normativi camerali</t>
  </si>
  <si>
    <t>A1.2.2.1 Gestione degli adempimenti previsti dal D. Lgs. 81/2008 in materia di salute/sicurezza dei lavoratori e adempimenti in materia di privacy previsti dal D. Lgs. 196/2003</t>
  </si>
  <si>
    <t>A1.3 ORGANIZZAZIONE CAMERALE</t>
  </si>
  <si>
    <t>A1.3.1 Organizzazione camerale</t>
  </si>
  <si>
    <t>A1.3.2 Sviluppo del personale</t>
  </si>
  <si>
    <t>A1.3.3 Gestione e sviluppo dei sistemi informativi
camerali</t>
  </si>
  <si>
    <t>A1.3.3.1 Adeguamento ed evoluzione dei sistemi informativi camerali a supporto dell'erogazione dei servizi (ad eccezione di siti WEB e canali social cfr Comunicazione)</t>
  </si>
  <si>
    <t>A1.3.4 Processi di riorganizzazione</t>
  </si>
  <si>
    <t>A1.3.4.1 Gestione processi di accorpamento, associazione di funzione, processi "straordinari" di razionalizzazione e per la semplificazione e l'efficacia/efficienza dei servizi</t>
  </si>
  <si>
    <t>A2 ORGANI CAMERALI, RAPPORTI ISTITUZIONALI E RELAZIONI CON IL SISTEMA ALLARGATO</t>
  </si>
  <si>
    <t>A2.1 GESTIONE E SUPPORTO ORGANI</t>
  </si>
  <si>
    <t>A2.1.1 Gestione e supporto organi istituzionali</t>
  </si>
  <si>
    <t>A2.1.2 Rapporti istituzionali con il territorio e gestione delle partecipazioni attive</t>
  </si>
  <si>
    <t>A2.1.3 Assistenza e tutela legale</t>
  </si>
  <si>
    <t>A2.2 PROMOZIONE E
SVILUPPO DEI SERVIZI
CAMERALI</t>
  </si>
  <si>
    <t xml:space="preserve">A2.2.1 Scouting risorse nazionali e comunitarie </t>
  </si>
  <si>
    <t xml:space="preserve">A2.2.2 Promozione dei servizi camerali </t>
  </si>
  <si>
    <t>A2.2.1.1 Monitoraggio opportunità derivanti dall'accesso alla programmazione dei fondi europei a livello regionale e nazionale e dalla partecipazione camerale a progetti europei</t>
  </si>
  <si>
    <t>A2.2.2.1 Promozione e commercializzazione dei servizi camerali</t>
  </si>
  <si>
    <t>A2.3 GESTIONE DOCUMENTALE</t>
  </si>
  <si>
    <t>A2.3.1 Protocollo generale</t>
  </si>
  <si>
    <t>A2.3.1.1 Protocollo informatico (es. GEDOC): acquisizione a mezzo posta elettronica/PEC, protocollazione e smistamento agli uffici</t>
  </si>
  <si>
    <t>A2.3.2 Gestione documentale</t>
  </si>
  <si>
    <t>A2.4.1 Rilevazioni statistiche per altri committenti e gestione banche dati</t>
  </si>
  <si>
    <t>A2.4 RILEVAZIONI STATISTICHE</t>
  </si>
  <si>
    <t>A3 COMUNICAZIONE</t>
  </si>
  <si>
    <t>A3.1 COMUNICAZIONE</t>
  </si>
  <si>
    <t>A3.1.1 Comunicazione istituzionale e verso l'utenza</t>
  </si>
  <si>
    <t>A3.1.2 Comunicazione a supporto dell'erogazione dei servizi</t>
  </si>
  <si>
    <t>A3.1.2.1 Organizzazione e gestione campagne di comunicazione a supporto del lancio, della diffusione e della promozione dei servizi camerali</t>
  </si>
  <si>
    <t>A3.1.3 Comunicazione interna</t>
  </si>
  <si>
    <t>A3.1.3.1 Gestione intranet ed iniziative di comunicazione interna (ivi incluso house organ)</t>
  </si>
  <si>
    <t>Processi di supporto</t>
  </si>
  <si>
    <t>B1 RISORSE UMANE</t>
  </si>
  <si>
    <t>B1.1 GESTIONE DEL PERSONALE</t>
  </si>
  <si>
    <t>B1.1.1 Acquisizione del personale</t>
  </si>
  <si>
    <t>B1.1.2 Trattamento giuridico del personale</t>
  </si>
  <si>
    <t>B1.1.3 Trattamento economico del personale</t>
  </si>
  <si>
    <t>B2 ACQUISTI, PATRIMONIO E SERVIZI DI SEDE</t>
  </si>
  <si>
    <t>B2.1 ACQUISTI</t>
  </si>
  <si>
    <t>B2.1.1 Acquisti beni e servizi</t>
  </si>
  <si>
    <t>B2.2 PATRIMONIO E SERVIZI
DI SEDE</t>
  </si>
  <si>
    <t>B2.2.1 Patrimonio</t>
  </si>
  <si>
    <t>B2.2.2 Servizi di sede e patrimonio immobiliare</t>
  </si>
  <si>
    <t>B3 BILANCIO E FINANZA</t>
  </si>
  <si>
    <t>B3.1 DIRITTO ANNUALE</t>
  </si>
  <si>
    <t>B3.1.1 Incasso diritto annuale e gestione ruoli</t>
  </si>
  <si>
    <t>B3.2 CONTABILITÀ E FINANZA</t>
  </si>
  <si>
    <t>B3.2.1 Contabilità</t>
  </si>
  <si>
    <t>B3.2.2 Finanza</t>
  </si>
  <si>
    <t>Trasparenza, semplificazione e tutela</t>
  </si>
  <si>
    <t>C1 SEMPLIFICAZIONE E TRASPARENZA</t>
  </si>
  <si>
    <t>C1.1 GESTIONE DEL REGISTRO DELLE IMPRESE, ALBI ED ELENCHI</t>
  </si>
  <si>
    <t>C1.1.1 Istruttoria pratiche su istanza di parte e aggiornamento Registro Imprese, REA, AA</t>
  </si>
  <si>
    <t>C1.1.2 Procedure abilitative</t>
  </si>
  <si>
    <t xml:space="preserve">C1.1.3 Assistenza qualificata alle imprese (AQI) </t>
  </si>
  <si>
    <t>C1.1.3.1 Assistenza per la costituzione delle start-up innovative secondo procedure semplificate</t>
  </si>
  <si>
    <t>C1.1.4 Interrogazione del Registro Imprese e altre attività di sportello</t>
  </si>
  <si>
    <t>C1.1.4.1 Rilascio certificati, visure, elenchi, copie, nulla osta e parametri economici per cittadini extracomunitari, autenticazione copie di atti e ricerche e navigazione visuale RI, rilascio visure e certificati per elenchi abrogati, registri e ruoli periti ed esperti
C1.1.4.2 Vidimazione e bollatura libri, formulari, vidimazione firme</t>
  </si>
  <si>
    <t>C1.1.5 Servizi informativi e formativi connessi al Registro Imprese</t>
  </si>
  <si>
    <t>C1.1.5.1 Iniziative di informazione, divulgazione e formazione sul Registro Imprese per imprese, ordini e associazioni</t>
  </si>
  <si>
    <t>C1.1.6 Servizi per la valorizzazione dei dati del Registro Imprese</t>
  </si>
  <si>
    <t>C1.1.7 Accertamenti violazioni amministrativi RI, REA e AIA</t>
  </si>
  <si>
    <t>C1.1.7.1 Accertamento violazioni amministrative RI (in favore dell'Erario), REA e AIA (in favore della CCIAA)</t>
  </si>
  <si>
    <t xml:space="preserve">C1.1.7b Operazioni d’Ufficio </t>
  </si>
  <si>
    <t>C1.1.7b.1 Iscrizioni, modifiche, cancellazioni e altre operazioni d'ufficio</t>
  </si>
  <si>
    <t>C1.2 GESTIONE SUAP E FASCICOLO ELETTRONICO DI IMPRESA</t>
  </si>
  <si>
    <t xml:space="preserve">C1.2.1 Servizi SUAP rivolti alla PA </t>
  </si>
  <si>
    <t>C1.2.1.1 Gestione su convenzione di iniziative per l'interoperabilità del SUAP con sistemi informativi della PA e gestione dei rapporti con le Autorità competenti nell'ambito dei procedimenti</t>
  </si>
  <si>
    <t xml:space="preserve">C1.2.2 Servizi SUAP rivolti alle imprese </t>
  </si>
  <si>
    <t>C1.2.2.1 Servizi di formazione ed assistenza alla predisposizione e invio di pratiche al SUAP</t>
  </si>
  <si>
    <t xml:space="preserve">C1.2.3 Gestione fascicolo elettronico d'impresa </t>
  </si>
  <si>
    <t>C1.2.3.1 Formazione e gestione del Fascicolo informatico di impresa</t>
  </si>
  <si>
    <t>C2 TUTELA E LEGALITÀ</t>
  </si>
  <si>
    <t>C2.1 TUTELA DELLA
LEGALITÀ</t>
  </si>
  <si>
    <t xml:space="preserve">C2.1.1 Sportelli legalità </t>
  </si>
  <si>
    <t>C2.1.1.1 Raccolta, ascolto e primo accompagnamento sui temi dell’usura e altre iniziative di promozione della legalità</t>
  </si>
  <si>
    <t>C2.1.2 Iniziative di repressione della concorrenza sleale</t>
  </si>
  <si>
    <t xml:space="preserve">C2.1.3 Servizi di informazione, orientamento e divulgazione degli strumenti di trasparenza </t>
  </si>
  <si>
    <t>C2.1.3.1 Gestione iniziative in favore di cittadini, scuole e imprese per la diffusione e la valorizzazione degli strumenti di trasparenza, l'educazione alla legalità economica e il supporto alla conoscenza dei mercati (es. osservatori anticontraffazione)</t>
  </si>
  <si>
    <t xml:space="preserve">C2.1.4 Servizi a supporto del contrasto della criminalità economica e ambientale </t>
  </si>
  <si>
    <t>C2.1.4.1 Iniziative istituzionali ed attività formativa nell'ambito delle iniziative a tutela della legalità</t>
  </si>
  <si>
    <t xml:space="preserve">C2.2.1 Predisposizione strumenti a tutela dell'equità contrattuale </t>
  </si>
  <si>
    <t>C2.2.1.1 Pubblicazione/raccolta usi e consuetudini, predisposizione e promozione strumenti a tutela dell'equità contrattuale (contratti tipo, codici, verifica clausole vessatorie)</t>
  </si>
  <si>
    <t>C2.2.2 Servizi a supporto dei consumatori</t>
  </si>
  <si>
    <t>C2.2.3 Servizi a garanzia della regolarità di concorsi e operazioni a premio a tutela del consumatore e della fede pubblica</t>
  </si>
  <si>
    <t xml:space="preserve">C2.3.1 Servizi di orientamento in materia di etichettatura e conformità prodotti </t>
  </si>
  <si>
    <t>C2.3.1.1 Servizi di orientamento per le imprese in materia di conformità dei prodotti (es Iniziative di informazione alle imprese agroalimentari in materia di etichettatura dei prodotti immessi in commercio etc)</t>
  </si>
  <si>
    <t>C2.3.2 Vigilanza sicurezza prodotti e settori</t>
  </si>
  <si>
    <t>C2.3.2.1 Attività di vigilanza in materia di conformità e sicurezza prodotti e vigilanza su specifici settori (es. intermediazione immobiliare, laboratori per le attività connesse alla materia)</t>
  </si>
  <si>
    <t>C2.2 TUTELA DELLA FEDE PUBBLICA E DEL CONSUMATORE E REGOLAZIONE DEL MERCATO</t>
  </si>
  <si>
    <t>C2.3 INFORMAZIONE, VIGILANZA E CONTROLLO SU SICUREZZA E CONFORMITÀ DEI PRODOTTI</t>
  </si>
  <si>
    <t>C2.4 SANZIONI
AMMINISTRATIVE</t>
  </si>
  <si>
    <t>C2.4.1 Gestione sanzioni amministrative ex L. 689/81</t>
  </si>
  <si>
    <t>C2.5 METROLOGIA LEGALE</t>
  </si>
  <si>
    <t>C2.5.1 Attività di verifica e vigilanza metrologica</t>
  </si>
  <si>
    <t>C2.5.2 Attività connesse alle autorizzazioni dei centri tecnici per tachigrafi analogici e digitali</t>
  </si>
  <si>
    <t>C2.5.2.1 Verifiche ispettive per l'accertamento dei requisiti di autorizzazione dei centri tecnici e la successiva sorveglianza</t>
  </si>
  <si>
    <t>C2.5.3 Tenuta elenco, concessione e vigilanza marchi di identificazione dei metalli preziosi</t>
  </si>
  <si>
    <t>C2.6 REGISTRO NAZIONALE DEI PROTESTI</t>
  </si>
  <si>
    <t>C2.6.1 Aggiornamento Registro Protesti su istanza di parte</t>
  </si>
  <si>
    <t>C2.6.2 Servizi informativi sul Registro Protesti</t>
  </si>
  <si>
    <t>C2.6.3 Interrogazione del Registro Protesti e altre attività di sportello</t>
  </si>
  <si>
    <t>C2.7.1 Servizi di arbitrato</t>
  </si>
  <si>
    <t xml:space="preserve">C2.7.2 Servizi di mediazione e conciliazione domestica e internazionale </t>
  </si>
  <si>
    <t>C2.7.2.1 Gestione procedure di mediazione e conciliazione B2B, B2C, C2C</t>
  </si>
  <si>
    <t xml:space="preserve">C2.7.3 Servizi di composizione delle crisi </t>
  </si>
  <si>
    <t>C2.7.3.1 Servizi di gestione preventiva e stragiudiziale delle crisi d'impresa attraverso l'istituzione di Organismi per la Composizione assistita delle crisi da sovraindebitamento e per la liquidazione del patrimonio (OCC)</t>
  </si>
  <si>
    <t xml:space="preserve">C2.7.4 Servizi di informazione e formazione in materia di composizione delle controversie </t>
  </si>
  <si>
    <t>C2.7.4.1 Attività informativa, formativa e di orientamento ai temi della risoluzione alternative delle controversie</t>
  </si>
  <si>
    <t>C2.8.1 Gestione Borsa Merci e sale di contrattazione</t>
  </si>
  <si>
    <t>C2.8.1.1 Governo e vigilanza attività di Borsa e assistenza deputazione di borsa/Commissioni di borsa</t>
  </si>
  <si>
    <t>C2.7 SERVIZI DI COMPOSIZIONE DELLE CONTROVERSIE E DELLE SITUAZIONI DI CRISI</t>
  </si>
  <si>
    <t>C2.8 RILEVAZIONE PREZZI/TARIFFE E BORSE MERCI</t>
  </si>
  <si>
    <t>C2.8.2 Rilevazione prezzi e tariffe</t>
  </si>
  <si>
    <t>C2.9.1 Controlli prodotti delle filiere del Made in Italy (vitivinicolo-olio-altri prodotti tipici)</t>
  </si>
  <si>
    <t>C2.10 TUTELA DELLA PROPRIETÀ INDUSTRIALE</t>
  </si>
  <si>
    <t xml:space="preserve">C2.10.1 Supporto alla presentazione delle domande di deposito marchi, brevetti e altri titoli di proprietà intellettuale </t>
  </si>
  <si>
    <t>C2.10.1.1 Deposito marchi e brevetti e altri titoli di proprietà intellettuale nei sistemi informativi ministeriali</t>
  </si>
  <si>
    <t xml:space="preserve">C2.10.2 Interrogazione registri e altre attività di sportello </t>
  </si>
  <si>
    <t>C2.10.2.1 Rilascio attestati dei marchi e dei brevetti concessi dall’Ufficio Italiano Brevetti e Marchi e ricerche di anteriorità</t>
  </si>
  <si>
    <t xml:space="preserve">C2.10.3 Servizi informativi e formativi in materia di proprietà industriale </t>
  </si>
  <si>
    <t>C2.10.3.1 Servizi di informazione e orientamento in materia di proprietà industriale</t>
  </si>
  <si>
    <t xml:space="preserve">C2.10.4 Servizi di assistenza specialistica in materia di proprietà industriale </t>
  </si>
  <si>
    <t>C2.10.4.1 Assistenza specialistica alle imprese in materia di proprietà industriale (Gestione centri PATLIB - Patent Library - e PIP - Patent Information Point -)</t>
  </si>
  <si>
    <t>Sviluppo della competitività</t>
  </si>
  <si>
    <t>D1 INTERNAZIONALIZZAZIONE</t>
  </si>
  <si>
    <t>C2.9 GESTIONE CONTROLLI
PRODOTTI DELLE FILIERE
DEL MADE IN ITALY</t>
  </si>
  <si>
    <t>D1.1 SERVIZI DI INFORMAZIONE, FORMAZIONE E ASSISTENZA ALL'EXPORT</t>
  </si>
  <si>
    <t>D1.1.1 Servizi informativi, monitoraggio mercati, formazione e orientamento all'export</t>
  </si>
  <si>
    <t>D1.1.2 Servizi di supporto alle imprese e follow up delle iniziative all'estero</t>
  </si>
  <si>
    <t>D1.1.3 Assistenza specialistica per l'export</t>
  </si>
  <si>
    <t>D1.1.3.1 Progetti e servizi di assistenza specialistica alle imprese sul territorio italiano (analisi di mercato e strategie export, ricerca partner, supporto tecnico, legale e commerciale) eventualmente attraverso forme di sostegno economico</t>
  </si>
  <si>
    <t>D1.2 SERVIZI CERTIFICATIVI PER L'EXPORT</t>
  </si>
  <si>
    <t>D1.2.1 Servizi certificativi per l'export</t>
  </si>
  <si>
    <t>D1.2.1.1 Rilascio documenti doganali, certificati d'origine, codici e documenti per l'esportazione (visti, attestati etc)</t>
  </si>
  <si>
    <t>D2 DIGITALIZZAZIONE</t>
  </si>
  <si>
    <t>D2.1 GESTIONE PUNTI IMPRESA DIGITALE (SERVIZI DI ASSISTENZA ALLA DIGITALIZZAZIONE DELLE IMPRESE)</t>
  </si>
  <si>
    <t>D2.1.1 Servizi informativi di supporto al digitale, all'innovazione, i4.0 ed Agenda Digitale</t>
  </si>
  <si>
    <t>D2.1.1.1 Iniziative ed eventi, percorsi formativi di base, supporto informativo tramite guide su web, booklet di presentazione, call center e sportelli informativi sulle opportunità del piano I4.0, sul sistema di incentivi, sui programmi nazionali e regionali in favore della digitalizzazione dei processi, sulle azioni previste dal Piano Agenda Digitale, etc</t>
  </si>
  <si>
    <t xml:space="preserve">D2.1.2 Servizi di assistenza, orientamento (a domanda collettiva) </t>
  </si>
  <si>
    <t>D2.1.2.1 Servizi di assistenza e orientamento a domanda collettiva: assessment del grado di "maturità digitale"</t>
  </si>
  <si>
    <t xml:space="preserve">D2.1.3 Promozione servizi del PID </t>
  </si>
  <si>
    <t>D2.1.3.1 Attività di promozione dei servizi del PID presso le imprese (Digital Promoter)</t>
  </si>
  <si>
    <t>D2.1.4 Servizi di assistenza, orientamento e formazione sul digitale personalizzati (a domanda individuale)</t>
  </si>
  <si>
    <t xml:space="preserve">D2.1.5 Interazione con i competence center e le altre strutture partner nazionali e regionali </t>
  </si>
  <si>
    <t>D2.1.5.1 Sviluppo accordi con associazioni, partner tecnologici, strutture e iniziative regionali, Digital Innovation Hub e Competence Center per la produzione di servizi dei PID</t>
  </si>
  <si>
    <t xml:space="preserve">D2.1.6 Servizi specialistici per la digitalizzazione in collaborazione con Aziende Speciali e le altre strutture del sistema camerale </t>
  </si>
  <si>
    <t>D2.1.6.1 Servizi a carattere tecnologico e/o connessi alle innovazioni che le aziende intendono adottare in collegamento a processi di digitalizzazione: servizi di supporto legale, privacy e cybersecurity, servizi relativi ai "Punti di accesso alla normativa tecnica" e alla certificazione delle professioni in campo ICT, etc</t>
  </si>
  <si>
    <t xml:space="preserve">D2.2.1 Rilascio CNS, firma digitale e rinnovo certificati di sottoscrizione e di autenticazione </t>
  </si>
  <si>
    <t>D2.2.1.1 Rilascio Carta Nazionale dei servizi (CNS) CON firma digitale su supporto (SMART CARD, TOKEN USB, ALTRO)</t>
  </si>
  <si>
    <t>D2.2.2 Rilascio, rinnovo e sostituzione carte tachigrafiche</t>
  </si>
  <si>
    <t>D2.2.2.1 Rilascio carte tachigrafiche e Rinnovo e sostituzione carte tachigrafiche</t>
  </si>
  <si>
    <t>D2.2.3 Altri servizi connessi all'agenda digitale</t>
  </si>
  <si>
    <t>D2.2.3.1 Rilascio e promozione dello SPID e Attività connesse alla fatturazione elettronica</t>
  </si>
  <si>
    <t>D2.2 SERVIZI CONNESSI ALL'AGENDA DIGITALE</t>
  </si>
  <si>
    <t>D3 TURISMO E CULTURA</t>
  </si>
  <si>
    <t>D3.1 INIZIATIVE A SOSTEGNO DEI SETTORI DEL TURISMO E DELLA CULTURA</t>
  </si>
  <si>
    <t>D3.1.1 Servizi informativi per l'orientamento e la promozione in materia di turismo e beni culturali</t>
  </si>
  <si>
    <t>D2.1.4.1 Servizi personalizzati di assistenza e orientamento a domanda individuale: servizi di mentoring etc e iniziative di sostegno agli investimenti tecnologici delle imprese</t>
  </si>
  <si>
    <t>C2.7.1.1 Gestione procedure di arbitrato</t>
  </si>
  <si>
    <t>C2.6.3.1 Rilascio visure e certificazioni relative alla sussistenza di protesti</t>
  </si>
  <si>
    <t>C2.6.2.1 Pubblicazione dell’Elenco Ufficiale dei protesti cambiari</t>
  </si>
  <si>
    <t>C2.6.1.1 Accettazione domande di cancellazione dal Registro Informatico dei protesti per avvenuto pagamento, per illegittimità o erroneità e per riabilitazione concessa dal Tribunale</t>
  </si>
  <si>
    <t>C2.2.3.1 Concorsi a premio (chiusura e verifica di regolarità della procedura di assegnazione)</t>
  </si>
  <si>
    <t xml:space="preserve">C2.2.2.1 Sportelli e servizi informativi a supporto dei consumatori per segnalazioni in materia di pubblicità ingannevole, sportello condominio, energia/telefonia etc </t>
  </si>
  <si>
    <t>C2.1.2.1 Gestione commissioni per la formulazione di pareri tecnici e proposte in tema di repressione della concorrenza sleale ex art. 2601 cc</t>
  </si>
  <si>
    <t>D3.1.2 Realizzazione di progetti istituzionali per lo sviluppo dell'industria del turismo e dei beni culturali e la valorizzazione delle eccellenze produttive in ottica di marketing territoriale</t>
  </si>
  <si>
    <t xml:space="preserve">D3.1.3 Organizzazione e supporto alla partecipazione ad eventi culturali e di promozione del turismo </t>
  </si>
  <si>
    <t>D3.1.3.1 Organizzazione diretta e/o in rete di eventi destinati agli operatori del turismo e dei beni culturali</t>
  </si>
  <si>
    <t xml:space="preserve">D3.1.4 Servizi di assistenza specialistica in materia di turismo e beni culturali </t>
  </si>
  <si>
    <t>D3.1.4.1 Assistenza alle imprese per lo sviluppo imprenditoriale in ambito turistico, supporto ai processi di sviluppo internazionale e supporto al B2B nell'ambito del turismo e dei beni culturali</t>
  </si>
  <si>
    <t>D4 ORIENTAMENTO AL LAVORO ED ALLE PROFESSIONI</t>
  </si>
  <si>
    <t>D4.1 ORIENTAMENTO</t>
  </si>
  <si>
    <t>D4.1.1 Iniziative di orientamento (a domanda collettiva)</t>
  </si>
  <si>
    <t xml:space="preserve">D4.1.2 Servizi di orientamento individuale </t>
  </si>
  <si>
    <t>D4.1.2.1 Servizi individuali ad erogazione diretta o mediante accordi e collaborazione con i soggetti pubblici e privati competenti di formazione, assistenza e supporto specialistico a supporto della transizione scuola-lavoro e universitàlavoro e servizi di orientamento all'autoimpiego (supporto al business planning, supporto alla coop. Sociale ed imprenditoria sociale etc)</t>
  </si>
  <si>
    <t>D4.2 ALTERNANZA SCUOLA/LAVORO E FORMAZIONE PER IL LAVORO</t>
  </si>
  <si>
    <t>D4.2.1 Gestione del registro alternanza scuola/lavoro</t>
  </si>
  <si>
    <t>D4.2.2 Servizi individuali a supporto dell'alternanza scuola/lavoro e formazione per il lavoro</t>
  </si>
  <si>
    <t>D4.2.2.1 Servizi individuali ad erogazione diretta o mediante accordi e collaborazione con i soggetti pubblici e privati competenti di formazione, assistenza e supporto specialistico - diretta o mediante accordi e collaborazione con i soggetti pubblici e privati competenti - in materia di alternanza s/l (assistenza a scuole ed aziende, supporto alla progettazione di percorsi di alternanza, formazione per l'apprendistato, etc.)</t>
  </si>
  <si>
    <t>D4.3 SUPPORTO INCONTRO
D/O DI LAVORO</t>
  </si>
  <si>
    <t>D4.3.1 Iniziative a supporto dell'incontro tra domanda e offerta di lavoro (a domanda collettiva)</t>
  </si>
  <si>
    <t>D4.3.2.1 Servizi individuali ad erogazione diretta o mediante accordi e collaborazione con i soggetti pubblici e privati competenti di assistenza all'intermediazione della d/o di lavoro e qualificazione individuale</t>
  </si>
  <si>
    <t>D4.3.3.1 Iniziative e servizi per l'inserimento di giovani lavoratori stranieri e servizi per l'inserimento dei migranti nel mondo del lavoro</t>
  </si>
  <si>
    <t>D4.4.1.1 Iniziative di informazione e orientamento a supporto della certificazione delle competenze collettive dirette o mediante accordi e collaborazione con i soggetti pubblici e privati competenti</t>
  </si>
  <si>
    <t>D4.4.2.1 Servizi individuali ad erogazione diretta o mediante accordi e collaborazione con i soggetti pubblici e privati competenti di formazione, tutoraggio ed assistenza e di valutazione e certificazione delle competenze</t>
  </si>
  <si>
    <t xml:space="preserve">D4.3.2 Servizi individuali a supporto dell'incontro tra domanda e offerta di lavoro </t>
  </si>
  <si>
    <t>D4.3.3 Iniziative e servizi per la mobilità professionale a livello internazionale e l'integrazione lavorativa dei migranti</t>
  </si>
  <si>
    <t>D4.4.1 Iniziative a supporto della certificazione delle competenze (a domanda collettiva)</t>
  </si>
  <si>
    <t>D4.4.2 Servizi individuali a supporto della certificazione delle competenze</t>
  </si>
  <si>
    <t>D4.4 CERTIFICAZIONE
COMPETENZE</t>
  </si>
  <si>
    <t>D5 AMBIENTE E SVILUPPO SOSTENIBILE</t>
  </si>
  <si>
    <t>D5.1 INIZIATIVE A SOSTEGNO DELLO SVILUPPO SOSTENIBILE</t>
  </si>
  <si>
    <t>D5.1.1.1 Organizzazione corsi di formazione diretta e/o in rete in materia ambientale, energia e sviluppo sostenibile</t>
  </si>
  <si>
    <t>D5.1.2.1 Seminari informativi e iniziative di diffusione, promozione e divulgazione in materia di ambiente e sviluppo sostenibile</t>
  </si>
  <si>
    <t>D5.1.3.1 Assistenza specialistica individuale diretta e/o in rete in materia ambientale (Certificazione EMAS, ISO 14001, etc), energia e sviluppo sostenibile, servizi di audit e assistenza per progetti CSR, Certificazioni socio-ambientali (SA8000, ecc.) eventualmente attraverso forme di sostegno economico</t>
  </si>
  <si>
    <t>D5.1.1 Erogazione corsi di formazione in materia di ambiente e sviluppo sostenibile</t>
  </si>
  <si>
    <t>D5.1.2 Servizi di informazione e orientamento in materia di ambiente e sviluppo sostenibile</t>
  </si>
  <si>
    <t>D5.1.3 Servizi di assistenza tecnico-specialistica in materia ambientale</t>
  </si>
  <si>
    <t>D5.2 TENUTA ALBO GESTORI AMBIENTALI</t>
  </si>
  <si>
    <t>D5.2.1 Gestione albo gestori ambientali (solo capoluogo di regione)</t>
  </si>
  <si>
    <t>D5.3 PRATICHE AMBIENTALI E TENUTA REGISTRI IN MATERIA AMBIENTALE</t>
  </si>
  <si>
    <t>D5.3.1.1 Pratiche di iscrizione/ modifica/cancellazione in registri ambientali: RAEE, Produttori di Pile e accumulatori, Registro Gas fluorurati (compresa assistenza informativa a compilazione/invio pratiche e gestione sospensioni, errori etc), raccolta MUD, rilascio dispositivi SISTRI etc</t>
  </si>
  <si>
    <t>D5.3.2.1 Iniziative di informazione, divulgazione e formazione su adempimenti ambientali</t>
  </si>
  <si>
    <t>D5.3.3.1 Rilascio certificati, visure, elenchi, copie</t>
  </si>
  <si>
    <t xml:space="preserve">D5.3.1 Pratiche ed adempimenti ambientali </t>
  </si>
  <si>
    <t xml:space="preserve">D5.3.2 Servizi informativi registri ambientali e MUD </t>
  </si>
  <si>
    <t xml:space="preserve">D5.3.3 Interrogazioni registri ambientali e MUD </t>
  </si>
  <si>
    <t>D6 SVILUPPO E QUALIFICAZIONE AZIENDALE E DEI PRODOTTI</t>
  </si>
  <si>
    <t>D6.1 INIZIATIVE A SOSTEGNO DELLO SVILUPPO D'IMPRESA</t>
  </si>
  <si>
    <t>D6.1.1 Servizi di assistenza allo sviluppo di start-up</t>
  </si>
  <si>
    <t>D6.1.2 Servizi di assistenza a supporto dello sviluppo delle imprese</t>
  </si>
  <si>
    <t>D6.1.3 Servizi a supporto dell’innovazione e del trasferimento tecnologico</t>
  </si>
  <si>
    <t>D6.1.4 Servizi a supporto del ricambio generazionale e della trasmissione d'impresa</t>
  </si>
  <si>
    <t>D6.1.4.1 Servizi di orientamento e assistenza specialistica a supporto della continuità d'impresa tramite ricambio generazionale e/o trasmissione d'impresa</t>
  </si>
  <si>
    <t>D6.2 QUALIFICAZIONE DELLE IMPRESE, DELLE FILIERE E DELLE PRODUZIONI</t>
  </si>
  <si>
    <t xml:space="preserve">D6.2.1.1 Seminari informativi e iniziative di diffusione, promozione e divulgazione in materia di qualificazione delle imprese e delle filiere </t>
  </si>
  <si>
    <t>D6.2.2.1 Assistenza specialistica individuale diretta e/o in rete a supporto della qualificazione delle imprese e delle filiere, anche attraverso forme di sostegno economico</t>
  </si>
  <si>
    <t>D6.2.1 Servizi informativi per la qualificazione delle imprese e delle filiere</t>
  </si>
  <si>
    <t>D6.2.2 Servizi di formazione e assistenza specialistica a supporto della qualificazione delle imprese e delle filiere</t>
  </si>
  <si>
    <t>D6.3.1.1 Servizi di informazione statistico-economica a supporto della competitività delle imprese e di altri stakeholder (osservatorio e monitoraggio dell'economia del territorio, studi e ricerche anche mediante l’utilizzo di sondaggi etc)</t>
  </si>
  <si>
    <t>D6.3 OSSERVATORI ECONOMICI</t>
  </si>
  <si>
    <t>D6.3.1 Servizi di informazione economica a supporto della competitività delle pmi</t>
  </si>
  <si>
    <t>Maggioraz ione D. annuale</t>
  </si>
  <si>
    <t>E1 PROGETTI A VALERE SU MAGGIORAZIONE 20% DIRITTO ANNUALE</t>
  </si>
  <si>
    <t>E1.1 GESTIONE PROGETTI A VALERE SU MAGGIORAZIONE 20% DIRITTO ANNUALE</t>
  </si>
  <si>
    <t>E1.1.1.1 Punto Impresa Digitale</t>
  </si>
  <si>
    <t>E1.1.2.1 Orientamento</t>
  </si>
  <si>
    <t>E1.1.3.1 Infrastrutture</t>
  </si>
  <si>
    <t>E1.1.4.1 Internazionalizzazione</t>
  </si>
  <si>
    <t>E1.1.5.1 Turismo</t>
  </si>
  <si>
    <t xml:space="preserve">E1.1.1 Punto Impresa Digitale </t>
  </si>
  <si>
    <t xml:space="preserve">E1.1.2 Orientamento </t>
  </si>
  <si>
    <t xml:space="preserve">E1.1.3 Infrastrutture </t>
  </si>
  <si>
    <t xml:space="preserve">E1.1.4 Internazionalizzazione </t>
  </si>
  <si>
    <t xml:space="preserve">E1.1.5 Turismo </t>
  </si>
  <si>
    <t>Altri servizi camerali</t>
  </si>
  <si>
    <t>F1 ALTRI SERVIZI AD IMPRESE E TERRITORIO</t>
  </si>
  <si>
    <t>F1.1 VALORIZZAZIONE PATRIMONIO CAMERALE</t>
  </si>
  <si>
    <t>F1.1.1.1 Gestione della concessione in uso di sedi e sale camerali per attività seminariali, associative, promozionali di altri soggetti, locazione spazi per collocazione distributori di cibi e bevande, concessione spazi per mostre e altri eventi</t>
  </si>
  <si>
    <t>F1.1.2.1 Erogazione servizi di convegnistica e spazi per eventi</t>
  </si>
  <si>
    <t>F1.1.3.1 Accesso e consultazione biblioteca camerale</t>
  </si>
  <si>
    <t>F1.1.1 Gestione della concessione in uso di sedi, sale e spazi camerali</t>
  </si>
  <si>
    <t>F1.1.2 Erogazione servizi di convegnistica e spazi per eventi</t>
  </si>
  <si>
    <t>F1.1.3 Gestione biblioteche per la valorizzazione del patrimonio documentale camerale</t>
  </si>
  <si>
    <t>F1.2 ALTRI SERVIZI DI ASSISTENZA E SUPPORTO ALLE IMPRESE IN REGIME DI LIBERO MERCATO</t>
  </si>
  <si>
    <t>F1.2.1.1 Servizi fieristici erogati attraverso aziende speciali e partecipazioni</t>
  </si>
  <si>
    <t>F1.2.2.1 Servizi di analisi chimico-merceologiche e altri servizi di laboratorio</t>
  </si>
  <si>
    <t>F1.2.3.1 Servizi vari erogati in regime di libero mercato</t>
  </si>
  <si>
    <t xml:space="preserve">F1.2.1 Servizi fieristici </t>
  </si>
  <si>
    <t xml:space="preserve">F1.2.2 Servizi di laboratorio </t>
  </si>
  <si>
    <t xml:space="preserve">F1.2.3 Altri servizi erogati in regime di libero mercato </t>
  </si>
  <si>
    <t>Fuori perimetro</t>
  </si>
  <si>
    <t>Z1 EXTRA</t>
  </si>
  <si>
    <t>Z1.1 ATTIVITÀ FUORI PERIMETRO</t>
  </si>
  <si>
    <t>Z1.1.1 Attività fuori perimetro</t>
  </si>
  <si>
    <t>Gestione generale dell'ente</t>
  </si>
  <si>
    <t>G GESTIONE GENERALE DELL'ENTE</t>
  </si>
  <si>
    <t>ATTIVITÀ DI GOVERNO COMPLESSIVO DELL'ENTE (COMPETENZA DEL SOLO SEGRETARIO GENERALE)</t>
  </si>
  <si>
    <t>G Attività di governo complessivo dell'ente (competenza del solo segretario generale)</t>
  </si>
  <si>
    <t>Attività di governo complessivo dell'ente (competenza del solo segretario generale)</t>
  </si>
  <si>
    <t>ELENCO AREE GENERALI</t>
  </si>
  <si>
    <t>ELENCO AREE SPECIFICHE</t>
  </si>
  <si>
    <t>S1. Smaltimento dei rifiuti (EELL)</t>
  </si>
  <si>
    <t>S2. Pianificazione urbanistica (EELL)</t>
  </si>
  <si>
    <t>S3. Pianificazione e gestione del territorio (Regioni)</t>
  </si>
  <si>
    <t>S4. Regolazione in ambito sanitario (Regioni)</t>
  </si>
  <si>
    <t>E) Gestione delle entrate, delle spese e del patrimonio</t>
  </si>
  <si>
    <t>S5. Programmazione e gestione dei fondi europei (Regioni)</t>
  </si>
  <si>
    <t>F) Controlli, verifiche, ispezioni e sanzioni</t>
  </si>
  <si>
    <t>S6. Didattica (Università)</t>
  </si>
  <si>
    <t>G) Incarichi e nomine</t>
  </si>
  <si>
    <t>S7. Ricerca (Università)</t>
  </si>
  <si>
    <t>H) Affari legali e contenzioso</t>
  </si>
  <si>
    <t>S8. Regolazione e tutela del mercato (CCIAA)</t>
  </si>
  <si>
    <t>I) Contratti pubblici (Sanità)</t>
  </si>
  <si>
    <t>S9. Attività libero professionale e liste di attesa (Sanità)</t>
  </si>
  <si>
    <t>L) Incarichi e nomine (Sanità)</t>
  </si>
  <si>
    <t>S10. Rapporti contrattuali con privati accreditati (Sanità)</t>
  </si>
  <si>
    <t>M) Gestione delle entrate, delle spese e del patrimonio (Sanità)</t>
  </si>
  <si>
    <t>S11. Farmaceutica, dispositivi e altre tecnologie: ricerca, sperimentazioni e sponsorizzazioni (Sanità)</t>
  </si>
  <si>
    <t>N) Controlli, verifiche, ispezioni e sanzioni (Sanità)</t>
  </si>
  <si>
    <t>S12. Attività conseguenti al decesso in ambito intraospedaliero (Sanità)</t>
  </si>
  <si>
    <t>S13. Governo del territorio (EELL e Regioni)</t>
  </si>
  <si>
    <t xml:space="preserve">A) Acquisizione e progressione del personale </t>
  </si>
  <si>
    <t>B) Contratti pubblici</t>
  </si>
  <si>
    <t xml:space="preserve">D) Provvedimenti ampliativi della sfera giuridica dei destinatari con effetto economico diretto ed immediato per il destinatario </t>
  </si>
  <si>
    <t>I) altre Aree Generali</t>
  </si>
  <si>
    <t>S1. Area sorveglianza e controlli (specifica per le Camere di commercio)</t>
  </si>
  <si>
    <t>S2. Risoluzione delle controversie</t>
  </si>
  <si>
    <t>L) Governance e Compliance (Pianificazione, programmazione e controllo, audit, anticorruzione, trasparenza, gestione e valutazione delle performance…)</t>
  </si>
  <si>
    <t>S3. Promozione e sviluppo dei servizi camerali</t>
  </si>
  <si>
    <t>B1.1.1.1 Procedure di assunzione di personale a tempo indeterminato e determinato, selezioni interne</t>
  </si>
  <si>
    <t>A1.1.1.1 Relazione Previsionale e Programmatica</t>
  </si>
  <si>
    <t>A1.1.1.2 Predisposizione/aggiornamento Bilancio preventivo e PIRA</t>
  </si>
  <si>
    <t>A1.1.1.3 Piano della Performance (compresa progettazione Albero della performance e relativi obiettivi/indicatori)</t>
  </si>
  <si>
    <t>A1.1.1.4 Definizione e assegnazione del budget e degli obiettivi</t>
  </si>
  <si>
    <t>A1.1.1.5 Elaborazione ed aggiornamento del Sistema di Misurazione e Valutazione della Performance</t>
  </si>
  <si>
    <t>A1.1.1.6 Piano occupazionale triennale/annuale</t>
  </si>
  <si>
    <t>A1.1.1.7 Altri documenti di programmazione (Programma pluriennale</t>
  </si>
  <si>
    <t>Priorità di approfondimento delle Aree di rischio - Valutazione del rischio ai fini dell'inserimento nel PTPCT
(1 min. - 3 max.)</t>
  </si>
  <si>
    <t>Se non inserito nel PTPCT, motivazione (campo facoltativo)</t>
  </si>
  <si>
    <t>Si tratta di un processo/fase/attività da inserire nel PTPCT?
(Sì / No) - inserire nel PTPCT se il valore dalla Priorità di approfondimento è 2 o 3</t>
  </si>
  <si>
    <t>Descrizione del processo</t>
  </si>
  <si>
    <t>AREA a rischio (PNA)
selezione da menù a tendina</t>
  </si>
  <si>
    <t>Responsabile di processo</t>
  </si>
  <si>
    <t>INDICATORE</t>
  </si>
  <si>
    <t>Scheda rischio AREA A</t>
  </si>
  <si>
    <t>I. altre misure (organizzative, di segnalazione e protezione, di regolazione relazioni con lobbies, etc.)</t>
  </si>
  <si>
    <t>Tipologie di misure</t>
  </si>
  <si>
    <t>A1.1.2.1 Rilevazioni ed elaborazioni periodiche</t>
  </si>
  <si>
    <t>A1.1.2.2 Elaborazione periodica report e documenti per Organi e i diversi livelli organizzativi</t>
  </si>
  <si>
    <t>A1.1.2.3 Time sheet, rilevazioni costi dei processi, misurazione indicatori Pareto, compilazione osservatori, Conto annuale, rendicontazioni per Ministeri, etc</t>
  </si>
  <si>
    <t>A1.1.2.4 Monitoraggio ciclo della performance e utilizzo dei relativi sistemi informativi</t>
  </si>
  <si>
    <t>A1.1.2.5 Realizzazione indagini di customer satisfaction</t>
  </si>
  <si>
    <t>A1.1.2.6 Supporto Collegio dei revisori</t>
  </si>
  <si>
    <t>A1.1.3.1 Elaborazione dati e documenti</t>
  </si>
  <si>
    <t>A1.1.3.2 Relazione sui risultati</t>
  </si>
  <si>
    <t>A1.1.3.3 Relazione sulla performance</t>
  </si>
  <si>
    <t>A1.1.3.4 Predisposizione Bilancio sociale/mandato/genere</t>
  </si>
  <si>
    <t>A1.1.3.5 Relazione sugli esuberi</t>
  </si>
  <si>
    <t>Sotto Processi / Fasi</t>
  </si>
  <si>
    <t>A1.2.1.1 Piano triennale di prevenzione della corruzione e della trasparenza</t>
  </si>
  <si>
    <t>A1.2.1.2 Relazione del Responsabile della prevenzione della corruzione</t>
  </si>
  <si>
    <t>A1.2.1.3 Assolvimento adempimenti in materia di trasparenza, anticorruzione, antiriciclaggio</t>
  </si>
  <si>
    <t>A1.2.1.4 Codice di comportamento</t>
  </si>
  <si>
    <t>A1.3.1.1 Predisposizione e aggiornamento organigrammi, ordini di servizio, attribuzione compiti ad uffici, carichi di lavoro</t>
  </si>
  <si>
    <t>A1.3.1.2 Stesura ed aggiornamento regolamenti</t>
  </si>
  <si>
    <t>A1.3.1.3 Sistemi di gestione aziendale (Qualità, ambiente, etc)</t>
  </si>
  <si>
    <t>a) mancanza di misure di trattamento del rischio (controlli)</t>
  </si>
  <si>
    <t>b) mancanza di trasparenza</t>
  </si>
  <si>
    <t>c) eccessiva regolamentazione, complessità e scarsa chiarezza della normativa di riferimento</t>
  </si>
  <si>
    <t>d) esercizio prolungato ed esclusivo della responsabilità di un processo da parte di pochi o di un unico soggetto</t>
  </si>
  <si>
    <t>e) scarsa responsabilizzazione interna</t>
  </si>
  <si>
    <t>f) inadeguatezza o assenza di competenze del personale addetto ai processi</t>
  </si>
  <si>
    <t>g) inadeguata diffusione della cultura della legalità</t>
  </si>
  <si>
    <t>h) mancata attuazione del principio di distinzione tra politica e amministrazione</t>
  </si>
  <si>
    <t>i) carenze di natura organizzativa (es. eccessivi carichi di lavoro, scarsità di personale, scarsa condivisione del lavoro, etc.)</t>
  </si>
  <si>
    <t>l) carenza di controlli</t>
  </si>
  <si>
    <t>[...]</t>
  </si>
  <si>
    <t xml:space="preserve">Fattori abilitanti: </t>
  </si>
  <si>
    <t>nb. Il carattere di colore rosso identifica il livello organizzativo al quale si svolge l'analisi del rischio</t>
  </si>
  <si>
    <t>Valore del rischio</t>
  </si>
  <si>
    <t>Rischio di processo</t>
  </si>
  <si>
    <r>
      <t xml:space="preserve">Target
</t>
    </r>
    <r>
      <rPr>
        <sz val="10"/>
        <rFont val="Calibri"/>
        <family val="2"/>
        <scheme val="minor"/>
      </rPr>
      <t>(Valore desiderato dell'indicatore)</t>
    </r>
  </si>
  <si>
    <r>
      <t xml:space="preserve">TEMPI: 
</t>
    </r>
    <r>
      <rPr>
        <sz val="10"/>
        <rFont val="Calibri"/>
        <family val="2"/>
        <scheme val="minor"/>
      </rPr>
      <t>termine per l'attuazione delle Misure</t>
    </r>
  </si>
  <si>
    <r>
      <t xml:space="preserve">RESPONSABILE 
della misura
</t>
    </r>
    <r>
      <rPr>
        <sz val="10"/>
        <rFont val="Calibri"/>
        <family val="2"/>
        <scheme val="minor"/>
      </rPr>
      <t>(se differente dal responsabile di processo)</t>
    </r>
  </si>
  <si>
    <t>A1.3.2.1 Sistemi di valutazione: Performance individuale e progressioni</t>
  </si>
  <si>
    <t>A1.3.2.2 Definizione fabbisogni formativi</t>
  </si>
  <si>
    <t>A1.3.2.3 Organizzazione e partecipazione a Corsi di formazione "trasversali"</t>
  </si>
  <si>
    <t>A1.3.2.4 Attività connesse alle politiche per il benessere organizzativo: Anti mobbing, Pari opportunità e attività svolta dai componenti del Comitato Unico di Garanzia (art. 21 legge n. 183/10)</t>
  </si>
  <si>
    <t>A2.1.1.1 Gestione degli organi istituzionali e dei relativi provvedimenti: predisposizione e archiviazione determine/delibere gestione convocazioni, ordini del giorno e verbali</t>
  </si>
  <si>
    <t>A2.1.1.2 Segreteria Organi, Presidenza e gestione delle relative agende</t>
  </si>
  <si>
    <t>A2.1.1.3 Rinnovo Organi, ivi compresa elaborazione dati economici per attribuzione seggi Consiglio camerale</t>
  </si>
  <si>
    <t>A2.1.2.1 Gestione delle partecipazioni attive</t>
  </si>
  <si>
    <t>A2.1.2.2 Gestione dei contatti con le Associazioni di categoria e gli altri stakeholders del territorio</t>
  </si>
  <si>
    <t>A2.1.2.3 Onorificenze e Premi</t>
  </si>
  <si>
    <t>A2.1.2.4 Eventi storici e speciali e Patrocini</t>
  </si>
  <si>
    <t>A2.1.3.1 Assistenza legale ai vertici camerali</t>
  </si>
  <si>
    <t>A2.1.3.2 Assistenza legale ai settori dell'ente</t>
  </si>
  <si>
    <t>A2.1.3.3 Gestione delle vertenze giudiziarie di carattere civile, amministrativo, tributario e penale concernenti la CCIAA</t>
  </si>
  <si>
    <t>A2.1.3.4 Gestione attività nell'ambito del contenzioso con dipendenti/ex dipendenti</t>
  </si>
  <si>
    <t>A2.1.3.5 Produzione di atti legali per le procedure di recupero dei crediti, ivi comprese le insinuazioni nei fallimenti per recupero del D.annuale</t>
  </si>
  <si>
    <t>A2.3.2.1 Affrancamento e spedizione documenti</t>
  </si>
  <si>
    <t>A2.3.2.2 Archiviazione fisica, ricerche d'archivio camerale, selezione e scarto d'archivio</t>
  </si>
  <si>
    <t>A2.3.2.3 Predisposizione/aggiornamento manuali di gestione documentale, conservazione a norma, conservazione digitale (sostitutiva e relativa agli atti nativamente digitali), etc</t>
  </si>
  <si>
    <t>A2.4.1.1 Rilevazioni statistiche periodiche per conto dell'ISTAT nell'ambito del Sistema Statistico Nazionale - SISTAN</t>
  </si>
  <si>
    <t>A2.4.1.2 Rilevazioni statistiche per altri committenti</t>
  </si>
  <si>
    <t>A2.4.1.3 Gestione Banche dati statistico-economiche</t>
  </si>
  <si>
    <t>A3.1.1.1 Gestione CRM camerale, campagne di comunicazione/newsletter</t>
  </si>
  <si>
    <t>A3.1.1.2 Sportello URP - assistenza all'utenza - gestione reclami</t>
  </si>
  <si>
    <t>A3.1.1.3 Predisposizione/ aggiornamento Carta dei Servizi/ Guida ai Servizi</t>
  </si>
  <si>
    <t>A3.1.1.4 Progettazione, sviluppo e aggiornamento siti WEB e canali social (comprese pubblicazioni su Albo camerale on-line)</t>
  </si>
  <si>
    <t>A3.1.1.5 Produzioni multimediali</t>
  </si>
  <si>
    <t>A3.1.1.6 Stampa: rassegna stampa, rapporti con la stampa/conferenze stampa</t>
  </si>
  <si>
    <t>A3.1.1.7 Grafica, produzioni tipografiche (opuscoli e brochure), utilizzo logo e immagine coordinata</t>
  </si>
  <si>
    <t>B1.1.1.2 Assegnazione e rinnovo incarichi dirigenziali, Posizioni Organizzative e Alte Professionalità</t>
  </si>
  <si>
    <t>B1.1.1.3 Attivazione forme di lavoro flessibili /atipiche di lavoro (compresi i tirocinanti)</t>
  </si>
  <si>
    <t>B1.1.2.1 Tenuta fascicoli personali e stati matricolari dei dipendenti e gestione procedimenti concernenti status, diritti e doveri dei dipendenti: aspettative, congedi parentali, diritti sindacali, concessioni part time, etc.</t>
  </si>
  <si>
    <t>B1.1.2.2 Procedimenti disciplinari</t>
  </si>
  <si>
    <t>B1.1.2.3 Determinazione trattamenti accessori (fondo del personale dirigenziale e non)</t>
  </si>
  <si>
    <t>B1.1.2.4 Gestione dei rapporti tra la CCIAA e le Rappresentanze Sindacali Unitarie e le Organizzazioni sindacali territoriali</t>
  </si>
  <si>
    <t>B1.1.3.1 Gestione giornaliera e mensile delle presenze/assenze del personale (ivi comprese le denunce)</t>
  </si>
  <si>
    <t>B1.1.3.2 Gestione malattie e relativi controlli</t>
  </si>
  <si>
    <t>B1.1.3.3 Gestione buoni mensa</t>
  </si>
  <si>
    <t>B1.1.3.4 Gestione missioni (rimborso spese di viaggio per dipendenti e per i partecipanti agli Organi Camerali)</t>
  </si>
  <si>
    <t>B1.1.3.5 Gestione economica del personale camerale (retribuzioni, assegni pensionistici)</t>
  </si>
  <si>
    <t>B1.1.3.6 Liquidazione dei gettoni di presenza ai componenti degli Organi Camerali e Gestione Redditi Assimilati (ivi compresi i tirocinanti)</t>
  </si>
  <si>
    <t>B1.1.3.7 Gestione adempimenti fiscali /previdenziali (comprese le dichiarazioni)</t>
  </si>
  <si>
    <t>B1.1.3.8 Gestione pensionistica (ivi comprese ricongiunzioni, riscatti, prestiti, etc.)</t>
  </si>
  <si>
    <t>B2.1.1.1 Elenchi/albi fornitori: verifica possesso requisiti, predisposizione provvedimenti di iscrizione e revisioni periodiche</t>
  </si>
  <si>
    <t>B2.1.1.2 Predisposizione determine per l'acquisto di beni e servizi di uso comune</t>
  </si>
  <si>
    <t>B2.1.1.3 Gestione gare e procedure MEPA per l'acquisto tramite mercato elettronico di beni e servizi</t>
  </si>
  <si>
    <t>B2.1.1.4 Verifiche corretta esecuzione servizi e collaudi</t>
  </si>
  <si>
    <t>B2.1.1.5 Supporto alle aree per l'acquisto di beni e servizi</t>
  </si>
  <si>
    <t>B2.1.1.6 Magazzino</t>
  </si>
  <si>
    <t>B2.1.1.7 Acquisti con cassa economale (o minute spese)</t>
  </si>
  <si>
    <t>B2.2.1.1 Gestione inventario: Tenuta inventario di beni mobili ed immobili</t>
  </si>
  <si>
    <t>B2.2.1.2 Gestione contratti di locazione</t>
  </si>
  <si>
    <t>B2.2.2.1 Manutenzione patrimonio immobiliare: gestione contratti di manutenzione, attivazione interventi di manutenzione in economia</t>
  </si>
  <si>
    <t>B2.2.2.2 Assistenza hw/sw: gestione infrastrutture informatiche e gestione della rete camerale</t>
  </si>
  <si>
    <t>B2.2.2.3 Esecuzione contratti di pulizia, custodia e sorveglianza</t>
  </si>
  <si>
    <t>B2.2.2.4 Centralino/reception</t>
  </si>
  <si>
    <t>B2.2.2.5 Gestione automezzi</t>
  </si>
  <si>
    <t>B2.2.2.6 Servizi ausiliari e altri (autisti, traslochi interni, facchinaggio, etc.)</t>
  </si>
  <si>
    <t>B2.2.2.7 Gestione della concessione in uso interno delle sale camerali</t>
  </si>
  <si>
    <t>B3.1.1.1 Pagamento annuale, solleciti</t>
  </si>
  <si>
    <t>B3.1.1.2 Predisposizione notifica atti e relativa gestione</t>
  </si>
  <si>
    <t>B3.1.1.3 Gestione dei ruoli esattoriali da diritto annuale e delle istanze di sgravio</t>
  </si>
  <si>
    <t>B3.1.1.4 Rapporti con l'Utenza</t>
  </si>
  <si>
    <t>B3.1.1.5 Rateizzazione degli importi iscritti a ruolo</t>
  </si>
  <si>
    <t>B3.1.1.6 Ricorsi giurisdizionali in commissione tributaria</t>
  </si>
  <si>
    <t>B3.2.1.1 Predisposizione Bilancio consuntivo</t>
  </si>
  <si>
    <t>B3.2.1.2 Fatturazione attiva: controllo anagrafica, emissione fatture elettroniche, controlli su approvazioni, predisposizione dichiarazioni per tracciabilità flussi finanziari</t>
  </si>
  <si>
    <t>B3.2.1.3 Fatturazione passiva: controllo formale e contabile fatturazione Infocamere e altri fornitori, smistamento fatture a settori, adempimenti connessi a fatturazione elettronica, solleciti etc</t>
  </si>
  <si>
    <t>B3.2.1.4 Mandati e reversali: inserimento, archivio e controllo reversali e mandati</t>
  </si>
  <si>
    <t>B3.2.1.5 Reintegro cassa minute spese (ex art. 44)</t>
  </si>
  <si>
    <t>B3.2.1.6 Altre rilevazioni contabili, ivi compresa la gestione contabile delle partecipazioni: imputazione a bilancio determine/delibere, incasso dividendi, scritture contabili, predisposizione prospetti per nota integrativa, verbali, conteggi</t>
  </si>
  <si>
    <t>B3.2.1.7 Gestione fiscale tributaria</t>
  </si>
  <si>
    <t xml:space="preserve">Incremento efficienza nella gestione del personale nell'ambito della rotazione prevista quale misura anticorruzione - 6.2 del P.P. 2018 - 2020      </t>
  </si>
  <si>
    <t xml:space="preserve">Integrazione procedura segnalazione illeciti (D. Lgs. n. 165/2001 e smi) - 6.9 del P.P. 2018 - 2020 </t>
  </si>
  <si>
    <t>Allineamento "Amministrazione trasparente" e Magellano PA - 7.10 del P.P. 2018 - 2020</t>
  </si>
  <si>
    <t>Obiettivi</t>
  </si>
  <si>
    <t>B3.2.2.1 Conto Corrente bancario: verifica giornale di banca, analisi movimenti, gestione operazioni non corrette/richiesta storni, verifica estratti conto, quadrature, verifiche e riconciliazioni, predisposizione verbali, lettere, prospetti, etc</t>
  </si>
  <si>
    <t>B3.2.2.2 Conto corrente postale: divisione bollettini per tipologia di versamento e creazione tabelle riassuntive, rapporti con settori per controllo ed archivio, contabilizzazione ricavi incassati tramite c/c postale, controllo reversali, prelievi/versamenti periodici su c/c bancario, controlli etc</t>
  </si>
  <si>
    <t>B3.2.2.3 Operazioni di Cassa ex art. 42</t>
  </si>
  <si>
    <t>C1.1.1.1 Pratiche telematiche e a sportello di iscrizione / modifica / cancellazione (su istanza) al RI/ REA/ AA ivi compresa l'assistenza informativa (pratiche sospese, errori visure, solleciti, ecc.) a sportello e a distanza (web, mail, tel)</t>
  </si>
  <si>
    <t>C1.1.1.2 Deposito bilanci, ivi compresa l'assistenza informativa sui bilanci inviati</t>
  </si>
  <si>
    <t>C1.1.1.3 Verifica di legittimità, regolarità, possesso dei requisiti per l’esercizio di attività imprenditoriali regolamentate e controllo a campione delle autocertificazioni e delle dichiarazioni sostitutive di atto notorio e assegnazione qualifiche</t>
  </si>
  <si>
    <t>C1.1.1.4 Adempimenti procedure concorsuali/curatori fallimentari</t>
  </si>
  <si>
    <t>C1.1.2.1 Pratiche di Ruoli Periti ed esperti e Conducenti</t>
  </si>
  <si>
    <t>C1.1.2.2 Esami di idoneità abilitanti per l’esercizio dell'attività (Agenti di Affari in Mediazione, Ruolo conducenti, ecc.)</t>
  </si>
  <si>
    <t>C1.1.6.1 Partecipazione ad iniziative di valorizzazione dei dati del RI e di divulgazione economica a supporto della PA</t>
  </si>
  <si>
    <t>C1.1.6.2 Accesso al patrimonio informativo delle imprese (RI) da parte di forze dell'ordine, Prefetture e altre autorità competenti</t>
  </si>
  <si>
    <t>C2.4.1.1 Emissioni di ordinanze (ingiunzione, archiviazione, confisca e dissequestro) a seguito di accertamento della CCIAA e di altri organi competenti</t>
  </si>
  <si>
    <t>C2.4.1.2 Audizione interessati, presentazione scritti difensivi a verbali di contestazione sanzioni</t>
  </si>
  <si>
    <t>C2.4.1.3 Gestione ruoli sanzioni amministrative (Predisposizione dei ruoli, gestione contenziosi, gestione istanze di sgravio)</t>
  </si>
  <si>
    <t>C2.5.1.1 Verifiche prime e periodiche su strumenti nazionali</t>
  </si>
  <si>
    <t>C2.5.1.2 Controlli casuali e in contraddittorio su strumenti in servizio</t>
  </si>
  <si>
    <t>C2.5.1.3 Gestione dell'elenco dei titolari di strumenti di misura (anche ex utenti metrici)</t>
  </si>
  <si>
    <t>C2.5.1.4 Rilascio e tenuta del libretto metrologico telematico per strumenti di misura in servizio</t>
  </si>
  <si>
    <t>C2.5.1.5 Vigilanza su strumenti immessi sul mercato e in servizio e vigilanza su imballaggi</t>
  </si>
  <si>
    <t>C2.5.1.6 Attività svolte in qualità di Organismo notificato ai sensi della direttiva 2009/23/CE (NAWI)</t>
  </si>
  <si>
    <t>C2.5.3.1 Iscrizione, modifica e cancellazione degli assegnatari dal Registro degli assegnatari Diritti di saggio e marchio</t>
  </si>
  <si>
    <t>C2.5.3.2 Gestione delle procedure di concessione e rinnovo dei marchi di identificazione dei metalli preziosi (istruttoria, distribuzione punzoni etc)</t>
  </si>
  <si>
    <t>C2.5.3.3 Gestione procedure di verifica ispettiva presso la sede dell'assegnatario</t>
  </si>
  <si>
    <t>C2.8.2.1 Rilevazione prezzi e tariffe per committenze terze (ISTAT, MIPAAF, ecc.) e segnalazioni a "mister prezzi"</t>
  </si>
  <si>
    <t>C2.8.2.2 Servizi di monitoraggio prezzi (listini prezzi opere edili, comparazione offerte commerciali luce/gas, monitoraggio prezzi per stazioni appaltanti etc)</t>
  </si>
  <si>
    <t>C2.9.1.1 Gestione controlli prodotti delle filiere del made in Italy (vitivinicolo- olio-altri prodotti tipici)</t>
  </si>
  <si>
    <t>C2.9.1.2 Gestione organismo di controllo (vitivinicolo- olio-altri prodotti tipici)</t>
  </si>
  <si>
    <t>D1.1.1.1 Servizi on line e off line di informazione e orientamento ai mercati, informazioni tecniche e aggiornamenti normativi</t>
  </si>
  <si>
    <t>D1.1.1.2 Corsi in materia di internazionalizzazione (orientamento al mercato, contrattualistica e fiscalità internazionale, strategie doganali e gestione della supply chain internazionale, ecc.)</t>
  </si>
  <si>
    <t>D1.1.1.3 Corsi specialistici e business focus su mercati esteri e ambiti tematici e settoriali (incluso web marketing ed e-commerce)</t>
  </si>
  <si>
    <t>D1.1.1.4 Workshop e country presentation di orientamento sull'estero</t>
  </si>
  <si>
    <t>D1.1.1.5 Corsi per manager in materia di internazionalizzazione (export manager) e finanza per l’internazionalizzazione (trade finance, accesso al credito, risk management)</t>
  </si>
  <si>
    <t>D1.1.1.6 Promozione partecipazioni collettive a fiere nazionali e all'estero (in collaborazione con ICE) anche attraverso sostegno economico per la partecipazione a fiere all’estero e/o internazionali in Italia</t>
  </si>
  <si>
    <t>D1.1.1.7 Servizio di informazione e assistenza alle imprese in materia di gare/appalti e linee di finanziamento comunitarie e internazionali</t>
  </si>
  <si>
    <t>D1.1.2.1 Scouting, profilazione e check-up per orientamento ai mercati</t>
  </si>
  <si>
    <t>D1.1.2.2 Incoming di buyer e operatori esteri sul territorio nazionale, comprensiva di selezione aziende locali e organizzazione di B2B tra imprese</t>
  </si>
  <si>
    <t>D1.1.2.3 Accoglienza delegazioni imprenditoriali e istituzionali estere</t>
  </si>
  <si>
    <t>D1.1.2.4 Promozione e valorizzazione dell’attrattività del territorio e delle opportunità di investimento offerte dai territori in Italia e all'estero</t>
  </si>
  <si>
    <t>D1.1.2.5 Diffusione e follow-up delle attività realizzate da ICE e Gruppo CdP</t>
  </si>
  <si>
    <t>D3.1.1.1 Studi, ricerche, osservatori in materia di turismo e beni culturali finalizzati all'assistenza a imprese e PA</t>
  </si>
  <si>
    <t>D3.1.1.2 Seminari informativi e iniziative di divulgazione in materia di turismo e beni culturali</t>
  </si>
  <si>
    <t>D3.1.2.1 Gestione di iniziative integrate di valorizzazione delle risorse turistiche, dei beni culturali e delle eccellenze produttive (produzioni agroalimentari tipiche, moda, artigianato etc)</t>
  </si>
  <si>
    <t>D3.1.2.2 Attività di promozione dell'attrattività dei territori locali attraverso i media internazionali</t>
  </si>
  <si>
    <t>D3.1.2.3 Programmazione, gestione ed erogazione di contributi e altre forme di sostegno finanziario alle imprese per la realizzazione di interventi nell'ambito del turismo e dei beni culturali</t>
  </si>
  <si>
    <t>D4.1.1.1 Informazione orientativa di gruppo e supporto alla transizione scuola-lavoro e università-lavoro</t>
  </si>
  <si>
    <t>D4.1.1.2 Orientamento in situazione (Organizzazione di "job shadowing", Organizzazione visite aziendali collettive e stage di orientamento)</t>
  </si>
  <si>
    <t>D4.1.1.3 Informazione e orientamento all'autoimpiego e alla creazione d'impresa: es. Punti Nuova Impresa, sportelli FILO etc</t>
  </si>
  <si>
    <t>D4.2.1.1 Gestione Registro nazionale per l’alternanza scuola lavoro - RASL: alimentazione e monitoraggio dei dati del RASL funzionale all'individuazione da parte degli istituti scolastici delle imprese e degli enti attivabili per percorsi di alternanza s/l.</t>
  </si>
  <si>
    <t>D4.2.1.2 Assistenza alla progettazione di percorsi di alternanza</t>
  </si>
  <si>
    <t>D4.2.1.3 Attivazione e gestione contatti con le aziende per stage e tirocini formativi e di orientamento</t>
  </si>
  <si>
    <t>D4.3.1.1 Analisi, studi e ricerche per il monitoraggio sistematico sui fabbisogni professionali e formativi delle imprese (es. Excelsior) e relative azioni di diffusione, promozione, informazione e formazione</t>
  </si>
  <si>
    <t>D4.3.1.2 Supporto di base alla D/O di lavoro: alimentazione e promozione della piattaforma di matching</t>
  </si>
  <si>
    <t>D5.2.1.1 Iscrizione/modifica/cancellazione/revisione all'Albo Nazionale Gestori ambientale (compresa assistenza informativa) ed attività connesse</t>
  </si>
  <si>
    <t>D5.2.1.2 Gestione dei rapporti con il MATTM e PA locali</t>
  </si>
  <si>
    <t>D5.2.1.3 Esami responsabile tecnico</t>
  </si>
  <si>
    <t>D6.1.1.1 Realizzazione di progetti e iniziative in tema di Open Innovation</t>
  </si>
  <si>
    <t>D6.1.1.2 Servizi di assistenza e accompagnamento alla ricerca e all'accesso alle fonti di finanziamento (fondi privati, partecipazione bandi regionali e nazionali, partecipazione a programmi comunitari e tender europei, campagne di crowdfunding, ecc.), accompagnamento a nuovi mercati, supporto alla realizzazione di partnership strategiche etc</t>
  </si>
  <si>
    <t>D6.1.2.1 Progetti, iniziative e servizi di assistenza a supporto dello sviluppo delle imprese (Assistenza alla realizzazione di processi di delocalizzazione produttiva, Sviluppo Reti d'impresa, Servizi a supporto del superamento della crisi e del risanamento aziendale etc)</t>
  </si>
  <si>
    <t>D6.1.2.2 Partecipazione a comitati per la definizione e promozione (in raccordo con altri soggetti del territorio) di azioni e strumenti utili alla crescita e al consolidamento delle iniziative imprenditoriali nei diversi settori.</t>
  </si>
  <si>
    <t>D6.1.2.3 Sostegno all'accesso al credito mediante Confidi</t>
  </si>
  <si>
    <t>D6.1.2.4 Realizzazione e gestione di infrastrutture per lo sviluppo di imprese e territorio</t>
  </si>
  <si>
    <t>D6.1.3.1 Assistenza tecnico-scientifica e testing industriale, diretta o attraverso le competenze specialistiche delle stazioni sperimentali</t>
  </si>
  <si>
    <t>D6.1.3.2 Servizi erogati nell'ambito della rete Enterprise Europe Network e di altri programmi: ricerca partner tecnologici, workshop e iniziative di brokeraggio tecnologico B2B, assessment tecnologici etc) assessment tecnologici, assistenza alle imprese per la partecipazione ai programmi europei di ricerca e sviluppo tecnologico (esempio Horizon 2020) e altri servizi per l’innovation management nelle PMI</t>
  </si>
  <si>
    <t>Z1.1.1.1 Stazioni sperimentali</t>
  </si>
  <si>
    <t>Z1.1.1.2 Porti</t>
  </si>
  <si>
    <t>Z1.1.1.3 Altre attività al di fuori del perimetro ordinario della mission camerale</t>
  </si>
  <si>
    <t>Processo</t>
  </si>
  <si>
    <t>GRAFICO</t>
  </si>
  <si>
    <t>Collegato a tutti i fogli di valutazione del rischio</t>
  </si>
  <si>
    <t>Contatore %</t>
  </si>
  <si>
    <t>Totale misure</t>
  </si>
  <si>
    <t>MGO2 - Informatizzazione dei processi</t>
  </si>
  <si>
    <t>MGO3 - Accesso telematico a dati, documenti e procedimenti</t>
  </si>
  <si>
    <t>MGO4 - Monitoraggio sul rispetto dei tempi medi procedimentali</t>
  </si>
  <si>
    <t>MGU1 - Trasparenza: misure ulteriori indicate nel P.T.P.C.T.</t>
  </si>
  <si>
    <t>MGU2 - Stipula di accordi/convenzioni/partnership con soggetti di provata competenza nella lotta alla corruzione</t>
  </si>
  <si>
    <t>MGU3 - Realizzazione di circoli per la diffusione delle buone pratiche in tema di prevenzione della corruzione</t>
  </si>
  <si>
    <t>MGU4 - Formazione del personale sul codice di comportamento</t>
  </si>
  <si>
    <t>MGU5 - Adozione di un Codice etico</t>
  </si>
  <si>
    <t>MGU6 - Realizzazione di indagini sulla cultura etica all'interno dell'ente</t>
  </si>
  <si>
    <t>MGU7 - Obbligo di adeguata motivazione in relazione a natura, quantità e tempistica della prestazione</t>
  </si>
  <si>
    <t>MGU8 - Audit interni su fabbisogno e adozione di procedure per rilevazione e comunicazione fabbisogni</t>
  </si>
  <si>
    <t>MGU9 - Programmazione annuale per acquisti di servizi e forniture</t>
  </si>
  <si>
    <t>MGU10 - Ricorso ad accordi quadro e verifica delle convenzioni/accordi quadro già in essere</t>
  </si>
  <si>
    <t>MGU11 - Controllo periodico e monitoraggio dei tempi programmati</t>
  </si>
  <si>
    <t>MGU12 - Predeterminazione di criteri per l'individuazione delle priorità nei fabbisogni</t>
  </si>
  <si>
    <t>MGU15 - Ricorso a verbalizzazione di incontri o incontri aperti al pubblico o coinvolgimento RPC per documentare rapporti con privati e associazioni di categoria</t>
  </si>
  <si>
    <t>MGU 16 - Formalizzazione dell'avvenuto coinvolgimento delle strutture richiedenti nella fase di programmazione degli approvvigionamenti</t>
  </si>
  <si>
    <t>MGU17 - Procedure interne per la rotazione del r.u.p. e la rilevazione di eventuale conflitto di interesse</t>
  </si>
  <si>
    <t>MGU18 - Effettuazione di consultazioni collettive e/o incrociate di più operatori e adeguata verbalizzazione/registrazione delle stesse</t>
  </si>
  <si>
    <t>MGU20 - Adozione di direttive interne/linee guida che introducano criteri stringenti ai quali attenersi nella determinazione del valore stimato del contratto avendo riguardo alle norme pertinenti e all’oggetto complessivo del contratto.</t>
  </si>
  <si>
    <t>MGU21 - Audit su bandi e capitolati per verificarne la conformità ai bandi tipo redatti dall’ANAC e il rispetto della normativa anticorruzione.</t>
  </si>
  <si>
    <t>MGU22 - Adozione di direttive interne/linee guida che limitino il ricorso al criterio dell’OEPV in caso di affidamenti di beni e servizi standardizzati, o di lavori che non lasciano margini di discrezionalità all’impresa.</t>
  </si>
  <si>
    <t>MGU23 - Obbligo di dettagliare nel bando di gara in modo trasparente e congruo i requisiti minimi di ammissibilità delle varianti progettuali in sede di offerta.</t>
  </si>
  <si>
    <t>MGU24 - Sottoscrizione da parte dei soggetti coinvolti nella redazione della documentazione di gara di dichiarazioni in cui si attesta l’assenza di interessi personali in relazione allo specifico oggetto della gara.</t>
  </si>
  <si>
    <t>MGU25 - Utilizzo di clausole standard conformi alle prescrizioni normative con riguardo a garanzie a corredo dell’offerta, tracciabilità dei pagamenti e termini di pagamento agli operatori economici.</t>
  </si>
  <si>
    <t>MGU27 - Misure di trasparenza volte a garantire la nomina di RP a soggetti in possesso dei requisiti di professionalità necessari.</t>
  </si>
  <si>
    <t>MGU28 - Pubblicazione di un avviso in cui la stazione appaltante rende nota l’intenzione di procedere a consultazioni preliminari di mercato per la redazione delle specifiche tecniche.</t>
  </si>
  <si>
    <t>MGU29 - Preventiva individuazione, mediante direttive e circolari interne, di procedure atte ad attestare il ricorrere dei presupposti legali per indire procedure negoziate o procedere ad affidamenti diretti da parte del RP.</t>
  </si>
  <si>
    <t>MGU30 - Predeterminazione nella determina a contrarre dei criteri che saranno utilizzati per l’individuazione delle imprese da invitare.</t>
  </si>
  <si>
    <t>MGU31 - Utilizzo di sistemi informatizzati per l’individuazione degli operatori da consultare.</t>
  </si>
  <si>
    <t>MGU33 - Check list di verifica degli adempimenti da porre in essere, anche in relazione alle direttive/linee guida interne adottate, da trasmettersi periodicamente al RPC.</t>
  </si>
  <si>
    <t>MGU34 - Previsione di procedure interne per la verifica del rispetto del principio di rotazione degli operatori economici presenti negli elenchi della stazione appaltante.</t>
  </si>
  <si>
    <t>MGU35 - Obbligo di comunicare al RPC la presenza di ripetuti affidamenti ai medesimi operatori economici in un dato arco temporale (definito in modo congruo dalla stazione appaltante).</t>
  </si>
  <si>
    <t>MGU36 - Verifica puntuale da parte dell’ufficio acquisti della possibilità di accorpare le procedure di acquisizione di forniture, di affidamento dei servizi o di esecuzione dei lavori omogenei.</t>
  </si>
  <si>
    <t>MGU38 - Obbligo di effettuare l’avviso volontario per la trasparenza preventiva.</t>
  </si>
  <si>
    <t>MGU39 - Utilizzo di elenchi aperti di operatori economici con applicazione del principio della rotazione, previa fissazione di criteri generali per l’iscrizione.</t>
  </si>
  <si>
    <t>MGU41 - Pubblicazione del nominativo dei soggetti cui ricorrere in caso di ingiustificato ritardo o diniego dell’accesso ai documenti di gara.</t>
  </si>
  <si>
    <t>MGU42 - Direttive/linee guida interne che individuino in linea generale i termini (non minimi) da rispettare per la presentazione delle offerte e le formalità di motivazione e rendicontazione qualora si rendano necessari termini inferiori.</t>
  </si>
  <si>
    <t>MGU44 - Direttive/linee guida interne per la corretta conservazione della documentazione di gara per un tempo congruo al fine di consentire verifiche successive, per la menzione nei verbali di gara delle specifiche cautele adottate a tutela dell’integrità e della conservazione delle buste contenenti l’offerta ed individuazione di appositi archivi (fisici e/o informatici).</t>
  </si>
  <si>
    <t>MGU45 - Obblighi di trasparenza/pubblicità delle nomine dei componenti delle commissioni e eventuali consulenti.</t>
  </si>
  <si>
    <t>MGU46 - Tenuta di albi ed elenchi di possibili componenti delle commissioni di gara suddivisi per professionalità.</t>
  </si>
  <si>
    <t>MGU47 - Scelta dei componenti delle commissioni, tra i soggetti in possesso dei necessari requisiti, mediante estrazione a sorte in un’ampia rosa di candidati.</t>
  </si>
  <si>
    <t>MGU48 - Sistemi di controllo incrociato sui provvedimenti di nomina di commissari e consulenti, anche prevedendo la rendicontazione periodica al RPC, almeno per contratti di importo rilevante, atti a far emergere l’eventuale frequente ricorrenza dei medesimi nominativi o di reclami/segnalazioni sulle nomine effettuate.</t>
  </si>
  <si>
    <t>MGU49 - Rilascio da parte dei commissari di dichiarazioni attestanti: a) l’esatta tipologia di impiego/lavoro, sia pubblico che privato, svolto negli ultimi 5 anni; b) di non svolgere o aver svolto «alcun’altra funzione o incarico tecnico o amministrativo relativamente al contratto del cui affidamento si tratta» (art. 84, co. 4, del Codice); c) se professionisti, di essere iscritti in albi professionali da almeno 10 anni (art. 84, co. 8, lett. a), del Codice); d) di non aver concorso, «in qualità di membri delle commissioni giudicatrici, con dolo o colpa grave accertati in sede giurisdizionale con sentenza non sospesa, all’approvazione di atti dichiarati illegittimi» (art. 84, co. 6, del Codice); e) di non trovarsi in conflitto di interesse con riguardo ai dipendenti della stazione appaltante per rapporti di coniugio, parentela o affinità o pregressi rapporti professionali; f) assenza di cause di incompatibilità con riferimento ai concorrenti alla gara, tenuto anche conto delle cause di astensione di cui all’articolo 51 c.p.c., richiamato dall’art. 84 del Codice.</t>
  </si>
  <si>
    <t>MGU51 -  Nel caso in cui si riscontri un numero significativo di offerte simili o uguali o altri elementi, adeguata formalizzazione delle verifiche espletate in ordine a situazioni di controllo/collegamento/accordo tra i partecipanti alla gara, tali da poter determinare offerte “concordate”.</t>
  </si>
  <si>
    <t>MGU52 - Check list di controllo sul rispetto, per ciascuna gara, degli obblighi di tempestiva segnalazione all’ANAC in caso di accertata insussistenza dei requisiti di ordine generale e speciale in capo all’operatore economico.</t>
  </si>
  <si>
    <t>MGU53 -  Direttive interne che prevedano l’attivazione di verifiche di secondo livello in caso di paventato annullamento e/o revoca della gara.</t>
  </si>
  <si>
    <t>MGU54 - Obbligo di segnalazione agli organi di controllo interno di gare in cui sia presentata un’unica offerta valida/credibile.</t>
  </si>
  <si>
    <t>MGU55 - Audit interno sulla correttezza dei criteri di iscrizione degli operatori economici negli elenchi e negli albi al fine di accertare che consentano la massima apertura al mercato (ad esempio, verifica dell’insussistenza di limitazioni temporali per l’iscrizione) e sulla correttezza dei criteri di selezione dagli elenchi/albi al fine di garantirne l’oggettività.</t>
  </si>
  <si>
    <t>MGU56 - Rafforzamento dei meccanismi di monitoraggio dei rapporti con enti/soggetti, con i quali sono stati stipulati contratti, interessati a procedimenti di autorizzazione, concessione o erogazione di vantaggi economici, ai fini della verifica di eventuali relazioni di parentela o affinità con i dipendenti dell’area.</t>
  </si>
  <si>
    <t>MGU57 - Per le gare di importo più rilevante, acquisizione da parte del RP di una specifica dichiarazione, sottoscritta da ciascun componente della commissione giudicatrice, attestante l’insussistenza di cause di incompatibilità con l’impresa aggiudicataria della gara e con l’impresa seconda classificata, avendo riguardo anche a possibili collegamenti soggettivi e/o di parentela con i componenti dei relativi organi amministrativi e societari, con riferimento agli ultimi 5 anni.</t>
  </si>
  <si>
    <t>MGU58 - Obbligo di menzione nei verbali di gara delle specifiche cautele adottate a tutela dell’integrità e della conservazione delle buste contenenti l'offerta.</t>
  </si>
  <si>
    <t>MGU59 - Individuazione di appositi archivi (fisici e/o informatici) per la custodia della documentazione.</t>
  </si>
  <si>
    <t>MGU60 - Pubblicazione delle modalità di scelta, dei nominativi e della qualifica professionale dei componenti delle commissioni di gara.</t>
  </si>
  <si>
    <t>MGU61 - Pubblicazione sul sito internet della amministrazione, per estratto, dei punteggi attribuiti agli offerenti all’esito dell’aggiudicazione definitiva.</t>
  </si>
  <si>
    <t>MGU62 - Obbligo di preventiva pubblicazione online del calendario delle sedute di gara.</t>
  </si>
  <si>
    <t>MGU63 - Direttive interne che assicurino la collegialità nella verifica dei requisiti, sotto la responsabilità del dirigente dell’ufficio acquisti e la presenza dei funzionari dell’ufficio, coinvolgendoli nel rispetto del principio di rotazione.</t>
  </si>
  <si>
    <t>MGU64 - Check list di controllo sul rispetto degli adempimenti e formalità di comunicazione previsti dal Codice.</t>
  </si>
  <si>
    <t>MGU65 - Introduzione di un termine tempestivo di pubblicazione dei risultati della procedura di aggiudicazione.</t>
  </si>
  <si>
    <t>MGU66 - Formalizzazione e pubblicazione da parte dei funzionari e dirigenti che hanno partecipato alla gestione della procedura di gara di una dichiarazione attestante l’insussistenza di cause di incompatibilità con l’impresa aggiudicataria e con la seconda classificata, avendo riguardo anche a possibili collegamenti soggettivi e/o di parentela con i componenti dei relativi organi amministrativi e societari, con riferimento agli ultimi 5 anni.</t>
  </si>
  <si>
    <t>MGU67 - Check list relativa alla verifica dei tempi di esecuzione, da effettuarsi con cadenza prestabilita e trasmettersi al RPC e agli uffici di controllo interno al fine di attivare specifiche misure di intervento in caso di eccessivo allungamento dei tempi rispetto al cronoprogramma.</t>
  </si>
  <si>
    <t>MGU68 - Controllo sull’applicazione di eventuali penali per il ritardo.</t>
  </si>
  <si>
    <t>MGU69 - Fermi restando gli adempimenti formali previsti dalla normativa, previsione di una certificazione con valore interno, da inviarsi al RPC da parte del RP, che espliciti l’istruttoria interna condotta sulla legittimità della variante e sugli impatti economici e contrattuali della stessa (in particolare con riguardo alla congruità dei costi e tempi di esecuzione aggiuntivi, delle modifiche delle condizioni contrattuali, tempestività del processo di redazione ed approvazione della variante).</t>
  </si>
  <si>
    <t>MGU70 - Verifica del corretto assolvimento dell’obbligo di trasmissione all’ANAC delle varianti.</t>
  </si>
  <si>
    <t>MGU71 - Definizione di un adeguato flusso di comunicazioni al fine di consentire al RP ed al RPC di avere tempestiva conoscenza dell’osservanza degli adempimenti in materia di subappalto.</t>
  </si>
  <si>
    <t>MGU72 - In caso di subappalto, ove si tratti di società schermate da persone giuridiche estere o fiduciarie, obbligo di effettuare adeguate verifiche per identificare il titolare effettivo dell’impresa subappaltatrice in sede di autorizzazione del subappalto.</t>
  </si>
  <si>
    <t>MGU73 - Per opere di importo rilevante, pubblicazione online di rapporti periodici che sintetizzino, in modo chiaro ed intellegibile, l’andamento del contratto rispetto a tempi, costi e modalità preventivate in modo da favorire la più ampia informazione possibile.</t>
  </si>
  <si>
    <t>MGU74 - Pubblicazione, contestualmente alla loro adozione e almeno per tutta la durata del contratto, dei provvedimenti di adozione delle varianti.</t>
  </si>
  <si>
    <t>MGU75 - Fermo restando l’obbligo di oscurare i dati personali, relativi al segreto industriale o commerciale, pubblicazione degli accordi bonari e delle transazioni.</t>
  </si>
  <si>
    <t>MGU76 - Effettuazione di un report periodico (ad esempio semestrale), da parte dell’ufficio contratti, al fine di rendicontare agli uffici di controllo interno di gestione le procedure di gara espletate, con evidenza degli elementi di maggiore rilievo (quali importo, tipologia di procedura, numero di partecipanti ammessi e esclusi, durata del procedura, ricorrenza dei medesimi aggiudicatari, etc.) in modo che sia facilmente intellegibile il tipo di procedura adottata, le commissioni di gara deliberanti, le modalità di aggiudicazione, i pagamenti effettuati e le date degli stessi, le eventuali riserve riconosciute nonché tutti gli altri parametri utili per individuare l’iter procedurale seguito.</t>
  </si>
  <si>
    <t>MGU77 - Per procedure negoziate/affidamenti diretti, pubblicazione di report periodici da parte dell’Ufficio acquisti in cui, per ciascun affidamento, sono evidenziati: le ragioni che hanno determinato l’affidamento; i nominativi degli operatori economici eventualmente invitati a presentare l’offerta e i relativi criteri di individuazione; il nominativo dell’impresa affidataria e i relativi criteri di scelta; gli eventuali altri contratti stipulati con la medesima impresa e la procedura di affidamento; un prospetto riepilogativo di tutti gli eventuali contratti, stipulati con altri operatori economici, aventi ad oggetto lavori, servizi o forniture identici, analoghi o similari.</t>
  </si>
  <si>
    <t>MGU78 - Pubblicazione del report periodico sulle procedure di gara espletate sul sito della stazione appaltante.</t>
  </si>
  <si>
    <t>MGU79 - Predisposizione e pubblicazione di elenchi aperti di soggetti in possesso dei requisiti per la nomina dei collaudatori, da selezionare di volta in volta tramite sorteggio.</t>
  </si>
  <si>
    <t>MGU80 - Pubblicazione delle modalità di scelta, dei nominativi e della qualifica professionale dei componenti delle commissioni di collaudo.</t>
  </si>
  <si>
    <t>MGU81 - Predisposizione di sistemi di controlli incrociati, all’interno della stazione appaltante, sui provvedimenti di nomina dei collaudatori per verificarne le competenze e la rotazione.</t>
  </si>
  <si>
    <t>Creare un contesto sfavorevole alla corruzione</t>
  </si>
  <si>
    <t>Ridurre le opportunità che si manifestino casi di corruzione</t>
  </si>
  <si>
    <t>MU6 - Orari di disponibilità dell’U.P.D. durante i quali i funzionari addetti ascoltano e indirizzano i dipendenti dell’amministrazione su situazioni o comportamenti, al fine di prevenire la commissione di fatti corruttivi e di illeciti disciplinari</t>
  </si>
  <si>
    <t>MU7 - Pubblicazione sul sito internet dell’amministrazione di casi esemplificativi anonimi, tratti dall’esperienza, in cui si prospetta il comportamento non adeguato che realizza l’illecito disciplinare e il comportamento che invece sarebbe stato adeguato</t>
  </si>
  <si>
    <t>MU12 – Raccolta di suggerimenti e proposte sulla prevenzione della corruzione e segnalazioni di illecito, e veicolare le informazioni agli uffici competenti, utilizzando tutti i canali di comunicazione: telefonici, web, social media</t>
  </si>
  <si>
    <t>MU14 - Previsione di meccanismi di raccordo tra i servizi competenti a gestire il personale (mediante consultazione obbligatoria e richiesta di avviso dell’U.P.D.), per consentire la valutazione complessiva dei dipendenti anche rispetto ai comportamenti</t>
  </si>
  <si>
    <t>MGU19 - Obbligo di motivazione nella determina a contrarre in ordine alla scelta della procedura, del sistema di affidamento, della tipologia contrattuale</t>
  </si>
  <si>
    <t>MGU26 - Previsione in tutti i bandi, gli avvisi, le lettere di invito o nei contratti adottati di una clausola risolutiva del contratto a favore della SA in caso di gravi inosservanze di clausole nei protocolli di legalità o nei patti di integrità</t>
  </si>
  <si>
    <t>MGU32 - Direttive/linee guida interne, oggetto di pubblicazione, che disciplinino la procedura da seguire, improntata ai massimi livelli di trasparenza e pubblicità, anche rispetto alle sedute di gara e alla pubblicazione della determina a contrarre</t>
  </si>
  <si>
    <t>MGU37 - Direttive/linee guida interne che introducano modalità di aggiudicazione competitive ad evidenza pubblica o affidamenti mediante cottimo fiduciario, con consultazione di almeno 5 operatori economici, anche nei casi di somme inferiori a 40.000€</t>
  </si>
  <si>
    <t>MGU40 - Accessibilità online dei documenti di gara e/o delle informazioni complementari rese; in caso di documenti non accessibili online, predefinizione e pubblicazione delle modalità per acquisire la documentazione e/o le informazioni complementari</t>
  </si>
  <si>
    <t>MGU43 - Predisposizione di idonei ed inalterabili sistemi di protocollazione delle offerte (es. in caso di consegna a mano, attestazione di data e ora di arrivo in presenza di più funzionari riceventi; o digitalizzazione)</t>
  </si>
  <si>
    <t>MGU50 - Misure atte a documentare il procedimento di valutazione delle offerte anormalmente basse e di verifica della congruità dell’anomalia, specificando le motivazioni nei casi in cui non si sia proceduto all’esclusione</t>
  </si>
  <si>
    <t>FASE
(es. da Liv.3)</t>
  </si>
  <si>
    <t>Attivita'
(es. da Liv.4)</t>
  </si>
  <si>
    <r>
      <t xml:space="preserve">MISURE SPECIFICHE
</t>
    </r>
    <r>
      <rPr>
        <sz val="10"/>
        <rFont val="Calibri"/>
        <family val="2"/>
        <scheme val="minor"/>
      </rPr>
      <t>(anche con fasi e/o modalità di attuazione, se si tratta di misure particolarmente complesse)</t>
    </r>
    <r>
      <rPr>
        <b/>
        <sz val="10"/>
        <rFont val="Calibri"/>
        <family val="2"/>
        <scheme val="minor"/>
      </rPr>
      <t xml:space="preserve">
</t>
    </r>
    <r>
      <rPr>
        <sz val="10"/>
        <rFont val="Calibri"/>
        <family val="2"/>
        <scheme val="minor"/>
      </rPr>
      <t>(selezionare dal menù a tendina)</t>
    </r>
  </si>
  <si>
    <r>
      <t xml:space="preserve">Tipologia di misura
</t>
    </r>
    <r>
      <rPr>
        <sz val="10"/>
        <rFont val="Calibri"/>
        <family val="2"/>
        <scheme val="minor"/>
      </rPr>
      <t>(selezionare da menù a tendina)</t>
    </r>
  </si>
  <si>
    <t>Database rischi (registro dei rischi)</t>
  </si>
  <si>
    <t>Scale di valutazione del rischio</t>
  </si>
  <si>
    <t>Database Misure generali</t>
  </si>
  <si>
    <t>Database obiettivi</t>
  </si>
  <si>
    <t>Database fattori abilitanti</t>
  </si>
  <si>
    <t>Database tipologia di misura</t>
  </si>
  <si>
    <t>TIPOLOGIA MISURA</t>
  </si>
  <si>
    <t>Rotazione straordinaria: - previsioni sulla rotazione in casi di avvio di procedimenti penali o disciplinari per condotte di natura corruttiva; - obbligo da parte dei dipendenti di comunicare la sussistenza di procedimenti penali a loro carico</t>
  </si>
  <si>
    <t>Applicazione del Codice di comportamento</t>
  </si>
  <si>
    <t>Misure di disciplina del conflitto di interessi: Astensione in caso di conflitto di interessi</t>
  </si>
  <si>
    <t>Misure di disciplina del conflitto di interessi: Obbligo di comunicazione da parte del dipendente che si trova in ipotesi di conflitto di interesse</t>
  </si>
  <si>
    <t>Misure di disciplina del conflitto di interessi: Acquisizione e conservazione delle dichiarazioni di insussistenza di situazioni di conflitto di interessi da parte dei dipendenti al momento dell’assegnazione all’ufficio o della nomina a responsabile unico del procedimento</t>
  </si>
  <si>
    <t>Misure di disciplina del conflitto di interessi: Monitoraggio della situazione, attraverso l’aggiornamento, con cadenza periodica da definire (biennale o triennale), della dichiarazione di insussistenza di situazioni di conflitto di interessi, ricordando con cadenza periodica a tutti i dipendenti di comunicare tempestivamente eventuali variazioni nelle dichiarazioni già presentate</t>
  </si>
  <si>
    <t>Misure di disciplina del conflitto di interessi: Esemplificazione di alcune casistiche ricorrenti di situazioni di conflitto di interessi</t>
  </si>
  <si>
    <t>Misure di disciplina del conflitto di interessi: Chiara individuazione dei soggetti che sono tenuti a ricevere e valutare le eventuali situazioni di conflitto di interessi dichiarate dal personale</t>
  </si>
  <si>
    <t>Misure di disciplina del conflitto di interessi: Chiara individuazione dei soggetti che sono tenuti a ricevere e valutare le eventuali dichiarazioni di conflitto di interessi rilasciate dai dirigenti, dai vertici amministrativi e politici, dai consulenti o altre posizioni della struttura organizzativa dell’amministrazione</t>
  </si>
  <si>
    <t>Misure di disciplina del conflitto di interessi: Predisposizione di appositi moduli per agevolare la presentazione tempestiva di dichiarazione di conflitto di interesse</t>
  </si>
  <si>
    <t>Misure di disciplina del conflitto di interessi: Sensibilizzazione di tutto il personale al rispetto di quanto previsto in materia dalla l. 241 /1990 e dal codice di comportamento</t>
  </si>
  <si>
    <t>Misure di disciplina del conflitto di interessi: Verifica della insussistenza di situazioni di conflitto di interesse ai fini del conferimento dell’incarico di consulente</t>
  </si>
  <si>
    <t>Misure di disciplina del conflitto di interessi: Le stazioni appaltanti prevedono misure adeguate per contrastare le frodi e la corruzione […]</t>
  </si>
  <si>
    <t>Misure di disciplina del conflitto di interessi: Obbligo per il personale di una stazione appaltante di dichiarare se si trova nell'ipotesi di conflitto di interesse</t>
  </si>
  <si>
    <t>Misure di disciplina del conflitto di interessi: Esclusione dell’operatore economico dalla gara quando la sua partecipazione determini una situazione di conflitto di interesse</t>
  </si>
  <si>
    <t>Misure di inconferibilità / incompatibilità: Obbligo di rilasciare, all’atto di nomina, una dichiarazione sulla insussistenza delle situazioni di inconferibilità o incompatibilità</t>
  </si>
  <si>
    <t>Misure di inconferibilità / incompatibilità: Preventiva acquisizione della dichiarazione di insussistenza di cause di inconferibilità o incompatibilità da parte del destinatario dell’incarico</t>
  </si>
  <si>
    <t>Misure di inconferibilità / incompatibilità: Successiva verifica entro un congruo arco temporale, da predefinire</t>
  </si>
  <si>
    <t>Misure di inconferibilità / incompatibilità: Conferimento dell’incarico solo all’esito positivo della verifica (ovvero assenza di motivi ostativi al conferimento stesso)</t>
  </si>
  <si>
    <t>Misure di inconferibilità / incompatibilità: Pubblicazione contestuale dell’atto di conferimento dell’incarico, ai sensi dell’art. 14 del d.lgs. 33/2013, e della dichiarazione di insussistenza di cause di inconferibilità e incompatibilità, ai sensi dell’art. 20, co. 3, del d.lgs. 39/2013</t>
  </si>
  <si>
    <t>Misure di inconferibilità / incompatibilità: verifiche da svolgere per il personale assegnato temporaneamente ad amministrazione diversa da quella di appartenenza, mediante il collocamento in comando o posizioni similari</t>
  </si>
  <si>
    <t>Misure di prevenzione del fenomeno della corruzione nella formazione di commissioni e nelle assegnazioni agli uffici: verifica della sussistenza di eventuali precedenti penali a carico dei dipendenti e/o dei soggetti cui si intende conferire incarichi all’atto della formazione delle commissioni per l’affidamento di contratti pubblici o di commissioni di concorso, anche al fine di evitare le conseguenze della illegittimità dei provvedimenti di nomina e degli atti eventualmente adottati</t>
  </si>
  <si>
    <t>Misure di prevenzione del fenomeno della corruzione nella formazione di commissioni e nelle assegnazioni agli uffici: verifica della sussistenza di eventuali precedenti penali a carico dei dipendenti e/o dei soggetti cui si intende conferire incarichi all’atto dell’assegnazione di dipendenti dell’area direttiva agli uffici che presentano le caratteristiche indicate dall’art. 35 bis del d.lgs. 165/2001</t>
  </si>
  <si>
    <t>Misure di prevenzione del fenomeno della corruzione nella formazione di commissioni e nelle assegnazioni agli uffici: verifica della sussistenza di eventuali precedenti penali a carico dei dipendenti e/o dei soggetti cui si intende conferire incarichi all’atto del conferimento degli incarichi dirigenziali e degli altri incarichi specificati all’art. 3 del d.lgs. 39/2013</t>
  </si>
  <si>
    <t>Misure di prevenzione del fenomeno della corruzione nella formazione di commissioni e nelle assegnazioni agli uffici: "direttive interne: - per effettuare i controlli sui precedenti penali e per le determinazioni conseguenti in caso di esito positivo del controllo; - affinché negli interpelli per l’attribuzione degli incarichi siano inserite espressamente le condizioni ostative al conferimento; - per adeguare i propri regolamenti sulla formazione delle commissioni per l’affidamento di commesse o di concorso</t>
  </si>
  <si>
    <t>Misure di prevenzione per incarichi extraistituzionali: Adozione di regolamenti (ai sensi dell’art. 17, co. 2, della l. 400/1988) con cui individuare, secondo criteri differenziati in rapporto alle diverse qualifiche e ruoli professionali, gli incarichi vietati ai dipendenti delle amministrazioni pubbliche</t>
  </si>
  <si>
    <t>Misure di prevenzione per incarichi extraistituzionali: Obbligo di comunicare formalmente all’amministrazione anche l’attribuzione di incarichi gratuiti, ai quali è esteso l’obbligo per le amministrazioni di comunicazione al Dipartimento della funzione pubblica</t>
  </si>
  <si>
    <t>Misure di prevenzione per incarichi extraistituzionali: Elenco di attività non consentite ai dipendenti</t>
  </si>
  <si>
    <t>Misure di prevenzione per incarichi extraistituzionali: Definizione/Adozione di una procedura per la presentazione della richiesta e il rilascio dell’autorizzazione</t>
  </si>
  <si>
    <t>Misure di prevenzione del pantouflage: Applicazione del divieto di pantouflage non solo al soggetto che firma l’atto ma anche a coloro che hanno partecipato al procedimento</t>
  </si>
  <si>
    <t>Misure di prevenzione del pantouflage: Obbligo di inserire nei bandi di gara o negli atti prodromici all’affidamento di appalti pubblici, tra i requisiti generali di partecipazione previsti a pena di esclusione e oggetto di specifica dichiarazione da parte dei concorrenti, la condizione che il soggetto privato partecipante alla gara non abbia stipulato contratti di lavoro o comunque attribuito incarichi a ex dipendenti pubblici, in violazione dell’art. 53, co. 16-ter, del d.lgs. n. 165/2001</t>
  </si>
  <si>
    <t>Misure di prevenzione del pantouflage: Obbligo di restituzione dei compensi percepiti e accertati per lo svolgimento dell’incarico</t>
  </si>
  <si>
    <t>Misure di prevenzione del pantouflage: Inserimento di apposite clausole negli atti di assunzione del personale che prevedono specificamente il divieto di pantouflage</t>
  </si>
  <si>
    <t>Misure di prevenzione del pantouflage: previsione di una dichiarazione da sottoscrivere al momento della cessazione dal servizio o dall’incarico, con cui il dipendente si impegna al rispetto del divieto di pantouflage, allo scopo di evitare eventuali contestazioni in ordine alla conoscibilità della norma</t>
  </si>
  <si>
    <t>Misure di prevenzione del pantouflage: Previsione nei bandi di gara o negli atti prodromici agli affidamenti di contratti pubblici dell’obbligo per l’operatore economico concorrente di dichiarare di non avere stipulato contratti di lavoro o comunque attribuito incarichi a ex dipendenti pubblici in violazione del predetto divieto, in conformità a quanto previsto nei bandi-tipo adottati dall’ANAC ai sensi dell’art. 71 del d.lgs. n. 50/2016.</t>
  </si>
  <si>
    <t>Misure di prevenzione che prevedono patti di integrità: Inserimento, negli avvisi, nei bandi di gara e nelle lettere di invito della clausola di salvaguardia secondo cui il mancato rispetto del protocollo di legalità o del patto di integrità dà luogo all’esclusione dalla gara e alla risoluzione del contratto</t>
  </si>
  <si>
    <t>Misure di formazione: Procedure appropriate per selezionare e formare, in collaborazione con la Scuola superiore della pubblica amministrazione, i dipendenti chiamati ad operare in settori particolarmente esposti alla corruzione</t>
  </si>
  <si>
    <t>Misure di formazione: Formazione generale, rivolta a tutti i dipendenti, e mirata all’aggiornamento delle competenze e alle tematiche dell’etica e della legalità</t>
  </si>
  <si>
    <t>Misure di formazione: Formazione specifica rivolta all'RPCT, ai referenti, ai componenti degli organismi di controllo, ai dirigenti e funzionari addetti alle aree a rischio, mirato a valorizzare le politiche, i programmi e gli strumenti utilizzati per la prevenzione e ad approfondire tematiche settoriali, in relazione al ruolo svolto da ciascun soggetto nell’amministrazione</t>
  </si>
  <si>
    <t>Misure di formazione: Percorsi formativi sul contenuto dei codici di comportamento e dei codici disciplinari</t>
  </si>
  <si>
    <t>Misure di formazione: Formazione sulle fasi e competenze necessarie a formulare il PTPCT e i suoi aggiornamenti</t>
  </si>
  <si>
    <t>Misure di formazione: Verifica dell'adeguatezza della formazione</t>
  </si>
  <si>
    <t>Misure di rotazione ordinaria: Applicazione della rotazione ordinaria (specificare modalità, criteri di programmazione, etc.)</t>
  </si>
  <si>
    <t>Misure di rotazione ordinaria: Previsione da parte del dirigente di modalità operative che favoriscano una maggiore condivisione delle attività fra gli operatori</t>
  </si>
  <si>
    <t>Misure di rotazione ordinaria: Segregazione delle funzioni</t>
  </si>
  <si>
    <t>Misure di regolazione dei rapporti con i rappresentanti di interessi particolari</t>
  </si>
  <si>
    <r>
      <rPr>
        <b/>
        <sz val="10"/>
        <color rgb="FF000000"/>
        <rFont val="Calibri"/>
        <family val="2"/>
        <scheme val="minor"/>
      </rPr>
      <t>Rotazione straordinaria:</t>
    </r>
    <r>
      <rPr>
        <sz val="10"/>
        <color rgb="FF000000"/>
        <rFont val="Calibri"/>
        <family val="2"/>
        <scheme val="minor"/>
      </rPr>
      <t xml:space="preserve">
</t>
    </r>
    <r>
      <rPr>
        <i/>
        <sz val="10"/>
        <color rgb="FF000000"/>
        <rFont val="Calibri"/>
        <family val="2"/>
        <scheme val="minor"/>
      </rPr>
      <t>- previsioni sulla rotazione in casi di avvio di procedimenti penali o disciplinari per condotte di natura corruttiva;
- obbligo da parte dei dipendenti di comunicare la sussistenza di procedimenti penali a loro carico</t>
    </r>
  </si>
  <si>
    <r>
      <t xml:space="preserve">Doveri di comportamento: </t>
    </r>
    <r>
      <rPr>
        <b/>
        <sz val="10"/>
        <color rgb="FF000000"/>
        <rFont val="Calibri"/>
        <family val="2"/>
        <scheme val="minor"/>
      </rPr>
      <t>codici di comportamento</t>
    </r>
  </si>
  <si>
    <t>Database Responsabili (di processo / fase / misura)</t>
  </si>
  <si>
    <t>Database Misure specifiche</t>
  </si>
  <si>
    <r>
      <t xml:space="preserve">MO6 - disciplina sul conferimento di incarichi dirigenziali in caso di particolari attività o incarichi precedenti (cd. </t>
    </r>
    <r>
      <rPr>
        <i/>
        <sz val="10"/>
        <rFont val="Calibri"/>
        <family val="2"/>
        <scheme val="minor"/>
      </rPr>
      <t>pantouflage</t>
    </r>
    <r>
      <rPr>
        <sz val="10"/>
        <rFont val="Calibri"/>
        <family val="2"/>
        <scheme val="minor"/>
      </rPr>
      <t>)</t>
    </r>
  </si>
  <si>
    <r>
      <t xml:space="preserve">MO8 - disciplina per lo svolgimento di attività successiva alla cessazione del rapporto di lavoro (cd. </t>
    </r>
    <r>
      <rPr>
        <i/>
        <sz val="10"/>
        <rFont val="Calibri"/>
        <family val="2"/>
        <scheme val="minor"/>
      </rPr>
      <t>pantouflage</t>
    </r>
    <r>
      <rPr>
        <sz val="10"/>
        <rFont val="Calibri"/>
        <family val="2"/>
        <scheme val="minor"/>
      </rPr>
      <t>)</t>
    </r>
  </si>
  <si>
    <r>
      <t xml:space="preserve">MO10 - sistemi di tutela del dipendente che effettua segnalazioni di llecito (cd. </t>
    </r>
    <r>
      <rPr>
        <i/>
        <sz val="10"/>
        <rFont val="Calibri"/>
        <family val="2"/>
        <scheme val="minor"/>
      </rPr>
      <t>whistleblower</t>
    </r>
    <r>
      <rPr>
        <sz val="10"/>
        <rFont val="Calibri"/>
        <family val="2"/>
        <scheme val="minor"/>
      </rPr>
      <t>)</t>
    </r>
  </si>
  <si>
    <r>
      <t xml:space="preserve">OBIETTIVO
</t>
    </r>
    <r>
      <rPr>
        <sz val="10"/>
        <rFont val="Calibri"/>
        <family val="2"/>
        <scheme val="minor"/>
      </rPr>
      <t>(selezionare dal menù a tendina)</t>
    </r>
  </si>
  <si>
    <r>
      <t xml:space="preserve">Fattori abilitanti
</t>
    </r>
    <r>
      <rPr>
        <sz val="10"/>
        <rFont val="Calibri"/>
        <family val="2"/>
        <scheme val="minor"/>
      </rPr>
      <t>(selezionare dal menù a tendina)</t>
    </r>
  </si>
  <si>
    <r>
      <t xml:space="preserve">POSSIBILI RISCHI
</t>
    </r>
    <r>
      <rPr>
        <sz val="10"/>
        <rFont val="Calibri"/>
        <family val="2"/>
        <scheme val="minor"/>
      </rPr>
      <t>(</t>
    </r>
    <r>
      <rPr>
        <sz val="10"/>
        <color rgb="FFFF0000"/>
        <rFont val="Calibri"/>
        <family val="2"/>
        <scheme val="minor"/>
      </rPr>
      <t>di processo, fase o attività</t>
    </r>
    <r>
      <rPr>
        <sz val="10"/>
        <rFont val="Calibri"/>
        <family val="2"/>
        <scheme val="minor"/>
      </rPr>
      <t>)
(selezionare dal menù a tendina)</t>
    </r>
  </si>
  <si>
    <r>
      <t xml:space="preserve">Misura obbligatoria  / ulteriore
</t>
    </r>
    <r>
      <rPr>
        <sz val="10"/>
        <rFont val="Calibri"/>
        <family val="2"/>
        <scheme val="minor"/>
      </rPr>
      <t>( o/u )</t>
    </r>
    <r>
      <rPr>
        <b/>
        <sz val="10"/>
        <rFont val="Calibri"/>
        <family val="2"/>
        <scheme val="minor"/>
      </rPr>
      <t xml:space="preserve">
</t>
    </r>
    <r>
      <rPr>
        <sz val="10"/>
        <rFont val="Calibri"/>
        <family val="2"/>
        <scheme val="minor"/>
      </rPr>
      <t>(selezionare dal menù a tendina)</t>
    </r>
  </si>
  <si>
    <t>Area A</t>
  </si>
  <si>
    <t>Area B</t>
  </si>
  <si>
    <t>Area C</t>
  </si>
  <si>
    <t>Area D</t>
  </si>
  <si>
    <t>Area E</t>
  </si>
  <si>
    <t>Area F</t>
  </si>
  <si>
    <t>Area G</t>
  </si>
  <si>
    <t>Area H</t>
  </si>
  <si>
    <t>Area I</t>
  </si>
  <si>
    <t>Area L</t>
  </si>
  <si>
    <t>DPR 487/1994 - art. 11 Adempimenti della commissione</t>
  </si>
  <si>
    <t>DPR 487/1994 - art. 12 - Trasparenza amministrativa nei procedimenti concorsuali</t>
  </si>
  <si>
    <t>DPR 487/1994 - art. 13 - Adempimenti dei concorrenti durante lo svolgimento delle prove scritte</t>
  </si>
  <si>
    <t>DPR 487/1994 - art. 12 - Adempimenti dei concorrenti e della commissione al termine delle prove scritte</t>
  </si>
  <si>
    <t>D.Lgs. 165/2001 - Norme generali sull'ordinamento del lavoro alle dipendenze delle amministrazioni pubbliche</t>
  </si>
  <si>
    <t>D.Lgs. 165/2001 - art.19 Ricognizione interna per individuazione delle professionalità richieste</t>
  </si>
  <si>
    <t>D.Lgs. 165/2001 - art. 30 Passaggio diretto di personale tra amministrazioni</t>
  </si>
  <si>
    <t>D.Lgs. 165/2001 -  art. 35 Reclutamento del personale</t>
  </si>
  <si>
    <t>D.Lgs. 267/2001 TUEL</t>
  </si>
  <si>
    <t>D.Lgs. 150/2009 - art. 24 Progressioni di carriera</t>
  </si>
  <si>
    <t>D.L. 101/2013 convertito con L. 125/2013 - Art. 4 (stabilizzazioni)</t>
  </si>
  <si>
    <t>D.Lgs. 33/2013 - art. 19 Bandi di concorso</t>
  </si>
  <si>
    <t>Adozione di terminologie chiare e il più possibili univoche (riduzione dei margini di ambiguità)</t>
  </si>
  <si>
    <t>Analisi dei requisiti richiesti rispetto a quanto dichiarato per tutte le candidature</t>
  </si>
  <si>
    <t>Attivazione di canali dedicati alla segnalazione dall’esterno  di episodi di corruzione, cattiva amministrazione e conflitto di interessi</t>
  </si>
  <si>
    <t>Attività di controllo di procedimenti, atti, altre informazioni da parte di almeno due dipendenti secondo rotazione casuale</t>
  </si>
  <si>
    <t>Aumentare la numerosità dei controlli previsti dai regolamenti</t>
  </si>
  <si>
    <t>Controlli a campione su dichiarazioni, documenti, banche dati, altro (se altro, specificare): specificare il tipo di controlli e la metodologia adottata</t>
  </si>
  <si>
    <t>Controlli su progressioni di carriera da parte di organi interni, organismo di valutazione, collegio di revisione dei conti</t>
  </si>
  <si>
    <t>Convenzioni tra amministrazioni pubbliche per l’accesso alle banche dati istituzionali per realizzare controlli incrociati, condivisione di informazioni, et similia</t>
  </si>
  <si>
    <t>Costituzione di commissioni secondo criteri precisi e vincolanti</t>
  </si>
  <si>
    <t>Estrazione casuale delle tracce delle prove scritte e delle domande delle prove orali</t>
  </si>
  <si>
    <t>Individuazione preventiva delle prove scritte e orali al fine di garantire l’imparzialità</t>
  </si>
  <si>
    <t>Individuazione preventiva e oggettiva dei criteri di valutazione</t>
  </si>
  <si>
    <t>Nomina dei componenti della commissione una volta scaduti i termini di presentazione delle domande di partecipazione</t>
  </si>
  <si>
    <t>Seduta pubblica in sede di prove orali</t>
  </si>
  <si>
    <t>Utilizzo all'interno dell'Ente di banche dati specifiche per realizzare controlli incrociati, condivisione di informazioni, et similia</t>
  </si>
  <si>
    <t>Verifica dei contenuti dell'incarico esterno rispetto alle norme di legge o regolamento che lo consentono</t>
  </si>
  <si>
    <t>Verifica della veridicità delle autodichiarazioni ex. DPR. 445/2000</t>
  </si>
  <si>
    <t>Verifica delle competenze professionali attraverso analisi dei CV</t>
  </si>
  <si>
    <t>Verifica oggettiva alle reali necessità di copertura dei posti. Parere revisore dei conti</t>
  </si>
  <si>
    <t>Verifiche pre assuntive (es presso casellario giudiziario, iscrizione albo)</t>
  </si>
  <si>
    <t>Trasparenza sorteggi</t>
  </si>
  <si>
    <t>Pubblicazione dei titoli delle prove in caso di selezione pubblica</t>
  </si>
  <si>
    <t>Pubblicazione dei criteri di valutazione delle domande di ammissione</t>
  </si>
  <si>
    <t>Pubblicazione dei criteri di valutazione delle prove</t>
  </si>
  <si>
    <t>Utilizzo di specifica modulistica per la dichiarazione di assenza di conflitto di interessi</t>
  </si>
  <si>
    <t>Definizione delle modalità di gestione dell'insorgenza di conflitto di interesse</t>
  </si>
  <si>
    <t>Controlli a campione sulle dichiarazioni di assenza di conflitto di interesse</t>
  </si>
  <si>
    <t>Rendicontazione periodica a RPCT</t>
  </si>
  <si>
    <t>Verifiche a campione sulla corretta attestazione di presenza o giustificazione di assenza dal servizio.</t>
  </si>
  <si>
    <t>L. 241/1990 - Nuove norme in materia di procedimento amministrativo e di diritto di accesso ai documenti amministrativi</t>
  </si>
  <si>
    <t>L. 241/1990 - Art. 21 Quinques Revoca del provvedimento</t>
  </si>
  <si>
    <t>D.Lgs. 165/2001 - Art. 35 bis Prevenzione del fenomeno della corruzione nella formazione di commissioni e nelle assegnazioni agli uffici</t>
  </si>
  <si>
    <t>L. 136/2010 - Piano straordinario contro le mafie, nonché delega al Governo in materia di normativa antimafia</t>
  </si>
  <si>
    <t>DPR 207/2010 - Regolamento di esecuzione del Codice dei contratti pubblici</t>
  </si>
  <si>
    <t>L. 190/2012 - Art.1 cc 20, 21, 22, 23, 24 e 25  Nomina arbitri</t>
  </si>
  <si>
    <t>D.Lgs. 39/2013  Disposizioni in materia di inconferibilità e incompatibilità di incarichi presso le pubbliche amministrazioni e presso gli enti privati in controllo pubblico</t>
  </si>
  <si>
    <t>DPR 62/2013 Regolamento recante codice di comportamento dei dipendenti pubblici - Art. 2 comma 3 ambito di applicazione</t>
  </si>
  <si>
    <t>Regolamento per la disciplina dei Contratti</t>
  </si>
  <si>
    <t>Regolamento per l'acquisizione in economia di beni e servizi</t>
  </si>
  <si>
    <t>Protocollo di legalità sugli Appalti</t>
  </si>
  <si>
    <t>D.Lgs. 50/2016 - Art. 9 - Contratti di servizi aggiudicati in base ad un diritto esclusivo</t>
  </si>
  <si>
    <t>D.Lgs. 50/2016 - Art. 19 - Contratti di sponsorizzazione</t>
  </si>
  <si>
    <t>D.Lgs. 50/2016 - Art. 32 - Fasi delle procedure di affidamento</t>
  </si>
  <si>
    <t>D.Lgs. 50/2016 - Art. 36 - Contratti sotto soglia</t>
  </si>
  <si>
    <t>D.Lgs. 50/2016 - Art. 42 - Conflitto di interesse</t>
  </si>
  <si>
    <t>D.Lgs. 50/2016 - Art. 44 - Digitalizzazione delle procedure</t>
  </si>
  <si>
    <t>D.Lgs. 50/2016 - Art. 59 - Scelta delle procedure</t>
  </si>
  <si>
    <t>D.Lgs. 50/2016 - Art. 77 - Commissione di aggiudicazione</t>
  </si>
  <si>
    <t>D.Lgs. 50/2016 - Art. 95 - Criteri di aggiudicazione dell'appalto</t>
  </si>
  <si>
    <t>D.Lgs. 50/2016 - Art. 102 - Collaudo</t>
  </si>
  <si>
    <t>D.Lgs. 50/2016 - Art. 105 - Subappalto</t>
  </si>
  <si>
    <t>D.Lgs. 50/2016 - Art. 109 – Recesso</t>
  </si>
  <si>
    <t>D.Lgs. 50/2016 - Art. 151 - Sponsorizzazioni e forme speciali di partenariato</t>
  </si>
  <si>
    <t>D.Lgs. 50/2016 - Art. 205 - Accordo bonario per i lavori</t>
  </si>
  <si>
    <t>D.Lgs. 50/2016 - Art. 206 - Accordo bonario per i servizi e le forniture</t>
  </si>
  <si>
    <t>D.Lgs. 50/2016 - Art. 209 - Arbitrato</t>
  </si>
  <si>
    <t>D.Lgs. 50/2016 - Art. 208 - Transazione</t>
  </si>
  <si>
    <t>D.Lgs. 50/2016 - Art. 149 - Varianti</t>
  </si>
  <si>
    <t>D.Lgs. 50/2016 - Art. 150 - Collaudo</t>
  </si>
  <si>
    <t>D.Lgs. 50/2016 - Art. 171 - Garanzie procedurali nei criteri di aggiudicazione</t>
  </si>
  <si>
    <t>D.Lgs. 50/2016 - Art. 173 - Criteri di aggiudicazione</t>
  </si>
  <si>
    <t>D.Lgs. 50/2016 - Art. 176 - Cessazione, revoca d'ufficio, risoluzione per inadempimento e subentro</t>
  </si>
  <si>
    <t>D.Lgs. 50/2016 - Art. 211 - Pareri di precontenzioso dell’ANAC</t>
  </si>
  <si>
    <t>D.Lgs. 50/2016 Attuazione delle direttive 2014/23/UE, 2014/24/UE e 2014/25/UE sull'aggiudicazione dei contratti di concessione, sugli appalti pubblici e sulle procedure d'appalto degli enti erogatori nei settori dell'acqua, dell'energia, dei trasporti e d</t>
  </si>
  <si>
    <t>L. 190/2012 - Disposizioni per la prevenzione e la repressione della corruzione e dell'illegalità nella pubblica amministrazione</t>
  </si>
  <si>
    <t>L. 190/2012 - Disposizioni per la prevenzione e la repressione della corruzione e dell'illegalità nella pubblica amministrazione - Art.1 cc 20, 21, 22, 23, 24 e 25  Nomina arbitri</t>
  </si>
  <si>
    <t>Aggiudicare l'appalto applicando criteri obiettivi, che garantiscano il rispetto dei principi di trasparenza, di non discriminazione e di parità di trattamento e che assicurino una valutazione delle offerte in condizioni di effettiva concorrenza  chiedend</t>
  </si>
  <si>
    <t>Applicazione del vademecum per le stazioni appaltanti approvato dall'autorità garante della concorrenza e del mercato con delibera in data 18/09/2013</t>
  </si>
  <si>
    <t>Attribuire percentualmente un peso maggiore ai criteri tecnici rispetto ai criteri economici per limitare presentazione progetti carenti che in fase di esecuzione possono risultare di difficile realizzazione</t>
  </si>
  <si>
    <t>Controlli interni su procedimenti, atti, documentazione</t>
  </si>
  <si>
    <t>Definizione di requisiti proporzionati al valore a all'oggetto della gara</t>
  </si>
  <si>
    <t>Esplicitazione dei criteri negli atti di gara</t>
  </si>
  <si>
    <t>In caso di affidamento diretto esplicitazione motivazioni del ricorso all'affidamento diretto con modalità con cui il prezzo contrattato è ritenuto  congruo e conveniente</t>
  </si>
  <si>
    <t>In caso di procedura negoziata, richiamo espresso nella determina a contrarre della motivazione del ricorso a tale tipo di procedura</t>
  </si>
  <si>
    <t>In caso di subappalto, verifica dei prezzi stabiliti dal contratto e verifica rispetto del Protocollo di legalità</t>
  </si>
  <si>
    <t>Incontri periodici tra dirigenti/PO competenti per finalità di aggiornamento sull'attività dell'amministrazione, circolazione delle informazioni e confronto sulle soluzioni gestionali</t>
  </si>
  <si>
    <t>Indicazione nella determinazione a contrattare della tipologia di  bene o servizio elencati  nel regolamento per l'acquisizione in economia di beni e servizi con richiamo del relativo riferimento normativo</t>
  </si>
  <si>
    <t>Monitoraggio in loco quando previsto</t>
  </si>
  <si>
    <t>Monitoraggio sul rispetto dei tempi</t>
  </si>
  <si>
    <t>Motivazione espressa in sede di approvazione del bando di gara  del rispetto  dei principi di ragionevolezza e proporzionalità dei requisiti richiesti</t>
  </si>
  <si>
    <t>Nel caso in cui la verifica della documentazione è effettuata da un'unica struttura fare effettuare la verifica da almeno due funzionari/istruttori diversi oltre al RUP</t>
  </si>
  <si>
    <t>Nel caso in cui nella commissione di gara sia ricompreso il RUP inserire nella commissione di gara almeno un componente che non appartenga alla struttura di appartenenza del RUP</t>
  </si>
  <si>
    <t>Richiesta motivazione obbligatoria e comprovata della necessità di indizione della gara e collegata ad un effettivo fabbisogno</t>
  </si>
  <si>
    <t>Rotazione dei componenti interni delle commissioni diversi dal Presidente</t>
  </si>
  <si>
    <t>Valutazione amministrativa svolta congiuntamente dalla commissione in presenza di un segretario e valutazione tecnica effettuata dai componenti della Commissione in modo riservato e indipendente dai componenti in modo da garantire la terzietà di giudizio</t>
  </si>
  <si>
    <t>Verifica dei prezzi stabiliti nel contratto di subappalto</t>
  </si>
  <si>
    <t>Verifica espressa in sede di validazione del progetto dei principi di ragionevolezza e proporzionalità dei requisiti richiesti dal CSA</t>
  </si>
  <si>
    <t>Obbligo di adeguata motivazione in fase di programmazione in relazione a natura, quantità e tempistica della prestazione, sulla base di esigenze effettive e documentate emerse da apposita rilevazione nei confronti degli uffici richiedenti.</t>
  </si>
  <si>
    <t>Audit interni su fabbisogno e adozione di procedure interne per rilevazione e comunicazione dei fabbisogni in vista della programmazione, accorpando quelli omogenei.</t>
  </si>
  <si>
    <t>Programmazione annuale anche per acquisti di servizi e forniture.</t>
  </si>
  <si>
    <t>Per servizi e forniture standardizzabili, nonché lavori di manutenzione ordinaria, adeguata valutazione della possibilità di ricorrere ad accordi quadro e verifica delle convenzioni/accordi quadro già in essere.</t>
  </si>
  <si>
    <t>Controllo periodico e monitoraggio dei tempi programmati anche mediante sistemi di controllo interno di gestione in ordine alle future scadenze contrattuali (ad esempio, prevedendo obblighi specifici di informazione in relazione alle prossime scadenze con</t>
  </si>
  <si>
    <t>In fase di individuazione del quadro dei fabbisogni, predeterminazione dei criteri per individuarne le priorità.</t>
  </si>
  <si>
    <t>Pubblicazione, sui siti istituzionali, di report periodici in cui siano rendicontati i contratti prorogati e i contratti affidati in via d’urgenza e relative motivazioni.</t>
  </si>
  <si>
    <t>Per rilevanti importi contrattuali previsione di obblighi di comunicazione/informazione puntuale nei confronti del RPC in caso di proroghe contrattuali o affidamenti d’urgenza da effettuarsi tempestivamente.</t>
  </si>
  <si>
    <t>Utilizzo di avvisi di preinformazione quand’anche facoltativi.</t>
  </si>
  <si>
    <t>Adozione di criteri trasparenti per documentare il dialogo con i soggetti privati e con le associazioni di categoria, prevedendo, tra l’altro, verbalizzazioni e incontri aperti al pubblico e il coinvolgimento del RPC.</t>
  </si>
  <si>
    <t>Adozione di strumenti di programmazione partecipata (debat public, quali consultazioni preliminari, dibattiti pubblici strutturati, informative a gruppi già organizzati) in un momento che precede l’approvazione formale degli strumenti di programmazion...</t>
  </si>
  <si>
    <t>Formalizzazione dell’avvenuto coinvolgimento delle strutture richiedenti nella fase di programmazione, in modo da assicurare una maggiore trasparenza e tracciabilità dell’avvenuta condivisione delle scelte di approvvigionamento</t>
  </si>
  <si>
    <t>Previsione di procedure interne che individuino criteri di rotazione nella nomina del RP e atte a rilevare l’assenza di conflitto di interesse in capo allo stesso.</t>
  </si>
  <si>
    <t>Effettuazione di consultazioni collettive e/o incrociate di più operatori e adeguata verbalizzazione/registrazione delle stesse.</t>
  </si>
  <si>
    <t>Obbligo di motivazione nella determina a contrarre in ordine sia alla scelta della procedura sia alla scelta del sistema di affidamento adottato ovvero della tipologia contrattuale (ad esempio appalto vs. concessione).</t>
  </si>
  <si>
    <t>Adozione di direttive interne/linee guida che introducano criteri stringenti ai quali attenersi nella determinazione del valore stimato del contratto avendo riguardo alle norme pertinenti e all’oggetto complessivo del contratto.</t>
  </si>
  <si>
    <t>Audit su bandi e capitolati per verificarne la conformità ai bandi tipo redatti dall’ANAC e il rispetto della normativa anticorruzione.</t>
  </si>
  <si>
    <t>Adozione di direttive interne/linee guida che limitino il ricorso al criterio dell’OEPV in caso di affidamenti di beni e servizi standardizzati, o di lavori che non lasciano margini di discrezionalità all’impresa.</t>
  </si>
  <si>
    <t>Obbligo di dettagliare nel bando di gara in modo trasparente e congruo i requisiti minimi di ammissibilità delle varianti progettuali in sede di offerta.</t>
  </si>
  <si>
    <t>Sottoscrizione da parte dei soggetti coinvolti nella redazione della documentazione di gara di dichiarazioni in cui si attesta l’assenza di interessi personali in relazione allo specifico oggetto della gara.</t>
  </si>
  <si>
    <t>Utilizzo di clausole standard conformi alle prescrizioni normative con riguardo a garanzie a corredo dell’offerta, tracciabilità dei pagamenti e termini di pagamento agli operatori economici.</t>
  </si>
  <si>
    <t>Previsione in tutti i bandi, gli avvisi, le lettere di invito o nei contratti adottati di una clausola risolutiva del contratto a favore della stazione appaltante in caso di gravi inosservanze delle clausole contenute nei protocolli di legalità o nei patt</t>
  </si>
  <si>
    <t>Misure di trasparenza volte a garantire la nomina di RP a soggetti in possesso dei requisiti di professionalità necessari.</t>
  </si>
  <si>
    <t>Pubblicazione di un avviso in cui la stazione appaltante rende nota l’intenzione di procedere a consultazioni preliminari di mercato per la redazione delle specifiche tecniche.</t>
  </si>
  <si>
    <t>Preventiva individuazione, mediante direttive e circolari interne, di procedure atte ad attestare il ricorrere dei presupposti legali per indire procedure negoziate o procedere ad affidamenti diretti da parte del RP.</t>
  </si>
  <si>
    <t>Predeterminazione nella determina a contrarre dei criteri che saranno utilizzati per l’individuazione delle imprese da invitare.</t>
  </si>
  <si>
    <t>Utilizzo di sistemi informatizzati per l’individuazione degli operatori da consultare.</t>
  </si>
  <si>
    <t>Direttive/linee guida interne, oggetto di pubblicazione, che disciplinino la procedura da seguire, improntata ai massimi livelli di trasparenza e pubblicità, anche con riguardo alla pubblicità delle sedute di gara e alla pubblicazione della determina a...</t>
  </si>
  <si>
    <t>Check list di verifica degli adempimenti da porre in essere, anche in relazione alle direttive/linee guida interne adottate, da trasmettersi periodicamente al RPC.</t>
  </si>
  <si>
    <t>Previsione di procedure interne per la verifica del rispetto del principio di rotazione degli operatori economici presenti negli elenchi della stazione appaltante.</t>
  </si>
  <si>
    <t>Obbligo di comunicare al RPC la presenza di ripetuti affidamenti ai medesimi operatori economici in un dato arco temporale (definito in modo congruo dalla stazione appaltante).</t>
  </si>
  <si>
    <t>Verifica puntuale da parte dell’ufficio acquisti della possibilità di accorpare le procedure di acquisizione di forniture, di affidamento dei servizi o di esecuzione dei lavori omogenei.</t>
  </si>
  <si>
    <t>Direttive/linee guida interne che introducano come criterio tendenziale modalità di aggiudicazione competitive ad evidenza pubblica ovvero affidamenti mediante cottimo fiduciario, con consultazione di almeno 5 operatori economici, anche per procedure di i</t>
  </si>
  <si>
    <t>Obbligo di effettuare l’avviso volontario per la trasparenza preventiva.</t>
  </si>
  <si>
    <t>Utilizzo di elenchi aperti di operatori economici con applicazione del principio della rotazione, previa fissazione di criteri generali per l’iscrizione.</t>
  </si>
  <si>
    <t>Accessibilità online della documentazione di gara e/o delle informazioni complementari rese; in caso di documentazione non accessibile online, predefinizione e pubblicazione delle modalità per acquisire la documentazione e/o le informazioni complementa...</t>
  </si>
  <si>
    <t>Pubblicazione del nominativo dei soggetti cui ricorrere in caso di ingiustificato ritardo o diniego dell’accesso ai documenti di gara.</t>
  </si>
  <si>
    <t>Direttive/linee guida interne che individuino in linea generale i termini (non minimi) da rispettare per la presentazione delle offerte e le formalità di motivazione e rendicontazione qualora si rendano necessari termini inferiori.</t>
  </si>
  <si>
    <t>Predisposizione di idonei ed inalterabili sistemi di protocollazione delle offerte (ad esempio prevedendo che, in caso di consegna a mano, l’attestazione di data e ora di arrivo avvenga in presenza di più funzionari riceventi; ovvero prevedendo piatta...</t>
  </si>
  <si>
    <t>Direttive/linee guida interne per la corretta conservazione della documentazione di gara per un tempo congruo al fine di consentire verifiche successive, per la menzione nei verbali di gara delle specifiche cautele adottate a tutela dell’integrità e d...</t>
  </si>
  <si>
    <t>Obblighi di trasparenza/pubblicità delle nomine dei componenti delle commissioni e eventuali consulenti.</t>
  </si>
  <si>
    <t>Tenuta di albi ed elenchi di possibili componenti delle commissioni di gara suddivisi per professionalità.</t>
  </si>
  <si>
    <t>Scelta dei componenti delle commissioni, tra i soggetti in possesso dei necessari requisiti, mediante estrazione a sorte in un’ampia rosa di candidati.</t>
  </si>
  <si>
    <t>Sistemi di controllo incrociato sui provvedimenti di nomina di commissari e consulenti, anche prevedendo la rendicontazione periodica al RPC, almeno per contratti di importo rilevante, atti a far emergere l’eventuale frequente ricorrenza dei medesimi n...</t>
  </si>
  <si>
    <t>Rilascio da parte dei commissari di dichiarazioni attestanti:</t>
  </si>
  <si>
    <t>Rilascio da parte dei commissari di dichiarazioni attestanti l’esatta tipologia di impiego/lavoro, sia pubblico che privato, svolto negli ultimi 5 anni;</t>
  </si>
  <si>
    <t>Rilascio da parte dei commissari di dichiarazioni attestanti di non svolgere o aver svolto «alcun’altra funzione o incarico tecnico o amministrativo relativamente al contratto del cui affidamento si tratta» (art. 84, co. 4, del Codice);</t>
  </si>
  <si>
    <t>Rilascio da parte dei commissari di dichiarazioni attestanti se professionisti, di essere iscritti in albi professionali da almeno 10 anni (art. 84, co. 8, lett. a), del Codice);</t>
  </si>
  <si>
    <t>Rilascio da parte dei commissari di dichiarazioni attestanti di non aver concorso, «in qualità di membri delle commissioni giudicatrici, con dolo o colpa grave accertati in sede giurisdizionale con sentenza non sospesa, all’approvazione di atti dichi...</t>
  </si>
  <si>
    <t>Rilascio da parte dei commissari di dichiarazioni attestanti di non trovarsi in conflitto di interesse con riguardo ai dipendenti della stazione appaltante per rapporti di coniugio, parentela o affinità o pregressi rapporti professionali;</t>
  </si>
  <si>
    <t>Rilascio da parte dei commissari di dichiarazioni attestanti assenza di cause di incompatibilità con riferimento ai concorrenti alla gara, tenuto anche conto delle cause di astensione di cui all’articolo 51 c.p.c., richiamato dall’art. 84 del Codice.</t>
  </si>
  <si>
    <t>Introduzione di misure atte a documentare il procedimento di valutazione delle offerte anormalmente basse e di verifica della congruità dell’anomalia, specificando espressamente le motivazioni nel caso in cui, all’esito del procedimento di verifica,...</t>
  </si>
  <si>
    <t>Nel caso in cui si riscontri un numero significativo di offerte simili o uguali o altri elementi, adeguata formalizzazione delle verifiche espletate in ordine a situazioni di controllo/collegamento/accordo tra i partecipanti alla gara, tali da poter deter</t>
  </si>
  <si>
    <t>Check list di controllo sul rispetto, per ciascuna gara, degli obblighi di tempestiva segnalazione all’ANAC in caso di accertata insussistenza dei requisiti di ordine generale e speciale in capo all’operatore economico.</t>
  </si>
  <si>
    <t>Direttive interne che prevedano l’attivazione di verifiche di secondo livello in caso di paventato annullamento e/o revoca della gara.</t>
  </si>
  <si>
    <t>Obbligo di segnalazione agli organi di controllo interno di gare in cui sia presentata un’unica offerta valida/credibile.</t>
  </si>
  <si>
    <t>Audit interno sulla correttezza dei criteri di iscrizione degli operatori economici negli elenchi e negli albi al fine di accertare che consentano la massima apertura al mercato (ad esempio, verifica dell’insussistenza di limitazioni temporali per l’...</t>
  </si>
  <si>
    <t>Rafforzamento dei meccanismi di monitoraggio dei rapporti con enti/soggetti, con i quali sono stati stipulati contratti, interessati a procedimenti di autorizzazione, concessione o erogazione di vantaggi economici, ai fini della verifica di eventuali rela</t>
  </si>
  <si>
    <t>Per le gare di importo più rilevante, acquisizione da parte del RP di una specifica dichiarazione, sottoscritta da ciascun componente della commissione giudicatrice, attestante l’insussistenza di cause di incompatibilità con l’impresa aggiudicatari...</t>
  </si>
  <si>
    <t>Obbligo di menzione nei verbali di gara delle specifiche cautele adottate a tutela dell’integrità e della conservazione delle buste contenenti l'offerta.</t>
  </si>
  <si>
    <t>Individuazione di appositi archivi (fisici e/o informatici) per la custodia della documentazione.</t>
  </si>
  <si>
    <t>Pubblicazione delle modalità di scelta, dei nominativi e della qualifica professionale dei componenti delle commissioni di gara.</t>
  </si>
  <si>
    <t>Pubblicazione sul sito internet della amministrazione, per estratto, dei punteggi attribuiti agli offerenti all’esito dell’aggiudicazione definitiva.</t>
  </si>
  <si>
    <t>Obbligo di preventiva pubblicazione online del calendario delle sedute di gara.</t>
  </si>
  <si>
    <t>Direttive interne che assicurino la collegialità nella verifica dei requisiti, sotto la responsabilità del dirigente dell’ufficio acquisti e la presenza dei funzionari dell’ufficio, coinvolgendoli nel rispetto del principio di rotazione.</t>
  </si>
  <si>
    <t>Check list di controllo sul rispetto degli adempimenti e formalità di comunicazione previsti dal Codice.</t>
  </si>
  <si>
    <t>Introduzione di un termine tempestivo di pubblicazione dei risultati della procedura di aggiudicazione.</t>
  </si>
  <si>
    <t>Formalizzazione e pubblicazione da parte dei funzionari e dirigenti che hanno partecipato alla gestione della procedura di gara di una dichiarazione attestante l’insussistenza di cause di incompatibilità con l’impresa aggiudicataria e con la seconda...</t>
  </si>
  <si>
    <t>Check list relativa alla verifica dei tempi di esecuzione, da effettuarsi con cadenza prestabilita e trasmettersi al RPC e agli uffici di controllo interno al fine di attivare specifiche misure di intervento in caso di eccessivo allungamento dei tempi ris</t>
  </si>
  <si>
    <t>Controllo sull’applicazione di eventuali penali per il ritardo.</t>
  </si>
  <si>
    <t>Fermi restando gli adempimenti formali previsti dalla normativa, previsione di una certificazione con valore interno, da inviarsi al RPC da parte del RP, che espliciti l’istruttoria interna condotta sulla legittimità della variante e sugli impatti eco...</t>
  </si>
  <si>
    <t>Verifica del corretto assolvimento dell’obbligo di trasmissione all’ANAC delle varianti.</t>
  </si>
  <si>
    <t>Definizione di un adeguato flusso di comunicazioni al fine di consentire al RP ed al RPC di avere tempestiva conoscenza dell’osservanza degli adempimenti in materia di subappalto.</t>
  </si>
  <si>
    <t>In caso di subappalto, ove si tratti di società schermate da persone giuridiche estere o fiduciarie, obbligo di effettuare adeguate verifiche per identificare il titolare effettivo dell’impresa subappaltatrice in sede di autorizzazione del subappalto.</t>
  </si>
  <si>
    <t>Per opere di importo rilevante, pubblicazione online di rapporti periodici che sintetizzino, in modo chiaro ed intellegibile, l’andamento del contratto rispetto a tempi, costi e modalità preventivate in modo da favorire la più ampia informazione poss...</t>
  </si>
  <si>
    <t>Pubblicazione, contestualmente alla loro adozione e almeno per tutta la durata del contratto, dei provvedimenti di adozione delle varianti.</t>
  </si>
  <si>
    <t>Fermo restando l’obbligo di oscurare i dati personali, relativi al segreto industriale o commerciale, pubblicazione degli accordi bonari e delle transazioni.</t>
  </si>
  <si>
    <t>Effettuazione di un report periodico (ad esempio semestrale), da parte dell’ufficio contratti, al fine di rendicontare agli uffici di controllo interno di gestione le procedure di gara espletate, con evidenza degli elementi di maggiore rilievo (quali i...</t>
  </si>
  <si>
    <t>Per procedure negoziate/affidamenti diretti, pubblicazione di report periodici da parte dell’Ufficio acquisti in cui, per ciascun affidamento, sono evidenziati: le ragioni che hanno determinato l’affidamento; i nominativi degli operatori economici ev...</t>
  </si>
  <si>
    <t>Pubblicazione del report periodico sulle procedure di gara espletate sul sito della stazione appaltante.</t>
  </si>
  <si>
    <t>Predisposizione e pubblicazione di elenchi aperti di soggetti in possesso dei requisiti per la nomina dei collaudatori, da selezionare di volta in volta tramite sorteggio.</t>
  </si>
  <si>
    <t>Pubblicazione delle modalità di scelta, dei nominativi e della qualifica professionale dei componenti delle commissioni di collaudo.</t>
  </si>
  <si>
    <t>Predisposizione di sistemi di controlli incrociati, all’interno della stazione appaltante, sui provvedimenti di nomina dei collaudatori per verificarne le competenze e la rotazione.</t>
  </si>
  <si>
    <t>Pubblicazione Avvisi di preinformazione (art. 70, c. 1, 2 e 3, dlgs n. 50/2016); Bandi ed avvisi di preinformazioni (art. 141, dlgs n. 50/2016)</t>
  </si>
  <si>
    <t>Pubblicazione 'Delibera a contrarre o atto equivalente</t>
  </si>
  <si>
    <t>Pubblicazione Avviso (art. 19, c. 1, dlgs n. 50/2016);</t>
  </si>
  <si>
    <t>Pubblicazione Avviso di indagini di mercato (art. 36, c. 7,  dlgs n. 50/2016 e Linee guida ANAC);</t>
  </si>
  <si>
    <t>Pubblicazione Avviso di formazione elenco operatori economici e pubblicazione elenco (art. 36, c. 7, dlgs n. 50/2016 e Linee guida ANAC);</t>
  </si>
  <si>
    <t>Pubblicazione Bandi e avvisi</t>
  </si>
  <si>
    <t>Pubblicazione Avviso relativo all’esito della procedura;</t>
  </si>
  <si>
    <t>Pubblicazione Bando di concorso (art. 153, c. 1, dlgs n. 50/2016);</t>
  </si>
  <si>
    <t>Pubblicazione Avviso di aggiudicazione (art. 153, c. 2, dlgs n. 50/2016);</t>
  </si>
  <si>
    <t>Pubblicazione Bando di concessione, invito a presentare offerta, documenti di gara (art. 171, c. 1 e 5, dlgs n. 50/2016);</t>
  </si>
  <si>
    <t>Pubblicazione Avviso in merito alla modifica dell’ordine di importanza dei criteri, Bando di concessione  (art. 173, c. 3, dlgs n. 50/2016);</t>
  </si>
  <si>
    <t>Pubblicazione Bando di gara</t>
  </si>
  <si>
    <t>Pubblicazione Avviso costituzione del privilegio (art. 186, c. 3, dlgs n. 50/2016);</t>
  </si>
  <si>
    <t>Pubblicazione 'Avviso sui risultati della procedura di affidamento - Avviso sui risultati della procedura di affidamento con indicazione dei soggetti invitati (art. 36, c. 2, dlgs n. 50/2016); Bando di concorso e avviso sui risultati del concorso (art. 14</t>
  </si>
  <si>
    <t>Pubblicazione 'Avvisi sistema di qualificazione - Avviso sull’esistenza di un sistema di qualificazione, di cui all’Allegato XIV, parte II, lettera H; Bandi, avviso periodico indicativo; avviso sull’esistenza di un sistema di qualificazione; Avviso...</t>
  </si>
  <si>
    <t>Pubblicazione 'Affidamenti Gli atti relativi agli affidamenti diretti di lavori, servizi e forniture di somma urgenza e di protezione civile, con specifica dell'affidatario, delle modalità della scelta e delle motivazioni che non hanno consentito il rico</t>
  </si>
  <si>
    <t>Pubblicazione 'Informazioni ulteriori - Contributi e resoconti degli incontri con portatori di interessi unitamente ai progetti di fattibilità di grandi opere e ai documenti predisposti dalla stazione appaltante (art. 22, c. 1, dlgs n. 50/2016); Informazi</t>
  </si>
  <si>
    <t>Pubblicazione 'Provvedimenti di esclusione e di amminssione (entro 2 giorni dalla loro adozione)</t>
  </si>
  <si>
    <t>Pubblicazione Composizione della commissione giudicatrice e i curricula dei suoi componenti.</t>
  </si>
  <si>
    <t>Pubblicazione Testo integrale di  tutti i contratti di acquisto di beni e di servizi di importo unitario stimato superiore a  1  milione di euro in esecuzione del programma biennale e suoi aggiornamenti</t>
  </si>
  <si>
    <t>Pubblicazione Resoconti della gestione finanziaria dei contratti al termine della loro esecuzione</t>
  </si>
  <si>
    <t>Attività di controllo da parte del Collegio sindacale</t>
  </si>
  <si>
    <t>Implementazione della programmazione</t>
  </si>
  <si>
    <t>Relazione periodica circa il rispetto della programmazione</t>
  </si>
  <si>
    <t>Creazione di elenchi di professionisti all’interno del quale attingere e dichiarazione dei criteri di scelta motivata ad ogni assegnazione</t>
  </si>
  <si>
    <t>Pubblicazione sul sito internet della amministrazione, per estratto, dei punteggi attribuiti agli offerenti all’esito dell’aggiudicazione</t>
  </si>
  <si>
    <t>Adesione alla procedura centralizzata regionale per l’affidamento di servizi integrati di Ingegneria Clinica gestita da SCR (comprendenti le attività manutentive), che consentirà di effettuare tutti gli affidamenti con criteri più oggettivi e maggio...</t>
  </si>
  <si>
    <t>Individuazione di eventuali Ditte alternative alle case madri, in possesso di requisiti dimostrabili e valutabili: tecnici, organizzativi, conoscitivi, operativi e logistici (es. possibilità di reperire le parti di ricambio) in modo da garantire i livelli</t>
  </si>
  <si>
    <t>Adempimenti e controlli conseguenti alle aggiudicazioni e relativa gestione documentale (acquisizione AVCPass, antimafia, depositi cauzionali, DURC);</t>
  </si>
  <si>
    <t>Misure già presenti (non attribuite a aree specifiche)</t>
  </si>
  <si>
    <t>Area di attribuzione</t>
  </si>
  <si>
    <t>Tutte</t>
  </si>
  <si>
    <t>Togliere da questo db: misura generale</t>
  </si>
  <si>
    <t>Redistribuire su tutte le Aree</t>
  </si>
  <si>
    <t>MGU13 - Pubblicazione sul sito istituzionale di report periodici in cui siano rendicontati i contratti prorogati e i contratti affidati in via d'urgenza</t>
  </si>
  <si>
    <t xml:space="preserve">MGU14 - Obblighi di informazione/comunicazione al RPCT per proroghe contrattuali o affidamenti d'urgenza (importi rilevanti) </t>
  </si>
  <si>
    <t>L. 241/1990 - Capo I - Art. 1 Principi generali dell'attività amministrativa</t>
  </si>
  <si>
    <t>L. 241/1990 - Capo I - Art. 2 Conclusione del procedimento</t>
  </si>
  <si>
    <t>L. 241/1990 - Capo I - Art. 3 Motivazione del provvedimento</t>
  </si>
  <si>
    <t>L. 241/1990 - Capo II - Art. 6-bis Conflitto di interessi</t>
  </si>
  <si>
    <t>L. 241/1990 - Capo III - Art. 12 Provvedimenti attributivi di vantaggi economici</t>
  </si>
  <si>
    <t>L. 241/1990 - Capo IV bis - Art. 21 Quinquies Revoca del provvedimento</t>
  </si>
  <si>
    <t>Audit interno sulle procedure di accreditamento</t>
  </si>
  <si>
    <t>Audit interno sulle procedure/atti et similia su concessioni/autorizzazioni</t>
  </si>
  <si>
    <t>Controlli a campione su concessioni/autorizzazioni rilasciate</t>
  </si>
  <si>
    <t>Uso di archivi elettronici condivisi a livello di UO</t>
  </si>
  <si>
    <t>Valutazione UVG eccessivamente discrezionale</t>
  </si>
  <si>
    <t>Audit interno sulle procedure/atti et similia legati all'ottenimento di benefici economici</t>
  </si>
  <si>
    <t>Controlli a campione su rilascio provvedimenti ampliativi della sfera giuridica dei destinatari con effetto economico diretto ed immediato per il destinatario</t>
  </si>
  <si>
    <t>Controlli interni con verifica motivazione degli atti e dei bandi relativi a provvedimenti ampliativi della sfera giuridica dei destinatari con effetto economico diretto ed immediato per il destinatario</t>
  </si>
  <si>
    <t>Inserimento nei modelli di domanda legati all'ottenimento di benefici economici di una dichiarazione di presa d’atto della conoscenza dei vigenti protocolli dell'Ente con la Guardia di Finanzia per verifiche</t>
  </si>
  <si>
    <t>Piani di controllo su attività, manifestazioni, opere et similia realizzate grazie all'erogazione di contributi economici</t>
  </si>
  <si>
    <t>misure che garantiscano la piena tracciabilità e trasparenza dei flussi contabili e finanziari</t>
  </si>
  <si>
    <t>verifica e il controllo sulla correttezza dei pagamenti effettuati</t>
  </si>
  <si>
    <t>Verifiche sulla gestione contabile–patrimoniale delle risorse.</t>
  </si>
  <si>
    <t>Dare evidenza, attraverso i rispettivi siti web istituzionali, del percorso di certificabilità dei bilanci</t>
  </si>
  <si>
    <t>Misure di trasparenza nel sistema di gestione del patrimonio</t>
  </si>
  <si>
    <t>Misure di trasparenza ulteriori quali, ad esempio, il valore degli immobili di proprietà, utilizzati e non utilizzati, le modalità e le finalità di utilizzo.</t>
  </si>
  <si>
    <t>Selezione tra gli aspiranti, imparziale confronto tra soggetti interessati</t>
  </si>
  <si>
    <t>Adeguata motivazione in ordine alla scelta, con specifico riguardo all’interesse pubblico perseguito</t>
  </si>
  <si>
    <t>Nomina referente antiriciclaggio</t>
  </si>
  <si>
    <t>Individuazione di indicatori di anomalia</t>
  </si>
  <si>
    <t>Collaborazione RPCT e referente segnalazioni antiriciclaggio</t>
  </si>
  <si>
    <t>Pubblicazione su apposita area web della documentazione relativa alle aste</t>
  </si>
  <si>
    <t>Pubblicazione su apposita area web della documentazione relativa alle donazioni</t>
  </si>
  <si>
    <t>Tenuta sotto controllo tramite file analitico delle donazioni.</t>
  </si>
  <si>
    <t>Gestione dell’alienazione dei beni aziendali secondo direttive descritte</t>
  </si>
  <si>
    <t>Definizione di iter procedurale per l'autorizzazione alla cancellazione dal patrimonio indisponibile, conseguente iscrizione in quello disponibile ed alienazione o diverso uso, dei beni mobili, mobili registrati ed immobili di proprieta' delle Aziende San</t>
  </si>
  <si>
    <t>Rendicontazione sul web dell’esito dell'iter procedurale per l'autorizzazione alla cancellazione dal patrimonio indisponibile, conseguente iscrizione in quello disponibile ed alienazione o diverso uso, dei beni mobili, mobili registrati ed immobili di ...</t>
  </si>
  <si>
    <t>Attivazione procedura di riscossione per prestazione non disdetta o senza giustificazione, previa comunicazione tramite mass media e al momento della prenotazione/recall</t>
  </si>
  <si>
    <t>Pubblicazione dei Dati sui propri pagamenti in relazione alla tipologia di spesa sostenuta, all'ambito temporale di riferimento e ai beneficiari</t>
  </si>
  <si>
    <t>Pubblicazione dei Dati relativi a tutte  le spese e a  tutti i pagamenti effettuati, distinti per tipologia  di lavoro, bene o servizio in relazione alla tipologia di spesa sostenuta, all’ambito  temporale di riferimento e ai beneficiari</t>
  </si>
  <si>
    <t>Rendicontazione periodica da parte dei relazionanti sugli obiettivi di budget</t>
  </si>
  <si>
    <t>Utilizzo di dati in tempo reale sui cruscotti direzionali</t>
  </si>
  <si>
    <t>Regolamentazione delle sponsorizzazioni</t>
  </si>
  <si>
    <t>Pubblicazione sul web degli avvisi</t>
  </si>
  <si>
    <t>Pubblicazione sul web degli esiti</t>
  </si>
  <si>
    <t>Monitoraggio rispetto del regolamento e di attività attraverso indicatori</t>
  </si>
  <si>
    <t>Standardizzazione dei processi</t>
  </si>
  <si>
    <t>Perfezionamento degli strumenti di controllo e di verifica</t>
  </si>
  <si>
    <t>Utilizzo di modelli standard di verbali con check list</t>
  </si>
  <si>
    <t>Rotazione del personale ispettivo</t>
  </si>
  <si>
    <t>Introduzione nei codici di comportamento di disposizioni dedicate al personale ispettivo stesso</t>
  </si>
  <si>
    <t>Implementazione del sistema qualità</t>
  </si>
  <si>
    <t>Verificare, attraverso l’acquisizione di idonea documentazione, la coerenza tra la richiesta di avvio di una procedura concorsuale e l’Atto aziendale, la dotazione organica, le previsioni normative e regolamentari del settore, le necessità assistenz...</t>
  </si>
  <si>
    <t>Vincolare il tempo di assegnazione di incarichi temporanei vigilando sui tempi di avvio delle procedure concorsuali.</t>
  </si>
  <si>
    <t>La pubblicazione dei criteri di selezione dei membri della commissione giudicatrice, il monitoraggio dei sistemi di selezione dei membri stessi, la loro rotazione, la definizione di un tempo minimo per poter partecipare ad una nuova commissione, la verifi</t>
  </si>
  <si>
    <t>Linee guida per la definizione dei criteri di valutazione e nella pubblicazione dei criteri e degli altri atti ostensibili della procedura di selezione/valutazione sui siti istituzionali.</t>
  </si>
  <si>
    <t>Garantire la massima trasparenza nella pubblicazione degli atti che deve essere tempestiva e condotta secondo modalità strutturate e di facile consultazione.</t>
  </si>
  <si>
    <t>Pubblicizzazione delle esigenze alla base del conferimento, delle caratteristiche e competenze professionali funzionali allo svolgimento dell’incarico (come ad esempio regolamenti interni, albi e/o elenchi di professionisti ed esperti)</t>
  </si>
  <si>
    <t>Misure di trasparenza ulteriori a quelle già previste dall’art. 41, co. 2 del d.lgs. 33/2013</t>
  </si>
  <si>
    <t>Dettaglio di alcune tipologie di
provvedimenti/attività procedimentali da ricondurre al processo</t>
  </si>
  <si>
    <t>PROCESSO 
(es. da Liv.2)</t>
  </si>
  <si>
    <t>Old</t>
  </si>
  <si>
    <t>Colonna1</t>
  </si>
  <si>
    <t>Colonna2</t>
  </si>
  <si>
    <t>Scheda rischio AREA B</t>
  </si>
  <si>
    <t>Scheda rischio AREA C</t>
  </si>
  <si>
    <t>Scheda rischio AREA D</t>
  </si>
  <si>
    <t xml:space="preserve">E) Area sorveglianza e controlli </t>
  </si>
  <si>
    <t>F) Risoluzione delle controversie</t>
  </si>
  <si>
    <t xml:space="preserve">G) Gestione delle entrate, delle spese e del patrimonio </t>
  </si>
  <si>
    <t>H) Incarichi e nomine</t>
  </si>
  <si>
    <t>I) Affari legali e contenzioso</t>
  </si>
  <si>
    <t>Scheda rischio AREA E</t>
  </si>
  <si>
    <t>Area M</t>
  </si>
  <si>
    <t>Proposte da ANAC per tutti come Aree generali</t>
  </si>
  <si>
    <t>Scheda rischio AREA F</t>
  </si>
  <si>
    <t>RI.01</t>
  </si>
  <si>
    <t>RM.01</t>
  </si>
  <si>
    <t>Scheda rischio AREA G</t>
  </si>
  <si>
    <t>Scheda rischio AREA H</t>
  </si>
  <si>
    <t>Scheda rischio AREA I</t>
  </si>
  <si>
    <t>Scheda rischio AREA L</t>
  </si>
  <si>
    <t>Scheda rischio AREA M</t>
  </si>
  <si>
    <t>Area N</t>
  </si>
  <si>
    <t>Area O</t>
  </si>
  <si>
    <t>Area P</t>
  </si>
  <si>
    <t>Area Q</t>
  </si>
  <si>
    <t>Aumentare la capacità di scoprire casi di corruzione</t>
  </si>
  <si>
    <t>Aree a rischio</t>
  </si>
  <si>
    <t>Altre misure</t>
  </si>
  <si>
    <t>Misure tratte dai PTPCT analizzati:</t>
  </si>
  <si>
    <t>MO15 - disciplina per il conferimento
incarichi di collaborazione e
consulenza</t>
  </si>
  <si>
    <t>MO16 - disciplina per la formazione e il
funzionamento delle commissioni</t>
  </si>
  <si>
    <t>MU20 - Inserimento di apposite disposizioni nel regolamento per la formazione e il funzionamento delle commissioni</t>
  </si>
  <si>
    <r>
      <t xml:space="preserve">Rischio di Fase/Attività
</t>
    </r>
    <r>
      <rPr>
        <sz val="10"/>
        <rFont val="Calibri"/>
        <family val="2"/>
        <scheme val="minor"/>
      </rPr>
      <t>(se si vuole approfondire l'analisi del rischio alle singole fasi / attività)</t>
    </r>
  </si>
  <si>
    <t>VALUTAZIONE</t>
  </si>
  <si>
    <t>Visualizzazione valutazione Fasi e Attività</t>
  </si>
  <si>
    <t>AREA DA STAMPARE AI FINI DELLA PUBBLICAZIONE DELL'ANALISI DEL RISCHIO PER IL PTPCT</t>
  </si>
  <si>
    <r>
      <rPr>
        <b/>
        <sz val="10"/>
        <color theme="1"/>
        <rFont val="Calibri"/>
        <family val="2"/>
        <scheme val="minor"/>
      </rPr>
      <t xml:space="preserve">MOTIVAZIONE della valutazione del rischio: </t>
    </r>
    <r>
      <rPr>
        <sz val="10"/>
        <color theme="1"/>
        <rFont val="Calibri"/>
        <family val="2"/>
        <scheme val="minor"/>
      </rPr>
      <t xml:space="preserve">
[…]</t>
    </r>
  </si>
  <si>
    <r>
      <t xml:space="preserve">Probabilità
</t>
    </r>
    <r>
      <rPr>
        <sz val="11"/>
        <rFont val="Calibri"/>
        <family val="2"/>
        <scheme val="minor"/>
      </rPr>
      <t>(selezionare dal menù a tendina)</t>
    </r>
  </si>
  <si>
    <r>
      <t xml:space="preserve">Impatto
</t>
    </r>
    <r>
      <rPr>
        <sz val="11"/>
        <rFont val="Calibri"/>
        <family val="2"/>
        <scheme val="minor"/>
      </rPr>
      <t>(selezionare dal menù a tendina)</t>
    </r>
  </si>
  <si>
    <t>FP1</t>
  </si>
  <si>
    <t>FI1</t>
  </si>
  <si>
    <t>Tot</t>
  </si>
  <si>
    <r>
      <t xml:space="preserve">Grado di rischio / Giudizio sintetico
</t>
    </r>
    <r>
      <rPr>
        <sz val="10"/>
        <color theme="0"/>
        <rFont val="Calibri"/>
        <family val="2"/>
        <scheme val="minor"/>
      </rPr>
      <t>(valutazione complessiva del livello di esposizione al rischio)
Livello:
Basso; Medio; Medio-Alto; Alto</t>
    </r>
  </si>
  <si>
    <t>Criteri: 
Basso=1,8; Medio=2,5; Medio-Alto=3,8; Alto=5 
( P x I )</t>
  </si>
  <si>
    <t>Inserimento Fasi e Attività per ciascun processo</t>
  </si>
  <si>
    <t>RB.45 Individuazione di fabbisogni quantitativamente e qualitativamente non coerenti con le esigenze dell'ente</t>
  </si>
  <si>
    <t>RF.01 definizione incongrua del valore della controversia</t>
  </si>
  <si>
    <t xml:space="preserve">MU21 - Previsione della presenza di più addetti in occasione dello svolgimento di procedure a rischio anche se la responsabilità del processo è affidata ad uno solo di essi </t>
  </si>
  <si>
    <t>MU22 - Programmazione ed effettuazione di controlli a campione sulle modalità di esercizio dell'attività</t>
  </si>
  <si>
    <t>MU23 - Controllo sulla turnazione e assegnazione casuale delle pratiche.</t>
  </si>
  <si>
    <t>MU24 - Rotazione del personale nell'attività di verifica della correttezza/complettezza della rendicontazione.</t>
  </si>
  <si>
    <t>RD.22 assenza di rotazione nella composizione della commissione di valutazione</t>
  </si>
  <si>
    <t>RD.23 motivazione incongrua del provvedimento</t>
  </si>
  <si>
    <t>RF.02 mancato rispetto degli obblighi di riservatezza</t>
  </si>
  <si>
    <t>RF.03 mancato rispetto degli obblighi di imparzialità</t>
  </si>
  <si>
    <t>RF.04 mancato rispetto del criterio di turnazione</t>
  </si>
  <si>
    <t>RF.05 richiesta pretestuosa di ulteriori elementi istruttori</t>
  </si>
  <si>
    <t>RF.06 sussistenza di rapporto di parentela, affinità o abituale frequentazione tra il responsabile dell'organismo e i soggetti nominati (mediatore/consulente)</t>
  </si>
  <si>
    <t>RF.07 mancata verifica sui pagamenti dovuti</t>
  </si>
  <si>
    <t>RF.08 mancata o insufficiente verifica della completezza della documentazione presentata</t>
  </si>
  <si>
    <t>RF.09 mancata o insufficiente verifica della coerenza della documentazione presentata</t>
  </si>
  <si>
    <t>RF.10 assenza della necessaria indipendenza del decisore in situazioni, anche solo apparenti, di conflitto di interesse</t>
  </si>
  <si>
    <t>RF.11 richiesta di pagamento non giustificato</t>
  </si>
  <si>
    <t>RF.12 omissione dello svolgimento di controlli</t>
  </si>
  <si>
    <t>RG.01 accordi collusivi tra i soggetti partecipanti a una gara volti a manipolarne gli esiti</t>
  </si>
  <si>
    <t>RG.02 definizione dei requisiti di accesso alla gara dei concorrenti al fine di favorirne uno</t>
  </si>
  <si>
    <t>RG.03 uso distorto del criterio dell’offerta economicamente più vantaggiosa, finalizzato a favorire un soggetto</t>
  </si>
  <si>
    <t>RG.04 elusione delle regole di gara, mediante l’improprio utilizzo del modello procedurale dell’affidamento delle concessioni al fine di agevolare un particolare soggetto</t>
  </si>
  <si>
    <t>RG.05 formulazione di requisiti di aggiudicazione non adeguatamente e chiaramente definiti</t>
  </si>
  <si>
    <t>RG.06 mancata o insufficiente verifica della completezza/coerenza della documentazione presentata</t>
  </si>
  <si>
    <t>RG.07 accettazione consapevole di documentazione falsa</t>
  </si>
  <si>
    <t>RG.08 nomina pilotata dei componenti della commissione di valutazione</t>
  </si>
  <si>
    <t>RG.09 diffusione di informazioni relative al bando prima della pubblicazione</t>
  </si>
  <si>
    <t>RG.10 utilizzo artificioso dell'istituto della riapertura dei termini al fine di consentire la partecipazione di soggetti predeterminati</t>
  </si>
  <si>
    <t>RG.11 alterazione della graduatoria</t>
  </si>
  <si>
    <t>RG.12 formulazione di criteri di valutazione non adeguatamente e chiaramente definiti</t>
  </si>
  <si>
    <t>RG.13 brevità strumentale del periodo di pubblicazione del bando</t>
  </si>
  <si>
    <t>RG.14 inadeguata pubblicità degli esiti della selezione</t>
  </si>
  <si>
    <t>RG.15 pubblicità del bando in periodi in cui l'accesso e l'attenzione verso tali informazioni è ridotto</t>
  </si>
  <si>
    <t>RG.16 assenza della necessaria indipendenza del decisore in situazioni, anche solo apparenti, di conflitto di interesse</t>
  </si>
  <si>
    <t>RG.18 assenza di rotazione del conferimento degli incarichi di presidente e componente della commissione</t>
  </si>
  <si>
    <t>RG.19 valutazioni della commissione volte a favorire soggetti predeterminati</t>
  </si>
  <si>
    <t>RG.20 motivazione incongrua del provvedimento</t>
  </si>
  <si>
    <t>RG.21 mancato rispetto dell'ordine cronologico delle istanze</t>
  </si>
  <si>
    <t xml:space="preserve">RG.22 predisposizione di clausole contrattuali di contenuto vago o vessatorio </t>
  </si>
  <si>
    <t>RG.23 prescrizioni del bando e delle clausole contrattuali finalizzate ad agevolare determinati concorrenti</t>
  </si>
  <si>
    <t>RG.24 determinazione falsata del valore stimato del contratto al fine di favorire o sfavorire la partecipazione alla gara</t>
  </si>
  <si>
    <t>RG.24 asimmetrie informative a favore di alcuni concorrenti</t>
  </si>
  <si>
    <t>RG.25 applicazione distorta dei criteri di aggiudicazione della gara</t>
  </si>
  <si>
    <t>RG.26 omissione o alterazione dei controlli al fine di favorire un aggiudicatario privo dei requisiti</t>
  </si>
  <si>
    <t>RG.27 alterazione dei contenuti delle verifiche per escludere l'aggiudicatario e favorire i concorrenti che seguono in graduatoria</t>
  </si>
  <si>
    <t>RL.01 motivazione incongrua del provvedimento</t>
  </si>
  <si>
    <t>RL.02 disparità di trattamento per valutazioni di casi analoghi</t>
  </si>
  <si>
    <t>RL.03 mancato rispetto dell'ordine cronologico delle istanze</t>
  </si>
  <si>
    <t>RL.04 richiesta pretestuosa di ulteriori elementi istruttori</t>
  </si>
  <si>
    <t>RL.05 sussistenza di rapporto di parentela, affinità o abituale frequentazione tra i soggetti con potere ispettivo o compiti di valutazione e i soggetti verificati</t>
  </si>
  <si>
    <t>RL.06 rilascio attestazioni, certificazioni o autorizzazioni false</t>
  </si>
  <si>
    <t>RL.07 mancata o insufficiente verifica della completezza della documentazione presentata</t>
  </si>
  <si>
    <t>RL.08 mancata o insufficiente verifica della coerenza della documentazione presentata</t>
  </si>
  <si>
    <t>RL.09 assenza della necessaria indipendenza del decisore in situazioni, anche solo apparenti, di conflitto di interesse</t>
  </si>
  <si>
    <t>RL.10 omissione dell'applicazione di sanzioni dovute</t>
  </si>
  <si>
    <t>Questo elenco è collegato ai fogli "SR" per l'analisi e valutazione del rischio</t>
  </si>
  <si>
    <t>M) Governance e Compliance (Pianificazione, programmazione e controllo, audit, anticorruzione, trasparenza, gestione e valutazione delle performance…)</t>
  </si>
  <si>
    <t>N) Promozione e sviluppo dei servizi camerali</t>
  </si>
  <si>
    <t>L) Gestione rapporti con società partecipate</t>
  </si>
  <si>
    <t>RN.01</t>
  </si>
  <si>
    <t>Scheda rischio AREA N</t>
  </si>
  <si>
    <t xml:space="preserve">RH.01 sussistenza di rapporto di parentela, affinità o abituale frequentazione tra i soggetti con potere decisionale </t>
  </si>
  <si>
    <t>AREE DI RISCHIO (e relativi processi)</t>
  </si>
  <si>
    <t>B1.1 Gestione del personale &gt; B1.1.3 Trattamento economico del personale &gt; B1.1.3.3 Gestione buoni mensa</t>
  </si>
  <si>
    <t>B1.1.1.2 Assegnazione e rinnovo incarichi
dirigenziali, Posizioni Organizzative</t>
  </si>
  <si>
    <t>B1.1.1.3 Attivazione forme di lavoro flessibili
/atipiche di lavoro (compresi i tirocinanti)</t>
  </si>
  <si>
    <t xml:space="preserve">B1.1 Gestione del personale &gt; B1.1.2 Trattamento giuridico del personale &gt; B1.1.2.3 Determinazione trattamenti accessori (fondo del personale dirigenziale e non)
</t>
  </si>
  <si>
    <t>C2.7 Servizi di composizione delle controversie e delle situazioni di crisi &gt; C2.7.3 Servizi di composizione delle crisi &gt; C2.7.3.1 Servizi di gestione preventiva e stragiudiziale delle crisi d'impresa attraverso l'istituzione di Organismi per la Composizione assistita delle crisi da sovraindebitamento e per la liquidazione del patrimonio (OCC)</t>
  </si>
  <si>
    <t>RPCT</t>
  </si>
  <si>
    <t>Attuazione della misura</t>
  </si>
  <si>
    <t>continuo</t>
  </si>
  <si>
    <t>O</t>
  </si>
  <si>
    <t>B2.1 Acquisti &gt; B2.1.1 Acquisti beni e servizi &gt; B2.1.1.4 Verifiche corretta esecuzione servizi e collaudi</t>
  </si>
  <si>
    <t>B2.1 Acquisti &gt; B2.1.1 Acquisti beni e servizi &gt; B2.1.1.5 Supporto alle aree per l'acquisto di beni e servizi</t>
  </si>
  <si>
    <t>B2.1 Acquisti &gt; B2.1.1 Acquisti beni e servizi &gt; B2.1.1.6 Magazzino</t>
  </si>
  <si>
    <t>B2.1 Acquisti &gt; B2.1.1 Acquisti beni e servizi &gt; B2.1.1.7 Acquisti con cassa economale (o minute spese)</t>
  </si>
  <si>
    <t xml:space="preserve">B2.2 Patrimonio e servizi di sede &gt; B2.2.2 Servizi di sede e patrimonio immobiliare &gt; B2.2.2.1 Manutenzione patrimonio immobiliare: gestione
contratti di manutenzione, attivazione interventi di manutenzione in economia
</t>
  </si>
  <si>
    <t xml:space="preserve">B3.1 Diritto Annuale &gt; B3.1.1 Incasso diritto annuale e gestione ruoli &gt; B3.1.1.3 Gestione dei ruoli esattoriali da diritto annuale e delle
istanze di sgravio
</t>
  </si>
  <si>
    <t>B3.1 Diritto Annuale &gt;B3.1.1 Incasso diritto annuale e gestione ruoli &gt; B3.1.1.5 Rateizzazione degli importi iscritti a ruolo</t>
  </si>
  <si>
    <t xml:space="preserve">D1.2 Servizi certificativi per l’export &gt; D1.2.1 Servizi certificativi per l'export &gt; Rilascio documenti doganali, certificati d’origine, codici e documenti per l’esportazione (visti, attestati, ecc.)
</t>
  </si>
  <si>
    <t xml:space="preserve">D3.1 Iniziative a sostegno dei settori del Turismo e della Cultura &gt; D3.1.2 Realizzazione di progetti istituzionali per lo sviluppo dell'industria del turismo e dei beni culturali e la valorizzazione delle eccellenze produttive in ottica di marketing territoriale &gt; D3.1.2.3 Programmazione, gestione ed erogazione di contributi e altre forme di sostegno finanziario alle imprese per la realizzazione di interventi nell'ambito del turismo e dei beni culturali
</t>
  </si>
  <si>
    <t>C2.5 Metrologia legale &gt; C2.5.2 Gestione controlli casuali e in contraddittorio &gt; Controlli casuali e in contraddittoria su strumenti in servizio</t>
  </si>
  <si>
    <t>C2.5 Metrologia legale &gt; C2.5.3 Formazione e tenuta elenco titolari di strumenti di misura &gt; C2.5.3.1 Gestione dell'elenco dei titolari di strumenti di misura (anche ex utenti metrici)</t>
  </si>
  <si>
    <t>C2.5 Metrologia legale &gt; C2.5.4 Rilascio e tenuta del libretto metrologico telematico &gt; C2.5.4.1 Rilascio e tenuta del libretto metrologico telematico per strumenti di misura in servizio</t>
  </si>
  <si>
    <t xml:space="preserve">C2.5 Metrologia legale &gt; C2.5.5 Vigilanza su strumenti immessi sul mercato, preimballaggi e strumenti in servizio verificati dai laboratori &gt; Vigilanza su strumenti immessi sul mercato e in servizio e vigilanza su imballaggi
</t>
  </si>
  <si>
    <t>C2.5 Metrologia legale &gt; C2.5.6 Attività connesse alle autorizzazioni dei centri tecnici per tachigrafi analogici e digitali &gt; Verifiche ispettive per l’accertamento dei requisiti di autorizzazione dei centri tecnici e la successiva sorveglianza</t>
  </si>
  <si>
    <t xml:space="preserve">C2.5 Metrologia legale &gt; C2.5.8 Servizi di certificazione connesse agli strumenti NAWI &gt; C2.5.8.1 Iscrizione, modifica e cancellazione degli
assegnatari dal Registro degli assegnatari. Diritti di saggio e marchio
</t>
  </si>
  <si>
    <t>C2.5 Metrologia legale &gt; C2.5.9 Concessione marchi di identificazione dei metalli preziosi &gt; Gestione delle procedure di concessione e rinnovo dei marchi di identificazione dei metalli preziosi (istruttoria, distribuzione punzoni, ecc.)</t>
  </si>
  <si>
    <t xml:space="preserve">C2.5 Metrologia legale &gt; C2.5.10 Vigilanza su marchi concessi &gt; C2.5.10.1 Gestione procedure di verifica ispettiva presso la sede dell'assegnatario
</t>
  </si>
  <si>
    <t>C2.6 Registro Nazionale dei Protesti &gt; C2.6.1 Aggiornamento Registro Protesti su istanza di parte &gt; C2.6.1.1 Cancellazione protesti dal Registro su istanza di parte</t>
  </si>
  <si>
    <t>C2.6 Registro Nazionale dei Protesti &gt; C2.6.2 Servizi informativi sul Registro Protesti &gt; C2.6.2.1 Pubblicazione dell’Elenco Ufficiale dei protesti cambiari</t>
  </si>
  <si>
    <t xml:space="preserve">C2.7 Servizi di composizione delle controversie e delle situazioni di crisi &gt; C2.7.2 Servizi di mediazione e conciliazione domestica e internazionale &gt; Servizi di mediazione e conciliazione domestica e internazionale
</t>
  </si>
  <si>
    <t xml:space="preserve">D2.2 Servizi connessi all’Agenda Digitale &gt; D2.2.1 Servizi connessi all'Agenda Digitale e altri servizi digitali &gt; Rilascio, rinnovo e sostituzione carte tachigrafiche
</t>
  </si>
  <si>
    <t xml:space="preserve">C1.1 Gestione del Registro delle Imprese, Albi ed Elenchi &gt; C1.1.8 Gestione sanzioni amministrative Registro Imprese/REA, albi e ruoli ex L.
689/81 &gt; Emissioni di ordinanze, audizione di interessati, e gestione ruoli, contenziosi e istanze di sgravio a seguito di accertamento delle violazioni del Registro Imprese/REA
</t>
  </si>
  <si>
    <t xml:space="preserve">C2.3 Informazione, vigilanza e controllo su sicurezza e conformità dei prodotti &gt; Attività di vigilanza in materia di conformità e sicurezza prodotti e vigilanza su specifici settori (es. intermediazione immobiliare, laboratori per le attività connesse alla materia)
</t>
  </si>
  <si>
    <t xml:space="preserve">C2.4 Sanzioni Amministrative &gt; C2.4.1 Gestione sanzioni amministrative ex L. 689/81 &gt; Emissione ordinanze, audizione interessati e gestione ruoli, contenziosi e istanzi di sgravio a seguito dell’accertamento di violazioni da parte di organi di controllo (Gdf, Polizia, CC, ecc.) per la violazione di norme in materia di sicurezza e conformità prodotti e contratti
</t>
  </si>
  <si>
    <t xml:space="preserve">D5.3 Pratiche ambientali e tenuta registri materia ambientale &gt; D5.3.1 Pratiche ed adempimenti ambientali &gt; Pratiche di iscrizione/ modifica/ cancellazione in Registri ambientali: RAEE, Produttori di pile e accumulatori, Registro Gas Fluorurati (compresa assistenza informativa a compilazione/ invio pratiche e gestione sospensioni, errori), raccolta MUD, rilascio dispositivi SISTRI
</t>
  </si>
  <si>
    <t xml:space="preserve">C1.1 Gestione del Registro delle Imprese, Albi ed Elenchi &gt; C1.1.1 Istruttoria pratiche su istanza di parte e aggiornamento Registro Imprese, REA, AA &gt; C1.1.1.1 Pratiche telematiche e a sportello di iscrizione / modifica / cancellazione (su istanza) al RI/ REA/ AA ivi compresa l'assistenza informativa (pratiche sospese, errori visure, solleciti, ecc.) a sportello e a distanza (web, mail, tel)
</t>
  </si>
  <si>
    <t xml:space="preserve">C1.1 Gestione del Registro delle Imprese, Albi ed Elenchi &gt; C1.1.1 Istruttoria pratiche su istanza di parte e aggiornamento Registro Imprese, REA, AA &gt; C1.1.1.3 Verifica di legittimità, regolarità, possesso dei requisiti per l’esercizio di attività imprenditoriali regolamentate e controllo a campione delle autocertificazioni e delle dichiarazioni sostitutive di atto notorio e assegnazione qualifiche
</t>
  </si>
  <si>
    <t xml:space="preserve">C1.1 Gestione del Registro delle Imprese, Albi ed Elenchi &gt; C1.1.1 Istruttoria pratiche su istanza di parte e aggiornamento Registro Imprese, REA, AA &gt; C1.1.1.4 Adempimenti procedure concorsuali/curatori fallimentari
</t>
  </si>
  <si>
    <t xml:space="preserve">C1.1 Gestione del Registro delle Imprese, Albi ed Elenchi &gt; C1.1.7 Accertamenti, iscrizioni, cancellazioni e altre pratiche di ufficio &gt; C1.1.7.1 Accertamento violazioni amministrative RI (in favore dell'Erario), REA e AIA (in favore della CCIAA)
</t>
  </si>
  <si>
    <t xml:space="preserve">C1.1 Gestione del Registro delle Imprese, Albi ed Elenchi &gt; C1.1.7 Accertamenti, iscrizioni, cancellazioni e altre pratiche di ufficio &gt; C1.1.7.2 Iscrizioni, modifiche, cancellazioni e altre operazioni d'ufficio
</t>
  </si>
  <si>
    <t xml:space="preserve">	Unità Organizzativa Registro Imprese</t>
  </si>
  <si>
    <t xml:space="preserve">	Unità Organizzativa Registro Imprese; Unità Organizzativa Semplificazione Amministrativa</t>
  </si>
  <si>
    <t>C1.1 Gestione del Registro delle Imprese, Albi ed Elenchi &gt; C1.1.2 Procedure abilitative &gt; C1.1.2.1 Pratiche di Ruoli Periti ed esperti e Conducenti</t>
  </si>
  <si>
    <t xml:space="preserve">C1.1 Gestione del Registro delle Imprese, Albi ed Elenchi &gt; C1.1.2 Procedure abilitative &gt; C1.1.2.2 Esami di idoneità abilitanti per l’esercizio dell'attività (Agenti di Affari in Mediazione, Ruolo conducenti, ecc.)
</t>
  </si>
  <si>
    <t>Unità Organizzativa Semplificazione Amministrativa</t>
  </si>
  <si>
    <t>Unità Organizzativa  Presidenza e Relazioni con il territorio</t>
  </si>
  <si>
    <t>Unità Organizzative della Camera di Commercio</t>
  </si>
  <si>
    <t>di Caserta di afferenza dei processi descritti</t>
  </si>
  <si>
    <t>Unità Organizzativa Personale e Rapporti Sindacali</t>
  </si>
  <si>
    <t>Unità Organizzativa Affari Generali e Provveditorato</t>
  </si>
  <si>
    <t xml:space="preserve">B2.1 Acquisti &gt; B2.1.1 Acquisti beni e servizi &gt; B2.1.1.2 Predisposizione determine per l'acquisto di beni e servizi di uso comune
</t>
  </si>
  <si>
    <t xml:space="preserve">B2.1 Acquisti &gt; B2.1.1 Acquisti beni e servizi &gt; B2.1.1.3 Gestione gare e procedure MEPA per l'acquisto tramite mercato elettronico di beni e servizi
</t>
  </si>
  <si>
    <t xml:space="preserve">B2.1 Acquisti &gt; B2.1.1 Acquisti beni e servizi &gt; B2.1.1.1 Elenchi/albi fornitori: verifica possesso requisiti, predisposizione provvedimenti di iscrizione e revisioni periodiche
</t>
  </si>
  <si>
    <t xml:space="preserve">B1.1 Gestione del personale &gt; B1.1.1 Acquisizione del personale &gt; B1.1.1.1 Procedure di assunzione di personale a tempo indeterminato e determinato, selezioni interne
</t>
  </si>
  <si>
    <t xml:space="preserve">B1.1 Gestione del personale &gt; B1.1.1 Acquisizione del personale &gt; B1.1.1.2 Assegnazione e rinnovo incarichi dirigenziali, Posizioni Organizzative
</t>
  </si>
  <si>
    <t xml:space="preserve">B1.1 Gestione del personale &gt; B1.1.1 Acquisizione del personale &gt; B1.1.1.3 Attivazione forme di lavoro flessibili/atipiche di lavoro (compresi i tirocinanti)
</t>
  </si>
  <si>
    <t xml:space="preserve">B1.1 Gestione del personale &gt; B1.1.3 Trattamento economico del personale &gt; B1.1.3.4 Gestione missioni (rimborso spese di viaggio per dipendenti e per i partecipanti agli organi camerali)
</t>
  </si>
  <si>
    <t>Unità Organizzativa Attività Sanzionatoria, Marchi</t>
  </si>
  <si>
    <t>Unità Organizzativa Regolazione del Mercato</t>
  </si>
  <si>
    <t>Unità Organizzativa Bilancio, Contabilità e Diritto Annuale</t>
  </si>
  <si>
    <t>Unità Organizzativa Promozione</t>
  </si>
  <si>
    <t xml:space="preserve"> </t>
  </si>
  <si>
    <t xml:space="preserve">B1.1.3.3 Gestione buoni mensa
</t>
  </si>
  <si>
    <t>B1.1.3.4 Gestione missioni (rimborso spese di viaggio per dipendenti e per i partecipanti agli organi camerali)</t>
  </si>
  <si>
    <t>m) uso improprio o distorto della discrezionalità</t>
  </si>
  <si>
    <t>U</t>
  </si>
  <si>
    <t>Responsabile del procedimento - Unità Organizzativa Personale e Rapporti Sindacali</t>
  </si>
  <si>
    <t>Responsabile del procedimento - Unità Organizzativa Affari Generali e Provveditorato</t>
  </si>
  <si>
    <t>n) manipolazione o utilizzo improprio delle informazioni o della documentazione</t>
  </si>
  <si>
    <t>MO10 - sistemi di tutela del dipendente che effettua segnalazioni di llecito (cd. whistleblower)</t>
  </si>
  <si>
    <t xml:space="preserve">C1.1.8 Gestione sanzioni amministrative Registro Imprese/REA, albi e ruoli ex L.
689/81 &gt; Emissioni di ordinanze, audizione di interessati, e gestione ruoli, contenziosi e istanze di sgravio a seguito di accertamento delle violazioni del Registro Imprese/REA
</t>
  </si>
  <si>
    <t>C2.3 Informazione, vigilanza e controllo su sicurezza e conformità dei prodotti &gt; Attività di vigilanza in materia di conformità e sicurezza prodotti e vigilanza su specifici settori (es. intermediazione immobiliare, laboratori per le attività connesse alla materia)</t>
  </si>
  <si>
    <t>C2.4.1 Gestione sanzioni amministrative ex L. 689/81 &gt; Emissione ordinanze, audizione interessati e gestione ruoli, contenziosi e istanzi di sgravio a seguito dell’accertamento di violazioni da parte di organi di controllo (Gdf, Polizia, CC, ecc.) per la violazione di norme in materia di sicurezza e conformità prodotti e contratti</t>
  </si>
  <si>
    <t xml:space="preserve">D5.3.1 Pratiche ed adempimenti ambientali &gt; Pratiche di iscrizione/ modifica/ cancellazione in Registri ambientali: RAEE, Produttori di pile e accumulatori, Registro Gas Fluorurati (compresa assistenza informativa a compilazione/ invio pratiche e gestione sospensioni, errori), raccolta MUD, rilascio dispositivi SISTRI
</t>
  </si>
  <si>
    <t xml:space="preserve"> C1.1.7.1 Accertamento violazioni amministrative RI (in favore dell'Erario), REA e AIA (in favore della CCIAA)
</t>
  </si>
  <si>
    <t xml:space="preserve">C1.1.7.2 Iscrizioni, modifiche, cancellazioni e altre operazioni d'ufficio
</t>
  </si>
  <si>
    <t>D2.2.1 Servizi connessi all'Agenda Digitale e altri servizi digitali &gt; Rilascio, rinnovo e sostituzione carte tachigrafiche</t>
  </si>
  <si>
    <t xml:space="preserve">D1.2.1 Servizi certificativi per l'export &gt; Rilascio documenti doganali, certificati d’origine, codici e documenti per l’esportazione (visti, attestati, ecc.)
</t>
  </si>
  <si>
    <t>C2.6.1.1 Cancellazione protesti dal Registro su istanza di parte</t>
  </si>
  <si>
    <t xml:space="preserve">C2.5 Metrologia legale &gt; C2.5.1 Verifiche prime e verifiche periodiche su strumenti nazionali &gt; C2.5.1.1 Verifiche prime e periodiche su strumenti nazionali </t>
  </si>
  <si>
    <t xml:space="preserve">C2.5.1.1 Verifiche prime e periodiche su strumenti nazionali </t>
  </si>
  <si>
    <t>Responsabile del procedimento - Unità Organizzativa Regolazione del Mercato</t>
  </si>
  <si>
    <t>C2.5.2 Gestione controlli casuali e in contraddittorio &gt; Controlli casuali e in contraddittoria su strumenti in servizio</t>
  </si>
  <si>
    <t>C2.5.3.1 Gestione dell'elenco dei titolari di strumenti di misura (anche ex utenti metrici)</t>
  </si>
  <si>
    <t>C2.5.4.1 Rilascio e tenuta del libretto metrologico telematico per strumenti di misura in servizio</t>
  </si>
  <si>
    <t>C2.5.6 Attività connesse alle autorizzazioni dei centri tecnici per tachigrafi analogici e digitali &gt; Verifiche ispettive per l’accertamento dei requisiti di autorizzazione dei centri tecnici e la successiva sorveglianza</t>
  </si>
  <si>
    <t>C2.5.5 Vigilanza su strumenti immessi sul mercato, preimballaggi e strumenti in servizio verificati dai laboratori &gt; Vigilanza su strumenti immessi sul mercato e in servizio e vigilanza su imballaggi</t>
  </si>
  <si>
    <t xml:space="preserve"> C2.5.8.1 Iscrizione, modifica e cancellazione degli
assegnatari dal Registro degli assegnatari. Diritti di saggio e marchio</t>
  </si>
  <si>
    <t>C2.5.9 Concessione marchi di identificazione dei metalli preziosi &gt; Gestione delle procedure di concessione e rinnovo dei marchi di identificazione dei metalli preziosi (istruttoria, distribuzione punzoni, ecc.)</t>
  </si>
  <si>
    <t>C2.5.10.1 Gestione procedure di verifica ispettiva presso la sede dell'assegnatario</t>
  </si>
  <si>
    <t xml:space="preserve">C2.7.2 Servizi di mediazione e conciliazione domestica e internazionale &gt; Servizi di mediazione e conciliazione domestica e internazionale
</t>
  </si>
  <si>
    <t>Responabile del procedimento - Unità Organizzativa  Presidenza e Relazioni con il territorio</t>
  </si>
  <si>
    <t xml:space="preserve">B2.2 Patrimonio e servizi di sede &gt; B2.2.2 Servizi di sede e patrimonio immobiliare &gt; B2.2.2.3 Esecuzione contratti di pulizia, custodia e sorveglianza
</t>
  </si>
  <si>
    <t xml:space="preserve">B3.1.1.3 Gestione dei ruoli esattoriali da diritto annuale e delle istanze di sgravio
</t>
  </si>
  <si>
    <t>Responsabile del procedimento - Unità Organizzativa Bilancio, Contabilità e Diritto Annuale</t>
  </si>
  <si>
    <t>Responsabile del procedimento - Unità Organizzativa Promozione</t>
  </si>
  <si>
    <t>Responsabile del procedimento - Unità Organizzativa Attività Sanzionatoria, Marchi</t>
  </si>
  <si>
    <t>Responsabile del procedimento - U.O. Registro Imprese; U.O. Semplificazione Amministrativa</t>
  </si>
  <si>
    <t>Responsabile del procedimento -  Unità Organizzativa Registro Imprese</t>
  </si>
  <si>
    <t xml:space="preserve"> Responsabile del procedimento - Unità Organizzativa Registro Imprese</t>
  </si>
  <si>
    <t>Responsabile del procedimento - Unità Organizzativa Semplificazione Amministrativa</t>
  </si>
  <si>
    <t>o) conflitto di interessi</t>
  </si>
  <si>
    <t>n) pilotamento delle procedure</t>
  </si>
  <si>
    <r>
      <t xml:space="preserve">MOTIVAZIONE DELLA VALUTAZIONE DEL RISCHIO: </t>
    </r>
    <r>
      <rPr>
        <sz val="10"/>
        <color theme="1"/>
        <rFont val="Calibri"/>
        <family val="2"/>
        <scheme val="minor"/>
      </rPr>
      <t>Con riferimento a tale processo, il grado di rischio risulta MEDIO poiché, considerati i rischi individuati e i fattori abilitanti, si tratta di un processo complesso, nel quale sono presenti interessi economici, elevata discrezionalità e impatti significativi sull'immagine della Camera. La Camera adotta opportune misure in fasi caratteristiche del processo analizzato, seguendone le specificità.</t>
    </r>
  </si>
  <si>
    <r>
      <t xml:space="preserve">MOTIVAZIONE DELLA VALUTAZIONE DEL RISCHIO: </t>
    </r>
    <r>
      <rPr>
        <sz val="10"/>
        <color theme="1"/>
        <rFont val="Calibri"/>
        <family val="2"/>
        <scheme val="minor"/>
      </rPr>
      <t xml:space="preserve">Con riferimento a tale processo, il grado di rischio risulta BASSO poiché, considerati i rischi individuati e i fattori abilitanti, si tratta di un processo che - in considerazione delle diverse architetture procedimentali - non si ritiene possa facilmente generare criticità.  La Camera adotta opportune misure in fasi caratteristiche del processo analizzato, seguendone le specificità. </t>
    </r>
  </si>
  <si>
    <r>
      <t xml:space="preserve">MOTIVAZIONE DELLA VALUTAZIONE DEL RISCHIO: </t>
    </r>
    <r>
      <rPr>
        <sz val="10"/>
        <color theme="1"/>
        <rFont val="Calibri"/>
        <family val="2"/>
        <scheme val="minor"/>
      </rPr>
      <t xml:space="preserve">Con riferimento a tale processo, il grado di rischio risulta MEDIO poiché, considerati i rischi individuati e i fattori abilitanti, si tratta di un processo complesso, nel quale sono presenti interessi economici, elevata discrezionalità e impatti significativi sull'immagine della Camera. La Camera adotta opportune misure in fasi caratteristiche del processo analizzato, seguendone le specificità. </t>
    </r>
  </si>
  <si>
    <t>RG.28 disparità di trattamento per valutazione di casi analoghi</t>
  </si>
  <si>
    <t>RG.29 inadeguato controllo di conformità del prodotto/servizio rispetto ai requisiti stabiliti</t>
  </si>
  <si>
    <t>RG.30 elusione delle regole del procedimento per agevolare un particolare soggetto</t>
  </si>
  <si>
    <t>RG.17 sussistenza di rapporto di parentela, affinità o abituale frequentazione tra i soggetti con potere decisionale o compiti di valutazione e i candidati/richiedenti</t>
  </si>
  <si>
    <t>RC.12 ritardo negli adempimenti</t>
  </si>
  <si>
    <t>Responsabile del procedimento - Unità Organizzativa Registro Imprese</t>
  </si>
  <si>
    <t>RC.13 alterazione dei dati dell'elenco</t>
  </si>
  <si>
    <r>
      <t xml:space="preserve">MOTIVAZIONE DELLA VALUTAZIONE DEL RISCHIO: </t>
    </r>
    <r>
      <rPr>
        <sz val="10"/>
        <color theme="1"/>
        <rFont val="Calibri"/>
        <family val="2"/>
        <scheme val="minor"/>
      </rPr>
      <t xml:space="preserve">Con riferimento a tale processo, il grado di rischio risulta BASSO poiché, considerati i rischi individuati e i fattori abilitanti, si tratta di un processo che - in considerazione delle diverse architetture procedimentali - non si ritiene possa facilmente generare criticità. La Camera adotta opportune misure in fasi caratteristiche del processo analizzato, seguendone le specificità.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</si>
</sst>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_(&quot;$&quot;* #,##0.00_);_(&quot;$&quot;* \(#,##0.00\);_(&quot;$&quot;* &quot;-&quot;??_);_(@_)"/>
  </numFmts>
  <fonts count="87" x14ac:knownFonts="1">
    <font>
      <sz val="10"/>
      <name val="Arial"/>
    </font>
    <font>
      <sz val="10"/>
      <color theme="1"/>
      <name val="Calibri"/>
      <family val="2"/>
    </font>
    <font>
      <sz val="10"/>
      <color theme="1"/>
      <name val="Calibri"/>
      <family val="2"/>
    </font>
    <font>
      <sz val="11"/>
      <color theme="1"/>
      <name val="Calibri"/>
      <family val="2"/>
      <scheme val="minor"/>
    </font>
    <font>
      <sz val="10"/>
      <color theme="1"/>
      <name val="Calibri"/>
      <family val="2"/>
    </font>
    <font>
      <sz val="11"/>
      <color theme="1"/>
      <name val="Calibri"/>
      <family val="2"/>
      <scheme val="minor"/>
    </font>
    <font>
      <sz val="10"/>
      <color theme="1"/>
      <name val="Calibri"/>
      <family val="2"/>
    </font>
    <font>
      <b/>
      <sz val="12"/>
      <name val="Arial"/>
      <family val="2"/>
    </font>
    <font>
      <sz val="10"/>
      <name val="Arial"/>
      <family val="2"/>
    </font>
    <font>
      <sz val="12"/>
      <color theme="1"/>
      <name val="Calibri"/>
      <family val="2"/>
      <scheme val="minor"/>
    </font>
    <font>
      <sz val="10"/>
      <name val="Arial"/>
      <family val="2"/>
    </font>
    <font>
      <b/>
      <sz val="12"/>
      <color theme="1"/>
      <name val="Calibri"/>
      <family val="2"/>
      <scheme val="minor"/>
    </font>
    <font>
      <sz val="12"/>
      <name val="Calibri"/>
      <family val="2"/>
      <scheme val="minor"/>
    </font>
    <font>
      <b/>
      <sz val="16"/>
      <color theme="1"/>
      <name val="Calibri"/>
      <family val="2"/>
      <scheme val="minor"/>
    </font>
    <font>
      <b/>
      <sz val="16"/>
      <color theme="0"/>
      <name val="Calibri"/>
      <family val="2"/>
      <scheme val="minor"/>
    </font>
    <font>
      <sz val="12"/>
      <color theme="0"/>
      <name val="Calibri"/>
      <family val="2"/>
      <scheme val="minor"/>
    </font>
    <font>
      <sz val="10"/>
      <color theme="1"/>
      <name val="Calibri"/>
      <family val="2"/>
      <scheme val="minor"/>
    </font>
    <font>
      <b/>
      <sz val="12"/>
      <name val="Calibri"/>
      <family val="2"/>
      <scheme val="minor"/>
    </font>
    <font>
      <sz val="10"/>
      <name val="Calibri"/>
      <family val="2"/>
      <scheme val="minor"/>
    </font>
    <font>
      <sz val="11"/>
      <name val="Calibri"/>
      <family val="2"/>
      <scheme val="minor"/>
    </font>
    <font>
      <b/>
      <sz val="10"/>
      <name val="Calibri"/>
      <family val="2"/>
      <scheme val="minor"/>
    </font>
    <font>
      <sz val="11"/>
      <color indexed="8"/>
      <name val="Calibri"/>
      <family val="2"/>
    </font>
    <font>
      <b/>
      <sz val="9"/>
      <color indexed="81"/>
      <name val="Tahoma"/>
      <family val="2"/>
    </font>
    <font>
      <sz val="9"/>
      <color indexed="81"/>
      <name val="Tahoma"/>
      <family val="2"/>
    </font>
    <font>
      <sz val="12"/>
      <color rgb="FF000000"/>
      <name val="Calibri"/>
      <family val="2"/>
      <scheme val="minor"/>
    </font>
    <font>
      <sz val="8"/>
      <name val="Arial"/>
      <family val="2"/>
    </font>
    <font>
      <b/>
      <sz val="10"/>
      <color theme="0"/>
      <name val="Calibri"/>
      <family val="2"/>
      <scheme val="minor"/>
    </font>
    <font>
      <b/>
      <sz val="10"/>
      <color theme="1"/>
      <name val="Calibri"/>
      <family val="2"/>
      <scheme val="minor"/>
    </font>
    <font>
      <sz val="9"/>
      <name val="Calibri"/>
      <family val="2"/>
      <scheme val="minor"/>
    </font>
    <font>
      <sz val="10"/>
      <color rgb="FFFF0000"/>
      <name val="Calibri"/>
      <family val="2"/>
      <scheme val="minor"/>
    </font>
    <font>
      <b/>
      <sz val="12"/>
      <color theme="0"/>
      <name val="Calibri"/>
      <family val="2"/>
      <scheme val="minor"/>
    </font>
    <font>
      <i/>
      <sz val="10"/>
      <color theme="1"/>
      <name val="Calibri"/>
      <family val="2"/>
      <scheme val="minor"/>
    </font>
    <font>
      <sz val="10"/>
      <color theme="0"/>
      <name val="Calibri"/>
      <family val="2"/>
      <scheme val="minor"/>
    </font>
    <font>
      <i/>
      <sz val="10"/>
      <name val="Arial"/>
      <family val="2"/>
    </font>
    <font>
      <b/>
      <sz val="8"/>
      <name val="Calibri"/>
      <family val="2"/>
      <scheme val="minor"/>
    </font>
    <font>
      <sz val="10"/>
      <name val="Calibri"/>
      <family val="2"/>
    </font>
    <font>
      <sz val="8"/>
      <name val="Arial"/>
      <family val="2"/>
    </font>
    <font>
      <sz val="16"/>
      <color rgb="FFFFFFFF"/>
      <name val="Arial"/>
      <family val="2"/>
    </font>
    <font>
      <sz val="18"/>
      <name val="Arial"/>
      <family val="2"/>
    </font>
    <font>
      <b/>
      <sz val="14"/>
      <color rgb="FFFF0000"/>
      <name val="Calibri"/>
      <family val="2"/>
    </font>
    <font>
      <sz val="14"/>
      <color rgb="FF000000"/>
      <name val="Calibri"/>
      <family val="2"/>
    </font>
    <font>
      <sz val="14"/>
      <color rgb="FFFF0000"/>
      <name val="Calibri"/>
      <family val="2"/>
    </font>
    <font>
      <b/>
      <sz val="14"/>
      <color rgb="FF000000"/>
      <name val="Calibri"/>
      <family val="2"/>
    </font>
    <font>
      <b/>
      <sz val="9"/>
      <color theme="1"/>
      <name val="Calibri"/>
      <family val="2"/>
      <scheme val="minor"/>
    </font>
    <font>
      <sz val="12"/>
      <color theme="0" tint="-0.249977111117893"/>
      <name val="Calibri"/>
      <family val="2"/>
      <scheme val="minor"/>
    </font>
    <font>
      <sz val="16"/>
      <color theme="0"/>
      <name val="Arial"/>
      <family val="2"/>
    </font>
    <font>
      <sz val="8"/>
      <name val="Calibri"/>
      <family val="2"/>
      <scheme val="minor"/>
    </font>
    <font>
      <sz val="16"/>
      <color theme="0"/>
      <name val="Calibri"/>
      <family val="2"/>
      <scheme val="minor"/>
    </font>
    <font>
      <b/>
      <sz val="14"/>
      <color theme="0"/>
      <name val="Calibri"/>
      <family val="2"/>
      <scheme val="minor"/>
    </font>
    <font>
      <b/>
      <sz val="16"/>
      <name val="Calibri"/>
      <family val="2"/>
      <scheme val="minor"/>
    </font>
    <font>
      <b/>
      <sz val="20"/>
      <color theme="0"/>
      <name val="Calibri"/>
      <family val="2"/>
      <scheme val="minor"/>
    </font>
    <font>
      <sz val="10"/>
      <color rgb="FF000000"/>
      <name val="Calibri"/>
      <family val="2"/>
    </font>
    <font>
      <sz val="16"/>
      <color theme="1" tint="0.34998626667073579"/>
      <name val="Calibri"/>
      <family val="2"/>
      <scheme val="minor"/>
    </font>
    <font>
      <sz val="10"/>
      <name val="Arial"/>
      <family val="2"/>
    </font>
    <font>
      <sz val="10"/>
      <color rgb="FF000000"/>
      <name val="Calibri"/>
      <family val="2"/>
      <scheme val="minor"/>
    </font>
    <font>
      <b/>
      <sz val="10"/>
      <color rgb="FF000000"/>
      <name val="Calibri"/>
      <family val="2"/>
      <scheme val="minor"/>
    </font>
    <font>
      <i/>
      <sz val="10"/>
      <color rgb="FF000000"/>
      <name val="Calibri"/>
      <family val="2"/>
      <scheme val="minor"/>
    </font>
    <font>
      <i/>
      <sz val="10"/>
      <color rgb="FF000000"/>
      <name val="Calibri"/>
      <family val="2"/>
    </font>
    <font>
      <i/>
      <sz val="10"/>
      <name val="Calibri"/>
      <family val="2"/>
      <scheme val="minor"/>
    </font>
    <font>
      <b/>
      <sz val="10"/>
      <color theme="0" tint="-0.34998626667073579"/>
      <name val="Calibri"/>
      <family val="2"/>
      <scheme val="minor"/>
    </font>
    <font>
      <sz val="10"/>
      <color theme="0" tint="-0.34998626667073579"/>
      <name val="Calibri"/>
      <family val="2"/>
      <scheme val="minor"/>
    </font>
    <font>
      <b/>
      <sz val="11"/>
      <color theme="0"/>
      <name val="Calibri"/>
      <family val="2"/>
      <scheme val="minor"/>
    </font>
    <font>
      <sz val="14"/>
      <color theme="0"/>
      <name val="Calibri"/>
      <family val="2"/>
      <scheme val="minor"/>
    </font>
    <font>
      <sz val="10"/>
      <name val="Segoe UI"/>
      <family val="2"/>
    </font>
    <font>
      <sz val="9"/>
      <color theme="1" tint="0.14999847407452621"/>
      <name val="Segoe UI"/>
      <family val="2"/>
    </font>
    <font>
      <sz val="10"/>
      <color theme="1" tint="0.14999847407452621"/>
      <name val="Segoe UI"/>
      <family val="2"/>
    </font>
    <font>
      <sz val="11"/>
      <color theme="1"/>
      <name val="Segoe UI"/>
      <family val="2"/>
    </font>
    <font>
      <sz val="12"/>
      <color theme="1" tint="0.249977111117893"/>
      <name val="Segoe UI"/>
      <family val="2"/>
      <charset val="238"/>
    </font>
    <font>
      <sz val="12"/>
      <color theme="1" tint="0.249977111117893"/>
      <name val="Segoe UI"/>
      <family val="2"/>
    </font>
    <font>
      <sz val="20"/>
      <color theme="1"/>
      <name val="Calibri"/>
      <family val="2"/>
      <scheme val="minor"/>
    </font>
    <font>
      <u/>
      <sz val="11"/>
      <color theme="10"/>
      <name val="Calibri"/>
      <family val="2"/>
      <scheme val="minor"/>
    </font>
    <font>
      <u/>
      <sz val="12"/>
      <color theme="10"/>
      <name val="Segoe UI"/>
      <family val="2"/>
    </font>
    <font>
      <sz val="26"/>
      <color theme="2" tint="-0.749992370372631"/>
      <name val="Segoe UI Light"/>
      <family val="2"/>
    </font>
    <font>
      <sz val="14"/>
      <name val="Calibri"/>
      <family val="2"/>
      <scheme val="minor"/>
    </font>
    <font>
      <sz val="10"/>
      <name val="Arial"/>
      <family val="2"/>
      <charset val="1"/>
    </font>
    <font>
      <sz val="8"/>
      <color theme="0"/>
      <name val="Calibri"/>
      <family val="2"/>
      <scheme val="minor"/>
    </font>
    <font>
      <sz val="18"/>
      <name val="Calibri"/>
      <family val="2"/>
      <scheme val="minor"/>
    </font>
    <font>
      <sz val="14"/>
      <color rgb="FF000000"/>
      <name val="Calibri"/>
      <family val="2"/>
      <scheme val="minor"/>
    </font>
    <font>
      <sz val="16"/>
      <color rgb="FFFFFFFF"/>
      <name val="Calibri"/>
      <family val="2"/>
      <scheme val="minor"/>
    </font>
    <font>
      <b/>
      <sz val="18"/>
      <name val="Calibri"/>
      <family val="2"/>
      <scheme val="minor"/>
    </font>
    <font>
      <sz val="10"/>
      <color theme="0"/>
      <name val="Calibri"/>
      <family val="2"/>
    </font>
    <font>
      <b/>
      <sz val="11"/>
      <color theme="1"/>
      <name val="Calibri"/>
      <family val="2"/>
      <scheme val="minor"/>
    </font>
    <font>
      <b/>
      <sz val="12"/>
      <color theme="0"/>
      <name val="Arial"/>
    </font>
    <font>
      <b/>
      <sz val="12"/>
      <name val="Arial"/>
    </font>
    <font>
      <sz val="12"/>
      <name val="Arial"/>
      <family val="2"/>
    </font>
    <font>
      <sz val="12"/>
      <name val="Arial"/>
    </font>
    <font>
      <sz val="10"/>
      <color theme="0"/>
      <name val="Arial"/>
      <family val="2"/>
    </font>
  </fonts>
  <fills count="2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theme="1" tint="0.249977111117893"/>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9" tint="0.39997558519241921"/>
        <bgColor indexed="64"/>
      </patternFill>
    </fill>
    <fill>
      <patternFill patternType="solid">
        <fgColor theme="0" tint="-0.14999847407452621"/>
        <bgColor theme="0" tint="-0.14999847407452621"/>
      </patternFill>
    </fill>
    <fill>
      <patternFill patternType="solid">
        <fgColor theme="1" tint="0.34998626667073579"/>
        <bgColor indexed="64"/>
      </patternFill>
    </fill>
    <fill>
      <patternFill patternType="solid">
        <fgColor rgb="FFFF0000"/>
        <bgColor theme="9"/>
      </patternFill>
    </fill>
    <fill>
      <patternFill patternType="solid">
        <fgColor theme="9" tint="0.39997558519241921"/>
        <bgColor theme="9"/>
      </patternFill>
    </fill>
    <fill>
      <patternFill patternType="solid">
        <fgColor rgb="FF00B050"/>
        <bgColor indexed="64"/>
      </patternFill>
    </fill>
    <fill>
      <patternFill patternType="solid">
        <fgColor theme="1"/>
        <bgColor indexed="64"/>
      </patternFill>
    </fill>
    <fill>
      <patternFill patternType="solid">
        <fgColor rgb="FFC00000"/>
        <bgColor indexed="64"/>
      </patternFill>
    </fill>
    <fill>
      <patternFill patternType="solid">
        <fgColor theme="1" tint="0.499984740745262"/>
        <bgColor indexed="64"/>
      </patternFill>
    </fill>
    <fill>
      <patternFill patternType="solid">
        <fgColor theme="1" tint="0.34998626667073579"/>
        <bgColor theme="9"/>
      </patternFill>
    </fill>
    <fill>
      <patternFill patternType="solid">
        <fgColor theme="1" tint="0.34998626667073579"/>
        <bgColor theme="9" tint="0.59999389629810485"/>
      </patternFill>
    </fill>
    <fill>
      <patternFill patternType="solid">
        <fgColor theme="1" tint="0.34998626667073579"/>
        <bgColor rgb="FF000000"/>
      </patternFill>
    </fill>
  </fills>
  <borders count="37">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bottom style="thin">
        <color indexed="64"/>
      </bottom>
      <diagonal/>
    </border>
    <border>
      <left style="medium">
        <color indexed="64"/>
      </left>
      <right/>
      <top/>
      <bottom style="medium">
        <color indexed="64"/>
      </bottom>
      <diagonal/>
    </border>
    <border>
      <left/>
      <right/>
      <top style="medium">
        <color indexed="64"/>
      </top>
      <bottom/>
      <diagonal/>
    </border>
    <border>
      <left/>
      <right/>
      <top/>
      <bottom style="medium">
        <color theme="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bottom style="thin">
        <color rgb="FF000000"/>
      </bottom>
      <diagonal/>
    </border>
    <border>
      <left style="thin">
        <color rgb="FF000000"/>
      </left>
      <right style="thin">
        <color rgb="FF000000"/>
      </right>
      <top/>
      <bottom/>
      <diagonal/>
    </border>
    <border>
      <left style="thin">
        <color theme="0"/>
      </left>
      <right/>
      <top style="thin">
        <color theme="0"/>
      </top>
      <bottom/>
      <diagonal/>
    </border>
    <border>
      <left/>
      <right/>
      <top style="medium">
        <color theme="1"/>
      </top>
      <bottom/>
      <diagonal/>
    </border>
    <border>
      <left/>
      <right/>
      <top style="thin">
        <color theme="0"/>
      </top>
      <bottom style="thin">
        <color theme="0"/>
      </bottom>
      <diagonal/>
    </border>
    <border>
      <left style="thin">
        <color auto="1"/>
      </left>
      <right/>
      <top/>
      <bottom style="thin">
        <color auto="1"/>
      </bottom>
      <diagonal/>
    </border>
    <border>
      <left style="thin">
        <color rgb="FF000000"/>
      </left>
      <right style="thin">
        <color rgb="FF000000"/>
      </right>
      <top/>
      <bottom style="thin">
        <color rgb="FF000000"/>
      </bottom>
      <diagonal/>
    </border>
    <border>
      <left/>
      <right style="thin">
        <color theme="0"/>
      </right>
      <top/>
      <bottom style="thick">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right/>
      <top style="thin">
        <color theme="6" tint="0.39997558519241921"/>
      </top>
      <bottom style="thin">
        <color theme="6" tint="0.39997558519241921"/>
      </bottom>
      <diagonal/>
    </border>
    <border>
      <left/>
      <right/>
      <top style="thin">
        <color theme="6" tint="0.39997558519241921"/>
      </top>
      <bottom/>
      <diagonal/>
    </border>
    <border>
      <left/>
      <right/>
      <top style="thin">
        <color auto="1"/>
      </top>
      <bottom/>
      <diagonal/>
    </border>
    <border>
      <left/>
      <right/>
      <top style="thin">
        <color theme="0"/>
      </top>
      <bottom/>
      <diagonal/>
    </border>
    <border>
      <left/>
      <right/>
      <top/>
      <bottom style="thick">
        <color theme="0"/>
      </bottom>
      <diagonal/>
    </border>
    <border>
      <left style="thin">
        <color theme="6" tint="0.39997558519241921"/>
      </left>
      <right/>
      <top/>
      <bottom style="thin">
        <color theme="6" tint="0.39997558519241921"/>
      </bottom>
      <diagonal/>
    </border>
    <border>
      <left/>
      <right style="thin">
        <color auto="1"/>
      </right>
      <top style="thin">
        <color auto="1"/>
      </top>
      <bottom/>
      <diagonal/>
    </border>
    <border>
      <left/>
      <right/>
      <top/>
      <bottom style="thin">
        <color theme="6" tint="0.39997558519241921"/>
      </bottom>
      <diagonal/>
    </border>
    <border>
      <left/>
      <right style="thin">
        <color auto="1"/>
      </right>
      <top style="thin">
        <color theme="6" tint="0.39997558519241921"/>
      </top>
      <bottom style="thin">
        <color theme="6" tint="0.39997558519241921"/>
      </bottom>
      <diagonal/>
    </border>
    <border>
      <left style="medium">
        <color indexed="64"/>
      </left>
      <right style="medium">
        <color indexed="64"/>
      </right>
      <top style="medium">
        <color indexed="64"/>
      </top>
      <bottom/>
      <diagonal/>
    </border>
  </borders>
  <cellStyleXfs count="21">
    <xf numFmtId="0" fontId="0" fillId="0" borderId="0"/>
    <xf numFmtId="0" fontId="8" fillId="0" borderId="0"/>
    <xf numFmtId="0" fontId="9" fillId="0" borderId="0"/>
    <xf numFmtId="0" fontId="10" fillId="0" borderId="0"/>
    <xf numFmtId="0" fontId="6" fillId="0" borderId="0"/>
    <xf numFmtId="0" fontId="21" fillId="0" borderId="0" applyBorder="0" applyProtection="0"/>
    <xf numFmtId="0" fontId="5" fillId="0" borderId="0"/>
    <xf numFmtId="0" fontId="4" fillId="0" borderId="0"/>
    <xf numFmtId="0" fontId="3" fillId="0" borderId="0"/>
    <xf numFmtId="0" fontId="21" fillId="0" borderId="0"/>
    <xf numFmtId="0" fontId="3"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53" fillId="0" borderId="0" applyFont="0" applyFill="0" applyBorder="0" applyAlignment="0" applyProtection="0"/>
    <xf numFmtId="0" fontId="70" fillId="0" borderId="0" applyNumberFormat="0" applyFill="0" applyBorder="0" applyAlignment="0" applyProtection="0"/>
    <xf numFmtId="164" fontId="3" fillId="0" borderId="0" applyFont="0" applyFill="0" applyBorder="0" applyAlignment="0" applyProtection="0"/>
    <xf numFmtId="0" fontId="1" fillId="0" borderId="0"/>
    <xf numFmtId="0" fontId="21" fillId="0" borderId="0"/>
    <xf numFmtId="0" fontId="74" fillId="0" borderId="0"/>
  </cellStyleXfs>
  <cellXfs count="258">
    <xf numFmtId="0" fontId="0" fillId="0" borderId="0" xfId="0"/>
    <xf numFmtId="0" fontId="0" fillId="0" borderId="0" xfId="0" applyAlignment="1">
      <alignment vertical="center"/>
    </xf>
    <xf numFmtId="0" fontId="18" fillId="0" borderId="0" xfId="0" applyFont="1"/>
    <xf numFmtId="0" fontId="18" fillId="0" borderId="0" xfId="0" applyFont="1" applyAlignment="1">
      <alignment vertical="center" wrapText="1"/>
    </xf>
    <xf numFmtId="0" fontId="8" fillId="0" borderId="0" xfId="0" applyFont="1" applyAlignment="1">
      <alignment horizontal="left" vertical="top" wrapText="1"/>
    </xf>
    <xf numFmtId="0" fontId="0" fillId="0" borderId="0" xfId="0" applyAlignment="1">
      <alignment vertical="top"/>
    </xf>
    <xf numFmtId="0" fontId="7" fillId="0" borderId="0" xfId="0" applyFont="1" applyAlignment="1">
      <alignment horizontal="left" vertical="top" wrapText="1"/>
    </xf>
    <xf numFmtId="0" fontId="18" fillId="0" borderId="0" xfId="0" applyFont="1" applyFill="1" applyAlignment="1">
      <alignment vertical="top"/>
    </xf>
    <xf numFmtId="0" fontId="16" fillId="11" borderId="0" xfId="0" applyFont="1" applyFill="1" applyAlignment="1">
      <alignment vertical="top" wrapText="1"/>
    </xf>
    <xf numFmtId="0" fontId="16" fillId="0" borderId="0" xfId="0" applyFont="1" applyAlignment="1">
      <alignment vertical="top" wrapText="1"/>
    </xf>
    <xf numFmtId="0" fontId="18" fillId="4" borderId="0" xfId="0" applyFont="1" applyFill="1" applyAlignment="1">
      <alignment horizontal="left" vertical="top" wrapText="1"/>
    </xf>
    <xf numFmtId="0" fontId="26" fillId="13" borderId="0" xfId="0" applyFont="1" applyFill="1" applyBorder="1" applyAlignment="1">
      <alignment horizontal="center" vertical="top" wrapText="1"/>
    </xf>
    <xf numFmtId="0" fontId="20" fillId="0" borderId="14" xfId="0" applyFont="1" applyFill="1" applyBorder="1" applyAlignment="1">
      <alignment horizontal="center" vertical="center" wrapText="1"/>
    </xf>
    <xf numFmtId="0" fontId="27" fillId="0" borderId="16" xfId="0" applyFont="1" applyFill="1" applyBorder="1" applyAlignment="1">
      <alignment horizontal="center" vertical="center" wrapText="1"/>
    </xf>
    <xf numFmtId="0" fontId="18" fillId="0" borderId="0" xfId="0" applyFont="1" applyFill="1" applyAlignment="1">
      <alignment horizontal="left" vertical="top" wrapText="1"/>
    </xf>
    <xf numFmtId="0" fontId="18" fillId="0" borderId="0" xfId="0" applyFont="1" applyFill="1" applyAlignment="1">
      <alignment horizontal="left" vertical="top"/>
    </xf>
    <xf numFmtId="0" fontId="18" fillId="0" borderId="0" xfId="0" applyFont="1" applyFill="1" applyAlignment="1">
      <alignment wrapText="1"/>
    </xf>
    <xf numFmtId="0" fontId="43" fillId="0" borderId="14" xfId="0" applyFont="1" applyFill="1" applyBorder="1" applyAlignment="1">
      <alignment horizontal="center" vertical="center" wrapText="1"/>
    </xf>
    <xf numFmtId="0" fontId="28" fillId="0" borderId="0" xfId="0" applyFont="1" applyFill="1" applyAlignment="1">
      <alignment horizontal="left" vertical="top" wrapText="1"/>
    </xf>
    <xf numFmtId="0" fontId="28" fillId="0" borderId="0" xfId="0" applyFont="1" applyFill="1" applyAlignment="1">
      <alignment wrapText="1"/>
    </xf>
    <xf numFmtId="0" fontId="35" fillId="0" borderId="0" xfId="0" applyFont="1" applyFill="1" applyAlignment="1">
      <alignment horizontal="left" vertical="top" wrapText="1"/>
    </xf>
    <xf numFmtId="0" fontId="32" fillId="5" borderId="3" xfId="9" applyFont="1" applyFill="1" applyBorder="1" applyAlignment="1">
      <alignment vertical="top" wrapText="1"/>
    </xf>
    <xf numFmtId="0" fontId="20" fillId="0" borderId="16" xfId="0" applyFont="1" applyFill="1" applyBorder="1" applyAlignment="1">
      <alignment horizontal="center" vertical="center" wrapText="1"/>
    </xf>
    <xf numFmtId="0" fontId="32" fillId="5" borderId="11" xfId="0" applyFont="1" applyFill="1" applyBorder="1" applyAlignment="1">
      <alignment horizontal="center" vertical="top" wrapText="1"/>
    </xf>
    <xf numFmtId="0" fontId="20" fillId="9" borderId="2" xfId="2" applyFont="1" applyFill="1" applyBorder="1" applyAlignment="1">
      <alignment horizontal="center" vertical="top" wrapText="1"/>
    </xf>
    <xf numFmtId="0" fontId="0" fillId="0" borderId="0" xfId="0"/>
    <xf numFmtId="0" fontId="18" fillId="2" borderId="3" xfId="0" applyFont="1" applyFill="1" applyBorder="1" applyAlignment="1">
      <alignment horizontal="left" vertical="top" wrapText="1"/>
    </xf>
    <xf numFmtId="0" fontId="18" fillId="0" borderId="3" xfId="0" applyFont="1" applyBorder="1" applyAlignment="1">
      <alignment horizontal="left" vertical="top" wrapText="1"/>
    </xf>
    <xf numFmtId="0" fontId="18" fillId="2" borderId="7" xfId="0" applyFont="1" applyFill="1" applyBorder="1" applyAlignment="1">
      <alignment horizontal="left" vertical="top" wrapText="1"/>
    </xf>
    <xf numFmtId="0" fontId="18" fillId="2" borderId="5" xfId="0" applyFont="1" applyFill="1" applyBorder="1" applyAlignment="1">
      <alignment horizontal="left" vertical="top" wrapText="1"/>
    </xf>
    <xf numFmtId="0" fontId="47" fillId="12" borderId="0" xfId="0" applyFont="1" applyFill="1" applyAlignment="1">
      <alignment vertical="center" wrapText="1"/>
    </xf>
    <xf numFmtId="0" fontId="47" fillId="12" borderId="0" xfId="0" applyFont="1" applyFill="1" applyAlignment="1">
      <alignment vertical="center"/>
    </xf>
    <xf numFmtId="0" fontId="15" fillId="12" borderId="0" xfId="0" applyFont="1" applyFill="1" applyAlignment="1">
      <alignment vertical="center"/>
    </xf>
    <xf numFmtId="0" fontId="18" fillId="0" borderId="2" xfId="0" applyFont="1" applyBorder="1" applyAlignment="1">
      <alignment horizontal="left" vertical="top" wrapText="1"/>
    </xf>
    <xf numFmtId="0" fontId="18" fillId="0" borderId="0" xfId="1" applyFont="1"/>
    <xf numFmtId="0" fontId="46" fillId="0" borderId="0" xfId="1" applyFont="1"/>
    <xf numFmtId="0" fontId="18" fillId="0" borderId="0" xfId="1" applyFont="1" applyAlignment="1">
      <alignment horizontal="left" vertical="center"/>
    </xf>
    <xf numFmtId="0" fontId="18" fillId="0" borderId="2" xfId="1" applyFont="1" applyBorder="1"/>
    <xf numFmtId="0" fontId="18" fillId="0" borderId="2" xfId="1" applyFont="1" applyBorder="1" applyAlignment="1">
      <alignment wrapText="1"/>
    </xf>
    <xf numFmtId="0" fontId="16" fillId="8" borderId="9" xfId="0" applyFont="1" applyFill="1" applyBorder="1" applyAlignment="1">
      <alignment horizontal="center" vertical="center" wrapText="1"/>
    </xf>
    <xf numFmtId="0" fontId="8" fillId="2" borderId="0" xfId="1" applyFill="1"/>
    <xf numFmtId="0" fontId="16" fillId="10" borderId="15" xfId="0" applyFont="1" applyFill="1" applyBorder="1" applyAlignment="1">
      <alignment horizontal="center" vertical="top" wrapText="1"/>
    </xf>
    <xf numFmtId="0" fontId="20" fillId="14" borderId="0" xfId="0" applyFont="1" applyFill="1" applyBorder="1" applyAlignment="1">
      <alignment horizontal="center" vertical="top" wrapText="1"/>
    </xf>
    <xf numFmtId="0" fontId="16" fillId="10" borderId="11" xfId="0" applyFont="1" applyFill="1" applyBorder="1" applyAlignment="1">
      <alignment horizontal="center" vertical="top" wrapText="1"/>
    </xf>
    <xf numFmtId="0" fontId="28" fillId="0" borderId="0" xfId="0" applyFont="1" applyFill="1" applyAlignment="1">
      <alignment horizontal="left" wrapText="1"/>
    </xf>
    <xf numFmtId="0" fontId="18" fillId="0" borderId="0" xfId="0" applyFont="1" applyFill="1" applyAlignment="1">
      <alignment vertical="top" wrapText="1"/>
    </xf>
    <xf numFmtId="0" fontId="18" fillId="4" borderId="0" xfId="0" applyFont="1" applyFill="1" applyAlignment="1">
      <alignment vertical="top" wrapText="1"/>
    </xf>
    <xf numFmtId="0" fontId="16" fillId="0" borderId="13" xfId="0" applyFont="1" applyBorder="1" applyAlignment="1">
      <alignment vertical="top" wrapText="1"/>
    </xf>
    <xf numFmtId="0" fontId="34" fillId="0" borderId="14" xfId="0" applyFont="1" applyFill="1" applyBorder="1" applyAlignment="1">
      <alignment vertical="top" wrapText="1"/>
    </xf>
    <xf numFmtId="0" fontId="27" fillId="0" borderId="13" xfId="0" applyFont="1" applyFill="1" applyBorder="1" applyAlignment="1">
      <alignment horizontal="center" vertical="top" wrapText="1"/>
    </xf>
    <xf numFmtId="0" fontId="20" fillId="9" borderId="5" xfId="2" applyFont="1" applyFill="1" applyBorder="1" applyAlignment="1">
      <alignment horizontal="center" vertical="top" wrapText="1"/>
    </xf>
    <xf numFmtId="0" fontId="50" fillId="12" borderId="0" xfId="0" applyFont="1" applyFill="1" applyAlignment="1">
      <alignment vertical="center"/>
    </xf>
    <xf numFmtId="0" fontId="15" fillId="5" borderId="0" xfId="2" applyFont="1" applyFill="1" applyBorder="1" applyAlignment="1">
      <alignment horizontal="center" vertical="center" wrapText="1"/>
    </xf>
    <xf numFmtId="0" fontId="9" fillId="4" borderId="0" xfId="2" applyFont="1" applyFill="1" applyBorder="1" applyAlignment="1">
      <alignment horizontal="center" vertical="center" wrapText="1"/>
    </xf>
    <xf numFmtId="0" fontId="52" fillId="12" borderId="0" xfId="0" applyFont="1" applyFill="1" applyAlignment="1">
      <alignment vertical="center" wrapText="1"/>
    </xf>
    <xf numFmtId="0" fontId="37" fillId="2" borderId="17" xfId="1" applyFont="1" applyFill="1" applyBorder="1" applyAlignment="1">
      <alignment horizontal="left" wrapText="1" readingOrder="1"/>
    </xf>
    <xf numFmtId="0" fontId="38" fillId="2" borderId="0" xfId="1" applyFont="1" applyFill="1" applyAlignment="1">
      <alignment wrapText="1"/>
    </xf>
    <xf numFmtId="0" fontId="39" fillId="2" borderId="4" xfId="1" applyFont="1" applyFill="1" applyBorder="1" applyAlignment="1">
      <alignment horizontal="left" vertical="center" wrapText="1" readingOrder="1"/>
    </xf>
    <xf numFmtId="0" fontId="38" fillId="2" borderId="18" xfId="1" applyFont="1" applyFill="1" applyBorder="1" applyAlignment="1">
      <alignment wrapText="1"/>
    </xf>
    <xf numFmtId="0" fontId="40" fillId="2" borderId="4" xfId="1" applyFont="1" applyFill="1" applyBorder="1" applyAlignment="1">
      <alignment horizontal="left" vertical="center" wrapText="1" readingOrder="1"/>
    </xf>
    <xf numFmtId="0" fontId="41" fillId="2" borderId="4" xfId="1" applyFont="1" applyFill="1" applyBorder="1" applyAlignment="1">
      <alignment horizontal="left" vertical="center" wrapText="1" readingOrder="1"/>
    </xf>
    <xf numFmtId="0" fontId="42" fillId="2" borderId="4" xfId="1" applyFont="1" applyFill="1" applyBorder="1" applyAlignment="1">
      <alignment horizontal="left" vertical="center" wrapText="1" readingOrder="1"/>
    </xf>
    <xf numFmtId="0" fontId="15" fillId="15" borderId="0" xfId="2" applyFont="1" applyFill="1" applyBorder="1" applyAlignment="1">
      <alignment horizontal="center" vertical="center" wrapText="1"/>
    </xf>
    <xf numFmtId="0" fontId="15" fillId="16" borderId="0" xfId="2" applyFont="1" applyFill="1" applyBorder="1" applyAlignment="1">
      <alignment horizontal="center" vertical="center" wrapText="1"/>
    </xf>
    <xf numFmtId="0" fontId="18" fillId="0" borderId="0" xfId="0" applyFont="1" applyFill="1" applyAlignment="1">
      <alignment horizontal="center" wrapText="1"/>
    </xf>
    <xf numFmtId="0" fontId="18" fillId="0" borderId="0" xfId="1" applyFont="1" applyAlignment="1">
      <alignment horizontal="left" vertical="top" wrapText="1"/>
    </xf>
    <xf numFmtId="0" fontId="48" fillId="12" borderId="5" xfId="1" applyFont="1" applyFill="1" applyBorder="1" applyAlignment="1">
      <alignment horizontal="left" vertical="top" wrapText="1"/>
    </xf>
    <xf numFmtId="0" fontId="26" fillId="6" borderId="0" xfId="0" applyFont="1" applyFill="1" applyAlignment="1">
      <alignment vertical="top"/>
    </xf>
    <xf numFmtId="0" fontId="32" fillId="6" borderId="0" xfId="0" applyFont="1" applyFill="1" applyAlignment="1">
      <alignment vertical="top"/>
    </xf>
    <xf numFmtId="0" fontId="55" fillId="0" borderId="0" xfId="0" applyFont="1" applyAlignment="1">
      <alignment horizontal="left" vertical="top" wrapText="1"/>
    </xf>
    <xf numFmtId="0" fontId="54" fillId="0" borderId="0" xfId="0" applyFont="1" applyAlignment="1">
      <alignment horizontal="left" vertical="top" wrapText="1"/>
    </xf>
    <xf numFmtId="0" fontId="54" fillId="0" borderId="0" xfId="0" applyFont="1" applyAlignment="1">
      <alignment horizontal="justify" vertical="top" wrapText="1"/>
    </xf>
    <xf numFmtId="0" fontId="54" fillId="0" borderId="0" xfId="0" applyFont="1" applyAlignment="1">
      <alignment vertical="top" wrapText="1"/>
    </xf>
    <xf numFmtId="0" fontId="54" fillId="0" borderId="0" xfId="0" applyFont="1" applyAlignment="1">
      <alignment vertical="top"/>
    </xf>
    <xf numFmtId="0" fontId="8" fillId="0" borderId="0" xfId="0" applyFont="1" applyAlignment="1">
      <alignment vertical="top"/>
    </xf>
    <xf numFmtId="0" fontId="18" fillId="0" borderId="0" xfId="1" applyFont="1" applyFill="1"/>
    <xf numFmtId="0" fontId="18" fillId="0" borderId="0" xfId="1" applyFont="1" applyFill="1" applyBorder="1" applyAlignment="1">
      <alignment horizontal="left" vertical="center" wrapText="1"/>
    </xf>
    <xf numFmtId="0" fontId="18" fillId="0" borderId="0" xfId="1" applyFont="1" applyFill="1" applyBorder="1"/>
    <xf numFmtId="0" fontId="18" fillId="0" borderId="0" xfId="1" applyFont="1" applyFill="1" applyAlignment="1">
      <alignment horizontal="left" vertical="center"/>
    </xf>
    <xf numFmtId="0" fontId="17" fillId="12" borderId="0" xfId="1" applyFont="1" applyFill="1" applyBorder="1" applyAlignment="1">
      <alignment horizontal="left" vertical="top" wrapText="1"/>
    </xf>
    <xf numFmtId="0" fontId="48" fillId="12" borderId="0" xfId="1" applyFont="1" applyFill="1" applyBorder="1" applyAlignment="1">
      <alignment horizontal="left" vertical="top"/>
    </xf>
    <xf numFmtId="0" fontId="11" fillId="4" borderId="0" xfId="1" applyFont="1" applyFill="1" applyBorder="1" applyAlignment="1">
      <alignment horizontal="left" vertical="top" wrapText="1"/>
    </xf>
    <xf numFmtId="0" fontId="11" fillId="4" borderId="0" xfId="1" applyFont="1" applyFill="1" applyBorder="1" applyAlignment="1">
      <alignment horizontal="center" vertical="top" wrapText="1"/>
    </xf>
    <xf numFmtId="0" fontId="18" fillId="4" borderId="0" xfId="1" applyFont="1" applyFill="1" applyBorder="1" applyAlignment="1">
      <alignment horizontal="left" vertical="center" wrapText="1"/>
    </xf>
    <xf numFmtId="0" fontId="15" fillId="12" borderId="0" xfId="0" applyFont="1" applyFill="1" applyBorder="1" applyAlignment="1">
      <alignment horizontal="center" vertical="center" wrapText="1"/>
    </xf>
    <xf numFmtId="0" fontId="47" fillId="12" borderId="0" xfId="0" applyFont="1" applyFill="1" applyAlignment="1">
      <alignment horizontal="center" vertical="center" wrapText="1"/>
    </xf>
    <xf numFmtId="0" fontId="52" fillId="12" borderId="0" xfId="0" applyFont="1" applyFill="1" applyAlignment="1">
      <alignment horizontal="center" vertical="center" wrapText="1"/>
    </xf>
    <xf numFmtId="0" fontId="18" fillId="0" borderId="2" xfId="0" applyFont="1" applyBorder="1" applyAlignment="1">
      <alignment horizontal="center" vertical="top" wrapText="1"/>
    </xf>
    <xf numFmtId="0" fontId="18" fillId="0" borderId="2" xfId="0" applyFont="1" applyFill="1" applyBorder="1" applyAlignment="1">
      <alignment horizontal="center" vertical="top" wrapText="1"/>
    </xf>
    <xf numFmtId="0" fontId="18" fillId="0" borderId="0" xfId="0" applyFont="1" applyAlignment="1">
      <alignment horizontal="center"/>
    </xf>
    <xf numFmtId="0" fontId="18" fillId="4" borderId="0" xfId="1" quotePrefix="1" applyFont="1" applyFill="1" applyBorder="1" applyAlignment="1">
      <alignment horizontal="left" vertical="center" wrapText="1"/>
    </xf>
    <xf numFmtId="0" fontId="16" fillId="0" borderId="0" xfId="0" quotePrefix="1" applyFont="1" applyFill="1" applyBorder="1" applyAlignment="1">
      <alignment vertical="top"/>
    </xf>
    <xf numFmtId="0" fontId="19" fillId="12" borderId="29" xfId="0" applyFont="1" applyFill="1" applyBorder="1" applyAlignment="1">
      <alignment horizontal="left" vertical="top" wrapText="1"/>
    </xf>
    <xf numFmtId="0" fontId="32" fillId="17" borderId="21" xfId="0" applyFont="1" applyFill="1" applyBorder="1" applyAlignment="1">
      <alignment vertical="top"/>
    </xf>
    <xf numFmtId="0" fontId="35" fillId="0" borderId="0" xfId="10" quotePrefix="1" applyFont="1" applyFill="1" applyBorder="1" applyAlignment="1">
      <alignment vertical="center"/>
    </xf>
    <xf numFmtId="0" fontId="35" fillId="0" borderId="21" xfId="10" applyFont="1" applyFill="1" applyBorder="1" applyAlignment="1">
      <alignment vertical="center"/>
    </xf>
    <xf numFmtId="0" fontId="35" fillId="0" borderId="30" xfId="10" applyFont="1" applyFill="1" applyBorder="1" applyAlignment="1">
      <alignment vertical="center"/>
    </xf>
    <xf numFmtId="0" fontId="61" fillId="17" borderId="31" xfId="10" applyFont="1" applyFill="1" applyBorder="1" applyAlignment="1">
      <alignment horizontal="left" vertical="top" wrapText="1"/>
    </xf>
    <xf numFmtId="0" fontId="2" fillId="0" borderId="25" xfId="0" applyFont="1" applyFill="1" applyBorder="1" applyAlignment="1">
      <alignment vertical="center"/>
    </xf>
    <xf numFmtId="0" fontId="2" fillId="0" borderId="26" xfId="0" applyFont="1" applyFill="1" applyBorder="1" applyAlignment="1">
      <alignment vertical="center"/>
    </xf>
    <xf numFmtId="0" fontId="35" fillId="0" borderId="19" xfId="10" applyFont="1" applyFill="1" applyBorder="1" applyAlignment="1">
      <alignment vertical="center"/>
    </xf>
    <xf numFmtId="0" fontId="61" fillId="17" borderId="24" xfId="10" applyFont="1" applyFill="1" applyBorder="1" applyAlignment="1">
      <alignment horizontal="left" vertical="top" wrapText="1"/>
    </xf>
    <xf numFmtId="0" fontId="62" fillId="17" borderId="7" xfId="0" applyFont="1" applyFill="1" applyBorder="1" applyAlignment="1">
      <alignment horizontal="center" vertical="top" wrapText="1"/>
    </xf>
    <xf numFmtId="0" fontId="14" fillId="6" borderId="0" xfId="0" applyFont="1" applyFill="1" applyAlignment="1">
      <alignment vertical="center"/>
    </xf>
    <xf numFmtId="0" fontId="14" fillId="17" borderId="0" xfId="0" applyFont="1" applyFill="1" applyBorder="1" applyAlignment="1">
      <alignment vertical="top"/>
    </xf>
    <xf numFmtId="0" fontId="24" fillId="0" borderId="0" xfId="0" applyFont="1" applyFill="1" applyBorder="1" applyAlignment="1">
      <alignment horizontal="justify" vertical="center" wrapText="1"/>
    </xf>
    <xf numFmtId="0" fontId="12" fillId="0" borderId="0" xfId="0" applyFont="1" applyFill="1" applyBorder="1" applyAlignment="1">
      <alignment vertical="center"/>
    </xf>
    <xf numFmtId="0" fontId="12" fillId="0" borderId="0" xfId="0" applyFont="1" applyFill="1" applyBorder="1" applyAlignment="1">
      <alignment horizontal="left" vertical="center" wrapText="1"/>
    </xf>
    <xf numFmtId="0" fontId="0" fillId="0" borderId="0" xfId="0" applyBorder="1" applyAlignment="1">
      <alignment vertical="center"/>
    </xf>
    <xf numFmtId="0" fontId="8" fillId="17" borderId="0" xfId="0" applyFont="1" applyFill="1" applyAlignment="1">
      <alignment horizontal="center" vertical="center"/>
    </xf>
    <xf numFmtId="0" fontId="3" fillId="0" borderId="0" xfId="10"/>
    <xf numFmtId="0" fontId="63" fillId="0" borderId="0" xfId="10" applyFont="1" applyAlignment="1">
      <alignment horizontal="left" indent="2"/>
    </xf>
    <xf numFmtId="0" fontId="64" fillId="0" borderId="0" xfId="10" applyFont="1" applyAlignment="1">
      <alignment horizontal="left" indent="2"/>
    </xf>
    <xf numFmtId="0" fontId="65" fillId="0" borderId="0" xfId="10" applyFont="1" applyAlignment="1">
      <alignment horizontal="left" indent="2"/>
    </xf>
    <xf numFmtId="0" fontId="66" fillId="0" borderId="0" xfId="10" applyFont="1" applyAlignment="1">
      <alignment horizontal="left" indent="2"/>
    </xf>
    <xf numFmtId="0" fontId="3" fillId="0" borderId="0" xfId="10" applyAlignment="1">
      <alignment horizontal="left" indent="1"/>
    </xf>
    <xf numFmtId="0" fontId="67" fillId="0" borderId="0" xfId="10" applyFont="1" applyAlignment="1">
      <alignment horizontal="left" indent="3"/>
    </xf>
    <xf numFmtId="0" fontId="68" fillId="0" borderId="0" xfId="10" applyFont="1"/>
    <xf numFmtId="0" fontId="69" fillId="0" borderId="0" xfId="10" applyFont="1"/>
    <xf numFmtId="0" fontId="71" fillId="0" borderId="0" xfId="16" applyFont="1" applyAlignment="1">
      <alignment horizontal="right"/>
    </xf>
    <xf numFmtId="0" fontId="72" fillId="0" borderId="0" xfId="10" applyFont="1"/>
    <xf numFmtId="0" fontId="8" fillId="2" borderId="0" xfId="1" applyFill="1"/>
    <xf numFmtId="0" fontId="18" fillId="8" borderId="0" xfId="1" applyFont="1" applyFill="1"/>
    <xf numFmtId="0" fontId="62" fillId="17" borderId="23" xfId="1" applyFont="1" applyFill="1" applyBorder="1" applyAlignment="1">
      <alignment horizontal="left" vertical="center" wrapText="1" readingOrder="1"/>
    </xf>
    <xf numFmtId="0" fontId="76" fillId="8" borderId="18" xfId="1" applyFont="1" applyFill="1" applyBorder="1" applyAlignment="1">
      <alignment wrapText="1"/>
    </xf>
    <xf numFmtId="0" fontId="62" fillId="17" borderId="4" xfId="1" applyFont="1" applyFill="1" applyBorder="1" applyAlignment="1">
      <alignment horizontal="left" vertical="center" wrapText="1" readingOrder="1"/>
    </xf>
    <xf numFmtId="0" fontId="18" fillId="8" borderId="0" xfId="1" applyFont="1" applyFill="1" applyAlignment="1">
      <alignment vertical="center"/>
    </xf>
    <xf numFmtId="0" fontId="73" fillId="2" borderId="4" xfId="1" applyFont="1" applyFill="1" applyBorder="1" applyAlignment="1">
      <alignment horizontal="left" vertical="center" wrapText="1" readingOrder="1"/>
    </xf>
    <xf numFmtId="0" fontId="77" fillId="2" borderId="4" xfId="1" applyFont="1" applyFill="1" applyBorder="1" applyAlignment="1">
      <alignment horizontal="left" vertical="center" wrapText="1" readingOrder="1"/>
    </xf>
    <xf numFmtId="0" fontId="62" fillId="17" borderId="4" xfId="1" quotePrefix="1" applyFont="1" applyFill="1" applyBorder="1" applyAlignment="1">
      <alignment horizontal="left" vertical="center" wrapText="1" readingOrder="1"/>
    </xf>
    <xf numFmtId="0" fontId="78" fillId="12" borderId="2" xfId="1" applyFont="1" applyFill="1" applyBorder="1" applyAlignment="1">
      <alignment horizontal="left" vertical="center" wrapText="1" readingOrder="1"/>
    </xf>
    <xf numFmtId="0" fontId="49" fillId="3" borderId="2" xfId="1" applyFont="1" applyFill="1" applyBorder="1" applyAlignment="1">
      <alignment horizontal="left" vertical="center" wrapText="1" readingOrder="1"/>
    </xf>
    <xf numFmtId="0" fontId="79" fillId="8" borderId="0" xfId="1" applyFont="1" applyFill="1" applyAlignment="1">
      <alignment vertical="center" wrapText="1"/>
    </xf>
    <xf numFmtId="0" fontId="20" fillId="8" borderId="0" xfId="1" applyFont="1" applyFill="1" applyAlignment="1">
      <alignment vertical="center"/>
    </xf>
    <xf numFmtId="0" fontId="49" fillId="3" borderId="2" xfId="1" applyFont="1" applyFill="1" applyBorder="1" applyAlignment="1">
      <alignment horizontal="center" vertical="center" wrapText="1" readingOrder="1"/>
    </xf>
    <xf numFmtId="0" fontId="19" fillId="0" borderId="0" xfId="10" applyFont="1"/>
    <xf numFmtId="0" fontId="18" fillId="0" borderId="0" xfId="1" quotePrefix="1" applyFont="1" applyFill="1" applyBorder="1" applyAlignment="1">
      <alignment horizontal="left" vertical="center" wrapText="1"/>
    </xf>
    <xf numFmtId="0" fontId="18" fillId="0" borderId="0" xfId="1" quotePrefix="1" applyFont="1" applyFill="1"/>
    <xf numFmtId="0" fontId="48" fillId="17" borderId="32" xfId="0" applyFont="1" applyFill="1" applyBorder="1" applyAlignment="1">
      <alignment horizontal="center" vertical="top" wrapText="1"/>
    </xf>
    <xf numFmtId="0" fontId="16" fillId="0" borderId="27" xfId="1" applyFont="1" applyBorder="1" applyAlignment="1">
      <alignment horizontal="left" vertical="center" wrapText="1"/>
    </xf>
    <xf numFmtId="0" fontId="18" fillId="0" borderId="0" xfId="1" applyFont="1" applyAlignment="1">
      <alignment horizontal="left" vertical="center" wrapText="1"/>
    </xf>
    <xf numFmtId="0" fontId="8" fillId="0" borderId="0" xfId="1" applyAlignment="1">
      <alignment vertical="top"/>
    </xf>
    <xf numFmtId="0" fontId="46" fillId="0" borderId="0" xfId="1" quotePrefix="1" applyFont="1"/>
    <xf numFmtId="0" fontId="18" fillId="16" borderId="0" xfId="1" applyFont="1" applyFill="1"/>
    <xf numFmtId="0" fontId="62" fillId="17" borderId="0" xfId="0" applyFont="1" applyFill="1" applyAlignment="1">
      <alignment horizontal="center" vertical="top" wrapText="1"/>
    </xf>
    <xf numFmtId="0" fontId="54" fillId="0" borderId="0" xfId="0" applyFont="1" applyAlignment="1">
      <alignment horizontal="center" vertical="top" wrapText="1"/>
    </xf>
    <xf numFmtId="0" fontId="51" fillId="0" borderId="0" xfId="0" applyFont="1" applyAlignment="1">
      <alignment vertical="top"/>
    </xf>
    <xf numFmtId="0" fontId="33" fillId="0" borderId="0" xfId="0" applyFont="1" applyAlignment="1">
      <alignment vertical="top" wrapText="1"/>
    </xf>
    <xf numFmtId="0" fontId="55" fillId="0" borderId="0" xfId="0" applyFont="1" applyAlignment="1">
      <alignment horizontal="justify" vertical="top" wrapText="1"/>
    </xf>
    <xf numFmtId="0" fontId="56" fillId="0" borderId="0" xfId="0" applyFont="1" applyAlignment="1">
      <alignment horizontal="right" vertical="top" wrapText="1"/>
    </xf>
    <xf numFmtId="0" fontId="57" fillId="0" borderId="0" xfId="0" applyFont="1" applyAlignment="1">
      <alignment vertical="top" wrapText="1"/>
    </xf>
    <xf numFmtId="0" fontId="54" fillId="0" borderId="0" xfId="0" quotePrefix="1" applyFont="1" applyAlignment="1">
      <alignment horizontal="left" vertical="top" wrapText="1"/>
    </xf>
    <xf numFmtId="0" fontId="32" fillId="18" borderId="0" xfId="0" applyFont="1" applyFill="1" applyAlignment="1">
      <alignment vertical="top" wrapText="1"/>
    </xf>
    <xf numFmtId="0" fontId="32" fillId="18" borderId="0" xfId="0" applyFont="1" applyFill="1" applyAlignment="1">
      <alignment horizontal="justify" vertical="top" wrapText="1"/>
    </xf>
    <xf numFmtId="0" fontId="32" fillId="18" borderId="0" xfId="0" applyFont="1" applyFill="1" applyAlignment="1">
      <alignment vertical="top"/>
    </xf>
    <xf numFmtId="0" fontId="80" fillId="18" borderId="0" xfId="0" applyFont="1" applyFill="1" applyAlignment="1">
      <alignment vertical="top"/>
    </xf>
    <xf numFmtId="0" fontId="48" fillId="17" borderId="34" xfId="0" applyFont="1" applyFill="1" applyBorder="1" applyAlignment="1">
      <alignment horizontal="center" vertical="top" wrapText="1"/>
    </xf>
    <xf numFmtId="0" fontId="48" fillId="17" borderId="27" xfId="0" applyFont="1" applyFill="1" applyBorder="1" applyAlignment="1">
      <alignment horizontal="center" vertical="top" wrapText="1"/>
    </xf>
    <xf numFmtId="0" fontId="48" fillId="17" borderId="35" xfId="0" applyFont="1" applyFill="1" applyBorder="1" applyAlignment="1">
      <alignment horizontal="center" vertical="top" wrapText="1"/>
    </xf>
    <xf numFmtId="0" fontId="18" fillId="7" borderId="10" xfId="0" applyFont="1" applyFill="1" applyBorder="1" applyAlignment="1">
      <alignment horizontal="center" vertical="center" wrapText="1"/>
    </xf>
    <xf numFmtId="0" fontId="18" fillId="7" borderId="10" xfId="0" applyFont="1" applyFill="1" applyBorder="1" applyAlignment="1">
      <alignment horizontal="left" vertical="center" wrapText="1"/>
    </xf>
    <xf numFmtId="0" fontId="9" fillId="0" borderId="2" xfId="2" applyFont="1" applyBorder="1" applyAlignment="1">
      <alignment horizontal="center" vertical="center" wrapText="1"/>
    </xf>
    <xf numFmtId="0" fontId="31" fillId="2" borderId="5" xfId="0" applyFont="1" applyFill="1" applyBorder="1" applyAlignment="1">
      <alignment horizontal="right" vertical="center" wrapText="1"/>
    </xf>
    <xf numFmtId="0" fontId="26" fillId="17" borderId="9" xfId="0" applyFont="1" applyFill="1" applyBorder="1" applyAlignment="1">
      <alignment horizontal="center" vertical="center" wrapText="1"/>
    </xf>
    <xf numFmtId="0" fontId="44" fillId="7" borderId="10" xfId="0" applyFont="1" applyFill="1" applyBorder="1" applyAlignment="1">
      <alignment horizontal="center" vertical="center" wrapText="1"/>
    </xf>
    <xf numFmtId="0" fontId="9" fillId="7" borderId="10" xfId="0" applyFont="1" applyFill="1" applyBorder="1" applyAlignment="1">
      <alignment horizontal="left" vertical="center" wrapText="1"/>
    </xf>
    <xf numFmtId="0" fontId="49" fillId="8" borderId="0" xfId="0" applyFont="1" applyFill="1" applyAlignment="1">
      <alignment vertical="center" wrapText="1"/>
    </xf>
    <xf numFmtId="0" fontId="50" fillId="8" borderId="0" xfId="0" applyFont="1" applyFill="1" applyAlignment="1">
      <alignment vertical="center"/>
    </xf>
    <xf numFmtId="0" fontId="47" fillId="12" borderId="0" xfId="0" applyFont="1" applyFill="1" applyBorder="1" applyAlignment="1">
      <alignment vertical="center" wrapText="1"/>
    </xf>
    <xf numFmtId="0" fontId="32" fillId="12" borderId="0" xfId="0" applyFont="1" applyFill="1" applyBorder="1" applyAlignment="1">
      <alignment vertical="center" wrapText="1"/>
    </xf>
    <xf numFmtId="0" fontId="47" fillId="12" borderId="0" xfId="0" applyFont="1" applyFill="1" applyBorder="1" applyAlignment="1">
      <alignment vertical="center"/>
    </xf>
    <xf numFmtId="0" fontId="17" fillId="8" borderId="0" xfId="0" applyFont="1" applyFill="1" applyAlignment="1">
      <alignment vertical="center" wrapText="1"/>
    </xf>
    <xf numFmtId="0" fontId="16" fillId="8" borderId="10" xfId="0" applyFont="1" applyFill="1" applyBorder="1" applyAlignment="1">
      <alignment horizontal="center" vertical="center" wrapText="1"/>
    </xf>
    <xf numFmtId="0" fontId="16" fillId="8" borderId="8" xfId="0" applyFont="1" applyFill="1" applyBorder="1" applyAlignment="1">
      <alignment horizontal="center" vertical="center" wrapText="1"/>
    </xf>
    <xf numFmtId="0" fontId="15" fillId="12" borderId="0" xfId="0" applyFont="1" applyFill="1" applyBorder="1" applyAlignment="1">
      <alignment vertical="center"/>
    </xf>
    <xf numFmtId="0" fontId="50" fillId="12" borderId="0" xfId="0" applyFont="1" applyFill="1" applyBorder="1" applyAlignment="1">
      <alignment vertical="center"/>
    </xf>
    <xf numFmtId="0" fontId="19" fillId="12" borderId="29" xfId="0" applyFont="1" applyFill="1" applyBorder="1" applyAlignment="1">
      <alignment horizontal="center" vertical="top" wrapText="1"/>
    </xf>
    <xf numFmtId="0" fontId="27" fillId="19" borderId="0" xfId="10" applyNumberFormat="1" applyFont="1" applyFill="1" applyBorder="1" applyAlignment="1">
      <alignment horizontal="left" vertical="top" wrapText="1"/>
    </xf>
    <xf numFmtId="0" fontId="16" fillId="20" borderId="0" xfId="10" applyNumberFormat="1" applyFont="1" applyFill="1" applyBorder="1" applyAlignment="1">
      <alignment horizontal="center" vertical="center"/>
    </xf>
    <xf numFmtId="9" fontId="16" fillId="20" borderId="0" xfId="15" applyFont="1" applyFill="1" applyBorder="1" applyAlignment="1">
      <alignment horizontal="center" vertical="center"/>
    </xf>
    <xf numFmtId="0" fontId="16" fillId="20" borderId="0" xfId="10" applyNumberFormat="1" applyFont="1" applyFill="1" applyBorder="1" applyAlignment="1">
      <alignment horizontal="center" vertical="center"/>
    </xf>
    <xf numFmtId="0" fontId="20" fillId="9" borderId="1" xfId="2" applyFont="1" applyFill="1" applyBorder="1" applyAlignment="1">
      <alignment horizontal="center" vertical="top" wrapText="1"/>
    </xf>
    <xf numFmtId="0" fontId="17" fillId="0" borderId="5" xfId="2" applyFont="1" applyBorder="1" applyAlignment="1">
      <alignment horizontal="center" vertical="top" wrapText="1"/>
    </xf>
    <xf numFmtId="0" fontId="30" fillId="21" borderId="5" xfId="2" applyFont="1" applyFill="1" applyBorder="1" applyAlignment="1">
      <alignment horizontal="center" vertical="top" wrapText="1"/>
    </xf>
    <xf numFmtId="0" fontId="3" fillId="4" borderId="2" xfId="2" applyFont="1" applyFill="1" applyBorder="1" applyAlignment="1">
      <alignment horizontal="center" vertical="center" wrapText="1"/>
    </xf>
    <xf numFmtId="0" fontId="3" fillId="0" borderId="2" xfId="2" applyFont="1" applyBorder="1" applyAlignment="1">
      <alignment horizontal="center" vertical="center" wrapText="1"/>
    </xf>
    <xf numFmtId="0" fontId="81" fillId="4" borderId="2" xfId="2" applyFont="1" applyFill="1" applyBorder="1" applyAlignment="1">
      <alignment horizontal="center" vertical="center" wrapText="1"/>
    </xf>
    <xf numFmtId="0" fontId="20" fillId="9" borderId="1" xfId="2" applyFont="1" applyFill="1" applyBorder="1" applyAlignment="1">
      <alignment horizontal="center" vertical="top" wrapText="1"/>
    </xf>
    <xf numFmtId="0" fontId="20" fillId="9" borderId="1" xfId="2" applyFont="1" applyFill="1" applyBorder="1" applyAlignment="1">
      <alignment horizontal="center" vertical="top" wrapText="1"/>
    </xf>
    <xf numFmtId="0" fontId="14" fillId="12" borderId="0" xfId="1" applyFont="1" applyFill="1" applyAlignment="1">
      <alignment horizontal="left" vertical="top"/>
    </xf>
    <xf numFmtId="0" fontId="48" fillId="12" borderId="0" xfId="1" applyFont="1" applyFill="1" applyAlignment="1">
      <alignment horizontal="left" vertical="top"/>
    </xf>
    <xf numFmtId="0" fontId="49" fillId="12" borderId="0" xfId="1" applyFont="1" applyFill="1" applyAlignment="1">
      <alignment horizontal="left" vertical="top" wrapText="1"/>
    </xf>
    <xf numFmtId="0" fontId="14" fillId="12" borderId="0" xfId="1" applyFont="1" applyFill="1" applyAlignment="1">
      <alignment horizontal="left" vertical="top" wrapText="1"/>
    </xf>
    <xf numFmtId="0" fontId="11" fillId="4" borderId="0" xfId="1" applyFont="1" applyFill="1" applyAlignment="1">
      <alignment horizontal="left" vertical="top" wrapText="1"/>
    </xf>
    <xf numFmtId="0" fontId="11" fillId="4" borderId="0" xfId="1" applyFont="1" applyFill="1" applyAlignment="1">
      <alignment horizontal="center" vertical="top" wrapText="1"/>
    </xf>
    <xf numFmtId="0" fontId="59" fillId="0" borderId="0" xfId="1" applyFont="1" applyAlignment="1">
      <alignment horizontal="left" vertical="top" wrapText="1"/>
    </xf>
    <xf numFmtId="0" fontId="18" fillId="0" borderId="0" xfId="1" quotePrefix="1" applyFont="1"/>
    <xf numFmtId="0" fontId="60" fillId="0" borderId="0" xfId="1" applyFont="1" applyAlignment="1">
      <alignment horizontal="left" vertical="top" wrapText="1"/>
    </xf>
    <xf numFmtId="0" fontId="18" fillId="0" borderId="0" xfId="1" applyFont="1" applyAlignment="1">
      <alignment vertical="top" wrapText="1"/>
    </xf>
    <xf numFmtId="0" fontId="16" fillId="20" borderId="0" xfId="10" applyNumberFormat="1" applyFont="1" applyFill="1" applyBorder="1" applyAlignment="1">
      <alignment horizontal="center" vertical="center"/>
    </xf>
    <xf numFmtId="0" fontId="15" fillId="17" borderId="0" xfId="1" applyFont="1" applyFill="1" applyAlignment="1">
      <alignment horizontal="left" vertical="top" wrapText="1"/>
    </xf>
    <xf numFmtId="0" fontId="75" fillId="17" borderId="28" xfId="1" applyFont="1" applyFill="1" applyBorder="1" applyAlignment="1">
      <alignment horizontal="left" vertical="top" wrapText="1"/>
    </xf>
    <xf numFmtId="0" fontId="83" fillId="7" borderId="2" xfId="0" applyFont="1" applyFill="1" applyBorder="1" applyAlignment="1">
      <alignment horizontal="left" vertical="top" wrapText="1"/>
    </xf>
    <xf numFmtId="0" fontId="84" fillId="0" borderId="2" xfId="0" applyFont="1" applyBorder="1" applyAlignment="1">
      <alignment horizontal="left" vertical="top" wrapText="1"/>
    </xf>
    <xf numFmtId="0" fontId="85" fillId="0" borderId="2" xfId="0" applyFont="1" applyBorder="1" applyAlignment="1">
      <alignment horizontal="left" vertical="top" wrapText="1"/>
    </xf>
    <xf numFmtId="0" fontId="85" fillId="0" borderId="0" xfId="0" applyFont="1" applyAlignment="1">
      <alignment horizontal="left" vertical="top" wrapText="1"/>
    </xf>
    <xf numFmtId="9" fontId="18" fillId="2" borderId="3" xfId="0" applyNumberFormat="1" applyFont="1" applyFill="1" applyBorder="1" applyAlignment="1">
      <alignment horizontal="left" vertical="top" wrapText="1"/>
    </xf>
    <xf numFmtId="0" fontId="0" fillId="0" borderId="2" xfId="0" applyBorder="1"/>
    <xf numFmtId="0" fontId="0" fillId="7" borderId="2" xfId="0" applyFill="1" applyBorder="1"/>
    <xf numFmtId="0" fontId="82" fillId="17" borderId="1" xfId="0" applyFont="1" applyFill="1" applyBorder="1" applyAlignment="1">
      <alignment horizontal="left" vertical="top" wrapText="1"/>
    </xf>
    <xf numFmtId="0" fontId="83" fillId="7" borderId="1" xfId="0" applyFont="1" applyFill="1" applyBorder="1" applyAlignment="1">
      <alignment horizontal="left" vertical="top" wrapText="1"/>
    </xf>
    <xf numFmtId="0" fontId="0" fillId="2" borderId="2" xfId="0" applyFill="1" applyBorder="1"/>
    <xf numFmtId="0" fontId="86" fillId="17" borderId="36" xfId="0" applyFont="1" applyFill="1" applyBorder="1" applyAlignment="1">
      <alignment horizontal="center"/>
    </xf>
    <xf numFmtId="0" fontId="86" fillId="17" borderId="15" xfId="0" applyFont="1" applyFill="1" applyBorder="1" applyAlignment="1">
      <alignment horizontal="center"/>
    </xf>
    <xf numFmtId="0" fontId="8" fillId="2" borderId="3" xfId="0" applyFont="1" applyFill="1" applyBorder="1"/>
    <xf numFmtId="0" fontId="8" fillId="2" borderId="2" xfId="0" applyFont="1" applyFill="1" applyBorder="1"/>
    <xf numFmtId="0" fontId="8" fillId="2" borderId="2" xfId="0" applyFont="1" applyFill="1" applyBorder="1" applyAlignment="1">
      <alignment wrapText="1"/>
    </xf>
    <xf numFmtId="0" fontId="18" fillId="0" borderId="0" xfId="1" applyFont="1" applyAlignment="1">
      <alignment wrapText="1"/>
    </xf>
    <xf numFmtId="0" fontId="18" fillId="7" borderId="22" xfId="0" applyFont="1" applyFill="1" applyBorder="1" applyAlignment="1">
      <alignment horizontal="center" vertical="center" wrapText="1"/>
    </xf>
    <xf numFmtId="0" fontId="18" fillId="7" borderId="8" xfId="0" applyFont="1" applyFill="1" applyBorder="1" applyAlignment="1">
      <alignment horizontal="center" vertical="center" wrapText="1"/>
    </xf>
    <xf numFmtId="0" fontId="17" fillId="9" borderId="9" xfId="2" applyFont="1" applyFill="1" applyBorder="1" applyAlignment="1">
      <alignment horizontal="right" vertical="top" wrapText="1"/>
    </xf>
    <xf numFmtId="0" fontId="17" fillId="9" borderId="29" xfId="2" applyFont="1" applyFill="1" applyBorder="1" applyAlignment="1">
      <alignment horizontal="right" vertical="top" wrapText="1"/>
    </xf>
    <xf numFmtId="0" fontId="17" fillId="9" borderId="33" xfId="2" applyFont="1" applyFill="1" applyBorder="1" applyAlignment="1">
      <alignment horizontal="right" vertical="top" wrapText="1"/>
    </xf>
    <xf numFmtId="0" fontId="17" fillId="9" borderId="22" xfId="2" applyFont="1" applyFill="1" applyBorder="1" applyAlignment="1">
      <alignment horizontal="right" vertical="top" wrapText="1"/>
    </xf>
    <xf numFmtId="0" fontId="17" fillId="9" borderId="10" xfId="2" applyFont="1" applyFill="1" applyBorder="1" applyAlignment="1">
      <alignment horizontal="right" vertical="top" wrapText="1"/>
    </xf>
    <xf numFmtId="0" fontId="27" fillId="2" borderId="2" xfId="0" applyFont="1" applyFill="1" applyBorder="1" applyAlignment="1">
      <alignment horizontal="left" vertical="top" wrapText="1"/>
    </xf>
    <xf numFmtId="0" fontId="16" fillId="2" borderId="2" xfId="0" applyFont="1" applyFill="1" applyBorder="1" applyAlignment="1">
      <alignment horizontal="left" vertical="top" wrapText="1"/>
    </xf>
    <xf numFmtId="0" fontId="17" fillId="8" borderId="0" xfId="0" applyFont="1" applyFill="1" applyAlignment="1">
      <alignment horizontal="center" textRotation="180" wrapText="1"/>
    </xf>
    <xf numFmtId="0" fontId="20" fillId="8" borderId="0" xfId="0" applyFont="1" applyFill="1" applyAlignment="1">
      <alignment horizontal="center" wrapText="1"/>
    </xf>
    <xf numFmtId="0" fontId="18" fillId="2" borderId="2" xfId="0" applyFont="1" applyFill="1" applyBorder="1" applyAlignment="1">
      <alignment horizontal="center" vertical="top" wrapText="1"/>
    </xf>
    <xf numFmtId="0" fontId="16" fillId="20" borderId="0" xfId="10" applyNumberFormat="1" applyFont="1" applyFill="1" applyBorder="1" applyAlignment="1">
      <alignment horizontal="center" vertical="center"/>
    </xf>
    <xf numFmtId="0" fontId="18" fillId="2" borderId="2" xfId="0" applyFont="1" applyFill="1" applyBorder="1" applyAlignment="1">
      <alignment horizontal="left" vertical="top" wrapText="1"/>
    </xf>
    <xf numFmtId="0" fontId="75" fillId="12" borderId="10" xfId="0" applyFont="1" applyFill="1" applyBorder="1" applyAlignment="1">
      <alignment horizontal="center" vertical="center" wrapText="1"/>
    </xf>
    <xf numFmtId="0" fontId="47" fillId="12" borderId="10" xfId="0" applyFont="1" applyFill="1" applyBorder="1" applyAlignment="1">
      <alignment horizontal="left" vertical="center" wrapText="1"/>
    </xf>
    <xf numFmtId="0" fontId="18" fillId="3" borderId="7" xfId="1" applyFont="1" applyFill="1" applyBorder="1" applyAlignment="1">
      <alignment horizontal="left" vertical="top" wrapText="1"/>
    </xf>
    <xf numFmtId="0" fontId="18" fillId="3" borderId="3" xfId="1" applyFont="1" applyFill="1" applyBorder="1" applyAlignment="1">
      <alignment horizontal="left" vertical="top" wrapText="1"/>
    </xf>
    <xf numFmtId="0" fontId="45" fillId="12" borderId="0" xfId="1" applyFont="1" applyFill="1" applyAlignment="1">
      <alignment horizontal="center" vertical="center"/>
    </xf>
    <xf numFmtId="0" fontId="48" fillId="12" borderId="6" xfId="1" applyFont="1" applyFill="1" applyBorder="1" applyAlignment="1">
      <alignment horizontal="center" vertical="top" wrapText="1"/>
    </xf>
    <xf numFmtId="0" fontId="48" fillId="12" borderId="0" xfId="1" applyFont="1" applyFill="1" applyBorder="1" applyAlignment="1">
      <alignment horizontal="center" vertical="top" wrapText="1"/>
    </xf>
    <xf numFmtId="0" fontId="14" fillId="15" borderId="0" xfId="2" applyFont="1" applyFill="1" applyBorder="1" applyAlignment="1">
      <alignment horizontal="center" vertical="center" wrapText="1"/>
    </xf>
    <xf numFmtId="0" fontId="13" fillId="4" borderId="0" xfId="2" applyFont="1" applyFill="1" applyBorder="1" applyAlignment="1">
      <alignment horizontal="center" vertical="center" wrapText="1"/>
    </xf>
    <xf numFmtId="0" fontId="14" fillId="5" borderId="0" xfId="2" applyFont="1" applyFill="1" applyBorder="1" applyAlignment="1">
      <alignment horizontal="center" vertical="center" wrapText="1"/>
    </xf>
    <xf numFmtId="0" fontId="14" fillId="16" borderId="0" xfId="2" applyFont="1" applyFill="1" applyBorder="1" applyAlignment="1">
      <alignment horizontal="center" vertical="center" wrapText="1"/>
    </xf>
    <xf numFmtId="0" fontId="16" fillId="0" borderId="0" xfId="0" applyFont="1" applyFill="1" applyAlignment="1">
      <alignment horizontal="left" vertical="top" wrapText="1"/>
    </xf>
    <xf numFmtId="0" fontId="18" fillId="0" borderId="0" xfId="0" applyFont="1" applyFill="1" applyAlignment="1">
      <alignment horizontal="left" vertical="top" wrapText="1"/>
    </xf>
    <xf numFmtId="0" fontId="16" fillId="0" borderId="0" xfId="0" applyFont="1" applyAlignment="1">
      <alignment vertical="top" wrapText="1"/>
    </xf>
    <xf numFmtId="0" fontId="16" fillId="11" borderId="0" xfId="0" applyFont="1" applyFill="1" applyAlignment="1">
      <alignment vertical="top" wrapText="1"/>
    </xf>
    <xf numFmtId="0" fontId="16" fillId="0" borderId="0" xfId="0" applyFont="1" applyFill="1" applyAlignment="1">
      <alignment vertical="top" wrapText="1"/>
    </xf>
    <xf numFmtId="0" fontId="18" fillId="0" borderId="12" xfId="0" applyFont="1" applyFill="1" applyBorder="1" applyAlignment="1">
      <alignment horizontal="left" vertical="top" wrapText="1"/>
    </xf>
    <xf numFmtId="0" fontId="16" fillId="0" borderId="12" xfId="0" applyFont="1" applyFill="1" applyBorder="1" applyAlignment="1">
      <alignment horizontal="left" vertical="top" wrapText="1"/>
    </xf>
    <xf numFmtId="0" fontId="16" fillId="0" borderId="0" xfId="0" applyFont="1" applyAlignment="1">
      <alignment horizontal="left" vertical="top" wrapText="1"/>
    </xf>
    <xf numFmtId="0" fontId="18" fillId="0" borderId="0" xfId="0" applyFont="1" applyFill="1" applyAlignment="1">
      <alignment vertical="top" wrapText="1"/>
    </xf>
    <xf numFmtId="0" fontId="18" fillId="0" borderId="0" xfId="0" applyFont="1" applyFill="1" applyAlignment="1">
      <alignment horizontal="center" vertical="top"/>
    </xf>
    <xf numFmtId="0" fontId="18" fillId="0" borderId="20" xfId="0" applyFont="1" applyFill="1" applyBorder="1" applyAlignment="1">
      <alignment vertical="top" wrapText="1"/>
    </xf>
    <xf numFmtId="0" fontId="18" fillId="0" borderId="20" xfId="0" applyFont="1" applyFill="1" applyBorder="1" applyAlignment="1">
      <alignment horizontal="left" vertical="top" wrapText="1"/>
    </xf>
    <xf numFmtId="0" fontId="18" fillId="0" borderId="0" xfId="0" applyFont="1" applyFill="1" applyAlignment="1">
      <alignment horizontal="left" vertical="top"/>
    </xf>
    <xf numFmtId="0" fontId="18" fillId="4" borderId="0" xfId="0" applyFont="1" applyFill="1" applyAlignment="1">
      <alignment horizontal="center" vertical="top" wrapText="1"/>
    </xf>
    <xf numFmtId="0" fontId="18" fillId="0" borderId="0" xfId="0" applyFont="1" applyFill="1" applyAlignment="1">
      <alignment horizontal="center" vertical="top" wrapText="1"/>
    </xf>
  </cellXfs>
  <cellStyles count="21">
    <cellStyle name="Collegamento ipertestuale 2" xfId="16" xr:uid="{00000000-0005-0000-0000-000000000000}"/>
    <cellStyle name="Excel Built-in Normal" xfId="5" xr:uid="{00000000-0005-0000-0000-000001000000}"/>
    <cellStyle name="Excel Built-in Normal 2" xfId="9" xr:uid="{00000000-0005-0000-0000-000002000000}"/>
    <cellStyle name="Normale" xfId="0" builtinId="0"/>
    <cellStyle name="Normale 2" xfId="1" xr:uid="{00000000-0005-0000-0000-000004000000}"/>
    <cellStyle name="Normale 2 2" xfId="14" xr:uid="{00000000-0005-0000-0000-000005000000}"/>
    <cellStyle name="Normale 2 2 2" xfId="19" xr:uid="{00000000-0005-0000-0000-000006000000}"/>
    <cellStyle name="Normale 3" xfId="3" xr:uid="{00000000-0005-0000-0000-000007000000}"/>
    <cellStyle name="Normale 3 2" xfId="13" xr:uid="{00000000-0005-0000-0000-000008000000}"/>
    <cellStyle name="Normale 3 2 2" xfId="20" xr:uid="{00000000-0005-0000-0000-000009000000}"/>
    <cellStyle name="Normale 4" xfId="2" xr:uid="{00000000-0005-0000-0000-00000A000000}"/>
    <cellStyle name="Normale 5" xfId="4" xr:uid="{00000000-0005-0000-0000-00000B000000}"/>
    <cellStyle name="Normale 5 2" xfId="18" xr:uid="{00000000-0005-0000-0000-00000C000000}"/>
    <cellStyle name="Normale 6" xfId="6" xr:uid="{00000000-0005-0000-0000-00000D000000}"/>
    <cellStyle name="Normale 6 2" xfId="10" xr:uid="{00000000-0005-0000-0000-00000E000000}"/>
    <cellStyle name="Normale 7" xfId="7" xr:uid="{00000000-0005-0000-0000-00000F000000}"/>
    <cellStyle name="Normale 8" xfId="8" xr:uid="{00000000-0005-0000-0000-000010000000}"/>
    <cellStyle name="Percentuale" xfId="15" builtinId="5"/>
    <cellStyle name="Percentuale 2" xfId="11" xr:uid="{00000000-0005-0000-0000-000012000000}"/>
    <cellStyle name="Percentuale 3" xfId="12" xr:uid="{00000000-0005-0000-0000-000013000000}"/>
    <cellStyle name="Valuta 2" xfId="17" xr:uid="{00000000-0005-0000-0000-000014000000}"/>
  </cellStyles>
  <dxfs count="4095">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rgb="FFC00000"/>
        </patternFill>
      </fill>
      <alignment horizontal="center" vertical="center" textRotation="0" wrapText="0" indent="0" justifyLastLine="0" shrinkToFit="0" readingOrder="0"/>
    </dxf>
    <dxf>
      <font>
        <strike val="0"/>
        <outline val="0"/>
        <shadow val="0"/>
        <u val="none"/>
        <vertAlign val="baseline"/>
        <sz val="12"/>
        <name val="Calibri"/>
        <scheme val="minor"/>
      </font>
      <fill>
        <patternFill patternType="none">
          <fgColor indexed="64"/>
          <bgColor auto="1"/>
        </patternFill>
      </fill>
      <alignment vertical="center" textRotation="0" indent="0" justifyLastLine="0" shrinkToFit="0" readingOrder="0"/>
    </dxf>
    <dxf>
      <font>
        <strike val="0"/>
        <outline val="0"/>
        <shadow val="0"/>
        <u val="none"/>
        <vertAlign val="baseline"/>
        <sz val="12"/>
        <name val="Calibri"/>
        <scheme val="minor"/>
      </font>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Calibri"/>
        <scheme val="minor"/>
      </font>
      <fill>
        <patternFill patternType="solid">
          <fgColor indexed="64"/>
          <bgColor rgb="FFC00000"/>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top" textRotation="0" wrapText="0" indent="0" justifyLastLine="0" shrinkToFit="0" readingOrder="0"/>
    </dxf>
    <dxf>
      <border outline="0">
        <top style="thin">
          <color theme="6" tint="0.39997558519241921"/>
        </top>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top" textRotation="0" wrapText="0" indent="0" justifyLastLine="0" shrinkToFit="0" readingOrder="0"/>
    </dxf>
    <dxf>
      <border outline="0">
        <bottom style="thin">
          <color theme="6" tint="0.39997558519241921"/>
        </bottom>
      </border>
    </dxf>
    <dxf>
      <font>
        <b/>
        <i val="0"/>
        <strike val="0"/>
        <condense val="0"/>
        <extend val="0"/>
        <outline val="0"/>
        <shadow val="0"/>
        <u val="none"/>
        <vertAlign val="baseline"/>
        <sz val="14"/>
        <color theme="0"/>
        <name val="Calibri"/>
        <scheme val="minor"/>
      </font>
      <fill>
        <patternFill patternType="solid">
          <fgColor indexed="64"/>
          <bgColor rgb="FFC00000"/>
        </patternFill>
      </fill>
      <alignment horizontal="center" vertical="top" textRotation="0" wrapText="1" indent="0" justifyLastLine="0" shrinkToFit="0" readingOrder="0"/>
    </dxf>
    <dxf>
      <font>
        <b val="0"/>
        <strike val="0"/>
        <outline val="0"/>
        <shadow val="0"/>
        <u val="none"/>
        <vertAlign val="baseline"/>
        <sz val="10"/>
        <color rgb="FF000000"/>
        <name val="Calibri"/>
        <scheme val="none"/>
      </font>
      <fill>
        <patternFill patternType="none">
          <fgColor indexed="64"/>
          <bgColor auto="1"/>
        </patternFill>
      </fill>
      <alignment vertical="top" textRotation="0" indent="0" justifyLastLine="0" shrinkToFit="0" readingOrder="0"/>
    </dxf>
    <dxf>
      <font>
        <b val="0"/>
        <strike val="0"/>
        <outline val="0"/>
        <shadow val="0"/>
        <u val="none"/>
        <vertAlign val="baseline"/>
        <sz val="10"/>
        <color rgb="FF000000"/>
        <name val="Calibri"/>
        <scheme val="minor"/>
      </font>
      <alignment vertical="top" textRotation="0" indent="0" justifyLastLine="0" shrinkToFit="0" readingOrder="0"/>
    </dxf>
    <dxf>
      <font>
        <b val="0"/>
        <strike val="0"/>
        <outline val="0"/>
        <shadow val="0"/>
        <u val="none"/>
        <vertAlign val="baseline"/>
        <sz val="10"/>
        <color rgb="FF000000"/>
        <name val="Calibri"/>
        <scheme val="minor"/>
      </font>
      <alignment vertical="top" textRotation="0" indent="0" justifyLastLine="0" shrinkToFit="0" readingOrder="0"/>
    </dxf>
    <dxf>
      <font>
        <b val="0"/>
        <strike val="0"/>
        <outline val="0"/>
        <shadow val="0"/>
        <u val="none"/>
        <vertAlign val="baseline"/>
        <sz val="10"/>
        <color rgb="FF000000"/>
        <name val="Calibri"/>
        <scheme val="minor"/>
      </font>
      <alignment vertical="top" textRotation="0" indent="0" justifyLastLine="0" shrinkToFit="0" readingOrder="0"/>
    </dxf>
    <dxf>
      <font>
        <b val="0"/>
        <i val="0"/>
        <strike val="0"/>
        <condense val="0"/>
        <extend val="0"/>
        <outline val="0"/>
        <shadow val="0"/>
        <u val="none"/>
        <vertAlign val="baseline"/>
        <sz val="10"/>
        <color rgb="FF000000"/>
        <name val="Calibri"/>
        <scheme val="minor"/>
      </font>
      <alignment horizontal="justify" vertical="top" textRotation="0" wrapText="1" indent="0" justifyLastLine="0" shrinkToFit="0" readingOrder="0"/>
    </dxf>
    <dxf>
      <font>
        <b val="0"/>
        <strike val="0"/>
        <outline val="0"/>
        <shadow val="0"/>
        <u val="none"/>
        <vertAlign val="baseline"/>
        <sz val="10"/>
        <color rgb="FF000000"/>
        <name val="Calibri"/>
        <scheme val="minor"/>
      </font>
      <alignment vertical="top" textRotation="0" indent="0" justifyLastLine="0" shrinkToFit="0" readingOrder="0"/>
    </dxf>
    <dxf>
      <font>
        <b val="0"/>
        <strike val="0"/>
        <outline val="0"/>
        <shadow val="0"/>
        <u val="none"/>
        <vertAlign val="baseline"/>
        <sz val="10"/>
        <color rgb="FF000000"/>
        <name val="Calibri"/>
        <scheme val="none"/>
      </font>
      <alignment vertical="top" textRotation="0" indent="0" justifyLastLine="0" shrinkToFit="0" readingOrder="0"/>
    </dxf>
    <dxf>
      <font>
        <b val="0"/>
        <i val="0"/>
        <strike val="0"/>
        <condense val="0"/>
        <extend val="0"/>
        <outline val="0"/>
        <shadow val="0"/>
        <u val="none"/>
        <vertAlign val="baseline"/>
        <sz val="14"/>
        <color theme="0"/>
        <name val="Calibri"/>
        <scheme val="minor"/>
      </font>
      <fill>
        <patternFill patternType="solid">
          <fgColor indexed="64"/>
          <bgColor rgb="FFC00000"/>
        </patternFill>
      </fill>
      <alignment horizontal="center" vertical="top" textRotation="0" wrapText="1" indent="0" justifyLastLine="0" shrinkToFit="0" readingOrder="0"/>
      <border diagonalUp="0" diagonalDown="0" outline="0">
        <left style="thin">
          <color auto="1"/>
        </left>
        <right style="thin">
          <color auto="1"/>
        </right>
        <top/>
        <bottom/>
      </border>
    </dxf>
    <dxf>
      <fill>
        <patternFill patternType="none">
          <fgColor indexed="64"/>
          <bgColor auto="1"/>
        </patternFill>
      </fill>
    </dxf>
    <dxf>
      <fill>
        <patternFill patternType="none">
          <fgColor indexed="64"/>
          <bgColor auto="1"/>
        </patternFill>
      </fill>
    </dxf>
    <dxf>
      <border outline="0">
        <bottom style="thick">
          <color theme="0"/>
        </bottom>
      </border>
    </dxf>
    <dxf>
      <font>
        <b/>
        <i val="0"/>
        <strike val="0"/>
        <condense val="0"/>
        <extend val="0"/>
        <outline val="0"/>
        <shadow val="0"/>
        <u val="none"/>
        <vertAlign val="baseline"/>
        <sz val="11"/>
        <color theme="0"/>
        <name val="Calibri"/>
        <scheme val="minor"/>
      </font>
      <fill>
        <patternFill patternType="solid">
          <fgColor indexed="64"/>
          <bgColor rgb="FFC00000"/>
        </patternFill>
      </fill>
      <alignment horizontal="left" vertical="top" textRotation="0" wrapText="1" indent="0" justifyLastLine="0" shrinkToFit="0" readingOrder="0"/>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strike val="0"/>
        <outline val="0"/>
        <shadow val="0"/>
        <u val="none"/>
        <vertAlign val="baseline"/>
        <color auto="1"/>
        <name val="Calibri"/>
        <scheme val="minor"/>
      </font>
      <fill>
        <patternFill patternType="none">
          <bgColor auto="1"/>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strike val="0"/>
        <outline val="0"/>
        <shadow val="0"/>
        <u val="none"/>
        <vertAlign val="baseline"/>
        <color auto="1"/>
        <name val="Calibri"/>
        <scheme val="minor"/>
      </font>
      <fill>
        <patternFill patternType="none">
          <bgColor auto="1"/>
        </patternFill>
      </fill>
    </dxf>
    <dxf>
      <border outline="0">
        <bottom style="thin">
          <color auto="1"/>
        </bottom>
      </border>
    </dxf>
    <dxf>
      <font>
        <strike val="0"/>
        <outline val="0"/>
        <shadow val="0"/>
        <u val="none"/>
        <vertAlign val="baseline"/>
        <color auto="1"/>
        <name val="Calibri"/>
        <scheme val="minor"/>
      </font>
      <fill>
        <patternFill patternType="none">
          <bgColor auto="1"/>
        </patternFill>
      </fill>
    </dxf>
    <dxf>
      <font>
        <b/>
        <i val="0"/>
        <strike val="0"/>
        <condense val="0"/>
        <extend val="0"/>
        <outline val="0"/>
        <shadow val="0"/>
        <u val="none"/>
        <vertAlign val="baseline"/>
        <sz val="16"/>
        <color auto="1"/>
        <name val="Calibri"/>
        <scheme val="minor"/>
      </font>
      <fill>
        <patternFill patternType="solid">
          <fgColor indexed="64"/>
          <bgColor theme="1" tint="0.34998626667073579"/>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Calibri"/>
        <scheme val="none"/>
      </font>
      <fill>
        <patternFill patternType="none">
          <fgColor indexed="64"/>
          <bgColor auto="1"/>
        </patternFill>
      </fill>
      <alignment horizontal="general" vertical="center" textRotation="0" wrapText="0" indent="0" justifyLastLine="0" shrinkToFit="0" readingOrder="0"/>
      <border diagonalUp="0" diagonalDown="0" outline="0">
        <left/>
        <right/>
        <top style="thin">
          <color theme="0"/>
        </top>
        <bottom style="thin">
          <color theme="0"/>
        </bottom>
      </border>
    </dxf>
    <dxf>
      <border outline="0">
        <left style="thin">
          <color theme="0"/>
        </left>
      </border>
    </dxf>
    <dxf>
      <font>
        <b val="0"/>
        <i val="0"/>
        <strike val="0"/>
        <condense val="0"/>
        <extend val="0"/>
        <outline val="0"/>
        <shadow val="0"/>
        <u val="none"/>
        <vertAlign val="baseline"/>
        <sz val="10"/>
        <color auto="1"/>
        <name val="Calibri"/>
        <scheme val="none"/>
      </font>
      <fill>
        <patternFill patternType="none">
          <fgColor indexed="64"/>
          <bgColor auto="1"/>
        </patternFill>
      </fill>
      <alignment horizontal="general"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1"/>
        <color theme="0"/>
        <name val="Calibri"/>
        <scheme val="minor"/>
      </font>
      <fill>
        <patternFill patternType="solid">
          <fgColor indexed="64"/>
          <bgColor rgb="FFC00000"/>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alignment horizontal="left" vertical="top" textRotation="0" wrapText="1" indent="0" justifyLastLine="0" shrinkToFit="0" readingOrder="0"/>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6"/>
        <color theme="0"/>
        <name val="Calibri"/>
        <scheme val="minor"/>
      </font>
      <fill>
        <patternFill patternType="solid">
          <fgColor indexed="64"/>
          <bgColor theme="1" tint="0.34998626667073579"/>
        </patternFill>
      </fill>
      <alignment horizontal="left" vertical="top" textRotation="0" wrapText="1" indent="0" justifyLastLine="0" shrinkToFit="0" readingOrder="0"/>
    </dxf>
    <dxf>
      <font>
        <strike val="0"/>
        <outline val="0"/>
        <shadow val="0"/>
        <u val="none"/>
        <vertAlign val="baseline"/>
        <name val="Calibri"/>
        <scheme val="minor"/>
      </font>
    </dxf>
    <dxf>
      <font>
        <strike val="0"/>
        <outline val="0"/>
        <shadow val="0"/>
        <u val="none"/>
        <vertAlign val="baseline"/>
        <name val="Calibri"/>
        <scheme val="minor"/>
      </font>
    </dxf>
    <dxf>
      <border outline="0">
        <bottom style="thin">
          <color theme="0"/>
        </bottom>
      </border>
    </dxf>
    <dxf>
      <font>
        <b val="0"/>
        <i val="0"/>
        <strike val="0"/>
        <condense val="0"/>
        <extend val="0"/>
        <outline val="0"/>
        <shadow val="0"/>
        <u val="none"/>
        <vertAlign val="baseline"/>
        <sz val="10"/>
        <color theme="0"/>
        <name val="Calibri"/>
        <scheme val="minor"/>
      </font>
      <fill>
        <patternFill patternType="solid">
          <fgColor indexed="64"/>
          <bgColor rgb="FFC00000"/>
        </patternFill>
      </fill>
      <alignment horizontal="general" vertical="top" textRotation="0" wrapText="0" indent="0" justifyLastLine="0" shrinkToFit="0" readingOrder="0"/>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ont>
        <color auto="1"/>
      </font>
      <fill>
        <patternFill patternType="solid">
          <fgColor indexed="64"/>
          <bgColor rgb="FFFFFF00"/>
        </patternFill>
      </fill>
      <border>
        <left style="thin">
          <color auto="1"/>
        </left>
        <right style="thin">
          <color auto="1"/>
        </right>
        <top style="thin">
          <color auto="1"/>
        </top>
        <bottom style="thin">
          <color auto="1"/>
        </bottom>
      </border>
    </dxf>
    <dxf>
      <font>
        <color rgb="FF9C0006"/>
      </font>
      <fill>
        <patternFill>
          <bgColor rgb="FFFFC7CE"/>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rgb="FFFFC000"/>
        </patternFill>
      </fill>
    </dxf>
    <dxf>
      <font>
        <color rgb="FFFF0000"/>
      </font>
      <fill>
        <patternFill>
          <bgColor rgb="FFFF0000"/>
        </patternFill>
      </fill>
    </dxf>
    <dxf>
      <font>
        <color theme="0"/>
      </font>
      <fill>
        <patternFill>
          <bgColor theme="0"/>
        </patternFill>
      </fill>
    </dxf>
    <dxf>
      <font>
        <color theme="0"/>
      </font>
      <fill>
        <patternFill>
          <fgColor theme="0"/>
          <bgColor theme="0"/>
        </patternFill>
      </fill>
    </dxf>
    <dxf>
      <fill>
        <patternFill>
          <bgColor theme="0" tint="-4.9989318521683403E-2"/>
        </patternFill>
      </fill>
    </dxf>
    <dxf>
      <font>
        <color theme="0"/>
      </font>
      <fill>
        <patternFill>
          <bgColor rgb="FF339966"/>
        </patternFill>
      </fill>
    </dxf>
  </dxfs>
  <tableStyles count="1" defaultTableStyle="TableStyleMedium2" defaultPivotStyle="PivotStyleLight16">
    <tableStyle name="StileTabellaPersonalizzato" pivot="0" count="2" xr9:uid="{00000000-0011-0000-FFFF-FFFF00000000}">
      <tableStyleElement type="headerRow" dxfId="4094"/>
      <tableStyleElement type="firstRowStripe" dxfId="4093"/>
    </tableStyle>
  </tableStyles>
  <colors>
    <mruColors>
      <color rgb="FF77C9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800" b="1" i="0" baseline="0">
                <a:effectLst/>
              </a:rPr>
              <a:t>Tipologie di Misure per AREA di rischio: valori assoluti e percentuali </a:t>
            </a:r>
            <a:endParaRPr lang="it-IT">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tx>
            <c:strRef>
              <c:f>'SR A '!$E$3</c:f>
              <c:strCache>
                <c:ptCount val="1"/>
                <c:pt idx="0">
                  <c:v>Contatore totale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A '!$H$4:$H$12</c:f>
            </c:multiLvlStrRef>
          </c:cat>
          <c:val>
            <c:numRef>
              <c:f>'SR A '!$E$4:$E$12</c:f>
            </c:numRef>
          </c:val>
          <c:extLst>
            <c:ext xmlns:c16="http://schemas.microsoft.com/office/drawing/2014/chart" uri="{C3380CC4-5D6E-409C-BE32-E72D297353CC}">
              <c16:uniqueId val="{00000000-7D46-481C-A10E-9E01707BF511}"/>
            </c:ext>
          </c:extLst>
        </c:ser>
        <c:ser>
          <c:idx val="1"/>
          <c:order val="1"/>
          <c:tx>
            <c:strRef>
              <c:f>'SR A '!$F$3</c:f>
              <c:strCache>
                <c:ptCount val="1"/>
                <c:pt idx="0">
                  <c:v>Contatore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A '!$H$4:$H$12</c:f>
            </c:multiLvlStrRef>
          </c:cat>
          <c:val>
            <c:numRef>
              <c:f>'SR A '!$F$4:$F$12</c:f>
            </c:numRef>
          </c:val>
          <c:extLst>
            <c:ext xmlns:c16="http://schemas.microsoft.com/office/drawing/2014/chart" uri="{C3380CC4-5D6E-409C-BE32-E72D297353CC}">
              <c16:uniqueId val="{00000001-7D46-481C-A10E-9E01707BF511}"/>
            </c:ext>
          </c:extLst>
        </c:ser>
        <c:dLbls>
          <c:showLegendKey val="0"/>
          <c:showVal val="0"/>
          <c:showCatName val="0"/>
          <c:showSerName val="0"/>
          <c:showPercent val="0"/>
          <c:showBubbleSize val="0"/>
        </c:dLbls>
        <c:gapWidth val="219"/>
        <c:overlap val="-27"/>
        <c:axId val="258733952"/>
        <c:axId val="258735488"/>
      </c:barChart>
      <c:catAx>
        <c:axId val="258733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58735488"/>
        <c:crosses val="autoZero"/>
        <c:auto val="1"/>
        <c:lblAlgn val="ctr"/>
        <c:lblOffset val="100"/>
        <c:noMultiLvlLbl val="0"/>
      </c:catAx>
      <c:valAx>
        <c:axId val="2587354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58733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800" b="1" i="0" baseline="0">
                <a:effectLst/>
              </a:rPr>
              <a:t>Tipologie di Misure per AREA di rischio: valori assoluti e percentuali </a:t>
            </a:r>
            <a:endParaRPr lang="it-IT">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tx>
            <c:strRef>
              <c:f>'SR L'!$E$3</c:f>
              <c:strCache>
                <c:ptCount val="1"/>
                <c:pt idx="0">
                  <c:v>Contatore totale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L'!$H$4:$H$12</c:f>
            </c:multiLvlStrRef>
          </c:cat>
          <c:val>
            <c:numRef>
              <c:f>'SR L'!$E$4:$E$12</c:f>
            </c:numRef>
          </c:val>
          <c:extLst>
            <c:ext xmlns:c16="http://schemas.microsoft.com/office/drawing/2014/chart" uri="{C3380CC4-5D6E-409C-BE32-E72D297353CC}">
              <c16:uniqueId val="{00000000-9B42-4786-B353-6A7DC88DDF5D}"/>
            </c:ext>
          </c:extLst>
        </c:ser>
        <c:ser>
          <c:idx val="1"/>
          <c:order val="1"/>
          <c:tx>
            <c:strRef>
              <c:f>'SR L'!$F$3</c:f>
              <c:strCache>
                <c:ptCount val="1"/>
                <c:pt idx="0">
                  <c:v>Contatore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L'!$H$4:$H$12</c:f>
            </c:multiLvlStrRef>
          </c:cat>
          <c:val>
            <c:numRef>
              <c:f>'SR L'!$F$4:$F$12</c:f>
            </c:numRef>
          </c:val>
          <c:extLst>
            <c:ext xmlns:c16="http://schemas.microsoft.com/office/drawing/2014/chart" uri="{C3380CC4-5D6E-409C-BE32-E72D297353CC}">
              <c16:uniqueId val="{00000001-9B42-4786-B353-6A7DC88DDF5D}"/>
            </c:ext>
          </c:extLst>
        </c:ser>
        <c:dLbls>
          <c:showLegendKey val="0"/>
          <c:showVal val="0"/>
          <c:showCatName val="0"/>
          <c:showSerName val="0"/>
          <c:showPercent val="0"/>
          <c:showBubbleSize val="0"/>
        </c:dLbls>
        <c:gapWidth val="219"/>
        <c:overlap val="-27"/>
        <c:axId val="131742720"/>
        <c:axId val="131752704"/>
      </c:barChart>
      <c:catAx>
        <c:axId val="131742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1752704"/>
        <c:crosses val="autoZero"/>
        <c:auto val="1"/>
        <c:lblAlgn val="ctr"/>
        <c:lblOffset val="100"/>
        <c:noMultiLvlLbl val="0"/>
      </c:catAx>
      <c:valAx>
        <c:axId val="1317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17427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800" b="1" i="0" baseline="0">
                <a:effectLst/>
              </a:rPr>
              <a:t>Tipologie di Misure per AREA di rischio: valori assoluti e percentuali </a:t>
            </a:r>
            <a:endParaRPr lang="it-IT">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tx>
            <c:strRef>
              <c:f>'SR M'!$E$3</c:f>
              <c:strCache>
                <c:ptCount val="1"/>
                <c:pt idx="0">
                  <c:v>Contatore totale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M'!$H$4:$H$12</c:f>
            </c:multiLvlStrRef>
          </c:cat>
          <c:val>
            <c:numRef>
              <c:f>'SR M'!$E$4:$E$12</c:f>
            </c:numRef>
          </c:val>
          <c:extLst>
            <c:ext xmlns:c16="http://schemas.microsoft.com/office/drawing/2014/chart" uri="{C3380CC4-5D6E-409C-BE32-E72D297353CC}">
              <c16:uniqueId val="{00000000-C87C-4E1C-B0B6-72CC0D4E6C8B}"/>
            </c:ext>
          </c:extLst>
        </c:ser>
        <c:ser>
          <c:idx val="1"/>
          <c:order val="1"/>
          <c:tx>
            <c:strRef>
              <c:f>'SR M'!$F$3</c:f>
              <c:strCache>
                <c:ptCount val="1"/>
                <c:pt idx="0">
                  <c:v>Contatore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M'!$H$4:$H$12</c:f>
            </c:multiLvlStrRef>
          </c:cat>
          <c:val>
            <c:numRef>
              <c:f>'SR M'!$F$4:$F$12</c:f>
            </c:numRef>
          </c:val>
          <c:extLst>
            <c:ext xmlns:c16="http://schemas.microsoft.com/office/drawing/2014/chart" uri="{C3380CC4-5D6E-409C-BE32-E72D297353CC}">
              <c16:uniqueId val="{00000001-C87C-4E1C-B0B6-72CC0D4E6C8B}"/>
            </c:ext>
          </c:extLst>
        </c:ser>
        <c:dLbls>
          <c:showLegendKey val="0"/>
          <c:showVal val="0"/>
          <c:showCatName val="0"/>
          <c:showSerName val="0"/>
          <c:showPercent val="0"/>
          <c:showBubbleSize val="0"/>
        </c:dLbls>
        <c:gapWidth val="219"/>
        <c:overlap val="-27"/>
        <c:axId val="138593408"/>
        <c:axId val="138594944"/>
      </c:barChart>
      <c:catAx>
        <c:axId val="13859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8594944"/>
        <c:crosses val="autoZero"/>
        <c:auto val="1"/>
        <c:lblAlgn val="ctr"/>
        <c:lblOffset val="100"/>
        <c:noMultiLvlLbl val="0"/>
      </c:catAx>
      <c:valAx>
        <c:axId val="138594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85934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800" b="1" i="0" baseline="0">
                <a:effectLst/>
              </a:rPr>
              <a:t>Tipologie di Misure per AREA di rischio: valori assoluti e percentuali </a:t>
            </a:r>
            <a:endParaRPr lang="it-IT">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tx>
            <c:strRef>
              <c:f>'SR N'!$I$3</c:f>
              <c:strCache>
                <c:ptCount val="1"/>
                <c:pt idx="0">
                  <c:v>Contatore totale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N'!$H$4:$H$12</c:f>
            </c:multiLvlStrRef>
          </c:cat>
          <c:val>
            <c:numRef>
              <c:f>'SR N'!$I$4:$I$12</c:f>
            </c:numRef>
          </c:val>
          <c:extLst>
            <c:ext xmlns:c16="http://schemas.microsoft.com/office/drawing/2014/chart" uri="{C3380CC4-5D6E-409C-BE32-E72D297353CC}">
              <c16:uniqueId val="{00000000-1733-425D-B0F6-247E3002C7DD}"/>
            </c:ext>
          </c:extLst>
        </c:ser>
        <c:ser>
          <c:idx val="1"/>
          <c:order val="1"/>
          <c:tx>
            <c:strRef>
              <c:f>'SR N'!$J$3</c:f>
              <c:strCache>
                <c:ptCount val="1"/>
                <c:pt idx="0">
                  <c:v>Contatore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N'!$H$4:$H$12</c:f>
            </c:multiLvlStrRef>
          </c:cat>
          <c:val>
            <c:numRef>
              <c:f>'SR N'!$J$4:$J$12</c:f>
            </c:numRef>
          </c:val>
          <c:extLst>
            <c:ext xmlns:c16="http://schemas.microsoft.com/office/drawing/2014/chart" uri="{C3380CC4-5D6E-409C-BE32-E72D297353CC}">
              <c16:uniqueId val="{00000001-1733-425D-B0F6-247E3002C7DD}"/>
            </c:ext>
          </c:extLst>
        </c:ser>
        <c:dLbls>
          <c:showLegendKey val="0"/>
          <c:showVal val="0"/>
          <c:showCatName val="0"/>
          <c:showSerName val="0"/>
          <c:showPercent val="0"/>
          <c:showBubbleSize val="0"/>
        </c:dLbls>
        <c:gapWidth val="219"/>
        <c:overlap val="-27"/>
        <c:axId val="169106432"/>
        <c:axId val="169108224"/>
      </c:barChart>
      <c:catAx>
        <c:axId val="16910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9108224"/>
        <c:crosses val="autoZero"/>
        <c:auto val="1"/>
        <c:lblAlgn val="ctr"/>
        <c:lblOffset val="100"/>
        <c:noMultiLvlLbl val="0"/>
      </c:catAx>
      <c:valAx>
        <c:axId val="169108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910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800" b="1" i="0" baseline="0">
                <a:effectLst/>
              </a:rPr>
              <a:t>Tipologie di Misure per AREA di rischio: valori assoluti e percentuali </a:t>
            </a:r>
            <a:endParaRPr lang="it-IT">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tx>
            <c:strRef>
              <c:f>'SR B '!$E$3</c:f>
              <c:strCache>
                <c:ptCount val="1"/>
                <c:pt idx="0">
                  <c:v>Contatore totale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B '!$H$4:$H$12</c:f>
            </c:multiLvlStrRef>
          </c:cat>
          <c:val>
            <c:numRef>
              <c:f>'SR B '!$E$4:$E$12</c:f>
            </c:numRef>
          </c:val>
          <c:extLst>
            <c:ext xmlns:c16="http://schemas.microsoft.com/office/drawing/2014/chart" uri="{C3380CC4-5D6E-409C-BE32-E72D297353CC}">
              <c16:uniqueId val="{00000000-760F-41D4-BD35-8E7B962CA08E}"/>
            </c:ext>
          </c:extLst>
        </c:ser>
        <c:ser>
          <c:idx val="1"/>
          <c:order val="1"/>
          <c:tx>
            <c:strRef>
              <c:f>'SR B '!$F$3</c:f>
              <c:strCache>
                <c:ptCount val="1"/>
                <c:pt idx="0">
                  <c:v>Contatore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B '!$H$4:$H$12</c:f>
            </c:multiLvlStrRef>
          </c:cat>
          <c:val>
            <c:numRef>
              <c:f>'SR B '!$F$4:$F$12</c:f>
            </c:numRef>
          </c:val>
          <c:extLst>
            <c:ext xmlns:c16="http://schemas.microsoft.com/office/drawing/2014/chart" uri="{C3380CC4-5D6E-409C-BE32-E72D297353CC}">
              <c16:uniqueId val="{00000001-760F-41D4-BD35-8E7B962CA08E}"/>
            </c:ext>
          </c:extLst>
        </c:ser>
        <c:dLbls>
          <c:showLegendKey val="0"/>
          <c:showVal val="0"/>
          <c:showCatName val="0"/>
          <c:showSerName val="0"/>
          <c:showPercent val="0"/>
          <c:showBubbleSize val="0"/>
        </c:dLbls>
        <c:gapWidth val="219"/>
        <c:overlap val="-27"/>
        <c:axId val="138688768"/>
        <c:axId val="138698752"/>
      </c:barChart>
      <c:catAx>
        <c:axId val="13868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8698752"/>
        <c:crosses val="autoZero"/>
        <c:auto val="1"/>
        <c:lblAlgn val="ctr"/>
        <c:lblOffset val="100"/>
        <c:noMultiLvlLbl val="0"/>
      </c:catAx>
      <c:valAx>
        <c:axId val="1386987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86887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800" b="1" i="0" baseline="0">
                <a:effectLst/>
              </a:rPr>
              <a:t>Tipologie di Misure per AREA di rischio: valori assoluti e percentuali </a:t>
            </a:r>
            <a:endParaRPr lang="it-IT">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tx>
            <c:strRef>
              <c:f>'SR C '!$E$3</c:f>
              <c:strCache>
                <c:ptCount val="1"/>
                <c:pt idx="0">
                  <c:v>Contatore totale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C '!$H$4:$H$12</c:f>
            </c:multiLvlStrRef>
          </c:cat>
          <c:val>
            <c:numRef>
              <c:f>'SR C '!$E$4:$E$12</c:f>
            </c:numRef>
          </c:val>
          <c:extLst>
            <c:ext xmlns:c16="http://schemas.microsoft.com/office/drawing/2014/chart" uri="{C3380CC4-5D6E-409C-BE32-E72D297353CC}">
              <c16:uniqueId val="{00000000-4BB5-4823-880A-DCDE3939881B}"/>
            </c:ext>
          </c:extLst>
        </c:ser>
        <c:ser>
          <c:idx val="1"/>
          <c:order val="1"/>
          <c:tx>
            <c:strRef>
              <c:f>'SR C '!$F$3</c:f>
              <c:strCache>
                <c:ptCount val="1"/>
                <c:pt idx="0">
                  <c:v>Contatore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C '!$H$4:$H$12</c:f>
            </c:multiLvlStrRef>
          </c:cat>
          <c:val>
            <c:numRef>
              <c:f>'SR C '!$F$4:$F$12</c:f>
            </c:numRef>
          </c:val>
          <c:extLst>
            <c:ext xmlns:c16="http://schemas.microsoft.com/office/drawing/2014/chart" uri="{C3380CC4-5D6E-409C-BE32-E72D297353CC}">
              <c16:uniqueId val="{00000001-4BB5-4823-880A-DCDE3939881B}"/>
            </c:ext>
          </c:extLst>
        </c:ser>
        <c:dLbls>
          <c:showLegendKey val="0"/>
          <c:showVal val="0"/>
          <c:showCatName val="0"/>
          <c:showSerName val="0"/>
          <c:showPercent val="0"/>
          <c:showBubbleSize val="0"/>
        </c:dLbls>
        <c:gapWidth val="219"/>
        <c:overlap val="-27"/>
        <c:axId val="171070592"/>
        <c:axId val="171072128"/>
      </c:barChart>
      <c:catAx>
        <c:axId val="171070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1072128"/>
        <c:crosses val="autoZero"/>
        <c:auto val="1"/>
        <c:lblAlgn val="ctr"/>
        <c:lblOffset val="100"/>
        <c:noMultiLvlLbl val="0"/>
      </c:catAx>
      <c:valAx>
        <c:axId val="1710721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1070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800" b="1" i="0" baseline="0">
                <a:effectLst/>
              </a:rPr>
              <a:t>Tipologie di Misure per AREA di rischio: valori assoluti e percentuali </a:t>
            </a:r>
            <a:endParaRPr lang="it-IT">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tx>
            <c:strRef>
              <c:f>'SR D '!$E$3</c:f>
              <c:strCache>
                <c:ptCount val="1"/>
                <c:pt idx="0">
                  <c:v>Contatore totale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D '!$H$4:$H$12</c:f>
            </c:multiLvlStrRef>
          </c:cat>
          <c:val>
            <c:numRef>
              <c:f>'SR D '!$E$4:$E$12</c:f>
            </c:numRef>
          </c:val>
          <c:extLst>
            <c:ext xmlns:c16="http://schemas.microsoft.com/office/drawing/2014/chart" uri="{C3380CC4-5D6E-409C-BE32-E72D297353CC}">
              <c16:uniqueId val="{00000000-F6D2-4E7A-803A-A4FCDCE2C4FD}"/>
            </c:ext>
          </c:extLst>
        </c:ser>
        <c:ser>
          <c:idx val="1"/>
          <c:order val="1"/>
          <c:tx>
            <c:strRef>
              <c:f>'SR D '!$F$3</c:f>
              <c:strCache>
                <c:ptCount val="1"/>
                <c:pt idx="0">
                  <c:v>Contatore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D '!$H$4:$H$12</c:f>
            </c:multiLvlStrRef>
          </c:cat>
          <c:val>
            <c:numRef>
              <c:f>'SR D '!$F$4:$F$12</c:f>
            </c:numRef>
          </c:val>
          <c:extLst>
            <c:ext xmlns:c16="http://schemas.microsoft.com/office/drawing/2014/chart" uri="{C3380CC4-5D6E-409C-BE32-E72D297353CC}">
              <c16:uniqueId val="{00000001-F6D2-4E7A-803A-A4FCDCE2C4FD}"/>
            </c:ext>
          </c:extLst>
        </c:ser>
        <c:dLbls>
          <c:showLegendKey val="0"/>
          <c:showVal val="0"/>
          <c:showCatName val="0"/>
          <c:showSerName val="0"/>
          <c:showPercent val="0"/>
          <c:showBubbleSize val="0"/>
        </c:dLbls>
        <c:gapWidth val="219"/>
        <c:overlap val="-27"/>
        <c:axId val="213523456"/>
        <c:axId val="213525248"/>
      </c:barChart>
      <c:catAx>
        <c:axId val="213523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13525248"/>
        <c:crosses val="autoZero"/>
        <c:auto val="1"/>
        <c:lblAlgn val="ctr"/>
        <c:lblOffset val="100"/>
        <c:noMultiLvlLbl val="0"/>
      </c:catAx>
      <c:valAx>
        <c:axId val="213525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135234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800" b="1" i="0" baseline="0">
                <a:effectLst/>
              </a:rPr>
              <a:t>Tipologie di Misure per AREA di rischio: valori assoluti e percentuali </a:t>
            </a:r>
            <a:endParaRPr lang="it-IT">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tx>
            <c:strRef>
              <c:f>'SR E '!$E$3</c:f>
              <c:strCache>
                <c:ptCount val="1"/>
                <c:pt idx="0">
                  <c:v>Contatore totale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E '!$H$4:$H$12</c:f>
            </c:multiLvlStrRef>
          </c:cat>
          <c:val>
            <c:numRef>
              <c:f>'SR E '!$E$4:$E$12</c:f>
            </c:numRef>
          </c:val>
          <c:extLst>
            <c:ext xmlns:c16="http://schemas.microsoft.com/office/drawing/2014/chart" uri="{C3380CC4-5D6E-409C-BE32-E72D297353CC}">
              <c16:uniqueId val="{00000000-CF4D-49A0-8AFE-B4A672089BA4}"/>
            </c:ext>
          </c:extLst>
        </c:ser>
        <c:ser>
          <c:idx val="1"/>
          <c:order val="1"/>
          <c:tx>
            <c:strRef>
              <c:f>'SR E '!$F$3</c:f>
              <c:strCache>
                <c:ptCount val="1"/>
                <c:pt idx="0">
                  <c:v>Contatore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E '!$H$4:$H$12</c:f>
            </c:multiLvlStrRef>
          </c:cat>
          <c:val>
            <c:numRef>
              <c:f>'SR E '!$F$4:$F$12</c:f>
            </c:numRef>
          </c:val>
          <c:extLst>
            <c:ext xmlns:c16="http://schemas.microsoft.com/office/drawing/2014/chart" uri="{C3380CC4-5D6E-409C-BE32-E72D297353CC}">
              <c16:uniqueId val="{00000001-CF4D-49A0-8AFE-B4A672089BA4}"/>
            </c:ext>
          </c:extLst>
        </c:ser>
        <c:dLbls>
          <c:showLegendKey val="0"/>
          <c:showVal val="0"/>
          <c:showCatName val="0"/>
          <c:showSerName val="0"/>
          <c:showPercent val="0"/>
          <c:showBubbleSize val="0"/>
        </c:dLbls>
        <c:gapWidth val="219"/>
        <c:overlap val="-27"/>
        <c:axId val="215936384"/>
        <c:axId val="215938176"/>
      </c:barChart>
      <c:catAx>
        <c:axId val="21593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15938176"/>
        <c:crosses val="autoZero"/>
        <c:auto val="1"/>
        <c:lblAlgn val="ctr"/>
        <c:lblOffset val="100"/>
        <c:noMultiLvlLbl val="0"/>
      </c:catAx>
      <c:valAx>
        <c:axId val="215938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159363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800" b="1" i="0" baseline="0">
                <a:effectLst/>
              </a:rPr>
              <a:t>Tipologie di Misure per AREA di rischio: valori assoluti e percentuali </a:t>
            </a:r>
            <a:endParaRPr lang="it-IT">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tx>
            <c:strRef>
              <c:f>'SR F '!$E$3</c:f>
              <c:strCache>
                <c:ptCount val="1"/>
                <c:pt idx="0">
                  <c:v>Contatore totale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F '!$H$4:$H$12</c:f>
            </c:multiLvlStrRef>
          </c:cat>
          <c:val>
            <c:numRef>
              <c:f>'SR F '!$E$4:$E$12</c:f>
            </c:numRef>
          </c:val>
          <c:extLst>
            <c:ext xmlns:c16="http://schemas.microsoft.com/office/drawing/2014/chart" uri="{C3380CC4-5D6E-409C-BE32-E72D297353CC}">
              <c16:uniqueId val="{00000000-B502-4C17-9E5D-E3C0D64DE943}"/>
            </c:ext>
          </c:extLst>
        </c:ser>
        <c:ser>
          <c:idx val="1"/>
          <c:order val="1"/>
          <c:tx>
            <c:strRef>
              <c:f>'SR F '!$F$3</c:f>
              <c:strCache>
                <c:ptCount val="1"/>
                <c:pt idx="0">
                  <c:v>Contatore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F '!$H$4:$H$12</c:f>
            </c:multiLvlStrRef>
          </c:cat>
          <c:val>
            <c:numRef>
              <c:f>'SR F '!$F$4:$F$12</c:f>
            </c:numRef>
          </c:val>
          <c:extLst>
            <c:ext xmlns:c16="http://schemas.microsoft.com/office/drawing/2014/chart" uri="{C3380CC4-5D6E-409C-BE32-E72D297353CC}">
              <c16:uniqueId val="{00000001-B502-4C17-9E5D-E3C0D64DE943}"/>
            </c:ext>
          </c:extLst>
        </c:ser>
        <c:dLbls>
          <c:showLegendKey val="0"/>
          <c:showVal val="0"/>
          <c:showCatName val="0"/>
          <c:showSerName val="0"/>
          <c:showPercent val="0"/>
          <c:showBubbleSize val="0"/>
        </c:dLbls>
        <c:gapWidth val="219"/>
        <c:overlap val="-27"/>
        <c:axId val="233076992"/>
        <c:axId val="233095168"/>
      </c:barChart>
      <c:catAx>
        <c:axId val="23307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33095168"/>
        <c:crosses val="autoZero"/>
        <c:auto val="1"/>
        <c:lblAlgn val="ctr"/>
        <c:lblOffset val="100"/>
        <c:noMultiLvlLbl val="0"/>
      </c:catAx>
      <c:valAx>
        <c:axId val="2330951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33076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800" b="1" i="0" baseline="0">
                <a:effectLst/>
              </a:rPr>
              <a:t>Tipologie di Misure per AREA di rischio: valori assoluti e percentuali </a:t>
            </a:r>
            <a:endParaRPr lang="it-IT">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tx>
            <c:strRef>
              <c:f>'SR G '!$E$3</c:f>
              <c:strCache>
                <c:ptCount val="1"/>
                <c:pt idx="0">
                  <c:v>Contatore totale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G '!$H$4:$H$12</c:f>
            </c:multiLvlStrRef>
          </c:cat>
          <c:val>
            <c:numRef>
              <c:f>'SR G '!$E$4:$E$12</c:f>
            </c:numRef>
          </c:val>
          <c:extLst>
            <c:ext xmlns:c16="http://schemas.microsoft.com/office/drawing/2014/chart" uri="{C3380CC4-5D6E-409C-BE32-E72D297353CC}">
              <c16:uniqueId val="{00000000-8486-44FE-895F-E732857F0B0B}"/>
            </c:ext>
          </c:extLst>
        </c:ser>
        <c:ser>
          <c:idx val="1"/>
          <c:order val="1"/>
          <c:tx>
            <c:strRef>
              <c:f>'SR G '!$F$3</c:f>
              <c:strCache>
                <c:ptCount val="1"/>
                <c:pt idx="0">
                  <c:v>Contatore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G '!$H$4:$H$12</c:f>
            </c:multiLvlStrRef>
          </c:cat>
          <c:val>
            <c:numRef>
              <c:f>'SR G '!$F$4:$F$12</c:f>
            </c:numRef>
          </c:val>
          <c:extLst>
            <c:ext xmlns:c16="http://schemas.microsoft.com/office/drawing/2014/chart" uri="{C3380CC4-5D6E-409C-BE32-E72D297353CC}">
              <c16:uniqueId val="{00000001-8486-44FE-895F-E732857F0B0B}"/>
            </c:ext>
          </c:extLst>
        </c:ser>
        <c:dLbls>
          <c:showLegendKey val="0"/>
          <c:showVal val="0"/>
          <c:showCatName val="0"/>
          <c:showSerName val="0"/>
          <c:showPercent val="0"/>
          <c:showBubbleSize val="0"/>
        </c:dLbls>
        <c:gapWidth val="219"/>
        <c:overlap val="-27"/>
        <c:axId val="256730624"/>
        <c:axId val="256732160"/>
      </c:barChart>
      <c:catAx>
        <c:axId val="256730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56732160"/>
        <c:crosses val="autoZero"/>
        <c:auto val="1"/>
        <c:lblAlgn val="ctr"/>
        <c:lblOffset val="100"/>
        <c:noMultiLvlLbl val="0"/>
      </c:catAx>
      <c:valAx>
        <c:axId val="256732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56730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800" b="1" i="0" baseline="0">
                <a:effectLst/>
              </a:rPr>
              <a:t>Tipologie di Misure per AREA di rischio: valori assoluti e percentuali </a:t>
            </a:r>
            <a:endParaRPr lang="it-IT">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tx>
            <c:strRef>
              <c:f>'SR H'!$E$3</c:f>
              <c:strCache>
                <c:ptCount val="1"/>
                <c:pt idx="0">
                  <c:v>Contatore totale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H'!$H$4:$H$12</c:f>
            </c:multiLvlStrRef>
          </c:cat>
          <c:val>
            <c:numRef>
              <c:f>'SR H'!$E$4:$E$12</c:f>
            </c:numRef>
          </c:val>
          <c:extLst>
            <c:ext xmlns:c16="http://schemas.microsoft.com/office/drawing/2014/chart" uri="{C3380CC4-5D6E-409C-BE32-E72D297353CC}">
              <c16:uniqueId val="{00000000-8238-4B35-A4D1-170BDE84D53B}"/>
            </c:ext>
          </c:extLst>
        </c:ser>
        <c:ser>
          <c:idx val="1"/>
          <c:order val="1"/>
          <c:tx>
            <c:strRef>
              <c:f>'SR H'!$F$3</c:f>
              <c:strCache>
                <c:ptCount val="1"/>
                <c:pt idx="0">
                  <c:v>Contatore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H'!$H$4:$H$12</c:f>
            </c:multiLvlStrRef>
          </c:cat>
          <c:val>
            <c:numRef>
              <c:f>'SR H'!$F$4:$F$12</c:f>
            </c:numRef>
          </c:val>
          <c:extLst>
            <c:ext xmlns:c16="http://schemas.microsoft.com/office/drawing/2014/chart" uri="{C3380CC4-5D6E-409C-BE32-E72D297353CC}">
              <c16:uniqueId val="{00000001-8238-4B35-A4D1-170BDE84D53B}"/>
            </c:ext>
          </c:extLst>
        </c:ser>
        <c:dLbls>
          <c:showLegendKey val="0"/>
          <c:showVal val="0"/>
          <c:showCatName val="0"/>
          <c:showSerName val="0"/>
          <c:showPercent val="0"/>
          <c:showBubbleSize val="0"/>
        </c:dLbls>
        <c:gapWidth val="219"/>
        <c:overlap val="-27"/>
        <c:axId val="260730240"/>
        <c:axId val="260752512"/>
      </c:barChart>
      <c:catAx>
        <c:axId val="26073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60752512"/>
        <c:crosses val="autoZero"/>
        <c:auto val="1"/>
        <c:lblAlgn val="ctr"/>
        <c:lblOffset val="100"/>
        <c:noMultiLvlLbl val="0"/>
      </c:catAx>
      <c:valAx>
        <c:axId val="260752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60730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800" b="1" i="0" baseline="0">
                <a:effectLst/>
              </a:rPr>
              <a:t>Tipologie di Misure per AREA di rischio: valori assoluti e percentuali </a:t>
            </a:r>
            <a:endParaRPr lang="it-IT">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tx>
            <c:strRef>
              <c:f>'SR I'!$E$3</c:f>
              <c:strCache>
                <c:ptCount val="1"/>
                <c:pt idx="0">
                  <c:v>Contatore totale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I'!$H$4:$H$12</c:f>
            </c:multiLvlStrRef>
          </c:cat>
          <c:val>
            <c:numRef>
              <c:f>'SR I'!$E$4:$E$12</c:f>
            </c:numRef>
          </c:val>
          <c:extLst>
            <c:ext xmlns:c16="http://schemas.microsoft.com/office/drawing/2014/chart" uri="{C3380CC4-5D6E-409C-BE32-E72D297353CC}">
              <c16:uniqueId val="{00000000-2693-4A49-B3B9-12149B7D5917}"/>
            </c:ext>
          </c:extLst>
        </c:ser>
        <c:ser>
          <c:idx val="1"/>
          <c:order val="1"/>
          <c:tx>
            <c:strRef>
              <c:f>'SR I'!$F$3</c:f>
              <c:strCache>
                <c:ptCount val="1"/>
                <c:pt idx="0">
                  <c:v>Contatore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'SR I'!$H$4:$H$12</c:f>
            </c:multiLvlStrRef>
          </c:cat>
          <c:val>
            <c:numRef>
              <c:f>'SR I'!$F$4:$F$12</c:f>
            </c:numRef>
          </c:val>
          <c:extLst>
            <c:ext xmlns:c16="http://schemas.microsoft.com/office/drawing/2014/chart" uri="{C3380CC4-5D6E-409C-BE32-E72D297353CC}">
              <c16:uniqueId val="{00000001-2693-4A49-B3B9-12149B7D5917}"/>
            </c:ext>
          </c:extLst>
        </c:ser>
        <c:dLbls>
          <c:showLegendKey val="0"/>
          <c:showVal val="0"/>
          <c:showCatName val="0"/>
          <c:showSerName val="0"/>
          <c:showPercent val="0"/>
          <c:showBubbleSize val="0"/>
        </c:dLbls>
        <c:gapWidth val="219"/>
        <c:overlap val="-27"/>
        <c:axId val="264598656"/>
        <c:axId val="264600192"/>
      </c:barChart>
      <c:catAx>
        <c:axId val="264598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64600192"/>
        <c:crosses val="autoZero"/>
        <c:auto val="1"/>
        <c:lblAlgn val="ctr"/>
        <c:lblOffset val="100"/>
        <c:noMultiLvlLbl val="0"/>
      </c:catAx>
      <c:valAx>
        <c:axId val="264600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6459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www.anticorruzione.it/portal/public/classic/AttivitaAutorita/AttiDellAutorita/_Atto?id=8ed911d50a778042061d7a5d0028cba2" TargetMode="External"/><Relationship Id="rId2" Type="http://schemas.openxmlformats.org/officeDocument/2006/relationships/hyperlink" Target="#ITEMS!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8" Type="http://schemas.openxmlformats.org/officeDocument/2006/relationships/hyperlink" Target="#'db misure generali'!A1"/><Relationship Id="rId3" Type="http://schemas.openxmlformats.org/officeDocument/2006/relationships/image" Target="../media/image2.png"/><Relationship Id="rId7" Type="http://schemas.openxmlformats.org/officeDocument/2006/relationships/hyperlink" Target="#'db fattori abilitanti'!A1"/><Relationship Id="rId2" Type="http://schemas.openxmlformats.org/officeDocument/2006/relationships/hyperlink" Target="#ITEMS!A1"/><Relationship Id="rId1" Type="http://schemas.openxmlformats.org/officeDocument/2006/relationships/hyperlink" Target="#'db rischi'!A1"/><Relationship Id="rId6" Type="http://schemas.openxmlformats.org/officeDocument/2006/relationships/image" Target="../media/image5.png"/><Relationship Id="rId11" Type="http://schemas.openxmlformats.org/officeDocument/2006/relationships/hyperlink" Target="#Istruzioni!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image" Target="../media/image3.svg"/><Relationship Id="rId9" Type="http://schemas.openxmlformats.org/officeDocument/2006/relationships/hyperlink" Target="#'db misure specifiche'!A1"/></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Aree!A1"/><Relationship Id="rId7" Type="http://schemas.openxmlformats.org/officeDocument/2006/relationships/hyperlink" Target="#'db misure generali'!A1"/><Relationship Id="rId2" Type="http://schemas.openxmlformats.org/officeDocument/2006/relationships/image" Target="../media/image8.emf"/><Relationship Id="rId1" Type="http://schemas.openxmlformats.org/officeDocument/2006/relationships/image" Target="../media/image7.png"/><Relationship Id="rId6" Type="http://schemas.openxmlformats.org/officeDocument/2006/relationships/hyperlink" Target="#'db fasce di rischio'!A1"/><Relationship Id="rId5" Type="http://schemas.openxmlformats.org/officeDocument/2006/relationships/hyperlink" Target="#'db misure specifiche'!A1"/><Relationship Id="rId10" Type="http://schemas.openxmlformats.org/officeDocument/2006/relationships/image" Target="../media/image11.png"/><Relationship Id="rId4" Type="http://schemas.openxmlformats.org/officeDocument/2006/relationships/hyperlink" Target="#'SR A'!A1"/><Relationship Id="rId9" Type="http://schemas.openxmlformats.org/officeDocument/2006/relationships/image" Target="../media/image10.emf"/></Relationships>
</file>

<file path=xl/drawings/_rels/drawing4.xml.rels><?xml version="1.0" encoding="UTF-8" standalone="yes"?>
<Relationships xmlns="http://schemas.openxmlformats.org/package/2006/relationships"><Relationship Id="rId2" Type="http://schemas.openxmlformats.org/officeDocument/2006/relationships/hyperlink" Target="#Istruzioni!A1"/><Relationship Id="rId1" Type="http://schemas.openxmlformats.org/officeDocument/2006/relationships/hyperlink" Target="#ITEMS!A1"/></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409574</xdr:colOff>
      <xdr:row>1</xdr:row>
      <xdr:rowOff>123824</xdr:rowOff>
    </xdr:from>
    <xdr:to>
      <xdr:col>18</xdr:col>
      <xdr:colOff>466725</xdr:colOff>
      <xdr:row>24</xdr:row>
      <xdr:rowOff>171450</xdr:rowOff>
    </xdr:to>
    <xdr:sp macro="" textlink="">
      <xdr:nvSpPr>
        <xdr:cNvPr id="2" name="Rettangolo 1">
          <a:extLst>
            <a:ext uri="{FF2B5EF4-FFF2-40B4-BE49-F238E27FC236}">
              <a16:creationId xmlns:a16="http://schemas.microsoft.com/office/drawing/2014/main" id="{91E669AD-ADB6-434C-B2D8-9BF5CAE6DA28}"/>
            </a:ext>
          </a:extLst>
        </xdr:cNvPr>
        <xdr:cNvSpPr/>
      </xdr:nvSpPr>
      <xdr:spPr>
        <a:xfrm>
          <a:off x="409574" y="307974"/>
          <a:ext cx="11144251" cy="4283076"/>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502401</xdr:colOff>
      <xdr:row>8</xdr:row>
      <xdr:rowOff>109016</xdr:rowOff>
    </xdr:from>
    <xdr:to>
      <xdr:col>7</xdr:col>
      <xdr:colOff>476251</xdr:colOff>
      <xdr:row>18</xdr:row>
      <xdr:rowOff>25399</xdr:rowOff>
    </xdr:to>
    <xdr:sp macro="" textlink="">
      <xdr:nvSpPr>
        <xdr:cNvPr id="3" name="Messaggio di benvenuto">
          <a:extLst>
            <a:ext uri="{FF2B5EF4-FFF2-40B4-BE49-F238E27FC236}">
              <a16:creationId xmlns:a16="http://schemas.microsoft.com/office/drawing/2014/main" id="{9799EFA5-5F24-46EC-8B2C-E58CA85D2A04}"/>
            </a:ext>
          </a:extLst>
        </xdr:cNvPr>
        <xdr:cNvSpPr txBox="1"/>
      </xdr:nvSpPr>
      <xdr:spPr>
        <a:xfrm>
          <a:off x="1042151" y="1937816"/>
          <a:ext cx="3212350" cy="22023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it" sz="2400" b="1" i="0" baseline="0">
              <a:solidFill>
                <a:schemeClr val="bg1"/>
              </a:solidFill>
              <a:effectLst/>
              <a:latin typeface="Segoe UI Light" panose="020B0502040204020203" pitchFamily="34" charset="0"/>
              <a:ea typeface="Segoe UI" pitchFamily="34" charset="0"/>
              <a:cs typeface="Segoe UI Light" panose="020B0502040204020203" pitchFamily="34" charset="0"/>
            </a:rPr>
            <a:t>Items:</a:t>
          </a:r>
        </a:p>
        <a:p>
          <a:pPr rtl="0" eaLnBrk="1" fontAlgn="auto" latinLnBrk="0" hangingPunct="1"/>
          <a:r>
            <a:rPr lang="it" sz="1600" b="1" i="0" baseline="0">
              <a:solidFill>
                <a:schemeClr val="bg1"/>
              </a:solidFill>
              <a:effectLst/>
              <a:latin typeface="Segoe UI Light" panose="020B0502040204020203" pitchFamily="34" charset="0"/>
              <a:ea typeface="Segoe UI" pitchFamily="34" charset="0"/>
              <a:cs typeface="Segoe UI Light" panose="020B0502040204020203" pitchFamily="34" charset="0"/>
            </a:rPr>
            <a:t>1. Analisi del contesto</a:t>
          </a:r>
        </a:p>
        <a:p>
          <a:pPr rtl="0" eaLnBrk="1" fontAlgn="auto" latinLnBrk="0" hangingPunct="1"/>
          <a:r>
            <a:rPr lang="it" sz="1600" b="1" i="0" baseline="0">
              <a:solidFill>
                <a:schemeClr val="bg1"/>
              </a:solidFill>
              <a:effectLst/>
              <a:latin typeface="Segoe UI Light" panose="020B0502040204020203" pitchFamily="34" charset="0"/>
              <a:ea typeface="Segoe UI" pitchFamily="34" charset="0"/>
              <a:cs typeface="Segoe UI Light" panose="020B0502040204020203" pitchFamily="34" charset="0"/>
            </a:rPr>
            <a:t>2. Mappatura dei processi</a:t>
          </a:r>
        </a:p>
        <a:p>
          <a:pPr rtl="0" eaLnBrk="1" fontAlgn="auto" latinLnBrk="0" hangingPunct="1"/>
          <a:r>
            <a:rPr lang="it" sz="1600" b="1" i="0" baseline="0">
              <a:solidFill>
                <a:schemeClr val="bg1"/>
              </a:solidFill>
              <a:effectLst/>
              <a:latin typeface="Segoe UI Light" panose="020B0502040204020203" pitchFamily="34" charset="0"/>
              <a:ea typeface="Segoe UI" pitchFamily="34" charset="0"/>
              <a:cs typeface="Segoe UI Light" panose="020B0502040204020203" pitchFamily="34" charset="0"/>
            </a:rPr>
            <a:t>3. Valutazione del rischio</a:t>
          </a:r>
        </a:p>
        <a:p>
          <a:pPr rtl="0" eaLnBrk="1" fontAlgn="auto" latinLnBrk="0" hangingPunct="1"/>
          <a:r>
            <a:rPr lang="it" sz="1600" b="1" i="0" baseline="0">
              <a:solidFill>
                <a:schemeClr val="bg1"/>
              </a:solidFill>
              <a:effectLst/>
              <a:latin typeface="Segoe UI Light" panose="020B0502040204020203" pitchFamily="34" charset="0"/>
              <a:ea typeface="Segoe UI" pitchFamily="34" charset="0"/>
              <a:cs typeface="Segoe UI Light" panose="020B0502040204020203" pitchFamily="34" charset="0"/>
            </a:rPr>
            <a:t>4. Trattamento del rischio</a:t>
          </a:r>
        </a:p>
        <a:p>
          <a:pPr rtl="0" eaLnBrk="1" fontAlgn="auto" latinLnBrk="0" hangingPunct="1"/>
          <a:r>
            <a:rPr lang="it" sz="1600" b="1" i="0" baseline="0">
              <a:solidFill>
                <a:schemeClr val="bg1"/>
              </a:solidFill>
              <a:effectLst/>
              <a:latin typeface="Segoe UI Light" panose="020B0502040204020203" pitchFamily="34" charset="0"/>
              <a:ea typeface="Segoe UI" pitchFamily="34" charset="0"/>
              <a:cs typeface="Segoe UI Light" panose="020B0502040204020203" pitchFamily="34" charset="0"/>
            </a:rPr>
            <a:t>5. Monitoraggio del rischio</a:t>
          </a:r>
        </a:p>
      </xdr:txBody>
    </xdr:sp>
    <xdr:clientData/>
  </xdr:twoCellAnchor>
  <xdr:twoCellAnchor>
    <xdr:from>
      <xdr:col>1</xdr:col>
      <xdr:colOff>454776</xdr:colOff>
      <xdr:row>4</xdr:row>
      <xdr:rowOff>141954</xdr:rowOff>
    </xdr:from>
    <xdr:to>
      <xdr:col>12</xdr:col>
      <xdr:colOff>76199</xdr:colOff>
      <xdr:row>8</xdr:row>
      <xdr:rowOff>165645</xdr:rowOff>
    </xdr:to>
    <xdr:sp macro="" textlink="">
      <xdr:nvSpPr>
        <xdr:cNvPr id="4" name="Messaggio di benvenuto">
          <a:extLst>
            <a:ext uri="{FF2B5EF4-FFF2-40B4-BE49-F238E27FC236}">
              <a16:creationId xmlns:a16="http://schemas.microsoft.com/office/drawing/2014/main" id="{C5DD625C-9DC8-4744-B6E7-73E8356D87AB}"/>
            </a:ext>
          </a:extLst>
        </xdr:cNvPr>
        <xdr:cNvSpPr txBox="1"/>
      </xdr:nvSpPr>
      <xdr:spPr>
        <a:xfrm>
          <a:off x="1070726" y="878554"/>
          <a:ext cx="6396873" cy="7602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it" sz="4800" b="0" i="0" baseline="0">
              <a:solidFill>
                <a:schemeClr val="bg1"/>
              </a:solidFill>
              <a:effectLst/>
              <a:latin typeface="Segoe UI Light" pitchFamily="34" charset="0"/>
              <a:ea typeface="Segoe UI" pitchFamily="34" charset="0"/>
              <a:cs typeface="Segoe UI" pitchFamily="34" charset="0"/>
            </a:rPr>
            <a:t>Kit Anticorruzione</a:t>
          </a:r>
          <a:endParaRPr lang="en-US" sz="4800" b="0">
            <a:latin typeface="Segoe UI Light" pitchFamily="34" charset="0"/>
            <a:ea typeface="Segoe UI" pitchFamily="34" charset="0"/>
            <a:cs typeface="Segoe UI" pitchFamily="34" charset="0"/>
          </a:endParaRPr>
        </a:p>
      </xdr:txBody>
    </xdr:sp>
    <xdr:clientData/>
  </xdr:twoCellAnchor>
  <xdr:oneCellAnchor>
    <xdr:from>
      <xdr:col>2</xdr:col>
      <xdr:colOff>1</xdr:colOff>
      <xdr:row>19</xdr:row>
      <xdr:rowOff>95250</xdr:rowOff>
    </xdr:from>
    <xdr:ext cx="1976919" cy="914400"/>
    <xdr:pic>
      <xdr:nvPicPr>
        <xdr:cNvPr id="5" name="Immagine 4">
          <a:extLst>
            <a:ext uri="{FF2B5EF4-FFF2-40B4-BE49-F238E27FC236}">
              <a16:creationId xmlns:a16="http://schemas.microsoft.com/office/drawing/2014/main" id="{23886C1B-9671-4981-A077-2B3361D58DB3}"/>
            </a:ext>
          </a:extLst>
        </xdr:cNvPr>
        <xdr:cNvPicPr>
          <a:picLocks noChangeAspect="1"/>
        </xdr:cNvPicPr>
      </xdr:nvPicPr>
      <xdr:blipFill>
        <a:blip xmlns:r="http://schemas.openxmlformats.org/officeDocument/2006/relationships" r:embed="rId1" cstate="print">
          <a:duotone>
            <a:prstClr val="black"/>
            <a:schemeClr val="tx2">
              <a:tint val="45000"/>
              <a:satMod val="400000"/>
            </a:schemeClr>
          </a:duotone>
          <a:alphaModFix amt="50000"/>
          <a:extLst>
            <a:ext uri="{28A0092B-C50C-407E-A947-70E740481C1C}">
              <a14:useLocalDpi xmlns:a14="http://schemas.microsoft.com/office/drawing/2010/main" val="0"/>
            </a:ext>
          </a:extLst>
        </a:blip>
        <a:stretch>
          <a:fillRect/>
        </a:stretch>
      </xdr:blipFill>
      <xdr:spPr>
        <a:xfrm>
          <a:off x="1231901" y="3594100"/>
          <a:ext cx="1976919" cy="914400"/>
        </a:xfrm>
        <a:prstGeom prst="rect">
          <a:avLst/>
        </a:prstGeom>
      </xdr:spPr>
    </xdr:pic>
    <xdr:clientData/>
  </xdr:oneCellAnchor>
  <xdr:twoCellAnchor>
    <xdr:from>
      <xdr:col>15</xdr:col>
      <xdr:colOff>373319</xdr:colOff>
      <xdr:row>20</xdr:row>
      <xdr:rowOff>202175</xdr:rowOff>
    </xdr:from>
    <xdr:to>
      <xdr:col>18</xdr:col>
      <xdr:colOff>1845</xdr:colOff>
      <xdr:row>22</xdr:row>
      <xdr:rowOff>201711</xdr:rowOff>
    </xdr:to>
    <xdr:sp macro="" textlink="">
      <xdr:nvSpPr>
        <xdr:cNvPr id="6" name="Pulsante Avanti">
          <a:hlinkClick xmlns:r="http://schemas.openxmlformats.org/officeDocument/2006/relationships" r:id="rId2" tooltip="Fai clic qui per iniziare!"/>
          <a:extLst>
            <a:ext uri="{FF2B5EF4-FFF2-40B4-BE49-F238E27FC236}">
              <a16:creationId xmlns:a16="http://schemas.microsoft.com/office/drawing/2014/main" id="{E3BBB351-96F0-4711-A49C-32F61432FCC6}"/>
            </a:ext>
          </a:extLst>
        </xdr:cNvPr>
        <xdr:cNvSpPr/>
      </xdr:nvSpPr>
      <xdr:spPr>
        <a:xfrm>
          <a:off x="9612569" y="3866125"/>
          <a:ext cx="1476376" cy="367836"/>
        </a:xfrm>
        <a:prstGeom prst="rect">
          <a:avLst/>
        </a:prstGeom>
        <a:solidFill>
          <a:schemeClr val="bg1"/>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rtl="0"/>
          <a:r>
            <a:rPr lang="it" sz="1400" b="0" cap="none" spc="0" baseline="0">
              <a:ln>
                <a:noFill/>
              </a:ln>
              <a:solidFill>
                <a:srgbClr val="C00000"/>
              </a:solidFill>
              <a:effectLst/>
              <a:latin typeface="Segoe UI Semibold" panose="020B0702040204020203" pitchFamily="34" charset="0"/>
              <a:ea typeface="Segoe UI" pitchFamily="34" charset="0"/>
              <a:cs typeface="Segoe UI Semibold" panose="020B0702040204020203" pitchFamily="34" charset="0"/>
            </a:rPr>
            <a:t> Iniziamo &gt;</a:t>
          </a:r>
          <a:endParaRPr lang="en-US" sz="1400" b="0" cap="none" spc="0" baseline="0">
            <a:ln>
              <a:noFill/>
            </a:ln>
            <a:solidFill>
              <a:srgbClr val="C00000"/>
            </a:solidFill>
            <a:effectLst/>
            <a:latin typeface="Segoe UI Semibold" panose="020B0702040204020203" pitchFamily="34" charset="0"/>
            <a:ea typeface="Segoe UI" pitchFamily="34" charset="0"/>
            <a:cs typeface="Segoe UI Semibold" panose="020B0702040204020203" pitchFamily="34" charset="0"/>
          </a:endParaRPr>
        </a:p>
      </xdr:txBody>
    </xdr:sp>
    <xdr:clientData/>
  </xdr:twoCellAnchor>
  <xdr:twoCellAnchor>
    <xdr:from>
      <xdr:col>19</xdr:col>
      <xdr:colOff>50800</xdr:colOff>
      <xdr:row>1</xdr:row>
      <xdr:rowOff>127000</xdr:rowOff>
    </xdr:from>
    <xdr:to>
      <xdr:col>23</xdr:col>
      <xdr:colOff>38100</xdr:colOff>
      <xdr:row>6</xdr:row>
      <xdr:rowOff>38100</xdr:rowOff>
    </xdr:to>
    <xdr:sp macro="" textlink="">
      <xdr:nvSpPr>
        <xdr:cNvPr id="7" name="Rettangolo con angoli arrotondati 6">
          <a:extLst>
            <a:ext uri="{FF2B5EF4-FFF2-40B4-BE49-F238E27FC236}">
              <a16:creationId xmlns:a16="http://schemas.microsoft.com/office/drawing/2014/main" id="{7AF32F8B-1C14-4E1B-845D-38866D406680}"/>
            </a:ext>
          </a:extLst>
        </xdr:cNvPr>
        <xdr:cNvSpPr/>
      </xdr:nvSpPr>
      <xdr:spPr>
        <a:xfrm>
          <a:off x="10306050" y="355600"/>
          <a:ext cx="2146300" cy="1054100"/>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r>
            <a:rPr lang="it-IT" sz="1000" b="1"/>
            <a:t>Delibera numero 1064 del 13 novembre 2019</a:t>
          </a:r>
        </a:p>
        <a:p>
          <a:r>
            <a:rPr lang="it-IT" sz="1000" b="1"/>
            <a:t>Approvazione in via definitiva del Piano Nazionale Anticorruzione 2019</a:t>
          </a:r>
          <a:endParaRPr lang="it-IT" sz="1000"/>
        </a:p>
      </xdr:txBody>
    </xdr:sp>
    <xdr:clientData/>
  </xdr:twoCellAnchor>
  <xdr:twoCellAnchor>
    <xdr:from>
      <xdr:col>20</xdr:col>
      <xdr:colOff>38100</xdr:colOff>
      <xdr:row>5</xdr:row>
      <xdr:rowOff>101600</xdr:rowOff>
    </xdr:from>
    <xdr:to>
      <xdr:col>22</xdr:col>
      <xdr:colOff>63500</xdr:colOff>
      <xdr:row>7</xdr:row>
      <xdr:rowOff>0</xdr:rowOff>
    </xdr:to>
    <xdr:sp macro="" textlink="">
      <xdr:nvSpPr>
        <xdr:cNvPr id="8" name="Rettangolo 7">
          <a:hlinkClick xmlns:r="http://schemas.openxmlformats.org/officeDocument/2006/relationships" r:id="rId3"/>
          <a:extLst>
            <a:ext uri="{FF2B5EF4-FFF2-40B4-BE49-F238E27FC236}">
              <a16:creationId xmlns:a16="http://schemas.microsoft.com/office/drawing/2014/main" id="{D4312E0E-1AB8-4B04-89E4-6BCB3C8F2164}"/>
            </a:ext>
          </a:extLst>
        </xdr:cNvPr>
        <xdr:cNvSpPr/>
      </xdr:nvSpPr>
      <xdr:spPr>
        <a:xfrm>
          <a:off x="10833100" y="1244600"/>
          <a:ext cx="1104900" cy="355600"/>
        </a:xfrm>
        <a:prstGeom prst="rect">
          <a:avLst/>
        </a:prstGeom>
        <a:solidFill>
          <a:schemeClr val="bg1"/>
        </a:solidFill>
        <a:ln>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rtl="0"/>
          <a:r>
            <a:rPr lang="it-IT" sz="1400" b="0" cap="none" spc="0" baseline="0">
              <a:ln>
                <a:noFill/>
              </a:ln>
              <a:solidFill>
                <a:srgbClr val="C00000"/>
              </a:solidFill>
              <a:effectLst/>
              <a:latin typeface="Segoe UI Semibold" panose="020B0702040204020203" pitchFamily="34" charset="0"/>
              <a:ea typeface="Segoe UI" pitchFamily="34" charset="0"/>
              <a:cs typeface="Segoe UI Semibold" panose="020B0702040204020203" pitchFamily="34" charset="0"/>
            </a:rPr>
            <a:t>Vai &gt;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871168</xdr:colOff>
      <xdr:row>0</xdr:row>
      <xdr:rowOff>0</xdr:rowOff>
    </xdr:from>
    <xdr:to>
      <xdr:col>7</xdr:col>
      <xdr:colOff>1075762</xdr:colOff>
      <xdr:row>0</xdr:row>
      <xdr:rowOff>186765</xdr:rowOff>
    </xdr:to>
    <xdr:sp macro="" textlink="">
      <xdr:nvSpPr>
        <xdr:cNvPr id="2" name="Freccia a sinistra 1">
          <a:extLst>
            <a:ext uri="{FF2B5EF4-FFF2-40B4-BE49-F238E27FC236}">
              <a16:creationId xmlns:a16="http://schemas.microsoft.com/office/drawing/2014/main" id="{CDC244AD-5D9B-4AB3-B391-EEE8C1D32E49}"/>
            </a:ext>
          </a:extLst>
        </xdr:cNvPr>
        <xdr:cNvSpPr/>
      </xdr:nvSpPr>
      <xdr:spPr>
        <a:xfrm rot="5400000">
          <a:off x="5968020" y="-13677"/>
          <a:ext cx="183590" cy="21094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0</xdr:colOff>
      <xdr:row>12</xdr:row>
      <xdr:rowOff>88579</xdr:rowOff>
    </xdr:from>
    <xdr:to>
      <xdr:col>1</xdr:col>
      <xdr:colOff>217715</xdr:colOff>
      <xdr:row>12</xdr:row>
      <xdr:rowOff>215579</xdr:rowOff>
    </xdr:to>
    <xdr:sp macro="" textlink="">
      <xdr:nvSpPr>
        <xdr:cNvPr id="3" name="Freccia a sinistra 2">
          <a:extLst>
            <a:ext uri="{FF2B5EF4-FFF2-40B4-BE49-F238E27FC236}">
              <a16:creationId xmlns:a16="http://schemas.microsoft.com/office/drawing/2014/main" id="{AEF9D6BD-E055-4A37-AB16-9E114B70EE94}"/>
            </a:ext>
          </a:extLst>
        </xdr:cNvPr>
        <xdr:cNvSpPr/>
      </xdr:nvSpPr>
      <xdr:spPr>
        <a:xfrm>
          <a:off x="304800" y="552129"/>
          <a:ext cx="220890" cy="13335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6" name="Freccia a sinistra 5">
          <a:extLst>
            <a:ext uri="{FF2B5EF4-FFF2-40B4-BE49-F238E27FC236}">
              <a16:creationId xmlns:a16="http://schemas.microsoft.com/office/drawing/2014/main" id="{751D15D3-AFFF-4BA2-821A-6028A18FACB5}"/>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87" name="Freccia a sinistra 86">
          <a:extLst>
            <a:ext uri="{FF2B5EF4-FFF2-40B4-BE49-F238E27FC236}">
              <a16:creationId xmlns:a16="http://schemas.microsoft.com/office/drawing/2014/main" id="{F982B23B-FF74-4DDB-8006-5CA15C8E6A22}"/>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430305</xdr:colOff>
      <xdr:row>2</xdr:row>
      <xdr:rowOff>26894</xdr:rowOff>
    </xdr:from>
    <xdr:to>
      <xdr:col>14</xdr:col>
      <xdr:colOff>1613646</xdr:colOff>
      <xdr:row>11</xdr:row>
      <xdr:rowOff>277907</xdr:rowOff>
    </xdr:to>
    <xdr:graphicFrame macro="">
      <xdr:nvGraphicFramePr>
        <xdr:cNvPr id="88" name="Grafico 87">
          <a:extLst>
            <a:ext uri="{FF2B5EF4-FFF2-40B4-BE49-F238E27FC236}">
              <a16:creationId xmlns:a16="http://schemas.microsoft.com/office/drawing/2014/main" id="{49813AD3-74CE-46F1-85B6-829D26675E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136072</xdr:colOff>
      <xdr:row>0</xdr:row>
      <xdr:rowOff>0</xdr:rowOff>
    </xdr:from>
    <xdr:to>
      <xdr:col>22</xdr:col>
      <xdr:colOff>263072</xdr:colOff>
      <xdr:row>0</xdr:row>
      <xdr:rowOff>217715</xdr:rowOff>
    </xdr:to>
    <xdr:sp macro="" textlink="">
      <xdr:nvSpPr>
        <xdr:cNvPr id="89" name="Freccia a sinistra 88">
          <a:extLst>
            <a:ext uri="{FF2B5EF4-FFF2-40B4-BE49-F238E27FC236}">
              <a16:creationId xmlns:a16="http://schemas.microsoft.com/office/drawing/2014/main" id="{4EDF9CE9-34BB-4DCE-BB21-5ECB0F99EB45}"/>
            </a:ext>
          </a:extLst>
        </xdr:cNvPr>
        <xdr:cNvSpPr/>
      </xdr:nvSpPr>
      <xdr:spPr>
        <a:xfrm rot="5400000">
          <a:off x="25655814" y="45358"/>
          <a:ext cx="217715" cy="12700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48105</xdr:colOff>
      <xdr:row>13</xdr:row>
      <xdr:rowOff>630811</xdr:rowOff>
    </xdr:from>
    <xdr:to>
      <xdr:col>18</xdr:col>
      <xdr:colOff>333855</xdr:colOff>
      <xdr:row>13</xdr:row>
      <xdr:rowOff>964640</xdr:rowOff>
    </xdr:to>
    <xdr:sp macro="" textlink="">
      <xdr:nvSpPr>
        <xdr:cNvPr id="90" name="Freccia in giù 89">
          <a:extLst>
            <a:ext uri="{FF2B5EF4-FFF2-40B4-BE49-F238E27FC236}">
              <a16:creationId xmlns:a16="http://schemas.microsoft.com/office/drawing/2014/main" id="{E25F1DEA-3697-4029-8902-4DCA3E62D940}"/>
            </a:ext>
          </a:extLst>
        </xdr:cNvPr>
        <xdr:cNvSpPr/>
      </xdr:nvSpPr>
      <xdr:spPr>
        <a:xfrm>
          <a:off x="20330160" y="1347091"/>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227</xdr:row>
      <xdr:rowOff>654028</xdr:rowOff>
    </xdr:from>
    <xdr:to>
      <xdr:col>18</xdr:col>
      <xdr:colOff>341779</xdr:colOff>
      <xdr:row>227</xdr:row>
      <xdr:rowOff>971982</xdr:rowOff>
    </xdr:to>
    <xdr:sp macro="" textlink="">
      <xdr:nvSpPr>
        <xdr:cNvPr id="91" name="Freccia in giù 90">
          <a:extLst>
            <a:ext uri="{FF2B5EF4-FFF2-40B4-BE49-F238E27FC236}">
              <a16:creationId xmlns:a16="http://schemas.microsoft.com/office/drawing/2014/main" id="{7BF33310-D32B-4559-926C-F6CFBE84FA48}"/>
            </a:ext>
          </a:extLst>
        </xdr:cNvPr>
        <xdr:cNvSpPr/>
      </xdr:nvSpPr>
      <xdr:spPr>
        <a:xfrm>
          <a:off x="20330160" y="3335274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227</xdr:row>
      <xdr:rowOff>362141</xdr:rowOff>
    </xdr:from>
    <xdr:to>
      <xdr:col>18</xdr:col>
      <xdr:colOff>831369</xdr:colOff>
      <xdr:row>227</xdr:row>
      <xdr:rowOff>786684</xdr:rowOff>
    </xdr:to>
    <xdr:sp macro="" textlink="">
      <xdr:nvSpPr>
        <xdr:cNvPr id="92" name="Freccia in su 91">
          <a:extLst>
            <a:ext uri="{FF2B5EF4-FFF2-40B4-BE49-F238E27FC236}">
              <a16:creationId xmlns:a16="http://schemas.microsoft.com/office/drawing/2014/main" id="{B4EFBFD6-4D0F-4B2D-86D3-76B845BB1DC6}"/>
            </a:ext>
          </a:extLst>
        </xdr:cNvPr>
        <xdr:cNvSpPr/>
      </xdr:nvSpPr>
      <xdr:spPr>
        <a:xfrm>
          <a:off x="20330160" y="3335274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248</xdr:row>
      <xdr:rowOff>654028</xdr:rowOff>
    </xdr:from>
    <xdr:to>
      <xdr:col>18</xdr:col>
      <xdr:colOff>341779</xdr:colOff>
      <xdr:row>248</xdr:row>
      <xdr:rowOff>971982</xdr:rowOff>
    </xdr:to>
    <xdr:sp macro="" textlink="">
      <xdr:nvSpPr>
        <xdr:cNvPr id="93" name="Freccia in giù 92">
          <a:extLst>
            <a:ext uri="{FF2B5EF4-FFF2-40B4-BE49-F238E27FC236}">
              <a16:creationId xmlns:a16="http://schemas.microsoft.com/office/drawing/2014/main" id="{3E82C68F-1FE7-4D72-97E0-EC8CDCEC98C7}"/>
            </a:ext>
          </a:extLst>
        </xdr:cNvPr>
        <xdr:cNvSpPr/>
      </xdr:nvSpPr>
      <xdr:spPr>
        <a:xfrm>
          <a:off x="20330160" y="3589782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248</xdr:row>
      <xdr:rowOff>362141</xdr:rowOff>
    </xdr:from>
    <xdr:to>
      <xdr:col>18</xdr:col>
      <xdr:colOff>831369</xdr:colOff>
      <xdr:row>248</xdr:row>
      <xdr:rowOff>786684</xdr:rowOff>
    </xdr:to>
    <xdr:sp macro="" textlink="">
      <xdr:nvSpPr>
        <xdr:cNvPr id="94" name="Freccia in su 93">
          <a:extLst>
            <a:ext uri="{FF2B5EF4-FFF2-40B4-BE49-F238E27FC236}">
              <a16:creationId xmlns:a16="http://schemas.microsoft.com/office/drawing/2014/main" id="{FE7D4F8C-930C-45AC-99D9-2501D8460572}"/>
            </a:ext>
          </a:extLst>
        </xdr:cNvPr>
        <xdr:cNvSpPr/>
      </xdr:nvSpPr>
      <xdr:spPr>
        <a:xfrm>
          <a:off x="20330160" y="3589782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244</xdr:row>
      <xdr:rowOff>677747</xdr:rowOff>
    </xdr:from>
    <xdr:to>
      <xdr:col>18</xdr:col>
      <xdr:colOff>343461</xdr:colOff>
      <xdr:row>244</xdr:row>
      <xdr:rowOff>983001</xdr:rowOff>
    </xdr:to>
    <xdr:sp macro="" textlink="">
      <xdr:nvSpPr>
        <xdr:cNvPr id="95" name="Freccia in giù 94">
          <a:extLst>
            <a:ext uri="{FF2B5EF4-FFF2-40B4-BE49-F238E27FC236}">
              <a16:creationId xmlns:a16="http://schemas.microsoft.com/office/drawing/2014/main" id="{5FF540BF-B476-44B6-A442-1951B838AB28}"/>
            </a:ext>
          </a:extLst>
        </xdr:cNvPr>
        <xdr:cNvSpPr/>
      </xdr:nvSpPr>
      <xdr:spPr>
        <a:xfrm>
          <a:off x="20330160" y="342971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244</xdr:row>
      <xdr:rowOff>373160</xdr:rowOff>
    </xdr:from>
    <xdr:to>
      <xdr:col>18</xdr:col>
      <xdr:colOff>826701</xdr:colOff>
      <xdr:row>244</xdr:row>
      <xdr:rowOff>819928</xdr:rowOff>
    </xdr:to>
    <xdr:sp macro="" textlink="">
      <xdr:nvSpPr>
        <xdr:cNvPr id="96" name="Freccia in su 95">
          <a:extLst>
            <a:ext uri="{FF2B5EF4-FFF2-40B4-BE49-F238E27FC236}">
              <a16:creationId xmlns:a16="http://schemas.microsoft.com/office/drawing/2014/main" id="{C7859D0E-3E7C-4319-8194-686DFA809177}"/>
            </a:ext>
          </a:extLst>
        </xdr:cNvPr>
        <xdr:cNvSpPr/>
      </xdr:nvSpPr>
      <xdr:spPr>
        <a:xfrm>
          <a:off x="20330160" y="339926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269</xdr:row>
      <xdr:rowOff>654028</xdr:rowOff>
    </xdr:from>
    <xdr:to>
      <xdr:col>18</xdr:col>
      <xdr:colOff>341779</xdr:colOff>
      <xdr:row>269</xdr:row>
      <xdr:rowOff>971982</xdr:rowOff>
    </xdr:to>
    <xdr:sp macro="" textlink="">
      <xdr:nvSpPr>
        <xdr:cNvPr id="97" name="Freccia in giù 96">
          <a:extLst>
            <a:ext uri="{FF2B5EF4-FFF2-40B4-BE49-F238E27FC236}">
              <a16:creationId xmlns:a16="http://schemas.microsoft.com/office/drawing/2014/main" id="{2B929F4E-EA68-41F0-BE55-C30549A060CC}"/>
            </a:ext>
          </a:extLst>
        </xdr:cNvPr>
        <xdr:cNvSpPr/>
      </xdr:nvSpPr>
      <xdr:spPr>
        <a:xfrm>
          <a:off x="20330160" y="384429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269</xdr:row>
      <xdr:rowOff>362141</xdr:rowOff>
    </xdr:from>
    <xdr:to>
      <xdr:col>18</xdr:col>
      <xdr:colOff>831369</xdr:colOff>
      <xdr:row>269</xdr:row>
      <xdr:rowOff>786684</xdr:rowOff>
    </xdr:to>
    <xdr:sp macro="" textlink="">
      <xdr:nvSpPr>
        <xdr:cNvPr id="98" name="Freccia in su 97">
          <a:extLst>
            <a:ext uri="{FF2B5EF4-FFF2-40B4-BE49-F238E27FC236}">
              <a16:creationId xmlns:a16="http://schemas.microsoft.com/office/drawing/2014/main" id="{EEB34371-AEBC-4276-BF42-9F62457EFD53}"/>
            </a:ext>
          </a:extLst>
        </xdr:cNvPr>
        <xdr:cNvSpPr/>
      </xdr:nvSpPr>
      <xdr:spPr>
        <a:xfrm>
          <a:off x="20330160" y="384429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265</xdr:row>
      <xdr:rowOff>677747</xdr:rowOff>
    </xdr:from>
    <xdr:to>
      <xdr:col>18</xdr:col>
      <xdr:colOff>343461</xdr:colOff>
      <xdr:row>265</xdr:row>
      <xdr:rowOff>983001</xdr:rowOff>
    </xdr:to>
    <xdr:sp macro="" textlink="">
      <xdr:nvSpPr>
        <xdr:cNvPr id="99" name="Freccia in giù 98">
          <a:extLst>
            <a:ext uri="{FF2B5EF4-FFF2-40B4-BE49-F238E27FC236}">
              <a16:creationId xmlns:a16="http://schemas.microsoft.com/office/drawing/2014/main" id="{D2F58300-B0E4-48C0-8764-ACDEF6FED567}"/>
            </a:ext>
          </a:extLst>
        </xdr:cNvPr>
        <xdr:cNvSpPr/>
      </xdr:nvSpPr>
      <xdr:spPr>
        <a:xfrm>
          <a:off x="20330160" y="3684226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265</xdr:row>
      <xdr:rowOff>373160</xdr:rowOff>
    </xdr:from>
    <xdr:to>
      <xdr:col>18</xdr:col>
      <xdr:colOff>826701</xdr:colOff>
      <xdr:row>265</xdr:row>
      <xdr:rowOff>819928</xdr:rowOff>
    </xdr:to>
    <xdr:sp macro="" textlink="">
      <xdr:nvSpPr>
        <xdr:cNvPr id="100" name="Freccia in su 99">
          <a:extLst>
            <a:ext uri="{FF2B5EF4-FFF2-40B4-BE49-F238E27FC236}">
              <a16:creationId xmlns:a16="http://schemas.microsoft.com/office/drawing/2014/main" id="{D6C71B5B-BB21-4A25-A224-57D58CC29879}"/>
            </a:ext>
          </a:extLst>
        </xdr:cNvPr>
        <xdr:cNvSpPr/>
      </xdr:nvSpPr>
      <xdr:spPr>
        <a:xfrm>
          <a:off x="20330160" y="3653768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290</xdr:row>
      <xdr:rowOff>654028</xdr:rowOff>
    </xdr:from>
    <xdr:to>
      <xdr:col>18</xdr:col>
      <xdr:colOff>341779</xdr:colOff>
      <xdr:row>290</xdr:row>
      <xdr:rowOff>971982</xdr:rowOff>
    </xdr:to>
    <xdr:sp macro="" textlink="">
      <xdr:nvSpPr>
        <xdr:cNvPr id="101" name="Freccia in giù 100">
          <a:extLst>
            <a:ext uri="{FF2B5EF4-FFF2-40B4-BE49-F238E27FC236}">
              <a16:creationId xmlns:a16="http://schemas.microsoft.com/office/drawing/2014/main" id="{DD6D52C3-7801-4AA4-900A-C5FE82CA6544}"/>
            </a:ext>
          </a:extLst>
        </xdr:cNvPr>
        <xdr:cNvSpPr/>
      </xdr:nvSpPr>
      <xdr:spPr>
        <a:xfrm>
          <a:off x="20330160" y="4098798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290</xdr:row>
      <xdr:rowOff>362141</xdr:rowOff>
    </xdr:from>
    <xdr:to>
      <xdr:col>18</xdr:col>
      <xdr:colOff>831369</xdr:colOff>
      <xdr:row>290</xdr:row>
      <xdr:rowOff>786684</xdr:rowOff>
    </xdr:to>
    <xdr:sp macro="" textlink="">
      <xdr:nvSpPr>
        <xdr:cNvPr id="102" name="Freccia in su 101">
          <a:extLst>
            <a:ext uri="{FF2B5EF4-FFF2-40B4-BE49-F238E27FC236}">
              <a16:creationId xmlns:a16="http://schemas.microsoft.com/office/drawing/2014/main" id="{5B81738D-E029-4CCF-8326-2E9DE2D32B06}"/>
            </a:ext>
          </a:extLst>
        </xdr:cNvPr>
        <xdr:cNvSpPr/>
      </xdr:nvSpPr>
      <xdr:spPr>
        <a:xfrm>
          <a:off x="20330160" y="4098798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286</xdr:row>
      <xdr:rowOff>677747</xdr:rowOff>
    </xdr:from>
    <xdr:to>
      <xdr:col>18</xdr:col>
      <xdr:colOff>343461</xdr:colOff>
      <xdr:row>286</xdr:row>
      <xdr:rowOff>983001</xdr:rowOff>
    </xdr:to>
    <xdr:sp macro="" textlink="">
      <xdr:nvSpPr>
        <xdr:cNvPr id="103" name="Freccia in giù 102">
          <a:extLst>
            <a:ext uri="{FF2B5EF4-FFF2-40B4-BE49-F238E27FC236}">
              <a16:creationId xmlns:a16="http://schemas.microsoft.com/office/drawing/2014/main" id="{B39D924A-AAD2-4A34-9AC9-8040F210EA4C}"/>
            </a:ext>
          </a:extLst>
        </xdr:cNvPr>
        <xdr:cNvSpPr/>
      </xdr:nvSpPr>
      <xdr:spPr>
        <a:xfrm>
          <a:off x="20330160" y="393873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286</xdr:row>
      <xdr:rowOff>373160</xdr:rowOff>
    </xdr:from>
    <xdr:to>
      <xdr:col>18</xdr:col>
      <xdr:colOff>826701</xdr:colOff>
      <xdr:row>286</xdr:row>
      <xdr:rowOff>819928</xdr:rowOff>
    </xdr:to>
    <xdr:sp macro="" textlink="">
      <xdr:nvSpPr>
        <xdr:cNvPr id="104" name="Freccia in su 103">
          <a:extLst>
            <a:ext uri="{FF2B5EF4-FFF2-40B4-BE49-F238E27FC236}">
              <a16:creationId xmlns:a16="http://schemas.microsoft.com/office/drawing/2014/main" id="{00AA2FD2-7E02-4152-A388-5013843FD58E}"/>
            </a:ext>
          </a:extLst>
        </xdr:cNvPr>
        <xdr:cNvSpPr/>
      </xdr:nvSpPr>
      <xdr:spPr>
        <a:xfrm>
          <a:off x="20330160" y="390827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311</xdr:row>
      <xdr:rowOff>654028</xdr:rowOff>
    </xdr:from>
    <xdr:to>
      <xdr:col>18</xdr:col>
      <xdr:colOff>341779</xdr:colOff>
      <xdr:row>311</xdr:row>
      <xdr:rowOff>971982</xdr:rowOff>
    </xdr:to>
    <xdr:sp macro="" textlink="">
      <xdr:nvSpPr>
        <xdr:cNvPr id="105" name="Freccia in giù 104">
          <a:extLst>
            <a:ext uri="{FF2B5EF4-FFF2-40B4-BE49-F238E27FC236}">
              <a16:creationId xmlns:a16="http://schemas.microsoft.com/office/drawing/2014/main" id="{F85F41EB-8E09-4A9D-81B3-D8D8F0D469D9}"/>
            </a:ext>
          </a:extLst>
        </xdr:cNvPr>
        <xdr:cNvSpPr/>
      </xdr:nvSpPr>
      <xdr:spPr>
        <a:xfrm>
          <a:off x="20330160" y="4353306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311</xdr:row>
      <xdr:rowOff>362141</xdr:rowOff>
    </xdr:from>
    <xdr:to>
      <xdr:col>18</xdr:col>
      <xdr:colOff>831369</xdr:colOff>
      <xdr:row>311</xdr:row>
      <xdr:rowOff>786684</xdr:rowOff>
    </xdr:to>
    <xdr:sp macro="" textlink="">
      <xdr:nvSpPr>
        <xdr:cNvPr id="106" name="Freccia in su 105">
          <a:extLst>
            <a:ext uri="{FF2B5EF4-FFF2-40B4-BE49-F238E27FC236}">
              <a16:creationId xmlns:a16="http://schemas.microsoft.com/office/drawing/2014/main" id="{A1F1B153-D876-4951-834A-E17C4A37EF1E}"/>
            </a:ext>
          </a:extLst>
        </xdr:cNvPr>
        <xdr:cNvSpPr/>
      </xdr:nvSpPr>
      <xdr:spPr>
        <a:xfrm>
          <a:off x="20330160" y="4353306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307</xdr:row>
      <xdr:rowOff>677747</xdr:rowOff>
    </xdr:from>
    <xdr:to>
      <xdr:col>18</xdr:col>
      <xdr:colOff>343461</xdr:colOff>
      <xdr:row>307</xdr:row>
      <xdr:rowOff>983001</xdr:rowOff>
    </xdr:to>
    <xdr:sp macro="" textlink="">
      <xdr:nvSpPr>
        <xdr:cNvPr id="107" name="Freccia in giù 106">
          <a:extLst>
            <a:ext uri="{FF2B5EF4-FFF2-40B4-BE49-F238E27FC236}">
              <a16:creationId xmlns:a16="http://schemas.microsoft.com/office/drawing/2014/main" id="{C03A0687-03D6-4946-B325-83492933AC2A}"/>
            </a:ext>
          </a:extLst>
        </xdr:cNvPr>
        <xdr:cNvSpPr/>
      </xdr:nvSpPr>
      <xdr:spPr>
        <a:xfrm>
          <a:off x="20330160" y="4193242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307</xdr:row>
      <xdr:rowOff>373160</xdr:rowOff>
    </xdr:from>
    <xdr:to>
      <xdr:col>18</xdr:col>
      <xdr:colOff>826701</xdr:colOff>
      <xdr:row>307</xdr:row>
      <xdr:rowOff>819928</xdr:rowOff>
    </xdr:to>
    <xdr:sp macro="" textlink="">
      <xdr:nvSpPr>
        <xdr:cNvPr id="108" name="Freccia in su 107">
          <a:extLst>
            <a:ext uri="{FF2B5EF4-FFF2-40B4-BE49-F238E27FC236}">
              <a16:creationId xmlns:a16="http://schemas.microsoft.com/office/drawing/2014/main" id="{25D43A3F-FC89-470A-A02E-EED4D1B427C1}"/>
            </a:ext>
          </a:extLst>
        </xdr:cNvPr>
        <xdr:cNvSpPr/>
      </xdr:nvSpPr>
      <xdr:spPr>
        <a:xfrm>
          <a:off x="20330160" y="4162784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332</xdr:row>
      <xdr:rowOff>654028</xdr:rowOff>
    </xdr:from>
    <xdr:to>
      <xdr:col>18</xdr:col>
      <xdr:colOff>341779</xdr:colOff>
      <xdr:row>332</xdr:row>
      <xdr:rowOff>971982</xdr:rowOff>
    </xdr:to>
    <xdr:sp macro="" textlink="">
      <xdr:nvSpPr>
        <xdr:cNvPr id="109" name="Freccia in giù 108">
          <a:extLst>
            <a:ext uri="{FF2B5EF4-FFF2-40B4-BE49-F238E27FC236}">
              <a16:creationId xmlns:a16="http://schemas.microsoft.com/office/drawing/2014/main" id="{F6DF236F-061E-4EB6-A51B-ACAED610C7A3}"/>
            </a:ext>
          </a:extLst>
        </xdr:cNvPr>
        <xdr:cNvSpPr/>
      </xdr:nvSpPr>
      <xdr:spPr>
        <a:xfrm>
          <a:off x="20330160" y="4607814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332</xdr:row>
      <xdr:rowOff>362141</xdr:rowOff>
    </xdr:from>
    <xdr:to>
      <xdr:col>18</xdr:col>
      <xdr:colOff>831369</xdr:colOff>
      <xdr:row>332</xdr:row>
      <xdr:rowOff>786684</xdr:rowOff>
    </xdr:to>
    <xdr:sp macro="" textlink="">
      <xdr:nvSpPr>
        <xdr:cNvPr id="110" name="Freccia in su 109">
          <a:extLst>
            <a:ext uri="{FF2B5EF4-FFF2-40B4-BE49-F238E27FC236}">
              <a16:creationId xmlns:a16="http://schemas.microsoft.com/office/drawing/2014/main" id="{A7A582CB-3C3F-4B89-89DD-7B4B04E7DF4F}"/>
            </a:ext>
          </a:extLst>
        </xdr:cNvPr>
        <xdr:cNvSpPr/>
      </xdr:nvSpPr>
      <xdr:spPr>
        <a:xfrm>
          <a:off x="20330160" y="4607814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328</xdr:row>
      <xdr:rowOff>677747</xdr:rowOff>
    </xdr:from>
    <xdr:to>
      <xdr:col>18</xdr:col>
      <xdr:colOff>343461</xdr:colOff>
      <xdr:row>328</xdr:row>
      <xdr:rowOff>983001</xdr:rowOff>
    </xdr:to>
    <xdr:sp macro="" textlink="">
      <xdr:nvSpPr>
        <xdr:cNvPr id="111" name="Freccia in giù 110">
          <a:extLst>
            <a:ext uri="{FF2B5EF4-FFF2-40B4-BE49-F238E27FC236}">
              <a16:creationId xmlns:a16="http://schemas.microsoft.com/office/drawing/2014/main" id="{BC70673C-0055-4FFD-90B1-EA0055502887}"/>
            </a:ext>
          </a:extLst>
        </xdr:cNvPr>
        <xdr:cNvSpPr/>
      </xdr:nvSpPr>
      <xdr:spPr>
        <a:xfrm>
          <a:off x="20330160" y="4447750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328</xdr:row>
      <xdr:rowOff>373160</xdr:rowOff>
    </xdr:from>
    <xdr:to>
      <xdr:col>18</xdr:col>
      <xdr:colOff>826701</xdr:colOff>
      <xdr:row>328</xdr:row>
      <xdr:rowOff>819928</xdr:rowOff>
    </xdr:to>
    <xdr:sp macro="" textlink="">
      <xdr:nvSpPr>
        <xdr:cNvPr id="112" name="Freccia in su 111">
          <a:extLst>
            <a:ext uri="{FF2B5EF4-FFF2-40B4-BE49-F238E27FC236}">
              <a16:creationId xmlns:a16="http://schemas.microsoft.com/office/drawing/2014/main" id="{984A3938-0CD1-4649-943F-42982F4CB070}"/>
            </a:ext>
          </a:extLst>
        </xdr:cNvPr>
        <xdr:cNvSpPr/>
      </xdr:nvSpPr>
      <xdr:spPr>
        <a:xfrm>
          <a:off x="20330160" y="4417292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353</xdr:row>
      <xdr:rowOff>654028</xdr:rowOff>
    </xdr:from>
    <xdr:to>
      <xdr:col>18</xdr:col>
      <xdr:colOff>341779</xdr:colOff>
      <xdr:row>353</xdr:row>
      <xdr:rowOff>971982</xdr:rowOff>
    </xdr:to>
    <xdr:sp macro="" textlink="">
      <xdr:nvSpPr>
        <xdr:cNvPr id="113" name="Freccia in giù 112">
          <a:extLst>
            <a:ext uri="{FF2B5EF4-FFF2-40B4-BE49-F238E27FC236}">
              <a16:creationId xmlns:a16="http://schemas.microsoft.com/office/drawing/2014/main" id="{A2A91805-FDF3-4475-B07E-62A4FCC22C3F}"/>
            </a:ext>
          </a:extLst>
        </xdr:cNvPr>
        <xdr:cNvSpPr/>
      </xdr:nvSpPr>
      <xdr:spPr>
        <a:xfrm>
          <a:off x="20330160" y="4862322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353</xdr:row>
      <xdr:rowOff>362141</xdr:rowOff>
    </xdr:from>
    <xdr:to>
      <xdr:col>18</xdr:col>
      <xdr:colOff>831369</xdr:colOff>
      <xdr:row>353</xdr:row>
      <xdr:rowOff>786684</xdr:rowOff>
    </xdr:to>
    <xdr:sp macro="" textlink="">
      <xdr:nvSpPr>
        <xdr:cNvPr id="114" name="Freccia in su 113">
          <a:extLst>
            <a:ext uri="{FF2B5EF4-FFF2-40B4-BE49-F238E27FC236}">
              <a16:creationId xmlns:a16="http://schemas.microsoft.com/office/drawing/2014/main" id="{28B39C17-D39A-47FF-B70C-D12E0B56AE4E}"/>
            </a:ext>
          </a:extLst>
        </xdr:cNvPr>
        <xdr:cNvSpPr/>
      </xdr:nvSpPr>
      <xdr:spPr>
        <a:xfrm>
          <a:off x="20330160" y="4862322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349</xdr:row>
      <xdr:rowOff>677747</xdr:rowOff>
    </xdr:from>
    <xdr:to>
      <xdr:col>18</xdr:col>
      <xdr:colOff>343461</xdr:colOff>
      <xdr:row>349</xdr:row>
      <xdr:rowOff>983001</xdr:rowOff>
    </xdr:to>
    <xdr:sp macro="" textlink="">
      <xdr:nvSpPr>
        <xdr:cNvPr id="115" name="Freccia in giù 114">
          <a:extLst>
            <a:ext uri="{FF2B5EF4-FFF2-40B4-BE49-F238E27FC236}">
              <a16:creationId xmlns:a16="http://schemas.microsoft.com/office/drawing/2014/main" id="{38B47C73-2273-4DCD-BC50-6EBB90719895}"/>
            </a:ext>
          </a:extLst>
        </xdr:cNvPr>
        <xdr:cNvSpPr/>
      </xdr:nvSpPr>
      <xdr:spPr>
        <a:xfrm>
          <a:off x="20330160" y="470225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349</xdr:row>
      <xdr:rowOff>373160</xdr:rowOff>
    </xdr:from>
    <xdr:to>
      <xdr:col>18</xdr:col>
      <xdr:colOff>826701</xdr:colOff>
      <xdr:row>349</xdr:row>
      <xdr:rowOff>819928</xdr:rowOff>
    </xdr:to>
    <xdr:sp macro="" textlink="">
      <xdr:nvSpPr>
        <xdr:cNvPr id="116" name="Freccia in su 115">
          <a:extLst>
            <a:ext uri="{FF2B5EF4-FFF2-40B4-BE49-F238E27FC236}">
              <a16:creationId xmlns:a16="http://schemas.microsoft.com/office/drawing/2014/main" id="{5AB0B750-32C5-4AF2-AC40-9A3676D698C7}"/>
            </a:ext>
          </a:extLst>
        </xdr:cNvPr>
        <xdr:cNvSpPr/>
      </xdr:nvSpPr>
      <xdr:spPr>
        <a:xfrm>
          <a:off x="20330160" y="467180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374</xdr:row>
      <xdr:rowOff>654028</xdr:rowOff>
    </xdr:from>
    <xdr:to>
      <xdr:col>18</xdr:col>
      <xdr:colOff>341779</xdr:colOff>
      <xdr:row>374</xdr:row>
      <xdr:rowOff>971982</xdr:rowOff>
    </xdr:to>
    <xdr:sp macro="" textlink="">
      <xdr:nvSpPr>
        <xdr:cNvPr id="117" name="Freccia in giù 116">
          <a:extLst>
            <a:ext uri="{FF2B5EF4-FFF2-40B4-BE49-F238E27FC236}">
              <a16:creationId xmlns:a16="http://schemas.microsoft.com/office/drawing/2014/main" id="{EBD9F614-A67C-4C08-B967-A61546F03758}"/>
            </a:ext>
          </a:extLst>
        </xdr:cNvPr>
        <xdr:cNvSpPr/>
      </xdr:nvSpPr>
      <xdr:spPr>
        <a:xfrm>
          <a:off x="20330160" y="511683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374</xdr:row>
      <xdr:rowOff>362141</xdr:rowOff>
    </xdr:from>
    <xdr:to>
      <xdr:col>18</xdr:col>
      <xdr:colOff>831369</xdr:colOff>
      <xdr:row>374</xdr:row>
      <xdr:rowOff>786684</xdr:rowOff>
    </xdr:to>
    <xdr:sp macro="" textlink="">
      <xdr:nvSpPr>
        <xdr:cNvPr id="118" name="Freccia in su 117">
          <a:extLst>
            <a:ext uri="{FF2B5EF4-FFF2-40B4-BE49-F238E27FC236}">
              <a16:creationId xmlns:a16="http://schemas.microsoft.com/office/drawing/2014/main" id="{F4DB2621-641F-4142-8CAA-47DF9F7EEC31}"/>
            </a:ext>
          </a:extLst>
        </xdr:cNvPr>
        <xdr:cNvSpPr/>
      </xdr:nvSpPr>
      <xdr:spPr>
        <a:xfrm>
          <a:off x="20330160" y="511683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370</xdr:row>
      <xdr:rowOff>677747</xdr:rowOff>
    </xdr:from>
    <xdr:to>
      <xdr:col>18</xdr:col>
      <xdr:colOff>343461</xdr:colOff>
      <xdr:row>370</xdr:row>
      <xdr:rowOff>983001</xdr:rowOff>
    </xdr:to>
    <xdr:sp macro="" textlink="">
      <xdr:nvSpPr>
        <xdr:cNvPr id="119" name="Freccia in giù 118">
          <a:extLst>
            <a:ext uri="{FF2B5EF4-FFF2-40B4-BE49-F238E27FC236}">
              <a16:creationId xmlns:a16="http://schemas.microsoft.com/office/drawing/2014/main" id="{2B671CC5-6C78-4E80-A0AC-C70BF23087B2}"/>
            </a:ext>
          </a:extLst>
        </xdr:cNvPr>
        <xdr:cNvSpPr/>
      </xdr:nvSpPr>
      <xdr:spPr>
        <a:xfrm>
          <a:off x="20330160" y="4956766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370</xdr:row>
      <xdr:rowOff>373160</xdr:rowOff>
    </xdr:from>
    <xdr:to>
      <xdr:col>18</xdr:col>
      <xdr:colOff>826701</xdr:colOff>
      <xdr:row>370</xdr:row>
      <xdr:rowOff>819928</xdr:rowOff>
    </xdr:to>
    <xdr:sp macro="" textlink="">
      <xdr:nvSpPr>
        <xdr:cNvPr id="120" name="Freccia in su 119">
          <a:extLst>
            <a:ext uri="{FF2B5EF4-FFF2-40B4-BE49-F238E27FC236}">
              <a16:creationId xmlns:a16="http://schemas.microsoft.com/office/drawing/2014/main" id="{8C40B25F-4711-4017-9492-8992B285A02C}"/>
            </a:ext>
          </a:extLst>
        </xdr:cNvPr>
        <xdr:cNvSpPr/>
      </xdr:nvSpPr>
      <xdr:spPr>
        <a:xfrm>
          <a:off x="20330160" y="4926308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395</xdr:row>
      <xdr:rowOff>654028</xdr:rowOff>
    </xdr:from>
    <xdr:to>
      <xdr:col>18</xdr:col>
      <xdr:colOff>341779</xdr:colOff>
      <xdr:row>395</xdr:row>
      <xdr:rowOff>971982</xdr:rowOff>
    </xdr:to>
    <xdr:sp macro="" textlink="">
      <xdr:nvSpPr>
        <xdr:cNvPr id="121" name="Freccia in giù 120">
          <a:extLst>
            <a:ext uri="{FF2B5EF4-FFF2-40B4-BE49-F238E27FC236}">
              <a16:creationId xmlns:a16="http://schemas.microsoft.com/office/drawing/2014/main" id="{E40754B0-6E7A-4F07-A8A0-46426AB675B9}"/>
            </a:ext>
          </a:extLst>
        </xdr:cNvPr>
        <xdr:cNvSpPr/>
      </xdr:nvSpPr>
      <xdr:spPr>
        <a:xfrm>
          <a:off x="20330160" y="5369814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395</xdr:row>
      <xdr:rowOff>362141</xdr:rowOff>
    </xdr:from>
    <xdr:to>
      <xdr:col>18</xdr:col>
      <xdr:colOff>831369</xdr:colOff>
      <xdr:row>395</xdr:row>
      <xdr:rowOff>786684</xdr:rowOff>
    </xdr:to>
    <xdr:sp macro="" textlink="">
      <xdr:nvSpPr>
        <xdr:cNvPr id="122" name="Freccia in su 121">
          <a:extLst>
            <a:ext uri="{FF2B5EF4-FFF2-40B4-BE49-F238E27FC236}">
              <a16:creationId xmlns:a16="http://schemas.microsoft.com/office/drawing/2014/main" id="{BA9F81D5-33B9-4067-BE3D-C7FF774C6601}"/>
            </a:ext>
          </a:extLst>
        </xdr:cNvPr>
        <xdr:cNvSpPr/>
      </xdr:nvSpPr>
      <xdr:spPr>
        <a:xfrm>
          <a:off x="20330160" y="5369814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391</xdr:row>
      <xdr:rowOff>677747</xdr:rowOff>
    </xdr:from>
    <xdr:to>
      <xdr:col>18</xdr:col>
      <xdr:colOff>343461</xdr:colOff>
      <xdr:row>391</xdr:row>
      <xdr:rowOff>983001</xdr:rowOff>
    </xdr:to>
    <xdr:sp macro="" textlink="">
      <xdr:nvSpPr>
        <xdr:cNvPr id="123" name="Freccia in giù 122">
          <a:extLst>
            <a:ext uri="{FF2B5EF4-FFF2-40B4-BE49-F238E27FC236}">
              <a16:creationId xmlns:a16="http://schemas.microsoft.com/office/drawing/2014/main" id="{F41282E6-3BC9-4724-ADE3-29FCBC03B462}"/>
            </a:ext>
          </a:extLst>
        </xdr:cNvPr>
        <xdr:cNvSpPr/>
      </xdr:nvSpPr>
      <xdr:spPr>
        <a:xfrm>
          <a:off x="20330160" y="521127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391</xdr:row>
      <xdr:rowOff>373160</xdr:rowOff>
    </xdr:from>
    <xdr:to>
      <xdr:col>18</xdr:col>
      <xdr:colOff>826701</xdr:colOff>
      <xdr:row>391</xdr:row>
      <xdr:rowOff>819928</xdr:rowOff>
    </xdr:to>
    <xdr:sp macro="" textlink="">
      <xdr:nvSpPr>
        <xdr:cNvPr id="124" name="Freccia in su 123">
          <a:extLst>
            <a:ext uri="{FF2B5EF4-FFF2-40B4-BE49-F238E27FC236}">
              <a16:creationId xmlns:a16="http://schemas.microsoft.com/office/drawing/2014/main" id="{477BE569-5020-40D3-B27B-14716695CA70}"/>
            </a:ext>
          </a:extLst>
        </xdr:cNvPr>
        <xdr:cNvSpPr/>
      </xdr:nvSpPr>
      <xdr:spPr>
        <a:xfrm>
          <a:off x="20330160" y="518081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416</xdr:row>
      <xdr:rowOff>654028</xdr:rowOff>
    </xdr:from>
    <xdr:to>
      <xdr:col>18</xdr:col>
      <xdr:colOff>341779</xdr:colOff>
      <xdr:row>416</xdr:row>
      <xdr:rowOff>971982</xdr:rowOff>
    </xdr:to>
    <xdr:sp macro="" textlink="">
      <xdr:nvSpPr>
        <xdr:cNvPr id="125" name="Freccia in giù 124">
          <a:extLst>
            <a:ext uri="{FF2B5EF4-FFF2-40B4-BE49-F238E27FC236}">
              <a16:creationId xmlns:a16="http://schemas.microsoft.com/office/drawing/2014/main" id="{E7221521-57D5-4EC5-B146-9076F1DF6BE3}"/>
            </a:ext>
          </a:extLst>
        </xdr:cNvPr>
        <xdr:cNvSpPr/>
      </xdr:nvSpPr>
      <xdr:spPr>
        <a:xfrm>
          <a:off x="20330160" y="5624322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416</xdr:row>
      <xdr:rowOff>362141</xdr:rowOff>
    </xdr:from>
    <xdr:to>
      <xdr:col>18</xdr:col>
      <xdr:colOff>831369</xdr:colOff>
      <xdr:row>416</xdr:row>
      <xdr:rowOff>786684</xdr:rowOff>
    </xdr:to>
    <xdr:sp macro="" textlink="">
      <xdr:nvSpPr>
        <xdr:cNvPr id="126" name="Freccia in su 125">
          <a:extLst>
            <a:ext uri="{FF2B5EF4-FFF2-40B4-BE49-F238E27FC236}">
              <a16:creationId xmlns:a16="http://schemas.microsoft.com/office/drawing/2014/main" id="{86B00613-3282-4728-8A3E-54BB4C2D901C}"/>
            </a:ext>
          </a:extLst>
        </xdr:cNvPr>
        <xdr:cNvSpPr/>
      </xdr:nvSpPr>
      <xdr:spPr>
        <a:xfrm>
          <a:off x="20330160" y="5624322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412</xdr:row>
      <xdr:rowOff>677747</xdr:rowOff>
    </xdr:from>
    <xdr:to>
      <xdr:col>18</xdr:col>
      <xdr:colOff>343461</xdr:colOff>
      <xdr:row>412</xdr:row>
      <xdr:rowOff>983001</xdr:rowOff>
    </xdr:to>
    <xdr:sp macro="" textlink="">
      <xdr:nvSpPr>
        <xdr:cNvPr id="127" name="Freccia in giù 126">
          <a:extLst>
            <a:ext uri="{FF2B5EF4-FFF2-40B4-BE49-F238E27FC236}">
              <a16:creationId xmlns:a16="http://schemas.microsoft.com/office/drawing/2014/main" id="{F4616A93-492C-4E95-8E72-F4D21D835B87}"/>
            </a:ext>
          </a:extLst>
        </xdr:cNvPr>
        <xdr:cNvSpPr/>
      </xdr:nvSpPr>
      <xdr:spPr>
        <a:xfrm>
          <a:off x="20330160" y="546425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412</xdr:row>
      <xdr:rowOff>373160</xdr:rowOff>
    </xdr:from>
    <xdr:to>
      <xdr:col>18</xdr:col>
      <xdr:colOff>826701</xdr:colOff>
      <xdr:row>412</xdr:row>
      <xdr:rowOff>819928</xdr:rowOff>
    </xdr:to>
    <xdr:sp macro="" textlink="">
      <xdr:nvSpPr>
        <xdr:cNvPr id="128" name="Freccia in su 127">
          <a:extLst>
            <a:ext uri="{FF2B5EF4-FFF2-40B4-BE49-F238E27FC236}">
              <a16:creationId xmlns:a16="http://schemas.microsoft.com/office/drawing/2014/main" id="{0C41D4A5-7324-49B8-9C00-492139B274B8}"/>
            </a:ext>
          </a:extLst>
        </xdr:cNvPr>
        <xdr:cNvSpPr/>
      </xdr:nvSpPr>
      <xdr:spPr>
        <a:xfrm>
          <a:off x="20330160" y="543380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871168</xdr:colOff>
      <xdr:row>0</xdr:row>
      <xdr:rowOff>0</xdr:rowOff>
    </xdr:from>
    <xdr:to>
      <xdr:col>7</xdr:col>
      <xdr:colOff>1075762</xdr:colOff>
      <xdr:row>0</xdr:row>
      <xdr:rowOff>186765</xdr:rowOff>
    </xdr:to>
    <xdr:sp macro="" textlink="">
      <xdr:nvSpPr>
        <xdr:cNvPr id="2" name="Freccia a sinistra 1">
          <a:extLst>
            <a:ext uri="{FF2B5EF4-FFF2-40B4-BE49-F238E27FC236}">
              <a16:creationId xmlns:a16="http://schemas.microsoft.com/office/drawing/2014/main" id="{09AFC6CC-1984-4E60-9120-A341F08E9243}"/>
            </a:ext>
          </a:extLst>
        </xdr:cNvPr>
        <xdr:cNvSpPr/>
      </xdr:nvSpPr>
      <xdr:spPr>
        <a:xfrm rot="5400000">
          <a:off x="5968020" y="-13677"/>
          <a:ext cx="183590" cy="21094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0</xdr:colOff>
      <xdr:row>12</xdr:row>
      <xdr:rowOff>88579</xdr:rowOff>
    </xdr:from>
    <xdr:to>
      <xdr:col>1</xdr:col>
      <xdr:colOff>217715</xdr:colOff>
      <xdr:row>12</xdr:row>
      <xdr:rowOff>215579</xdr:rowOff>
    </xdr:to>
    <xdr:sp macro="" textlink="">
      <xdr:nvSpPr>
        <xdr:cNvPr id="3" name="Freccia a sinistra 2">
          <a:extLst>
            <a:ext uri="{FF2B5EF4-FFF2-40B4-BE49-F238E27FC236}">
              <a16:creationId xmlns:a16="http://schemas.microsoft.com/office/drawing/2014/main" id="{20E89E06-3FCC-48D1-9797-4A307634F81D}"/>
            </a:ext>
          </a:extLst>
        </xdr:cNvPr>
        <xdr:cNvSpPr/>
      </xdr:nvSpPr>
      <xdr:spPr>
        <a:xfrm>
          <a:off x="304800" y="552129"/>
          <a:ext cx="220890" cy="13335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6" name="Freccia a sinistra 5">
          <a:extLst>
            <a:ext uri="{FF2B5EF4-FFF2-40B4-BE49-F238E27FC236}">
              <a16:creationId xmlns:a16="http://schemas.microsoft.com/office/drawing/2014/main" id="{8431AC19-EE51-4AB9-BD80-E3C08EBFF980}"/>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87" name="Freccia a sinistra 86">
          <a:extLst>
            <a:ext uri="{FF2B5EF4-FFF2-40B4-BE49-F238E27FC236}">
              <a16:creationId xmlns:a16="http://schemas.microsoft.com/office/drawing/2014/main" id="{C4ED42C1-F8A0-4271-8D1E-7AAA56021CBA}"/>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8963</xdr:colOff>
      <xdr:row>2</xdr:row>
      <xdr:rowOff>0</xdr:rowOff>
    </xdr:from>
    <xdr:to>
      <xdr:col>14</xdr:col>
      <xdr:colOff>1595716</xdr:colOff>
      <xdr:row>11</xdr:row>
      <xdr:rowOff>277907</xdr:rowOff>
    </xdr:to>
    <xdr:graphicFrame macro="">
      <xdr:nvGraphicFramePr>
        <xdr:cNvPr id="88" name="Grafico 87">
          <a:extLst>
            <a:ext uri="{FF2B5EF4-FFF2-40B4-BE49-F238E27FC236}">
              <a16:creationId xmlns:a16="http://schemas.microsoft.com/office/drawing/2014/main" id="{D21BD381-83F4-4648-8AA8-FA348F021C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136072</xdr:colOff>
      <xdr:row>0</xdr:row>
      <xdr:rowOff>0</xdr:rowOff>
    </xdr:from>
    <xdr:to>
      <xdr:col>22</xdr:col>
      <xdr:colOff>263072</xdr:colOff>
      <xdr:row>0</xdr:row>
      <xdr:rowOff>217715</xdr:rowOff>
    </xdr:to>
    <xdr:sp macro="" textlink="">
      <xdr:nvSpPr>
        <xdr:cNvPr id="89" name="Freccia a sinistra 88">
          <a:extLst>
            <a:ext uri="{FF2B5EF4-FFF2-40B4-BE49-F238E27FC236}">
              <a16:creationId xmlns:a16="http://schemas.microsoft.com/office/drawing/2014/main" id="{1033E07A-E802-4A63-A6AA-6E98668BCA24}"/>
            </a:ext>
          </a:extLst>
        </xdr:cNvPr>
        <xdr:cNvSpPr/>
      </xdr:nvSpPr>
      <xdr:spPr>
        <a:xfrm rot="5400000">
          <a:off x="17883414" y="45358"/>
          <a:ext cx="217715" cy="12700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48105</xdr:colOff>
      <xdr:row>13</xdr:row>
      <xdr:rowOff>630811</xdr:rowOff>
    </xdr:from>
    <xdr:to>
      <xdr:col>18</xdr:col>
      <xdr:colOff>333855</xdr:colOff>
      <xdr:row>13</xdr:row>
      <xdr:rowOff>964640</xdr:rowOff>
    </xdr:to>
    <xdr:sp macro="" textlink="">
      <xdr:nvSpPr>
        <xdr:cNvPr id="90" name="Freccia in giù 89">
          <a:extLst>
            <a:ext uri="{FF2B5EF4-FFF2-40B4-BE49-F238E27FC236}">
              <a16:creationId xmlns:a16="http://schemas.microsoft.com/office/drawing/2014/main" id="{522C3446-891C-41FF-9F05-1F4130B0E38E}"/>
            </a:ext>
          </a:extLst>
        </xdr:cNvPr>
        <xdr:cNvSpPr/>
      </xdr:nvSpPr>
      <xdr:spPr>
        <a:xfrm>
          <a:off x="17792700" y="1347091"/>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227</xdr:row>
      <xdr:rowOff>654028</xdr:rowOff>
    </xdr:from>
    <xdr:to>
      <xdr:col>18</xdr:col>
      <xdr:colOff>341779</xdr:colOff>
      <xdr:row>227</xdr:row>
      <xdr:rowOff>971982</xdr:rowOff>
    </xdr:to>
    <xdr:sp macro="" textlink="">
      <xdr:nvSpPr>
        <xdr:cNvPr id="91" name="Freccia in giù 90">
          <a:extLst>
            <a:ext uri="{FF2B5EF4-FFF2-40B4-BE49-F238E27FC236}">
              <a16:creationId xmlns:a16="http://schemas.microsoft.com/office/drawing/2014/main" id="{3BC4E8D0-035A-4215-B106-1D86144A2CDA}"/>
            </a:ext>
          </a:extLst>
        </xdr:cNvPr>
        <xdr:cNvSpPr/>
      </xdr:nvSpPr>
      <xdr:spPr>
        <a:xfrm>
          <a:off x="17792700" y="3335274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227</xdr:row>
      <xdr:rowOff>362141</xdr:rowOff>
    </xdr:from>
    <xdr:to>
      <xdr:col>18</xdr:col>
      <xdr:colOff>831369</xdr:colOff>
      <xdr:row>227</xdr:row>
      <xdr:rowOff>786684</xdr:rowOff>
    </xdr:to>
    <xdr:sp macro="" textlink="">
      <xdr:nvSpPr>
        <xdr:cNvPr id="92" name="Freccia in su 91">
          <a:extLst>
            <a:ext uri="{FF2B5EF4-FFF2-40B4-BE49-F238E27FC236}">
              <a16:creationId xmlns:a16="http://schemas.microsoft.com/office/drawing/2014/main" id="{60C09B79-97AA-4AAE-B8EB-18463902C7C6}"/>
            </a:ext>
          </a:extLst>
        </xdr:cNvPr>
        <xdr:cNvSpPr/>
      </xdr:nvSpPr>
      <xdr:spPr>
        <a:xfrm>
          <a:off x="17792700" y="3335274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248</xdr:row>
      <xdr:rowOff>654028</xdr:rowOff>
    </xdr:from>
    <xdr:to>
      <xdr:col>18</xdr:col>
      <xdr:colOff>341779</xdr:colOff>
      <xdr:row>248</xdr:row>
      <xdr:rowOff>971982</xdr:rowOff>
    </xdr:to>
    <xdr:sp macro="" textlink="">
      <xdr:nvSpPr>
        <xdr:cNvPr id="93" name="Freccia in giù 92">
          <a:extLst>
            <a:ext uri="{FF2B5EF4-FFF2-40B4-BE49-F238E27FC236}">
              <a16:creationId xmlns:a16="http://schemas.microsoft.com/office/drawing/2014/main" id="{26C74205-431C-4159-9608-1028C4D3F004}"/>
            </a:ext>
          </a:extLst>
        </xdr:cNvPr>
        <xdr:cNvSpPr/>
      </xdr:nvSpPr>
      <xdr:spPr>
        <a:xfrm>
          <a:off x="17792700" y="3589782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248</xdr:row>
      <xdr:rowOff>362141</xdr:rowOff>
    </xdr:from>
    <xdr:to>
      <xdr:col>18</xdr:col>
      <xdr:colOff>831369</xdr:colOff>
      <xdr:row>248</xdr:row>
      <xdr:rowOff>786684</xdr:rowOff>
    </xdr:to>
    <xdr:sp macro="" textlink="">
      <xdr:nvSpPr>
        <xdr:cNvPr id="94" name="Freccia in su 93">
          <a:extLst>
            <a:ext uri="{FF2B5EF4-FFF2-40B4-BE49-F238E27FC236}">
              <a16:creationId xmlns:a16="http://schemas.microsoft.com/office/drawing/2014/main" id="{12B55B92-D98B-4C26-941C-F7AD74C5716D}"/>
            </a:ext>
          </a:extLst>
        </xdr:cNvPr>
        <xdr:cNvSpPr/>
      </xdr:nvSpPr>
      <xdr:spPr>
        <a:xfrm>
          <a:off x="17792700" y="3589782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244</xdr:row>
      <xdr:rowOff>677747</xdr:rowOff>
    </xdr:from>
    <xdr:to>
      <xdr:col>18</xdr:col>
      <xdr:colOff>343461</xdr:colOff>
      <xdr:row>244</xdr:row>
      <xdr:rowOff>983001</xdr:rowOff>
    </xdr:to>
    <xdr:sp macro="" textlink="">
      <xdr:nvSpPr>
        <xdr:cNvPr id="95" name="Freccia in giù 94">
          <a:extLst>
            <a:ext uri="{FF2B5EF4-FFF2-40B4-BE49-F238E27FC236}">
              <a16:creationId xmlns:a16="http://schemas.microsoft.com/office/drawing/2014/main" id="{87C1CB58-72CE-4388-BFF3-5901569B4074}"/>
            </a:ext>
          </a:extLst>
        </xdr:cNvPr>
        <xdr:cNvSpPr/>
      </xdr:nvSpPr>
      <xdr:spPr>
        <a:xfrm>
          <a:off x="17792700" y="342971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244</xdr:row>
      <xdr:rowOff>373160</xdr:rowOff>
    </xdr:from>
    <xdr:to>
      <xdr:col>18</xdr:col>
      <xdr:colOff>826701</xdr:colOff>
      <xdr:row>244</xdr:row>
      <xdr:rowOff>819928</xdr:rowOff>
    </xdr:to>
    <xdr:sp macro="" textlink="">
      <xdr:nvSpPr>
        <xdr:cNvPr id="96" name="Freccia in su 95">
          <a:extLst>
            <a:ext uri="{FF2B5EF4-FFF2-40B4-BE49-F238E27FC236}">
              <a16:creationId xmlns:a16="http://schemas.microsoft.com/office/drawing/2014/main" id="{B27C79FC-0065-443C-8858-3C8EB1992D1E}"/>
            </a:ext>
          </a:extLst>
        </xdr:cNvPr>
        <xdr:cNvSpPr/>
      </xdr:nvSpPr>
      <xdr:spPr>
        <a:xfrm>
          <a:off x="17792700" y="339926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269</xdr:row>
      <xdr:rowOff>654028</xdr:rowOff>
    </xdr:from>
    <xdr:to>
      <xdr:col>18</xdr:col>
      <xdr:colOff>341779</xdr:colOff>
      <xdr:row>269</xdr:row>
      <xdr:rowOff>971982</xdr:rowOff>
    </xdr:to>
    <xdr:sp macro="" textlink="">
      <xdr:nvSpPr>
        <xdr:cNvPr id="97" name="Freccia in giù 96">
          <a:extLst>
            <a:ext uri="{FF2B5EF4-FFF2-40B4-BE49-F238E27FC236}">
              <a16:creationId xmlns:a16="http://schemas.microsoft.com/office/drawing/2014/main" id="{F6A7401B-AEC9-4929-BC35-223A7CAB689C}"/>
            </a:ext>
          </a:extLst>
        </xdr:cNvPr>
        <xdr:cNvSpPr/>
      </xdr:nvSpPr>
      <xdr:spPr>
        <a:xfrm>
          <a:off x="17792700" y="384429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269</xdr:row>
      <xdr:rowOff>362141</xdr:rowOff>
    </xdr:from>
    <xdr:to>
      <xdr:col>18</xdr:col>
      <xdr:colOff>831369</xdr:colOff>
      <xdr:row>269</xdr:row>
      <xdr:rowOff>786684</xdr:rowOff>
    </xdr:to>
    <xdr:sp macro="" textlink="">
      <xdr:nvSpPr>
        <xdr:cNvPr id="98" name="Freccia in su 97">
          <a:extLst>
            <a:ext uri="{FF2B5EF4-FFF2-40B4-BE49-F238E27FC236}">
              <a16:creationId xmlns:a16="http://schemas.microsoft.com/office/drawing/2014/main" id="{41DB9155-34A1-4C5F-9F4D-18585C9B01A0}"/>
            </a:ext>
          </a:extLst>
        </xdr:cNvPr>
        <xdr:cNvSpPr/>
      </xdr:nvSpPr>
      <xdr:spPr>
        <a:xfrm>
          <a:off x="17792700" y="384429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265</xdr:row>
      <xdr:rowOff>677747</xdr:rowOff>
    </xdr:from>
    <xdr:to>
      <xdr:col>18</xdr:col>
      <xdr:colOff>343461</xdr:colOff>
      <xdr:row>265</xdr:row>
      <xdr:rowOff>983001</xdr:rowOff>
    </xdr:to>
    <xdr:sp macro="" textlink="">
      <xdr:nvSpPr>
        <xdr:cNvPr id="99" name="Freccia in giù 98">
          <a:extLst>
            <a:ext uri="{FF2B5EF4-FFF2-40B4-BE49-F238E27FC236}">
              <a16:creationId xmlns:a16="http://schemas.microsoft.com/office/drawing/2014/main" id="{A4D49B3F-F0BC-464E-93A4-5387FA901DC0}"/>
            </a:ext>
          </a:extLst>
        </xdr:cNvPr>
        <xdr:cNvSpPr/>
      </xdr:nvSpPr>
      <xdr:spPr>
        <a:xfrm>
          <a:off x="17792700" y="3684226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265</xdr:row>
      <xdr:rowOff>373160</xdr:rowOff>
    </xdr:from>
    <xdr:to>
      <xdr:col>18</xdr:col>
      <xdr:colOff>826701</xdr:colOff>
      <xdr:row>265</xdr:row>
      <xdr:rowOff>819928</xdr:rowOff>
    </xdr:to>
    <xdr:sp macro="" textlink="">
      <xdr:nvSpPr>
        <xdr:cNvPr id="100" name="Freccia in su 99">
          <a:extLst>
            <a:ext uri="{FF2B5EF4-FFF2-40B4-BE49-F238E27FC236}">
              <a16:creationId xmlns:a16="http://schemas.microsoft.com/office/drawing/2014/main" id="{56A97AAA-57A9-454F-84C5-8DD38E69B5B5}"/>
            </a:ext>
          </a:extLst>
        </xdr:cNvPr>
        <xdr:cNvSpPr/>
      </xdr:nvSpPr>
      <xdr:spPr>
        <a:xfrm>
          <a:off x="17792700" y="3653768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290</xdr:row>
      <xdr:rowOff>654028</xdr:rowOff>
    </xdr:from>
    <xdr:to>
      <xdr:col>18</xdr:col>
      <xdr:colOff>341779</xdr:colOff>
      <xdr:row>290</xdr:row>
      <xdr:rowOff>971982</xdr:rowOff>
    </xdr:to>
    <xdr:sp macro="" textlink="">
      <xdr:nvSpPr>
        <xdr:cNvPr id="101" name="Freccia in giù 100">
          <a:extLst>
            <a:ext uri="{FF2B5EF4-FFF2-40B4-BE49-F238E27FC236}">
              <a16:creationId xmlns:a16="http://schemas.microsoft.com/office/drawing/2014/main" id="{0884F4C5-3959-4EA8-80A7-F9AEFEC07D32}"/>
            </a:ext>
          </a:extLst>
        </xdr:cNvPr>
        <xdr:cNvSpPr/>
      </xdr:nvSpPr>
      <xdr:spPr>
        <a:xfrm>
          <a:off x="17792700" y="4098798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290</xdr:row>
      <xdr:rowOff>362141</xdr:rowOff>
    </xdr:from>
    <xdr:to>
      <xdr:col>18</xdr:col>
      <xdr:colOff>831369</xdr:colOff>
      <xdr:row>290</xdr:row>
      <xdr:rowOff>786684</xdr:rowOff>
    </xdr:to>
    <xdr:sp macro="" textlink="">
      <xdr:nvSpPr>
        <xdr:cNvPr id="102" name="Freccia in su 101">
          <a:extLst>
            <a:ext uri="{FF2B5EF4-FFF2-40B4-BE49-F238E27FC236}">
              <a16:creationId xmlns:a16="http://schemas.microsoft.com/office/drawing/2014/main" id="{25B4CD7F-DE09-4147-8100-E32C3EFBFCE4}"/>
            </a:ext>
          </a:extLst>
        </xdr:cNvPr>
        <xdr:cNvSpPr/>
      </xdr:nvSpPr>
      <xdr:spPr>
        <a:xfrm>
          <a:off x="17792700" y="4098798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286</xdr:row>
      <xdr:rowOff>677747</xdr:rowOff>
    </xdr:from>
    <xdr:to>
      <xdr:col>18</xdr:col>
      <xdr:colOff>343461</xdr:colOff>
      <xdr:row>286</xdr:row>
      <xdr:rowOff>983001</xdr:rowOff>
    </xdr:to>
    <xdr:sp macro="" textlink="">
      <xdr:nvSpPr>
        <xdr:cNvPr id="103" name="Freccia in giù 102">
          <a:extLst>
            <a:ext uri="{FF2B5EF4-FFF2-40B4-BE49-F238E27FC236}">
              <a16:creationId xmlns:a16="http://schemas.microsoft.com/office/drawing/2014/main" id="{0875CE97-2775-4666-A9E4-5F9B5AD4EC90}"/>
            </a:ext>
          </a:extLst>
        </xdr:cNvPr>
        <xdr:cNvSpPr/>
      </xdr:nvSpPr>
      <xdr:spPr>
        <a:xfrm>
          <a:off x="17792700" y="393873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286</xdr:row>
      <xdr:rowOff>373160</xdr:rowOff>
    </xdr:from>
    <xdr:to>
      <xdr:col>18</xdr:col>
      <xdr:colOff>826701</xdr:colOff>
      <xdr:row>286</xdr:row>
      <xdr:rowOff>819928</xdr:rowOff>
    </xdr:to>
    <xdr:sp macro="" textlink="">
      <xdr:nvSpPr>
        <xdr:cNvPr id="104" name="Freccia in su 103">
          <a:extLst>
            <a:ext uri="{FF2B5EF4-FFF2-40B4-BE49-F238E27FC236}">
              <a16:creationId xmlns:a16="http://schemas.microsoft.com/office/drawing/2014/main" id="{808E6CF5-8277-4CC9-B57B-7A07E6418181}"/>
            </a:ext>
          </a:extLst>
        </xdr:cNvPr>
        <xdr:cNvSpPr/>
      </xdr:nvSpPr>
      <xdr:spPr>
        <a:xfrm>
          <a:off x="17792700" y="390827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311</xdr:row>
      <xdr:rowOff>654028</xdr:rowOff>
    </xdr:from>
    <xdr:to>
      <xdr:col>18</xdr:col>
      <xdr:colOff>341779</xdr:colOff>
      <xdr:row>311</xdr:row>
      <xdr:rowOff>971982</xdr:rowOff>
    </xdr:to>
    <xdr:sp macro="" textlink="">
      <xdr:nvSpPr>
        <xdr:cNvPr id="105" name="Freccia in giù 104">
          <a:extLst>
            <a:ext uri="{FF2B5EF4-FFF2-40B4-BE49-F238E27FC236}">
              <a16:creationId xmlns:a16="http://schemas.microsoft.com/office/drawing/2014/main" id="{EE44C45B-5B21-4816-8560-6AF44D529BF1}"/>
            </a:ext>
          </a:extLst>
        </xdr:cNvPr>
        <xdr:cNvSpPr/>
      </xdr:nvSpPr>
      <xdr:spPr>
        <a:xfrm>
          <a:off x="17792700" y="4353306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311</xdr:row>
      <xdr:rowOff>362141</xdr:rowOff>
    </xdr:from>
    <xdr:to>
      <xdr:col>18</xdr:col>
      <xdr:colOff>831369</xdr:colOff>
      <xdr:row>311</xdr:row>
      <xdr:rowOff>786684</xdr:rowOff>
    </xdr:to>
    <xdr:sp macro="" textlink="">
      <xdr:nvSpPr>
        <xdr:cNvPr id="106" name="Freccia in su 105">
          <a:extLst>
            <a:ext uri="{FF2B5EF4-FFF2-40B4-BE49-F238E27FC236}">
              <a16:creationId xmlns:a16="http://schemas.microsoft.com/office/drawing/2014/main" id="{E3500EA5-8B1D-414F-ADE2-43FDF9C7D1FF}"/>
            </a:ext>
          </a:extLst>
        </xdr:cNvPr>
        <xdr:cNvSpPr/>
      </xdr:nvSpPr>
      <xdr:spPr>
        <a:xfrm>
          <a:off x="17792700" y="4353306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307</xdr:row>
      <xdr:rowOff>677747</xdr:rowOff>
    </xdr:from>
    <xdr:to>
      <xdr:col>18</xdr:col>
      <xdr:colOff>343461</xdr:colOff>
      <xdr:row>307</xdr:row>
      <xdr:rowOff>983001</xdr:rowOff>
    </xdr:to>
    <xdr:sp macro="" textlink="">
      <xdr:nvSpPr>
        <xdr:cNvPr id="107" name="Freccia in giù 106">
          <a:extLst>
            <a:ext uri="{FF2B5EF4-FFF2-40B4-BE49-F238E27FC236}">
              <a16:creationId xmlns:a16="http://schemas.microsoft.com/office/drawing/2014/main" id="{0C966B37-C5A2-4968-BE4C-D1C651F9DA76}"/>
            </a:ext>
          </a:extLst>
        </xdr:cNvPr>
        <xdr:cNvSpPr/>
      </xdr:nvSpPr>
      <xdr:spPr>
        <a:xfrm>
          <a:off x="17792700" y="4193242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307</xdr:row>
      <xdr:rowOff>373160</xdr:rowOff>
    </xdr:from>
    <xdr:to>
      <xdr:col>18</xdr:col>
      <xdr:colOff>826701</xdr:colOff>
      <xdr:row>307</xdr:row>
      <xdr:rowOff>819928</xdr:rowOff>
    </xdr:to>
    <xdr:sp macro="" textlink="">
      <xdr:nvSpPr>
        <xdr:cNvPr id="108" name="Freccia in su 107">
          <a:extLst>
            <a:ext uri="{FF2B5EF4-FFF2-40B4-BE49-F238E27FC236}">
              <a16:creationId xmlns:a16="http://schemas.microsoft.com/office/drawing/2014/main" id="{B57C3D13-0458-4FF2-AB64-3F8A0EC90479}"/>
            </a:ext>
          </a:extLst>
        </xdr:cNvPr>
        <xdr:cNvSpPr/>
      </xdr:nvSpPr>
      <xdr:spPr>
        <a:xfrm>
          <a:off x="17792700" y="4162784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332</xdr:row>
      <xdr:rowOff>654028</xdr:rowOff>
    </xdr:from>
    <xdr:to>
      <xdr:col>18</xdr:col>
      <xdr:colOff>341779</xdr:colOff>
      <xdr:row>332</xdr:row>
      <xdr:rowOff>971982</xdr:rowOff>
    </xdr:to>
    <xdr:sp macro="" textlink="">
      <xdr:nvSpPr>
        <xdr:cNvPr id="109" name="Freccia in giù 108">
          <a:extLst>
            <a:ext uri="{FF2B5EF4-FFF2-40B4-BE49-F238E27FC236}">
              <a16:creationId xmlns:a16="http://schemas.microsoft.com/office/drawing/2014/main" id="{0EE22D99-3F62-4DBC-9316-6262D683B840}"/>
            </a:ext>
          </a:extLst>
        </xdr:cNvPr>
        <xdr:cNvSpPr/>
      </xdr:nvSpPr>
      <xdr:spPr>
        <a:xfrm>
          <a:off x="17792700" y="4607814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332</xdr:row>
      <xdr:rowOff>362141</xdr:rowOff>
    </xdr:from>
    <xdr:to>
      <xdr:col>18</xdr:col>
      <xdr:colOff>831369</xdr:colOff>
      <xdr:row>332</xdr:row>
      <xdr:rowOff>786684</xdr:rowOff>
    </xdr:to>
    <xdr:sp macro="" textlink="">
      <xdr:nvSpPr>
        <xdr:cNvPr id="110" name="Freccia in su 109">
          <a:extLst>
            <a:ext uri="{FF2B5EF4-FFF2-40B4-BE49-F238E27FC236}">
              <a16:creationId xmlns:a16="http://schemas.microsoft.com/office/drawing/2014/main" id="{18AD0E4D-10FD-4664-A2C4-F97204E4C785}"/>
            </a:ext>
          </a:extLst>
        </xdr:cNvPr>
        <xdr:cNvSpPr/>
      </xdr:nvSpPr>
      <xdr:spPr>
        <a:xfrm>
          <a:off x="17792700" y="4607814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328</xdr:row>
      <xdr:rowOff>677747</xdr:rowOff>
    </xdr:from>
    <xdr:to>
      <xdr:col>18</xdr:col>
      <xdr:colOff>343461</xdr:colOff>
      <xdr:row>328</xdr:row>
      <xdr:rowOff>983001</xdr:rowOff>
    </xdr:to>
    <xdr:sp macro="" textlink="">
      <xdr:nvSpPr>
        <xdr:cNvPr id="111" name="Freccia in giù 110">
          <a:extLst>
            <a:ext uri="{FF2B5EF4-FFF2-40B4-BE49-F238E27FC236}">
              <a16:creationId xmlns:a16="http://schemas.microsoft.com/office/drawing/2014/main" id="{7B4C2722-2155-4076-892E-44794A14190A}"/>
            </a:ext>
          </a:extLst>
        </xdr:cNvPr>
        <xdr:cNvSpPr/>
      </xdr:nvSpPr>
      <xdr:spPr>
        <a:xfrm>
          <a:off x="17792700" y="4447750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328</xdr:row>
      <xdr:rowOff>373160</xdr:rowOff>
    </xdr:from>
    <xdr:to>
      <xdr:col>18</xdr:col>
      <xdr:colOff>826701</xdr:colOff>
      <xdr:row>328</xdr:row>
      <xdr:rowOff>819928</xdr:rowOff>
    </xdr:to>
    <xdr:sp macro="" textlink="">
      <xdr:nvSpPr>
        <xdr:cNvPr id="112" name="Freccia in su 111">
          <a:extLst>
            <a:ext uri="{FF2B5EF4-FFF2-40B4-BE49-F238E27FC236}">
              <a16:creationId xmlns:a16="http://schemas.microsoft.com/office/drawing/2014/main" id="{C57CFD08-1B21-4CFE-94DE-01BA67611D19}"/>
            </a:ext>
          </a:extLst>
        </xdr:cNvPr>
        <xdr:cNvSpPr/>
      </xdr:nvSpPr>
      <xdr:spPr>
        <a:xfrm>
          <a:off x="17792700" y="4417292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353</xdr:row>
      <xdr:rowOff>654028</xdr:rowOff>
    </xdr:from>
    <xdr:to>
      <xdr:col>18</xdr:col>
      <xdr:colOff>341779</xdr:colOff>
      <xdr:row>353</xdr:row>
      <xdr:rowOff>971982</xdr:rowOff>
    </xdr:to>
    <xdr:sp macro="" textlink="">
      <xdr:nvSpPr>
        <xdr:cNvPr id="113" name="Freccia in giù 112">
          <a:extLst>
            <a:ext uri="{FF2B5EF4-FFF2-40B4-BE49-F238E27FC236}">
              <a16:creationId xmlns:a16="http://schemas.microsoft.com/office/drawing/2014/main" id="{F35C1684-5A59-4F93-83A1-2E29A38ABCC7}"/>
            </a:ext>
          </a:extLst>
        </xdr:cNvPr>
        <xdr:cNvSpPr/>
      </xdr:nvSpPr>
      <xdr:spPr>
        <a:xfrm>
          <a:off x="17792700" y="4862322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353</xdr:row>
      <xdr:rowOff>362141</xdr:rowOff>
    </xdr:from>
    <xdr:to>
      <xdr:col>18</xdr:col>
      <xdr:colOff>831369</xdr:colOff>
      <xdr:row>353</xdr:row>
      <xdr:rowOff>786684</xdr:rowOff>
    </xdr:to>
    <xdr:sp macro="" textlink="">
      <xdr:nvSpPr>
        <xdr:cNvPr id="114" name="Freccia in su 113">
          <a:extLst>
            <a:ext uri="{FF2B5EF4-FFF2-40B4-BE49-F238E27FC236}">
              <a16:creationId xmlns:a16="http://schemas.microsoft.com/office/drawing/2014/main" id="{62171090-DB54-44EC-A017-02E85B242229}"/>
            </a:ext>
          </a:extLst>
        </xdr:cNvPr>
        <xdr:cNvSpPr/>
      </xdr:nvSpPr>
      <xdr:spPr>
        <a:xfrm>
          <a:off x="17792700" y="4862322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349</xdr:row>
      <xdr:rowOff>677747</xdr:rowOff>
    </xdr:from>
    <xdr:to>
      <xdr:col>18</xdr:col>
      <xdr:colOff>343461</xdr:colOff>
      <xdr:row>349</xdr:row>
      <xdr:rowOff>983001</xdr:rowOff>
    </xdr:to>
    <xdr:sp macro="" textlink="">
      <xdr:nvSpPr>
        <xdr:cNvPr id="115" name="Freccia in giù 114">
          <a:extLst>
            <a:ext uri="{FF2B5EF4-FFF2-40B4-BE49-F238E27FC236}">
              <a16:creationId xmlns:a16="http://schemas.microsoft.com/office/drawing/2014/main" id="{0A1175ED-1EDE-4B50-A890-FB943256AB8E}"/>
            </a:ext>
          </a:extLst>
        </xdr:cNvPr>
        <xdr:cNvSpPr/>
      </xdr:nvSpPr>
      <xdr:spPr>
        <a:xfrm>
          <a:off x="17792700" y="470225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349</xdr:row>
      <xdr:rowOff>373160</xdr:rowOff>
    </xdr:from>
    <xdr:to>
      <xdr:col>18</xdr:col>
      <xdr:colOff>826701</xdr:colOff>
      <xdr:row>349</xdr:row>
      <xdr:rowOff>819928</xdr:rowOff>
    </xdr:to>
    <xdr:sp macro="" textlink="">
      <xdr:nvSpPr>
        <xdr:cNvPr id="116" name="Freccia in su 115">
          <a:extLst>
            <a:ext uri="{FF2B5EF4-FFF2-40B4-BE49-F238E27FC236}">
              <a16:creationId xmlns:a16="http://schemas.microsoft.com/office/drawing/2014/main" id="{98FEC42C-8BDD-4D0D-953A-2FEADB5D370A}"/>
            </a:ext>
          </a:extLst>
        </xdr:cNvPr>
        <xdr:cNvSpPr/>
      </xdr:nvSpPr>
      <xdr:spPr>
        <a:xfrm>
          <a:off x="17792700" y="467180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374</xdr:row>
      <xdr:rowOff>654028</xdr:rowOff>
    </xdr:from>
    <xdr:to>
      <xdr:col>18</xdr:col>
      <xdr:colOff>341779</xdr:colOff>
      <xdr:row>374</xdr:row>
      <xdr:rowOff>971982</xdr:rowOff>
    </xdr:to>
    <xdr:sp macro="" textlink="">
      <xdr:nvSpPr>
        <xdr:cNvPr id="117" name="Freccia in giù 116">
          <a:extLst>
            <a:ext uri="{FF2B5EF4-FFF2-40B4-BE49-F238E27FC236}">
              <a16:creationId xmlns:a16="http://schemas.microsoft.com/office/drawing/2014/main" id="{947B564B-CCE8-408F-AC50-FCFE82A54637}"/>
            </a:ext>
          </a:extLst>
        </xdr:cNvPr>
        <xdr:cNvSpPr/>
      </xdr:nvSpPr>
      <xdr:spPr>
        <a:xfrm>
          <a:off x="17792700" y="511683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374</xdr:row>
      <xdr:rowOff>362141</xdr:rowOff>
    </xdr:from>
    <xdr:to>
      <xdr:col>18</xdr:col>
      <xdr:colOff>831369</xdr:colOff>
      <xdr:row>374</xdr:row>
      <xdr:rowOff>786684</xdr:rowOff>
    </xdr:to>
    <xdr:sp macro="" textlink="">
      <xdr:nvSpPr>
        <xdr:cNvPr id="118" name="Freccia in su 117">
          <a:extLst>
            <a:ext uri="{FF2B5EF4-FFF2-40B4-BE49-F238E27FC236}">
              <a16:creationId xmlns:a16="http://schemas.microsoft.com/office/drawing/2014/main" id="{F19F954A-F3B6-449F-9027-52BA88FA0007}"/>
            </a:ext>
          </a:extLst>
        </xdr:cNvPr>
        <xdr:cNvSpPr/>
      </xdr:nvSpPr>
      <xdr:spPr>
        <a:xfrm>
          <a:off x="17792700" y="511683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370</xdr:row>
      <xdr:rowOff>677747</xdr:rowOff>
    </xdr:from>
    <xdr:to>
      <xdr:col>18</xdr:col>
      <xdr:colOff>343461</xdr:colOff>
      <xdr:row>370</xdr:row>
      <xdr:rowOff>983001</xdr:rowOff>
    </xdr:to>
    <xdr:sp macro="" textlink="">
      <xdr:nvSpPr>
        <xdr:cNvPr id="119" name="Freccia in giù 118">
          <a:extLst>
            <a:ext uri="{FF2B5EF4-FFF2-40B4-BE49-F238E27FC236}">
              <a16:creationId xmlns:a16="http://schemas.microsoft.com/office/drawing/2014/main" id="{AB29C2E0-0A5F-401A-B846-3F3495F9E403}"/>
            </a:ext>
          </a:extLst>
        </xdr:cNvPr>
        <xdr:cNvSpPr/>
      </xdr:nvSpPr>
      <xdr:spPr>
        <a:xfrm>
          <a:off x="17792700" y="4956766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370</xdr:row>
      <xdr:rowOff>373160</xdr:rowOff>
    </xdr:from>
    <xdr:to>
      <xdr:col>18</xdr:col>
      <xdr:colOff>826701</xdr:colOff>
      <xdr:row>370</xdr:row>
      <xdr:rowOff>819928</xdr:rowOff>
    </xdr:to>
    <xdr:sp macro="" textlink="">
      <xdr:nvSpPr>
        <xdr:cNvPr id="120" name="Freccia in su 119">
          <a:extLst>
            <a:ext uri="{FF2B5EF4-FFF2-40B4-BE49-F238E27FC236}">
              <a16:creationId xmlns:a16="http://schemas.microsoft.com/office/drawing/2014/main" id="{2BA2DB56-2767-466E-A1E6-E7F13B039621}"/>
            </a:ext>
          </a:extLst>
        </xdr:cNvPr>
        <xdr:cNvSpPr/>
      </xdr:nvSpPr>
      <xdr:spPr>
        <a:xfrm>
          <a:off x="17792700" y="4926308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395</xdr:row>
      <xdr:rowOff>654028</xdr:rowOff>
    </xdr:from>
    <xdr:to>
      <xdr:col>18</xdr:col>
      <xdr:colOff>341779</xdr:colOff>
      <xdr:row>395</xdr:row>
      <xdr:rowOff>971982</xdr:rowOff>
    </xdr:to>
    <xdr:sp macro="" textlink="">
      <xdr:nvSpPr>
        <xdr:cNvPr id="121" name="Freccia in giù 120">
          <a:extLst>
            <a:ext uri="{FF2B5EF4-FFF2-40B4-BE49-F238E27FC236}">
              <a16:creationId xmlns:a16="http://schemas.microsoft.com/office/drawing/2014/main" id="{FC8EBA54-456C-4D1A-84EF-18AC1B34B6B3}"/>
            </a:ext>
          </a:extLst>
        </xdr:cNvPr>
        <xdr:cNvSpPr/>
      </xdr:nvSpPr>
      <xdr:spPr>
        <a:xfrm>
          <a:off x="17792700" y="5369814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395</xdr:row>
      <xdr:rowOff>362141</xdr:rowOff>
    </xdr:from>
    <xdr:to>
      <xdr:col>18</xdr:col>
      <xdr:colOff>831369</xdr:colOff>
      <xdr:row>395</xdr:row>
      <xdr:rowOff>786684</xdr:rowOff>
    </xdr:to>
    <xdr:sp macro="" textlink="">
      <xdr:nvSpPr>
        <xdr:cNvPr id="122" name="Freccia in su 121">
          <a:extLst>
            <a:ext uri="{FF2B5EF4-FFF2-40B4-BE49-F238E27FC236}">
              <a16:creationId xmlns:a16="http://schemas.microsoft.com/office/drawing/2014/main" id="{793781E5-25B1-4125-B752-E4501FB0A87D}"/>
            </a:ext>
          </a:extLst>
        </xdr:cNvPr>
        <xdr:cNvSpPr/>
      </xdr:nvSpPr>
      <xdr:spPr>
        <a:xfrm>
          <a:off x="17792700" y="5369814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391</xdr:row>
      <xdr:rowOff>677747</xdr:rowOff>
    </xdr:from>
    <xdr:to>
      <xdr:col>18</xdr:col>
      <xdr:colOff>343461</xdr:colOff>
      <xdr:row>391</xdr:row>
      <xdr:rowOff>983001</xdr:rowOff>
    </xdr:to>
    <xdr:sp macro="" textlink="">
      <xdr:nvSpPr>
        <xdr:cNvPr id="123" name="Freccia in giù 122">
          <a:extLst>
            <a:ext uri="{FF2B5EF4-FFF2-40B4-BE49-F238E27FC236}">
              <a16:creationId xmlns:a16="http://schemas.microsoft.com/office/drawing/2014/main" id="{5677AD9E-53BC-45BF-BFEB-5EFD06CC70BC}"/>
            </a:ext>
          </a:extLst>
        </xdr:cNvPr>
        <xdr:cNvSpPr/>
      </xdr:nvSpPr>
      <xdr:spPr>
        <a:xfrm>
          <a:off x="17792700" y="521127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391</xdr:row>
      <xdr:rowOff>373160</xdr:rowOff>
    </xdr:from>
    <xdr:to>
      <xdr:col>18</xdr:col>
      <xdr:colOff>826701</xdr:colOff>
      <xdr:row>391</xdr:row>
      <xdr:rowOff>819928</xdr:rowOff>
    </xdr:to>
    <xdr:sp macro="" textlink="">
      <xdr:nvSpPr>
        <xdr:cNvPr id="124" name="Freccia in su 123">
          <a:extLst>
            <a:ext uri="{FF2B5EF4-FFF2-40B4-BE49-F238E27FC236}">
              <a16:creationId xmlns:a16="http://schemas.microsoft.com/office/drawing/2014/main" id="{9E5DFA81-D5EA-4059-A8B0-1DD20A43598A}"/>
            </a:ext>
          </a:extLst>
        </xdr:cNvPr>
        <xdr:cNvSpPr/>
      </xdr:nvSpPr>
      <xdr:spPr>
        <a:xfrm>
          <a:off x="17792700" y="518081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416</xdr:row>
      <xdr:rowOff>654028</xdr:rowOff>
    </xdr:from>
    <xdr:to>
      <xdr:col>18</xdr:col>
      <xdr:colOff>341779</xdr:colOff>
      <xdr:row>416</xdr:row>
      <xdr:rowOff>971982</xdr:rowOff>
    </xdr:to>
    <xdr:sp macro="" textlink="">
      <xdr:nvSpPr>
        <xdr:cNvPr id="125" name="Freccia in giù 124">
          <a:extLst>
            <a:ext uri="{FF2B5EF4-FFF2-40B4-BE49-F238E27FC236}">
              <a16:creationId xmlns:a16="http://schemas.microsoft.com/office/drawing/2014/main" id="{4989CD7F-1C31-42FE-99DE-E11BC5B87DFA}"/>
            </a:ext>
          </a:extLst>
        </xdr:cNvPr>
        <xdr:cNvSpPr/>
      </xdr:nvSpPr>
      <xdr:spPr>
        <a:xfrm>
          <a:off x="17792700" y="5624322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416</xdr:row>
      <xdr:rowOff>362141</xdr:rowOff>
    </xdr:from>
    <xdr:to>
      <xdr:col>18</xdr:col>
      <xdr:colOff>831369</xdr:colOff>
      <xdr:row>416</xdr:row>
      <xdr:rowOff>786684</xdr:rowOff>
    </xdr:to>
    <xdr:sp macro="" textlink="">
      <xdr:nvSpPr>
        <xdr:cNvPr id="126" name="Freccia in su 125">
          <a:extLst>
            <a:ext uri="{FF2B5EF4-FFF2-40B4-BE49-F238E27FC236}">
              <a16:creationId xmlns:a16="http://schemas.microsoft.com/office/drawing/2014/main" id="{6125F68F-A126-4B3D-B35A-91CC42263C27}"/>
            </a:ext>
          </a:extLst>
        </xdr:cNvPr>
        <xdr:cNvSpPr/>
      </xdr:nvSpPr>
      <xdr:spPr>
        <a:xfrm>
          <a:off x="17792700" y="5624322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412</xdr:row>
      <xdr:rowOff>677747</xdr:rowOff>
    </xdr:from>
    <xdr:to>
      <xdr:col>18</xdr:col>
      <xdr:colOff>343461</xdr:colOff>
      <xdr:row>412</xdr:row>
      <xdr:rowOff>983001</xdr:rowOff>
    </xdr:to>
    <xdr:sp macro="" textlink="">
      <xdr:nvSpPr>
        <xdr:cNvPr id="127" name="Freccia in giù 126">
          <a:extLst>
            <a:ext uri="{FF2B5EF4-FFF2-40B4-BE49-F238E27FC236}">
              <a16:creationId xmlns:a16="http://schemas.microsoft.com/office/drawing/2014/main" id="{81C6F904-F670-475F-9AC5-5340F267BCA1}"/>
            </a:ext>
          </a:extLst>
        </xdr:cNvPr>
        <xdr:cNvSpPr/>
      </xdr:nvSpPr>
      <xdr:spPr>
        <a:xfrm>
          <a:off x="17792700" y="546425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412</xdr:row>
      <xdr:rowOff>373160</xdr:rowOff>
    </xdr:from>
    <xdr:to>
      <xdr:col>18</xdr:col>
      <xdr:colOff>826701</xdr:colOff>
      <xdr:row>412</xdr:row>
      <xdr:rowOff>819928</xdr:rowOff>
    </xdr:to>
    <xdr:sp macro="" textlink="">
      <xdr:nvSpPr>
        <xdr:cNvPr id="128" name="Freccia in su 127">
          <a:extLst>
            <a:ext uri="{FF2B5EF4-FFF2-40B4-BE49-F238E27FC236}">
              <a16:creationId xmlns:a16="http://schemas.microsoft.com/office/drawing/2014/main" id="{D788370B-555F-4838-A5A0-26DEC3DEB858}"/>
            </a:ext>
          </a:extLst>
        </xdr:cNvPr>
        <xdr:cNvSpPr/>
      </xdr:nvSpPr>
      <xdr:spPr>
        <a:xfrm>
          <a:off x="17792700" y="543380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871168</xdr:colOff>
      <xdr:row>0</xdr:row>
      <xdr:rowOff>0</xdr:rowOff>
    </xdr:from>
    <xdr:to>
      <xdr:col>7</xdr:col>
      <xdr:colOff>1075762</xdr:colOff>
      <xdr:row>0</xdr:row>
      <xdr:rowOff>186765</xdr:rowOff>
    </xdr:to>
    <xdr:sp macro="" textlink="">
      <xdr:nvSpPr>
        <xdr:cNvPr id="2" name="Freccia a sinistra 1">
          <a:extLst>
            <a:ext uri="{FF2B5EF4-FFF2-40B4-BE49-F238E27FC236}">
              <a16:creationId xmlns:a16="http://schemas.microsoft.com/office/drawing/2014/main" id="{8675E895-C955-465C-838E-71D0332A7661}"/>
            </a:ext>
          </a:extLst>
        </xdr:cNvPr>
        <xdr:cNvSpPr/>
      </xdr:nvSpPr>
      <xdr:spPr>
        <a:xfrm rot="5400000">
          <a:off x="5968020" y="-13677"/>
          <a:ext cx="183590" cy="21094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0</xdr:colOff>
      <xdr:row>12</xdr:row>
      <xdr:rowOff>88579</xdr:rowOff>
    </xdr:from>
    <xdr:to>
      <xdr:col>1</xdr:col>
      <xdr:colOff>217715</xdr:colOff>
      <xdr:row>12</xdr:row>
      <xdr:rowOff>215579</xdr:rowOff>
    </xdr:to>
    <xdr:sp macro="" textlink="">
      <xdr:nvSpPr>
        <xdr:cNvPr id="3" name="Freccia a sinistra 2">
          <a:extLst>
            <a:ext uri="{FF2B5EF4-FFF2-40B4-BE49-F238E27FC236}">
              <a16:creationId xmlns:a16="http://schemas.microsoft.com/office/drawing/2014/main" id="{8B913788-66CE-4B10-A3DB-5597AE1D1A6C}"/>
            </a:ext>
          </a:extLst>
        </xdr:cNvPr>
        <xdr:cNvSpPr/>
      </xdr:nvSpPr>
      <xdr:spPr>
        <a:xfrm>
          <a:off x="304800" y="552129"/>
          <a:ext cx="220890" cy="13335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6" name="Freccia a sinistra 5">
          <a:extLst>
            <a:ext uri="{FF2B5EF4-FFF2-40B4-BE49-F238E27FC236}">
              <a16:creationId xmlns:a16="http://schemas.microsoft.com/office/drawing/2014/main" id="{D4D63FCA-8B2D-4309-AB8B-4456409FDFEB}"/>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87" name="Freccia a sinistra 86">
          <a:extLst>
            <a:ext uri="{FF2B5EF4-FFF2-40B4-BE49-F238E27FC236}">
              <a16:creationId xmlns:a16="http://schemas.microsoft.com/office/drawing/2014/main" id="{9ED8BAB2-741A-4F10-AA19-CECC05640859}"/>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17928</xdr:colOff>
      <xdr:row>2</xdr:row>
      <xdr:rowOff>8964</xdr:rowOff>
    </xdr:from>
    <xdr:to>
      <xdr:col>14</xdr:col>
      <xdr:colOff>1604682</xdr:colOff>
      <xdr:row>11</xdr:row>
      <xdr:rowOff>286871</xdr:rowOff>
    </xdr:to>
    <xdr:graphicFrame macro="">
      <xdr:nvGraphicFramePr>
        <xdr:cNvPr id="88" name="Grafico 87">
          <a:extLst>
            <a:ext uri="{FF2B5EF4-FFF2-40B4-BE49-F238E27FC236}">
              <a16:creationId xmlns:a16="http://schemas.microsoft.com/office/drawing/2014/main" id="{5FE8C4EA-69FC-4211-97D4-A394893BE2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136072</xdr:colOff>
      <xdr:row>0</xdr:row>
      <xdr:rowOff>0</xdr:rowOff>
    </xdr:from>
    <xdr:to>
      <xdr:col>22</xdr:col>
      <xdr:colOff>263072</xdr:colOff>
      <xdr:row>0</xdr:row>
      <xdr:rowOff>217715</xdr:rowOff>
    </xdr:to>
    <xdr:sp macro="" textlink="">
      <xdr:nvSpPr>
        <xdr:cNvPr id="89" name="Freccia a sinistra 88">
          <a:extLst>
            <a:ext uri="{FF2B5EF4-FFF2-40B4-BE49-F238E27FC236}">
              <a16:creationId xmlns:a16="http://schemas.microsoft.com/office/drawing/2014/main" id="{EAE8A9A1-DB9D-446C-A5F5-1FA4DBF8747F}"/>
            </a:ext>
          </a:extLst>
        </xdr:cNvPr>
        <xdr:cNvSpPr/>
      </xdr:nvSpPr>
      <xdr:spPr>
        <a:xfrm rot="5400000">
          <a:off x="17883414" y="45358"/>
          <a:ext cx="217715" cy="12700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48105</xdr:colOff>
      <xdr:row>13</xdr:row>
      <xdr:rowOff>630811</xdr:rowOff>
    </xdr:from>
    <xdr:to>
      <xdr:col>18</xdr:col>
      <xdr:colOff>333855</xdr:colOff>
      <xdr:row>13</xdr:row>
      <xdr:rowOff>964640</xdr:rowOff>
    </xdr:to>
    <xdr:sp macro="" textlink="">
      <xdr:nvSpPr>
        <xdr:cNvPr id="90" name="Freccia in giù 89">
          <a:extLst>
            <a:ext uri="{FF2B5EF4-FFF2-40B4-BE49-F238E27FC236}">
              <a16:creationId xmlns:a16="http://schemas.microsoft.com/office/drawing/2014/main" id="{26E08B2B-0F4A-41E4-A8C7-97B08510C092}"/>
            </a:ext>
          </a:extLst>
        </xdr:cNvPr>
        <xdr:cNvSpPr/>
      </xdr:nvSpPr>
      <xdr:spPr>
        <a:xfrm>
          <a:off x="17792700" y="1347091"/>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227</xdr:row>
      <xdr:rowOff>654028</xdr:rowOff>
    </xdr:from>
    <xdr:to>
      <xdr:col>18</xdr:col>
      <xdr:colOff>341779</xdr:colOff>
      <xdr:row>227</xdr:row>
      <xdr:rowOff>971982</xdr:rowOff>
    </xdr:to>
    <xdr:sp macro="" textlink="">
      <xdr:nvSpPr>
        <xdr:cNvPr id="91" name="Freccia in giù 90">
          <a:extLst>
            <a:ext uri="{FF2B5EF4-FFF2-40B4-BE49-F238E27FC236}">
              <a16:creationId xmlns:a16="http://schemas.microsoft.com/office/drawing/2014/main" id="{0D9DE2A1-1364-42B8-86E9-3DFBDB5AE2F4}"/>
            </a:ext>
          </a:extLst>
        </xdr:cNvPr>
        <xdr:cNvSpPr/>
      </xdr:nvSpPr>
      <xdr:spPr>
        <a:xfrm>
          <a:off x="17792700" y="3335274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227</xdr:row>
      <xdr:rowOff>362141</xdr:rowOff>
    </xdr:from>
    <xdr:to>
      <xdr:col>18</xdr:col>
      <xdr:colOff>831369</xdr:colOff>
      <xdr:row>227</xdr:row>
      <xdr:rowOff>786684</xdr:rowOff>
    </xdr:to>
    <xdr:sp macro="" textlink="">
      <xdr:nvSpPr>
        <xdr:cNvPr id="92" name="Freccia in su 91">
          <a:extLst>
            <a:ext uri="{FF2B5EF4-FFF2-40B4-BE49-F238E27FC236}">
              <a16:creationId xmlns:a16="http://schemas.microsoft.com/office/drawing/2014/main" id="{BD9F7210-CC32-443B-8E7C-3A80E52EDACB}"/>
            </a:ext>
          </a:extLst>
        </xdr:cNvPr>
        <xdr:cNvSpPr/>
      </xdr:nvSpPr>
      <xdr:spPr>
        <a:xfrm>
          <a:off x="17792700" y="3335274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248</xdr:row>
      <xdr:rowOff>654028</xdr:rowOff>
    </xdr:from>
    <xdr:to>
      <xdr:col>18</xdr:col>
      <xdr:colOff>341779</xdr:colOff>
      <xdr:row>248</xdr:row>
      <xdr:rowOff>971982</xdr:rowOff>
    </xdr:to>
    <xdr:sp macro="" textlink="">
      <xdr:nvSpPr>
        <xdr:cNvPr id="93" name="Freccia in giù 92">
          <a:extLst>
            <a:ext uri="{FF2B5EF4-FFF2-40B4-BE49-F238E27FC236}">
              <a16:creationId xmlns:a16="http://schemas.microsoft.com/office/drawing/2014/main" id="{6F27FC0D-7473-48AE-8DD2-81763339B14B}"/>
            </a:ext>
          </a:extLst>
        </xdr:cNvPr>
        <xdr:cNvSpPr/>
      </xdr:nvSpPr>
      <xdr:spPr>
        <a:xfrm>
          <a:off x="17792700" y="3589782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248</xdr:row>
      <xdr:rowOff>362141</xdr:rowOff>
    </xdr:from>
    <xdr:to>
      <xdr:col>18</xdr:col>
      <xdr:colOff>831369</xdr:colOff>
      <xdr:row>248</xdr:row>
      <xdr:rowOff>786684</xdr:rowOff>
    </xdr:to>
    <xdr:sp macro="" textlink="">
      <xdr:nvSpPr>
        <xdr:cNvPr id="94" name="Freccia in su 93">
          <a:extLst>
            <a:ext uri="{FF2B5EF4-FFF2-40B4-BE49-F238E27FC236}">
              <a16:creationId xmlns:a16="http://schemas.microsoft.com/office/drawing/2014/main" id="{7EC828EC-4531-45E0-8E5C-FD861A96131E}"/>
            </a:ext>
          </a:extLst>
        </xdr:cNvPr>
        <xdr:cNvSpPr/>
      </xdr:nvSpPr>
      <xdr:spPr>
        <a:xfrm>
          <a:off x="17792700" y="3589782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244</xdr:row>
      <xdr:rowOff>677747</xdr:rowOff>
    </xdr:from>
    <xdr:to>
      <xdr:col>18</xdr:col>
      <xdr:colOff>343461</xdr:colOff>
      <xdr:row>244</xdr:row>
      <xdr:rowOff>983001</xdr:rowOff>
    </xdr:to>
    <xdr:sp macro="" textlink="">
      <xdr:nvSpPr>
        <xdr:cNvPr id="95" name="Freccia in giù 94">
          <a:extLst>
            <a:ext uri="{FF2B5EF4-FFF2-40B4-BE49-F238E27FC236}">
              <a16:creationId xmlns:a16="http://schemas.microsoft.com/office/drawing/2014/main" id="{3F2A0588-ACA1-4441-8C6D-59F8071C34FF}"/>
            </a:ext>
          </a:extLst>
        </xdr:cNvPr>
        <xdr:cNvSpPr/>
      </xdr:nvSpPr>
      <xdr:spPr>
        <a:xfrm>
          <a:off x="17792700" y="342971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244</xdr:row>
      <xdr:rowOff>373160</xdr:rowOff>
    </xdr:from>
    <xdr:to>
      <xdr:col>18</xdr:col>
      <xdr:colOff>826701</xdr:colOff>
      <xdr:row>244</xdr:row>
      <xdr:rowOff>819928</xdr:rowOff>
    </xdr:to>
    <xdr:sp macro="" textlink="">
      <xdr:nvSpPr>
        <xdr:cNvPr id="96" name="Freccia in su 95">
          <a:extLst>
            <a:ext uri="{FF2B5EF4-FFF2-40B4-BE49-F238E27FC236}">
              <a16:creationId xmlns:a16="http://schemas.microsoft.com/office/drawing/2014/main" id="{16FBD966-F35D-4472-9DC0-F0A44C7748CB}"/>
            </a:ext>
          </a:extLst>
        </xdr:cNvPr>
        <xdr:cNvSpPr/>
      </xdr:nvSpPr>
      <xdr:spPr>
        <a:xfrm>
          <a:off x="17792700" y="339926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269</xdr:row>
      <xdr:rowOff>654028</xdr:rowOff>
    </xdr:from>
    <xdr:to>
      <xdr:col>18</xdr:col>
      <xdr:colOff>341779</xdr:colOff>
      <xdr:row>269</xdr:row>
      <xdr:rowOff>971982</xdr:rowOff>
    </xdr:to>
    <xdr:sp macro="" textlink="">
      <xdr:nvSpPr>
        <xdr:cNvPr id="97" name="Freccia in giù 96">
          <a:extLst>
            <a:ext uri="{FF2B5EF4-FFF2-40B4-BE49-F238E27FC236}">
              <a16:creationId xmlns:a16="http://schemas.microsoft.com/office/drawing/2014/main" id="{E68EC94A-03E2-40DE-B75A-65A0022BE0D7}"/>
            </a:ext>
          </a:extLst>
        </xdr:cNvPr>
        <xdr:cNvSpPr/>
      </xdr:nvSpPr>
      <xdr:spPr>
        <a:xfrm>
          <a:off x="17792700" y="384429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269</xdr:row>
      <xdr:rowOff>362141</xdr:rowOff>
    </xdr:from>
    <xdr:to>
      <xdr:col>18</xdr:col>
      <xdr:colOff>831369</xdr:colOff>
      <xdr:row>269</xdr:row>
      <xdr:rowOff>786684</xdr:rowOff>
    </xdr:to>
    <xdr:sp macro="" textlink="">
      <xdr:nvSpPr>
        <xdr:cNvPr id="98" name="Freccia in su 97">
          <a:extLst>
            <a:ext uri="{FF2B5EF4-FFF2-40B4-BE49-F238E27FC236}">
              <a16:creationId xmlns:a16="http://schemas.microsoft.com/office/drawing/2014/main" id="{6AC99887-0DD0-4742-97CD-B05A395D7E67}"/>
            </a:ext>
          </a:extLst>
        </xdr:cNvPr>
        <xdr:cNvSpPr/>
      </xdr:nvSpPr>
      <xdr:spPr>
        <a:xfrm>
          <a:off x="17792700" y="384429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265</xdr:row>
      <xdr:rowOff>677747</xdr:rowOff>
    </xdr:from>
    <xdr:to>
      <xdr:col>18</xdr:col>
      <xdr:colOff>343461</xdr:colOff>
      <xdr:row>265</xdr:row>
      <xdr:rowOff>983001</xdr:rowOff>
    </xdr:to>
    <xdr:sp macro="" textlink="">
      <xdr:nvSpPr>
        <xdr:cNvPr id="99" name="Freccia in giù 98">
          <a:extLst>
            <a:ext uri="{FF2B5EF4-FFF2-40B4-BE49-F238E27FC236}">
              <a16:creationId xmlns:a16="http://schemas.microsoft.com/office/drawing/2014/main" id="{6C5A14CB-1054-452D-9140-35343A16BDC8}"/>
            </a:ext>
          </a:extLst>
        </xdr:cNvPr>
        <xdr:cNvSpPr/>
      </xdr:nvSpPr>
      <xdr:spPr>
        <a:xfrm>
          <a:off x="17792700" y="3684226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265</xdr:row>
      <xdr:rowOff>373160</xdr:rowOff>
    </xdr:from>
    <xdr:to>
      <xdr:col>18</xdr:col>
      <xdr:colOff>826701</xdr:colOff>
      <xdr:row>265</xdr:row>
      <xdr:rowOff>819928</xdr:rowOff>
    </xdr:to>
    <xdr:sp macro="" textlink="">
      <xdr:nvSpPr>
        <xdr:cNvPr id="100" name="Freccia in su 99">
          <a:extLst>
            <a:ext uri="{FF2B5EF4-FFF2-40B4-BE49-F238E27FC236}">
              <a16:creationId xmlns:a16="http://schemas.microsoft.com/office/drawing/2014/main" id="{11C24A3F-6D64-4739-80F3-B60562643694}"/>
            </a:ext>
          </a:extLst>
        </xdr:cNvPr>
        <xdr:cNvSpPr/>
      </xdr:nvSpPr>
      <xdr:spPr>
        <a:xfrm>
          <a:off x="17792700" y="3653768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290</xdr:row>
      <xdr:rowOff>654028</xdr:rowOff>
    </xdr:from>
    <xdr:to>
      <xdr:col>18</xdr:col>
      <xdr:colOff>341779</xdr:colOff>
      <xdr:row>290</xdr:row>
      <xdr:rowOff>971982</xdr:rowOff>
    </xdr:to>
    <xdr:sp macro="" textlink="">
      <xdr:nvSpPr>
        <xdr:cNvPr id="101" name="Freccia in giù 100">
          <a:extLst>
            <a:ext uri="{FF2B5EF4-FFF2-40B4-BE49-F238E27FC236}">
              <a16:creationId xmlns:a16="http://schemas.microsoft.com/office/drawing/2014/main" id="{3D8FE8AA-4BD4-4356-AFB4-AC5725CC2D83}"/>
            </a:ext>
          </a:extLst>
        </xdr:cNvPr>
        <xdr:cNvSpPr/>
      </xdr:nvSpPr>
      <xdr:spPr>
        <a:xfrm>
          <a:off x="17792700" y="4098798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290</xdr:row>
      <xdr:rowOff>362141</xdr:rowOff>
    </xdr:from>
    <xdr:to>
      <xdr:col>18</xdr:col>
      <xdr:colOff>831369</xdr:colOff>
      <xdr:row>290</xdr:row>
      <xdr:rowOff>786684</xdr:rowOff>
    </xdr:to>
    <xdr:sp macro="" textlink="">
      <xdr:nvSpPr>
        <xdr:cNvPr id="102" name="Freccia in su 101">
          <a:extLst>
            <a:ext uri="{FF2B5EF4-FFF2-40B4-BE49-F238E27FC236}">
              <a16:creationId xmlns:a16="http://schemas.microsoft.com/office/drawing/2014/main" id="{E1F4EED9-22CA-4EFD-B668-BD4F3D70D6A1}"/>
            </a:ext>
          </a:extLst>
        </xdr:cNvPr>
        <xdr:cNvSpPr/>
      </xdr:nvSpPr>
      <xdr:spPr>
        <a:xfrm>
          <a:off x="17792700" y="4098798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286</xdr:row>
      <xdr:rowOff>677747</xdr:rowOff>
    </xdr:from>
    <xdr:to>
      <xdr:col>18</xdr:col>
      <xdr:colOff>343461</xdr:colOff>
      <xdr:row>286</xdr:row>
      <xdr:rowOff>983001</xdr:rowOff>
    </xdr:to>
    <xdr:sp macro="" textlink="">
      <xdr:nvSpPr>
        <xdr:cNvPr id="103" name="Freccia in giù 102">
          <a:extLst>
            <a:ext uri="{FF2B5EF4-FFF2-40B4-BE49-F238E27FC236}">
              <a16:creationId xmlns:a16="http://schemas.microsoft.com/office/drawing/2014/main" id="{6D5855EE-73AA-475E-BFD4-7AC090873912}"/>
            </a:ext>
          </a:extLst>
        </xdr:cNvPr>
        <xdr:cNvSpPr/>
      </xdr:nvSpPr>
      <xdr:spPr>
        <a:xfrm>
          <a:off x="17792700" y="393873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286</xdr:row>
      <xdr:rowOff>373160</xdr:rowOff>
    </xdr:from>
    <xdr:to>
      <xdr:col>18</xdr:col>
      <xdr:colOff>826701</xdr:colOff>
      <xdr:row>286</xdr:row>
      <xdr:rowOff>819928</xdr:rowOff>
    </xdr:to>
    <xdr:sp macro="" textlink="">
      <xdr:nvSpPr>
        <xdr:cNvPr id="104" name="Freccia in su 103">
          <a:extLst>
            <a:ext uri="{FF2B5EF4-FFF2-40B4-BE49-F238E27FC236}">
              <a16:creationId xmlns:a16="http://schemas.microsoft.com/office/drawing/2014/main" id="{477ACEA7-8262-4A8B-A0BF-D8E5FF78CEDD}"/>
            </a:ext>
          </a:extLst>
        </xdr:cNvPr>
        <xdr:cNvSpPr/>
      </xdr:nvSpPr>
      <xdr:spPr>
        <a:xfrm>
          <a:off x="17792700" y="390827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311</xdr:row>
      <xdr:rowOff>654028</xdr:rowOff>
    </xdr:from>
    <xdr:to>
      <xdr:col>18</xdr:col>
      <xdr:colOff>341779</xdr:colOff>
      <xdr:row>311</xdr:row>
      <xdr:rowOff>971982</xdr:rowOff>
    </xdr:to>
    <xdr:sp macro="" textlink="">
      <xdr:nvSpPr>
        <xdr:cNvPr id="105" name="Freccia in giù 104">
          <a:extLst>
            <a:ext uri="{FF2B5EF4-FFF2-40B4-BE49-F238E27FC236}">
              <a16:creationId xmlns:a16="http://schemas.microsoft.com/office/drawing/2014/main" id="{F69CB06F-C680-4FB7-8328-E28F4649397C}"/>
            </a:ext>
          </a:extLst>
        </xdr:cNvPr>
        <xdr:cNvSpPr/>
      </xdr:nvSpPr>
      <xdr:spPr>
        <a:xfrm>
          <a:off x="17792700" y="4353306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311</xdr:row>
      <xdr:rowOff>362141</xdr:rowOff>
    </xdr:from>
    <xdr:to>
      <xdr:col>18</xdr:col>
      <xdr:colOff>831369</xdr:colOff>
      <xdr:row>311</xdr:row>
      <xdr:rowOff>786684</xdr:rowOff>
    </xdr:to>
    <xdr:sp macro="" textlink="">
      <xdr:nvSpPr>
        <xdr:cNvPr id="106" name="Freccia in su 105">
          <a:extLst>
            <a:ext uri="{FF2B5EF4-FFF2-40B4-BE49-F238E27FC236}">
              <a16:creationId xmlns:a16="http://schemas.microsoft.com/office/drawing/2014/main" id="{CDE29BFB-371B-4F71-8276-73E0FA7E2F94}"/>
            </a:ext>
          </a:extLst>
        </xdr:cNvPr>
        <xdr:cNvSpPr/>
      </xdr:nvSpPr>
      <xdr:spPr>
        <a:xfrm>
          <a:off x="17792700" y="4353306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307</xdr:row>
      <xdr:rowOff>677747</xdr:rowOff>
    </xdr:from>
    <xdr:to>
      <xdr:col>18</xdr:col>
      <xdr:colOff>343461</xdr:colOff>
      <xdr:row>307</xdr:row>
      <xdr:rowOff>983001</xdr:rowOff>
    </xdr:to>
    <xdr:sp macro="" textlink="">
      <xdr:nvSpPr>
        <xdr:cNvPr id="107" name="Freccia in giù 106">
          <a:extLst>
            <a:ext uri="{FF2B5EF4-FFF2-40B4-BE49-F238E27FC236}">
              <a16:creationId xmlns:a16="http://schemas.microsoft.com/office/drawing/2014/main" id="{649FD855-4897-4863-97B9-CECE034188EF}"/>
            </a:ext>
          </a:extLst>
        </xdr:cNvPr>
        <xdr:cNvSpPr/>
      </xdr:nvSpPr>
      <xdr:spPr>
        <a:xfrm>
          <a:off x="17792700" y="4193242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307</xdr:row>
      <xdr:rowOff>373160</xdr:rowOff>
    </xdr:from>
    <xdr:to>
      <xdr:col>18</xdr:col>
      <xdr:colOff>826701</xdr:colOff>
      <xdr:row>307</xdr:row>
      <xdr:rowOff>819928</xdr:rowOff>
    </xdr:to>
    <xdr:sp macro="" textlink="">
      <xdr:nvSpPr>
        <xdr:cNvPr id="108" name="Freccia in su 107">
          <a:extLst>
            <a:ext uri="{FF2B5EF4-FFF2-40B4-BE49-F238E27FC236}">
              <a16:creationId xmlns:a16="http://schemas.microsoft.com/office/drawing/2014/main" id="{3B9E29D9-6D95-4922-BF48-F60DC75735E3}"/>
            </a:ext>
          </a:extLst>
        </xdr:cNvPr>
        <xdr:cNvSpPr/>
      </xdr:nvSpPr>
      <xdr:spPr>
        <a:xfrm>
          <a:off x="17792700" y="4162784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332</xdr:row>
      <xdr:rowOff>654028</xdr:rowOff>
    </xdr:from>
    <xdr:to>
      <xdr:col>18</xdr:col>
      <xdr:colOff>341779</xdr:colOff>
      <xdr:row>332</xdr:row>
      <xdr:rowOff>971982</xdr:rowOff>
    </xdr:to>
    <xdr:sp macro="" textlink="">
      <xdr:nvSpPr>
        <xdr:cNvPr id="109" name="Freccia in giù 108">
          <a:extLst>
            <a:ext uri="{FF2B5EF4-FFF2-40B4-BE49-F238E27FC236}">
              <a16:creationId xmlns:a16="http://schemas.microsoft.com/office/drawing/2014/main" id="{F56AB71E-30C0-4360-B881-4CD3DE47D205}"/>
            </a:ext>
          </a:extLst>
        </xdr:cNvPr>
        <xdr:cNvSpPr/>
      </xdr:nvSpPr>
      <xdr:spPr>
        <a:xfrm>
          <a:off x="17792700" y="4607814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332</xdr:row>
      <xdr:rowOff>362141</xdr:rowOff>
    </xdr:from>
    <xdr:to>
      <xdr:col>18</xdr:col>
      <xdr:colOff>831369</xdr:colOff>
      <xdr:row>332</xdr:row>
      <xdr:rowOff>786684</xdr:rowOff>
    </xdr:to>
    <xdr:sp macro="" textlink="">
      <xdr:nvSpPr>
        <xdr:cNvPr id="110" name="Freccia in su 109">
          <a:extLst>
            <a:ext uri="{FF2B5EF4-FFF2-40B4-BE49-F238E27FC236}">
              <a16:creationId xmlns:a16="http://schemas.microsoft.com/office/drawing/2014/main" id="{660D30E8-0081-40E8-9F24-D368E97D6D45}"/>
            </a:ext>
          </a:extLst>
        </xdr:cNvPr>
        <xdr:cNvSpPr/>
      </xdr:nvSpPr>
      <xdr:spPr>
        <a:xfrm>
          <a:off x="17792700" y="4607814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328</xdr:row>
      <xdr:rowOff>677747</xdr:rowOff>
    </xdr:from>
    <xdr:to>
      <xdr:col>18</xdr:col>
      <xdr:colOff>343461</xdr:colOff>
      <xdr:row>328</xdr:row>
      <xdr:rowOff>983001</xdr:rowOff>
    </xdr:to>
    <xdr:sp macro="" textlink="">
      <xdr:nvSpPr>
        <xdr:cNvPr id="111" name="Freccia in giù 110">
          <a:extLst>
            <a:ext uri="{FF2B5EF4-FFF2-40B4-BE49-F238E27FC236}">
              <a16:creationId xmlns:a16="http://schemas.microsoft.com/office/drawing/2014/main" id="{83383F3F-FEB1-4366-9B2F-991C5F614DE0}"/>
            </a:ext>
          </a:extLst>
        </xdr:cNvPr>
        <xdr:cNvSpPr/>
      </xdr:nvSpPr>
      <xdr:spPr>
        <a:xfrm>
          <a:off x="17792700" y="4447750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328</xdr:row>
      <xdr:rowOff>373160</xdr:rowOff>
    </xdr:from>
    <xdr:to>
      <xdr:col>18</xdr:col>
      <xdr:colOff>826701</xdr:colOff>
      <xdr:row>328</xdr:row>
      <xdr:rowOff>819928</xdr:rowOff>
    </xdr:to>
    <xdr:sp macro="" textlink="">
      <xdr:nvSpPr>
        <xdr:cNvPr id="112" name="Freccia in su 111">
          <a:extLst>
            <a:ext uri="{FF2B5EF4-FFF2-40B4-BE49-F238E27FC236}">
              <a16:creationId xmlns:a16="http://schemas.microsoft.com/office/drawing/2014/main" id="{7626EE77-C095-40C4-A453-0919698680B9}"/>
            </a:ext>
          </a:extLst>
        </xdr:cNvPr>
        <xdr:cNvSpPr/>
      </xdr:nvSpPr>
      <xdr:spPr>
        <a:xfrm>
          <a:off x="17792700" y="4417292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353</xdr:row>
      <xdr:rowOff>654028</xdr:rowOff>
    </xdr:from>
    <xdr:to>
      <xdr:col>18</xdr:col>
      <xdr:colOff>341779</xdr:colOff>
      <xdr:row>353</xdr:row>
      <xdr:rowOff>971982</xdr:rowOff>
    </xdr:to>
    <xdr:sp macro="" textlink="">
      <xdr:nvSpPr>
        <xdr:cNvPr id="113" name="Freccia in giù 112">
          <a:extLst>
            <a:ext uri="{FF2B5EF4-FFF2-40B4-BE49-F238E27FC236}">
              <a16:creationId xmlns:a16="http://schemas.microsoft.com/office/drawing/2014/main" id="{D61A3BD4-B015-4050-9A86-4D89D12DC42D}"/>
            </a:ext>
          </a:extLst>
        </xdr:cNvPr>
        <xdr:cNvSpPr/>
      </xdr:nvSpPr>
      <xdr:spPr>
        <a:xfrm>
          <a:off x="17792700" y="4862322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353</xdr:row>
      <xdr:rowOff>362141</xdr:rowOff>
    </xdr:from>
    <xdr:to>
      <xdr:col>18</xdr:col>
      <xdr:colOff>831369</xdr:colOff>
      <xdr:row>353</xdr:row>
      <xdr:rowOff>786684</xdr:rowOff>
    </xdr:to>
    <xdr:sp macro="" textlink="">
      <xdr:nvSpPr>
        <xdr:cNvPr id="114" name="Freccia in su 113">
          <a:extLst>
            <a:ext uri="{FF2B5EF4-FFF2-40B4-BE49-F238E27FC236}">
              <a16:creationId xmlns:a16="http://schemas.microsoft.com/office/drawing/2014/main" id="{FCBABC0B-BFBA-4A1C-968C-E15135FAD7BC}"/>
            </a:ext>
          </a:extLst>
        </xdr:cNvPr>
        <xdr:cNvSpPr/>
      </xdr:nvSpPr>
      <xdr:spPr>
        <a:xfrm>
          <a:off x="17792700" y="4862322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349</xdr:row>
      <xdr:rowOff>677747</xdr:rowOff>
    </xdr:from>
    <xdr:to>
      <xdr:col>18</xdr:col>
      <xdr:colOff>343461</xdr:colOff>
      <xdr:row>349</xdr:row>
      <xdr:rowOff>983001</xdr:rowOff>
    </xdr:to>
    <xdr:sp macro="" textlink="">
      <xdr:nvSpPr>
        <xdr:cNvPr id="115" name="Freccia in giù 114">
          <a:extLst>
            <a:ext uri="{FF2B5EF4-FFF2-40B4-BE49-F238E27FC236}">
              <a16:creationId xmlns:a16="http://schemas.microsoft.com/office/drawing/2014/main" id="{88EEF1D1-5351-4DFF-A48D-0BD2A1FC2424}"/>
            </a:ext>
          </a:extLst>
        </xdr:cNvPr>
        <xdr:cNvSpPr/>
      </xdr:nvSpPr>
      <xdr:spPr>
        <a:xfrm>
          <a:off x="17792700" y="470225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349</xdr:row>
      <xdr:rowOff>373160</xdr:rowOff>
    </xdr:from>
    <xdr:to>
      <xdr:col>18</xdr:col>
      <xdr:colOff>826701</xdr:colOff>
      <xdr:row>349</xdr:row>
      <xdr:rowOff>819928</xdr:rowOff>
    </xdr:to>
    <xdr:sp macro="" textlink="">
      <xdr:nvSpPr>
        <xdr:cNvPr id="116" name="Freccia in su 115">
          <a:extLst>
            <a:ext uri="{FF2B5EF4-FFF2-40B4-BE49-F238E27FC236}">
              <a16:creationId xmlns:a16="http://schemas.microsoft.com/office/drawing/2014/main" id="{EA472DE2-C8D1-4F10-8B54-C5782763F8DD}"/>
            </a:ext>
          </a:extLst>
        </xdr:cNvPr>
        <xdr:cNvSpPr/>
      </xdr:nvSpPr>
      <xdr:spPr>
        <a:xfrm>
          <a:off x="17792700" y="467180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374</xdr:row>
      <xdr:rowOff>654028</xdr:rowOff>
    </xdr:from>
    <xdr:to>
      <xdr:col>18</xdr:col>
      <xdr:colOff>341779</xdr:colOff>
      <xdr:row>374</xdr:row>
      <xdr:rowOff>971982</xdr:rowOff>
    </xdr:to>
    <xdr:sp macro="" textlink="">
      <xdr:nvSpPr>
        <xdr:cNvPr id="117" name="Freccia in giù 116">
          <a:extLst>
            <a:ext uri="{FF2B5EF4-FFF2-40B4-BE49-F238E27FC236}">
              <a16:creationId xmlns:a16="http://schemas.microsoft.com/office/drawing/2014/main" id="{255CCAAA-2181-4EB5-B38C-B057A04338CA}"/>
            </a:ext>
          </a:extLst>
        </xdr:cNvPr>
        <xdr:cNvSpPr/>
      </xdr:nvSpPr>
      <xdr:spPr>
        <a:xfrm>
          <a:off x="17792700" y="511683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374</xdr:row>
      <xdr:rowOff>362141</xdr:rowOff>
    </xdr:from>
    <xdr:to>
      <xdr:col>18</xdr:col>
      <xdr:colOff>831369</xdr:colOff>
      <xdr:row>374</xdr:row>
      <xdr:rowOff>786684</xdr:rowOff>
    </xdr:to>
    <xdr:sp macro="" textlink="">
      <xdr:nvSpPr>
        <xdr:cNvPr id="118" name="Freccia in su 117">
          <a:extLst>
            <a:ext uri="{FF2B5EF4-FFF2-40B4-BE49-F238E27FC236}">
              <a16:creationId xmlns:a16="http://schemas.microsoft.com/office/drawing/2014/main" id="{DBA1D7A7-0A0D-4093-8911-6332315B7317}"/>
            </a:ext>
          </a:extLst>
        </xdr:cNvPr>
        <xdr:cNvSpPr/>
      </xdr:nvSpPr>
      <xdr:spPr>
        <a:xfrm>
          <a:off x="17792700" y="511683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370</xdr:row>
      <xdr:rowOff>677747</xdr:rowOff>
    </xdr:from>
    <xdr:to>
      <xdr:col>18</xdr:col>
      <xdr:colOff>343461</xdr:colOff>
      <xdr:row>370</xdr:row>
      <xdr:rowOff>983001</xdr:rowOff>
    </xdr:to>
    <xdr:sp macro="" textlink="">
      <xdr:nvSpPr>
        <xdr:cNvPr id="119" name="Freccia in giù 118">
          <a:extLst>
            <a:ext uri="{FF2B5EF4-FFF2-40B4-BE49-F238E27FC236}">
              <a16:creationId xmlns:a16="http://schemas.microsoft.com/office/drawing/2014/main" id="{09DFED15-FD37-40C3-B504-5186640BF124}"/>
            </a:ext>
          </a:extLst>
        </xdr:cNvPr>
        <xdr:cNvSpPr/>
      </xdr:nvSpPr>
      <xdr:spPr>
        <a:xfrm>
          <a:off x="17792700" y="4956766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370</xdr:row>
      <xdr:rowOff>373160</xdr:rowOff>
    </xdr:from>
    <xdr:to>
      <xdr:col>18</xdr:col>
      <xdr:colOff>826701</xdr:colOff>
      <xdr:row>370</xdr:row>
      <xdr:rowOff>819928</xdr:rowOff>
    </xdr:to>
    <xdr:sp macro="" textlink="">
      <xdr:nvSpPr>
        <xdr:cNvPr id="120" name="Freccia in su 119">
          <a:extLst>
            <a:ext uri="{FF2B5EF4-FFF2-40B4-BE49-F238E27FC236}">
              <a16:creationId xmlns:a16="http://schemas.microsoft.com/office/drawing/2014/main" id="{FF97EFA2-DBB4-4AE4-8F5E-F0F274503C7A}"/>
            </a:ext>
          </a:extLst>
        </xdr:cNvPr>
        <xdr:cNvSpPr/>
      </xdr:nvSpPr>
      <xdr:spPr>
        <a:xfrm>
          <a:off x="17792700" y="4926308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395</xdr:row>
      <xdr:rowOff>654028</xdr:rowOff>
    </xdr:from>
    <xdr:to>
      <xdr:col>18</xdr:col>
      <xdr:colOff>341779</xdr:colOff>
      <xdr:row>395</xdr:row>
      <xdr:rowOff>971982</xdr:rowOff>
    </xdr:to>
    <xdr:sp macro="" textlink="">
      <xdr:nvSpPr>
        <xdr:cNvPr id="121" name="Freccia in giù 120">
          <a:extLst>
            <a:ext uri="{FF2B5EF4-FFF2-40B4-BE49-F238E27FC236}">
              <a16:creationId xmlns:a16="http://schemas.microsoft.com/office/drawing/2014/main" id="{AD515ECD-0BE0-41C3-8D83-66B7B151AEFC}"/>
            </a:ext>
          </a:extLst>
        </xdr:cNvPr>
        <xdr:cNvSpPr/>
      </xdr:nvSpPr>
      <xdr:spPr>
        <a:xfrm>
          <a:off x="17792700" y="5369814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395</xdr:row>
      <xdr:rowOff>362141</xdr:rowOff>
    </xdr:from>
    <xdr:to>
      <xdr:col>18</xdr:col>
      <xdr:colOff>831369</xdr:colOff>
      <xdr:row>395</xdr:row>
      <xdr:rowOff>786684</xdr:rowOff>
    </xdr:to>
    <xdr:sp macro="" textlink="">
      <xdr:nvSpPr>
        <xdr:cNvPr id="122" name="Freccia in su 121">
          <a:extLst>
            <a:ext uri="{FF2B5EF4-FFF2-40B4-BE49-F238E27FC236}">
              <a16:creationId xmlns:a16="http://schemas.microsoft.com/office/drawing/2014/main" id="{7F797990-EB6F-4B87-9FCC-B867C5C6AA3F}"/>
            </a:ext>
          </a:extLst>
        </xdr:cNvPr>
        <xdr:cNvSpPr/>
      </xdr:nvSpPr>
      <xdr:spPr>
        <a:xfrm>
          <a:off x="17792700" y="5369814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391</xdr:row>
      <xdr:rowOff>677747</xdr:rowOff>
    </xdr:from>
    <xdr:to>
      <xdr:col>18</xdr:col>
      <xdr:colOff>343461</xdr:colOff>
      <xdr:row>391</xdr:row>
      <xdr:rowOff>983001</xdr:rowOff>
    </xdr:to>
    <xdr:sp macro="" textlink="">
      <xdr:nvSpPr>
        <xdr:cNvPr id="123" name="Freccia in giù 122">
          <a:extLst>
            <a:ext uri="{FF2B5EF4-FFF2-40B4-BE49-F238E27FC236}">
              <a16:creationId xmlns:a16="http://schemas.microsoft.com/office/drawing/2014/main" id="{553E1708-3D9D-413F-B3C5-650CAC51E952}"/>
            </a:ext>
          </a:extLst>
        </xdr:cNvPr>
        <xdr:cNvSpPr/>
      </xdr:nvSpPr>
      <xdr:spPr>
        <a:xfrm>
          <a:off x="17792700" y="521127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391</xdr:row>
      <xdr:rowOff>373160</xdr:rowOff>
    </xdr:from>
    <xdr:to>
      <xdr:col>18</xdr:col>
      <xdr:colOff>826701</xdr:colOff>
      <xdr:row>391</xdr:row>
      <xdr:rowOff>819928</xdr:rowOff>
    </xdr:to>
    <xdr:sp macro="" textlink="">
      <xdr:nvSpPr>
        <xdr:cNvPr id="124" name="Freccia in su 123">
          <a:extLst>
            <a:ext uri="{FF2B5EF4-FFF2-40B4-BE49-F238E27FC236}">
              <a16:creationId xmlns:a16="http://schemas.microsoft.com/office/drawing/2014/main" id="{AA050CFB-2334-4DF5-AB3F-FCE871C320C6}"/>
            </a:ext>
          </a:extLst>
        </xdr:cNvPr>
        <xdr:cNvSpPr/>
      </xdr:nvSpPr>
      <xdr:spPr>
        <a:xfrm>
          <a:off x="17792700" y="518081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416</xdr:row>
      <xdr:rowOff>654028</xdr:rowOff>
    </xdr:from>
    <xdr:to>
      <xdr:col>18</xdr:col>
      <xdr:colOff>341779</xdr:colOff>
      <xdr:row>416</xdr:row>
      <xdr:rowOff>971982</xdr:rowOff>
    </xdr:to>
    <xdr:sp macro="" textlink="">
      <xdr:nvSpPr>
        <xdr:cNvPr id="125" name="Freccia in giù 124">
          <a:extLst>
            <a:ext uri="{FF2B5EF4-FFF2-40B4-BE49-F238E27FC236}">
              <a16:creationId xmlns:a16="http://schemas.microsoft.com/office/drawing/2014/main" id="{354E6A35-BA65-4C42-886A-F7FE9CC32625}"/>
            </a:ext>
          </a:extLst>
        </xdr:cNvPr>
        <xdr:cNvSpPr/>
      </xdr:nvSpPr>
      <xdr:spPr>
        <a:xfrm>
          <a:off x="17792700" y="5624322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416</xdr:row>
      <xdr:rowOff>362141</xdr:rowOff>
    </xdr:from>
    <xdr:to>
      <xdr:col>18</xdr:col>
      <xdr:colOff>831369</xdr:colOff>
      <xdr:row>416</xdr:row>
      <xdr:rowOff>786684</xdr:rowOff>
    </xdr:to>
    <xdr:sp macro="" textlink="">
      <xdr:nvSpPr>
        <xdr:cNvPr id="126" name="Freccia in su 125">
          <a:extLst>
            <a:ext uri="{FF2B5EF4-FFF2-40B4-BE49-F238E27FC236}">
              <a16:creationId xmlns:a16="http://schemas.microsoft.com/office/drawing/2014/main" id="{A6F98233-099A-4FDB-BC7B-63263A395A5A}"/>
            </a:ext>
          </a:extLst>
        </xdr:cNvPr>
        <xdr:cNvSpPr/>
      </xdr:nvSpPr>
      <xdr:spPr>
        <a:xfrm>
          <a:off x="17792700" y="5624322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412</xdr:row>
      <xdr:rowOff>677747</xdr:rowOff>
    </xdr:from>
    <xdr:to>
      <xdr:col>18</xdr:col>
      <xdr:colOff>343461</xdr:colOff>
      <xdr:row>412</xdr:row>
      <xdr:rowOff>983001</xdr:rowOff>
    </xdr:to>
    <xdr:sp macro="" textlink="">
      <xdr:nvSpPr>
        <xdr:cNvPr id="127" name="Freccia in giù 126">
          <a:extLst>
            <a:ext uri="{FF2B5EF4-FFF2-40B4-BE49-F238E27FC236}">
              <a16:creationId xmlns:a16="http://schemas.microsoft.com/office/drawing/2014/main" id="{1D80EA4E-19AC-456A-8A22-95D658EE82BE}"/>
            </a:ext>
          </a:extLst>
        </xdr:cNvPr>
        <xdr:cNvSpPr/>
      </xdr:nvSpPr>
      <xdr:spPr>
        <a:xfrm>
          <a:off x="17792700" y="546425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412</xdr:row>
      <xdr:rowOff>373160</xdr:rowOff>
    </xdr:from>
    <xdr:to>
      <xdr:col>18</xdr:col>
      <xdr:colOff>826701</xdr:colOff>
      <xdr:row>412</xdr:row>
      <xdr:rowOff>819928</xdr:rowOff>
    </xdr:to>
    <xdr:sp macro="" textlink="">
      <xdr:nvSpPr>
        <xdr:cNvPr id="128" name="Freccia in su 127">
          <a:extLst>
            <a:ext uri="{FF2B5EF4-FFF2-40B4-BE49-F238E27FC236}">
              <a16:creationId xmlns:a16="http://schemas.microsoft.com/office/drawing/2014/main" id="{E4736CF8-0FD0-4411-AF1A-E6A6161C8390}"/>
            </a:ext>
          </a:extLst>
        </xdr:cNvPr>
        <xdr:cNvSpPr/>
      </xdr:nvSpPr>
      <xdr:spPr>
        <a:xfrm>
          <a:off x="17792700" y="543380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871168</xdr:colOff>
      <xdr:row>0</xdr:row>
      <xdr:rowOff>0</xdr:rowOff>
    </xdr:from>
    <xdr:to>
      <xdr:col>7</xdr:col>
      <xdr:colOff>1075762</xdr:colOff>
      <xdr:row>0</xdr:row>
      <xdr:rowOff>186765</xdr:rowOff>
    </xdr:to>
    <xdr:sp macro="" textlink="">
      <xdr:nvSpPr>
        <xdr:cNvPr id="2" name="Freccia a sinistra 1">
          <a:extLst>
            <a:ext uri="{FF2B5EF4-FFF2-40B4-BE49-F238E27FC236}">
              <a16:creationId xmlns:a16="http://schemas.microsoft.com/office/drawing/2014/main" id="{284B00D6-F69B-4D8B-873B-F40E162DCAFF}"/>
            </a:ext>
          </a:extLst>
        </xdr:cNvPr>
        <xdr:cNvSpPr/>
      </xdr:nvSpPr>
      <xdr:spPr>
        <a:xfrm rot="5400000">
          <a:off x="5968020" y="-13677"/>
          <a:ext cx="183590" cy="21094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0</xdr:colOff>
      <xdr:row>12</xdr:row>
      <xdr:rowOff>88579</xdr:rowOff>
    </xdr:from>
    <xdr:to>
      <xdr:col>1</xdr:col>
      <xdr:colOff>217715</xdr:colOff>
      <xdr:row>12</xdr:row>
      <xdr:rowOff>215579</xdr:rowOff>
    </xdr:to>
    <xdr:sp macro="" textlink="">
      <xdr:nvSpPr>
        <xdr:cNvPr id="3" name="Freccia a sinistra 2">
          <a:extLst>
            <a:ext uri="{FF2B5EF4-FFF2-40B4-BE49-F238E27FC236}">
              <a16:creationId xmlns:a16="http://schemas.microsoft.com/office/drawing/2014/main" id="{2EEC8D75-53B9-405B-A043-0C9F534D8D22}"/>
            </a:ext>
          </a:extLst>
        </xdr:cNvPr>
        <xdr:cNvSpPr/>
      </xdr:nvSpPr>
      <xdr:spPr>
        <a:xfrm>
          <a:off x="304800" y="552129"/>
          <a:ext cx="220890" cy="13335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6" name="Freccia a sinistra 5">
          <a:extLst>
            <a:ext uri="{FF2B5EF4-FFF2-40B4-BE49-F238E27FC236}">
              <a16:creationId xmlns:a16="http://schemas.microsoft.com/office/drawing/2014/main" id="{6CB8C478-9B3F-4AEC-97EA-E501CA448C3C}"/>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87" name="Freccia a sinistra 86">
          <a:extLst>
            <a:ext uri="{FF2B5EF4-FFF2-40B4-BE49-F238E27FC236}">
              <a16:creationId xmlns:a16="http://schemas.microsoft.com/office/drawing/2014/main" id="{C8EECCDF-5EE8-4326-B849-3226A8C44EE1}"/>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394447</xdr:colOff>
      <xdr:row>2</xdr:row>
      <xdr:rowOff>0</xdr:rowOff>
    </xdr:from>
    <xdr:to>
      <xdr:col>14</xdr:col>
      <xdr:colOff>1685365</xdr:colOff>
      <xdr:row>11</xdr:row>
      <xdr:rowOff>277906</xdr:rowOff>
    </xdr:to>
    <xdr:graphicFrame macro="">
      <xdr:nvGraphicFramePr>
        <xdr:cNvPr id="88" name="Grafico 87">
          <a:extLst>
            <a:ext uri="{FF2B5EF4-FFF2-40B4-BE49-F238E27FC236}">
              <a16:creationId xmlns:a16="http://schemas.microsoft.com/office/drawing/2014/main" id="{2F663297-23B8-4CBF-960B-1408F8E9D2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136072</xdr:colOff>
      <xdr:row>0</xdr:row>
      <xdr:rowOff>0</xdr:rowOff>
    </xdr:from>
    <xdr:to>
      <xdr:col>22</xdr:col>
      <xdr:colOff>263072</xdr:colOff>
      <xdr:row>0</xdr:row>
      <xdr:rowOff>217715</xdr:rowOff>
    </xdr:to>
    <xdr:sp macro="" textlink="">
      <xdr:nvSpPr>
        <xdr:cNvPr id="89" name="Freccia a sinistra 88">
          <a:extLst>
            <a:ext uri="{FF2B5EF4-FFF2-40B4-BE49-F238E27FC236}">
              <a16:creationId xmlns:a16="http://schemas.microsoft.com/office/drawing/2014/main" id="{5988E189-F3B0-4754-90E4-B9EC00614640}"/>
            </a:ext>
          </a:extLst>
        </xdr:cNvPr>
        <xdr:cNvSpPr/>
      </xdr:nvSpPr>
      <xdr:spPr>
        <a:xfrm rot="5400000">
          <a:off x="17883414" y="45358"/>
          <a:ext cx="217715" cy="12700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48105</xdr:colOff>
      <xdr:row>13</xdr:row>
      <xdr:rowOff>630811</xdr:rowOff>
    </xdr:from>
    <xdr:to>
      <xdr:col>18</xdr:col>
      <xdr:colOff>333855</xdr:colOff>
      <xdr:row>13</xdr:row>
      <xdr:rowOff>964640</xdr:rowOff>
    </xdr:to>
    <xdr:sp macro="" textlink="">
      <xdr:nvSpPr>
        <xdr:cNvPr id="90" name="Freccia in giù 89">
          <a:extLst>
            <a:ext uri="{FF2B5EF4-FFF2-40B4-BE49-F238E27FC236}">
              <a16:creationId xmlns:a16="http://schemas.microsoft.com/office/drawing/2014/main" id="{5185705D-BFEC-4933-9E69-0C9F76CB62E4}"/>
            </a:ext>
          </a:extLst>
        </xdr:cNvPr>
        <xdr:cNvSpPr/>
      </xdr:nvSpPr>
      <xdr:spPr>
        <a:xfrm>
          <a:off x="17792700" y="1347091"/>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227</xdr:row>
      <xdr:rowOff>654028</xdr:rowOff>
    </xdr:from>
    <xdr:to>
      <xdr:col>18</xdr:col>
      <xdr:colOff>341779</xdr:colOff>
      <xdr:row>227</xdr:row>
      <xdr:rowOff>971982</xdr:rowOff>
    </xdr:to>
    <xdr:sp macro="" textlink="">
      <xdr:nvSpPr>
        <xdr:cNvPr id="91" name="Freccia in giù 90">
          <a:extLst>
            <a:ext uri="{FF2B5EF4-FFF2-40B4-BE49-F238E27FC236}">
              <a16:creationId xmlns:a16="http://schemas.microsoft.com/office/drawing/2014/main" id="{2F359B1F-8749-41CE-B652-5366D30B3625}"/>
            </a:ext>
          </a:extLst>
        </xdr:cNvPr>
        <xdr:cNvSpPr/>
      </xdr:nvSpPr>
      <xdr:spPr>
        <a:xfrm>
          <a:off x="17792700" y="83300548"/>
          <a:ext cx="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227</xdr:row>
      <xdr:rowOff>362141</xdr:rowOff>
    </xdr:from>
    <xdr:to>
      <xdr:col>18</xdr:col>
      <xdr:colOff>831369</xdr:colOff>
      <xdr:row>227</xdr:row>
      <xdr:rowOff>786684</xdr:rowOff>
    </xdr:to>
    <xdr:sp macro="" textlink="">
      <xdr:nvSpPr>
        <xdr:cNvPr id="92" name="Freccia in su 91">
          <a:extLst>
            <a:ext uri="{FF2B5EF4-FFF2-40B4-BE49-F238E27FC236}">
              <a16:creationId xmlns:a16="http://schemas.microsoft.com/office/drawing/2014/main" id="{5AB98C03-04AF-4F9E-A5AB-76C41C604834}"/>
            </a:ext>
          </a:extLst>
        </xdr:cNvPr>
        <xdr:cNvSpPr/>
      </xdr:nvSpPr>
      <xdr:spPr>
        <a:xfrm>
          <a:off x="17792700" y="83008661"/>
          <a:ext cx="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248</xdr:row>
      <xdr:rowOff>654028</xdr:rowOff>
    </xdr:from>
    <xdr:to>
      <xdr:col>18</xdr:col>
      <xdr:colOff>341779</xdr:colOff>
      <xdr:row>248</xdr:row>
      <xdr:rowOff>971982</xdr:rowOff>
    </xdr:to>
    <xdr:sp macro="" textlink="">
      <xdr:nvSpPr>
        <xdr:cNvPr id="93" name="Freccia in giù 92">
          <a:extLst>
            <a:ext uri="{FF2B5EF4-FFF2-40B4-BE49-F238E27FC236}">
              <a16:creationId xmlns:a16="http://schemas.microsoft.com/office/drawing/2014/main" id="{4066A830-8C30-405D-8153-36C16F19DF0E}"/>
            </a:ext>
          </a:extLst>
        </xdr:cNvPr>
        <xdr:cNvSpPr/>
      </xdr:nvSpPr>
      <xdr:spPr>
        <a:xfrm>
          <a:off x="17792700" y="91278688"/>
          <a:ext cx="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248</xdr:row>
      <xdr:rowOff>362141</xdr:rowOff>
    </xdr:from>
    <xdr:to>
      <xdr:col>18</xdr:col>
      <xdr:colOff>831369</xdr:colOff>
      <xdr:row>248</xdr:row>
      <xdr:rowOff>786684</xdr:rowOff>
    </xdr:to>
    <xdr:sp macro="" textlink="">
      <xdr:nvSpPr>
        <xdr:cNvPr id="94" name="Freccia in su 93">
          <a:extLst>
            <a:ext uri="{FF2B5EF4-FFF2-40B4-BE49-F238E27FC236}">
              <a16:creationId xmlns:a16="http://schemas.microsoft.com/office/drawing/2014/main" id="{F69960C3-5622-4F46-97CF-F35E35C1E684}"/>
            </a:ext>
          </a:extLst>
        </xdr:cNvPr>
        <xdr:cNvSpPr/>
      </xdr:nvSpPr>
      <xdr:spPr>
        <a:xfrm>
          <a:off x="17792700" y="90986801"/>
          <a:ext cx="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244</xdr:row>
      <xdr:rowOff>677747</xdr:rowOff>
    </xdr:from>
    <xdr:to>
      <xdr:col>18</xdr:col>
      <xdr:colOff>343461</xdr:colOff>
      <xdr:row>244</xdr:row>
      <xdr:rowOff>983001</xdr:rowOff>
    </xdr:to>
    <xdr:sp macro="" textlink="">
      <xdr:nvSpPr>
        <xdr:cNvPr id="95" name="Freccia in giù 94">
          <a:extLst>
            <a:ext uri="{FF2B5EF4-FFF2-40B4-BE49-F238E27FC236}">
              <a16:creationId xmlns:a16="http://schemas.microsoft.com/office/drawing/2014/main" id="{D3E9FA78-1746-4AF4-A064-A38E58F66F50}"/>
            </a:ext>
          </a:extLst>
        </xdr:cNvPr>
        <xdr:cNvSpPr/>
      </xdr:nvSpPr>
      <xdr:spPr>
        <a:xfrm>
          <a:off x="17792700" y="886277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244</xdr:row>
      <xdr:rowOff>373160</xdr:rowOff>
    </xdr:from>
    <xdr:to>
      <xdr:col>18</xdr:col>
      <xdr:colOff>826701</xdr:colOff>
      <xdr:row>244</xdr:row>
      <xdr:rowOff>819928</xdr:rowOff>
    </xdr:to>
    <xdr:sp macro="" textlink="">
      <xdr:nvSpPr>
        <xdr:cNvPr id="96" name="Freccia in su 95">
          <a:extLst>
            <a:ext uri="{FF2B5EF4-FFF2-40B4-BE49-F238E27FC236}">
              <a16:creationId xmlns:a16="http://schemas.microsoft.com/office/drawing/2014/main" id="{415E6058-2D45-4D2C-9256-4A302A842D75}"/>
            </a:ext>
          </a:extLst>
        </xdr:cNvPr>
        <xdr:cNvSpPr/>
      </xdr:nvSpPr>
      <xdr:spPr>
        <a:xfrm>
          <a:off x="17792700" y="883232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269</xdr:row>
      <xdr:rowOff>654028</xdr:rowOff>
    </xdr:from>
    <xdr:to>
      <xdr:col>18</xdr:col>
      <xdr:colOff>341779</xdr:colOff>
      <xdr:row>269</xdr:row>
      <xdr:rowOff>971982</xdr:rowOff>
    </xdr:to>
    <xdr:sp macro="" textlink="">
      <xdr:nvSpPr>
        <xdr:cNvPr id="97" name="Freccia in giù 96">
          <a:extLst>
            <a:ext uri="{FF2B5EF4-FFF2-40B4-BE49-F238E27FC236}">
              <a16:creationId xmlns:a16="http://schemas.microsoft.com/office/drawing/2014/main" id="{515D0BBD-779D-4837-9BF4-238DB474AA0C}"/>
            </a:ext>
          </a:extLst>
        </xdr:cNvPr>
        <xdr:cNvSpPr/>
      </xdr:nvSpPr>
      <xdr:spPr>
        <a:xfrm>
          <a:off x="17792700" y="99256828"/>
          <a:ext cx="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269</xdr:row>
      <xdr:rowOff>362141</xdr:rowOff>
    </xdr:from>
    <xdr:to>
      <xdr:col>18</xdr:col>
      <xdr:colOff>831369</xdr:colOff>
      <xdr:row>269</xdr:row>
      <xdr:rowOff>786684</xdr:rowOff>
    </xdr:to>
    <xdr:sp macro="" textlink="">
      <xdr:nvSpPr>
        <xdr:cNvPr id="98" name="Freccia in su 97">
          <a:extLst>
            <a:ext uri="{FF2B5EF4-FFF2-40B4-BE49-F238E27FC236}">
              <a16:creationId xmlns:a16="http://schemas.microsoft.com/office/drawing/2014/main" id="{76436B0F-7257-4C7E-8043-C7D58EB15AF1}"/>
            </a:ext>
          </a:extLst>
        </xdr:cNvPr>
        <xdr:cNvSpPr/>
      </xdr:nvSpPr>
      <xdr:spPr>
        <a:xfrm>
          <a:off x="17792700" y="98964941"/>
          <a:ext cx="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265</xdr:row>
      <xdr:rowOff>677747</xdr:rowOff>
    </xdr:from>
    <xdr:to>
      <xdr:col>18</xdr:col>
      <xdr:colOff>343461</xdr:colOff>
      <xdr:row>265</xdr:row>
      <xdr:rowOff>983001</xdr:rowOff>
    </xdr:to>
    <xdr:sp macro="" textlink="">
      <xdr:nvSpPr>
        <xdr:cNvPr id="99" name="Freccia in giù 98">
          <a:extLst>
            <a:ext uri="{FF2B5EF4-FFF2-40B4-BE49-F238E27FC236}">
              <a16:creationId xmlns:a16="http://schemas.microsoft.com/office/drawing/2014/main" id="{FD947AFD-DCAF-4581-AC16-9DAD7CBF380E}"/>
            </a:ext>
          </a:extLst>
        </xdr:cNvPr>
        <xdr:cNvSpPr/>
      </xdr:nvSpPr>
      <xdr:spPr>
        <a:xfrm>
          <a:off x="17792700" y="9660592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265</xdr:row>
      <xdr:rowOff>373160</xdr:rowOff>
    </xdr:from>
    <xdr:to>
      <xdr:col>18</xdr:col>
      <xdr:colOff>826701</xdr:colOff>
      <xdr:row>265</xdr:row>
      <xdr:rowOff>819928</xdr:rowOff>
    </xdr:to>
    <xdr:sp macro="" textlink="">
      <xdr:nvSpPr>
        <xdr:cNvPr id="100" name="Freccia in su 99">
          <a:extLst>
            <a:ext uri="{FF2B5EF4-FFF2-40B4-BE49-F238E27FC236}">
              <a16:creationId xmlns:a16="http://schemas.microsoft.com/office/drawing/2014/main" id="{11B2669F-60C8-44F3-AEE3-F2A5613EBF23}"/>
            </a:ext>
          </a:extLst>
        </xdr:cNvPr>
        <xdr:cNvSpPr/>
      </xdr:nvSpPr>
      <xdr:spPr>
        <a:xfrm>
          <a:off x="17792700" y="9630134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290</xdr:row>
      <xdr:rowOff>654028</xdr:rowOff>
    </xdr:from>
    <xdr:to>
      <xdr:col>18</xdr:col>
      <xdr:colOff>341779</xdr:colOff>
      <xdr:row>290</xdr:row>
      <xdr:rowOff>971982</xdr:rowOff>
    </xdr:to>
    <xdr:sp macro="" textlink="">
      <xdr:nvSpPr>
        <xdr:cNvPr id="101" name="Freccia in giù 100">
          <a:extLst>
            <a:ext uri="{FF2B5EF4-FFF2-40B4-BE49-F238E27FC236}">
              <a16:creationId xmlns:a16="http://schemas.microsoft.com/office/drawing/2014/main" id="{5A9F868A-052A-4373-B278-C26A3BFF9FEB}"/>
            </a:ext>
          </a:extLst>
        </xdr:cNvPr>
        <xdr:cNvSpPr/>
      </xdr:nvSpPr>
      <xdr:spPr>
        <a:xfrm>
          <a:off x="17792700" y="107234968"/>
          <a:ext cx="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290</xdr:row>
      <xdr:rowOff>362141</xdr:rowOff>
    </xdr:from>
    <xdr:to>
      <xdr:col>18</xdr:col>
      <xdr:colOff>831369</xdr:colOff>
      <xdr:row>290</xdr:row>
      <xdr:rowOff>786684</xdr:rowOff>
    </xdr:to>
    <xdr:sp macro="" textlink="">
      <xdr:nvSpPr>
        <xdr:cNvPr id="102" name="Freccia in su 101">
          <a:extLst>
            <a:ext uri="{FF2B5EF4-FFF2-40B4-BE49-F238E27FC236}">
              <a16:creationId xmlns:a16="http://schemas.microsoft.com/office/drawing/2014/main" id="{275ED747-036D-4D38-8C9A-B9799BCA5B2A}"/>
            </a:ext>
          </a:extLst>
        </xdr:cNvPr>
        <xdr:cNvSpPr/>
      </xdr:nvSpPr>
      <xdr:spPr>
        <a:xfrm>
          <a:off x="17792700" y="106943081"/>
          <a:ext cx="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286</xdr:row>
      <xdr:rowOff>677747</xdr:rowOff>
    </xdr:from>
    <xdr:to>
      <xdr:col>18</xdr:col>
      <xdr:colOff>343461</xdr:colOff>
      <xdr:row>286</xdr:row>
      <xdr:rowOff>983001</xdr:rowOff>
    </xdr:to>
    <xdr:sp macro="" textlink="">
      <xdr:nvSpPr>
        <xdr:cNvPr id="103" name="Freccia in giù 102">
          <a:extLst>
            <a:ext uri="{FF2B5EF4-FFF2-40B4-BE49-F238E27FC236}">
              <a16:creationId xmlns:a16="http://schemas.microsoft.com/office/drawing/2014/main" id="{06E0A75B-431F-4B87-A6F3-BCA4F6F96876}"/>
            </a:ext>
          </a:extLst>
        </xdr:cNvPr>
        <xdr:cNvSpPr/>
      </xdr:nvSpPr>
      <xdr:spPr>
        <a:xfrm>
          <a:off x="17792700" y="10458406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286</xdr:row>
      <xdr:rowOff>373160</xdr:rowOff>
    </xdr:from>
    <xdr:to>
      <xdr:col>18</xdr:col>
      <xdr:colOff>826701</xdr:colOff>
      <xdr:row>286</xdr:row>
      <xdr:rowOff>819928</xdr:rowOff>
    </xdr:to>
    <xdr:sp macro="" textlink="">
      <xdr:nvSpPr>
        <xdr:cNvPr id="104" name="Freccia in su 103">
          <a:extLst>
            <a:ext uri="{FF2B5EF4-FFF2-40B4-BE49-F238E27FC236}">
              <a16:creationId xmlns:a16="http://schemas.microsoft.com/office/drawing/2014/main" id="{F9C81F86-9ED9-443F-B4E3-46CD1DBFBEF5}"/>
            </a:ext>
          </a:extLst>
        </xdr:cNvPr>
        <xdr:cNvSpPr/>
      </xdr:nvSpPr>
      <xdr:spPr>
        <a:xfrm>
          <a:off x="17792700" y="10427948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311</xdr:row>
      <xdr:rowOff>654028</xdr:rowOff>
    </xdr:from>
    <xdr:to>
      <xdr:col>18</xdr:col>
      <xdr:colOff>341779</xdr:colOff>
      <xdr:row>311</xdr:row>
      <xdr:rowOff>971982</xdr:rowOff>
    </xdr:to>
    <xdr:sp macro="" textlink="">
      <xdr:nvSpPr>
        <xdr:cNvPr id="105" name="Freccia in giù 104">
          <a:extLst>
            <a:ext uri="{FF2B5EF4-FFF2-40B4-BE49-F238E27FC236}">
              <a16:creationId xmlns:a16="http://schemas.microsoft.com/office/drawing/2014/main" id="{ED8A64CF-6E2B-4E11-9492-37D8223F861F}"/>
            </a:ext>
          </a:extLst>
        </xdr:cNvPr>
        <xdr:cNvSpPr/>
      </xdr:nvSpPr>
      <xdr:spPr>
        <a:xfrm>
          <a:off x="17792700" y="115213108"/>
          <a:ext cx="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311</xdr:row>
      <xdr:rowOff>362141</xdr:rowOff>
    </xdr:from>
    <xdr:to>
      <xdr:col>18</xdr:col>
      <xdr:colOff>831369</xdr:colOff>
      <xdr:row>311</xdr:row>
      <xdr:rowOff>786684</xdr:rowOff>
    </xdr:to>
    <xdr:sp macro="" textlink="">
      <xdr:nvSpPr>
        <xdr:cNvPr id="106" name="Freccia in su 105">
          <a:extLst>
            <a:ext uri="{FF2B5EF4-FFF2-40B4-BE49-F238E27FC236}">
              <a16:creationId xmlns:a16="http://schemas.microsoft.com/office/drawing/2014/main" id="{89695208-B7F4-4775-A9D5-1CA3C25D9F36}"/>
            </a:ext>
          </a:extLst>
        </xdr:cNvPr>
        <xdr:cNvSpPr/>
      </xdr:nvSpPr>
      <xdr:spPr>
        <a:xfrm>
          <a:off x="17792700" y="114921221"/>
          <a:ext cx="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307</xdr:row>
      <xdr:rowOff>677747</xdr:rowOff>
    </xdr:from>
    <xdr:to>
      <xdr:col>18</xdr:col>
      <xdr:colOff>343461</xdr:colOff>
      <xdr:row>307</xdr:row>
      <xdr:rowOff>983001</xdr:rowOff>
    </xdr:to>
    <xdr:sp macro="" textlink="">
      <xdr:nvSpPr>
        <xdr:cNvPr id="107" name="Freccia in giù 106">
          <a:extLst>
            <a:ext uri="{FF2B5EF4-FFF2-40B4-BE49-F238E27FC236}">
              <a16:creationId xmlns:a16="http://schemas.microsoft.com/office/drawing/2014/main" id="{0E2E9DA6-D718-4263-812D-A6691EF6CBC9}"/>
            </a:ext>
          </a:extLst>
        </xdr:cNvPr>
        <xdr:cNvSpPr/>
      </xdr:nvSpPr>
      <xdr:spPr>
        <a:xfrm>
          <a:off x="17792700" y="11256220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307</xdr:row>
      <xdr:rowOff>373160</xdr:rowOff>
    </xdr:from>
    <xdr:to>
      <xdr:col>18</xdr:col>
      <xdr:colOff>826701</xdr:colOff>
      <xdr:row>307</xdr:row>
      <xdr:rowOff>819928</xdr:rowOff>
    </xdr:to>
    <xdr:sp macro="" textlink="">
      <xdr:nvSpPr>
        <xdr:cNvPr id="108" name="Freccia in su 107">
          <a:extLst>
            <a:ext uri="{FF2B5EF4-FFF2-40B4-BE49-F238E27FC236}">
              <a16:creationId xmlns:a16="http://schemas.microsoft.com/office/drawing/2014/main" id="{8AD53CC3-5071-4AE7-BB84-14A10DC5C148}"/>
            </a:ext>
          </a:extLst>
        </xdr:cNvPr>
        <xdr:cNvSpPr/>
      </xdr:nvSpPr>
      <xdr:spPr>
        <a:xfrm>
          <a:off x="17792700" y="11225762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332</xdr:row>
      <xdr:rowOff>654028</xdr:rowOff>
    </xdr:from>
    <xdr:to>
      <xdr:col>18</xdr:col>
      <xdr:colOff>341779</xdr:colOff>
      <xdr:row>332</xdr:row>
      <xdr:rowOff>971982</xdr:rowOff>
    </xdr:to>
    <xdr:sp macro="" textlink="">
      <xdr:nvSpPr>
        <xdr:cNvPr id="109" name="Freccia in giù 108">
          <a:extLst>
            <a:ext uri="{FF2B5EF4-FFF2-40B4-BE49-F238E27FC236}">
              <a16:creationId xmlns:a16="http://schemas.microsoft.com/office/drawing/2014/main" id="{951CAE68-EF1D-44FA-9A53-5AA61EEEE8DC}"/>
            </a:ext>
          </a:extLst>
        </xdr:cNvPr>
        <xdr:cNvSpPr/>
      </xdr:nvSpPr>
      <xdr:spPr>
        <a:xfrm>
          <a:off x="17792700" y="123191248"/>
          <a:ext cx="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332</xdr:row>
      <xdr:rowOff>362141</xdr:rowOff>
    </xdr:from>
    <xdr:to>
      <xdr:col>18</xdr:col>
      <xdr:colOff>831369</xdr:colOff>
      <xdr:row>332</xdr:row>
      <xdr:rowOff>786684</xdr:rowOff>
    </xdr:to>
    <xdr:sp macro="" textlink="">
      <xdr:nvSpPr>
        <xdr:cNvPr id="110" name="Freccia in su 109">
          <a:extLst>
            <a:ext uri="{FF2B5EF4-FFF2-40B4-BE49-F238E27FC236}">
              <a16:creationId xmlns:a16="http://schemas.microsoft.com/office/drawing/2014/main" id="{86331571-2FBA-4522-9F58-0FD7BC1FD390}"/>
            </a:ext>
          </a:extLst>
        </xdr:cNvPr>
        <xdr:cNvSpPr/>
      </xdr:nvSpPr>
      <xdr:spPr>
        <a:xfrm>
          <a:off x="17792700" y="122899361"/>
          <a:ext cx="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328</xdr:row>
      <xdr:rowOff>677747</xdr:rowOff>
    </xdr:from>
    <xdr:to>
      <xdr:col>18</xdr:col>
      <xdr:colOff>343461</xdr:colOff>
      <xdr:row>328</xdr:row>
      <xdr:rowOff>983001</xdr:rowOff>
    </xdr:to>
    <xdr:sp macro="" textlink="">
      <xdr:nvSpPr>
        <xdr:cNvPr id="111" name="Freccia in giù 110">
          <a:extLst>
            <a:ext uri="{FF2B5EF4-FFF2-40B4-BE49-F238E27FC236}">
              <a16:creationId xmlns:a16="http://schemas.microsoft.com/office/drawing/2014/main" id="{256D9DF7-97DD-48CE-82E9-33522AF46486}"/>
            </a:ext>
          </a:extLst>
        </xdr:cNvPr>
        <xdr:cNvSpPr/>
      </xdr:nvSpPr>
      <xdr:spPr>
        <a:xfrm>
          <a:off x="17792700" y="1205403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328</xdr:row>
      <xdr:rowOff>373160</xdr:rowOff>
    </xdr:from>
    <xdr:to>
      <xdr:col>18</xdr:col>
      <xdr:colOff>826701</xdr:colOff>
      <xdr:row>328</xdr:row>
      <xdr:rowOff>819928</xdr:rowOff>
    </xdr:to>
    <xdr:sp macro="" textlink="">
      <xdr:nvSpPr>
        <xdr:cNvPr id="112" name="Freccia in su 111">
          <a:extLst>
            <a:ext uri="{FF2B5EF4-FFF2-40B4-BE49-F238E27FC236}">
              <a16:creationId xmlns:a16="http://schemas.microsoft.com/office/drawing/2014/main" id="{400E7325-9932-4054-9BCF-4913FC360846}"/>
            </a:ext>
          </a:extLst>
        </xdr:cNvPr>
        <xdr:cNvSpPr/>
      </xdr:nvSpPr>
      <xdr:spPr>
        <a:xfrm>
          <a:off x="17792700" y="1202357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353</xdr:row>
      <xdr:rowOff>654028</xdr:rowOff>
    </xdr:from>
    <xdr:to>
      <xdr:col>18</xdr:col>
      <xdr:colOff>341779</xdr:colOff>
      <xdr:row>353</xdr:row>
      <xdr:rowOff>971982</xdr:rowOff>
    </xdr:to>
    <xdr:sp macro="" textlink="">
      <xdr:nvSpPr>
        <xdr:cNvPr id="113" name="Freccia in giù 112">
          <a:extLst>
            <a:ext uri="{FF2B5EF4-FFF2-40B4-BE49-F238E27FC236}">
              <a16:creationId xmlns:a16="http://schemas.microsoft.com/office/drawing/2014/main" id="{EBFF13CC-16A5-4760-B1D4-990CDF4DC7D1}"/>
            </a:ext>
          </a:extLst>
        </xdr:cNvPr>
        <xdr:cNvSpPr/>
      </xdr:nvSpPr>
      <xdr:spPr>
        <a:xfrm>
          <a:off x="17792700" y="131169388"/>
          <a:ext cx="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353</xdr:row>
      <xdr:rowOff>362141</xdr:rowOff>
    </xdr:from>
    <xdr:to>
      <xdr:col>18</xdr:col>
      <xdr:colOff>831369</xdr:colOff>
      <xdr:row>353</xdr:row>
      <xdr:rowOff>786684</xdr:rowOff>
    </xdr:to>
    <xdr:sp macro="" textlink="">
      <xdr:nvSpPr>
        <xdr:cNvPr id="114" name="Freccia in su 113">
          <a:extLst>
            <a:ext uri="{FF2B5EF4-FFF2-40B4-BE49-F238E27FC236}">
              <a16:creationId xmlns:a16="http://schemas.microsoft.com/office/drawing/2014/main" id="{827AE33D-1FF0-40A8-A0C1-B2ADC4009C44}"/>
            </a:ext>
          </a:extLst>
        </xdr:cNvPr>
        <xdr:cNvSpPr/>
      </xdr:nvSpPr>
      <xdr:spPr>
        <a:xfrm>
          <a:off x="17792700" y="130877501"/>
          <a:ext cx="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349</xdr:row>
      <xdr:rowOff>677747</xdr:rowOff>
    </xdr:from>
    <xdr:to>
      <xdr:col>18</xdr:col>
      <xdr:colOff>343461</xdr:colOff>
      <xdr:row>349</xdr:row>
      <xdr:rowOff>983001</xdr:rowOff>
    </xdr:to>
    <xdr:sp macro="" textlink="">
      <xdr:nvSpPr>
        <xdr:cNvPr id="115" name="Freccia in giù 114">
          <a:extLst>
            <a:ext uri="{FF2B5EF4-FFF2-40B4-BE49-F238E27FC236}">
              <a16:creationId xmlns:a16="http://schemas.microsoft.com/office/drawing/2014/main" id="{C0832615-6A42-43AE-881A-9798D588706B}"/>
            </a:ext>
          </a:extLst>
        </xdr:cNvPr>
        <xdr:cNvSpPr/>
      </xdr:nvSpPr>
      <xdr:spPr>
        <a:xfrm>
          <a:off x="17792700" y="1285184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349</xdr:row>
      <xdr:rowOff>373160</xdr:rowOff>
    </xdr:from>
    <xdr:to>
      <xdr:col>18</xdr:col>
      <xdr:colOff>826701</xdr:colOff>
      <xdr:row>349</xdr:row>
      <xdr:rowOff>819928</xdr:rowOff>
    </xdr:to>
    <xdr:sp macro="" textlink="">
      <xdr:nvSpPr>
        <xdr:cNvPr id="116" name="Freccia in su 115">
          <a:extLst>
            <a:ext uri="{FF2B5EF4-FFF2-40B4-BE49-F238E27FC236}">
              <a16:creationId xmlns:a16="http://schemas.microsoft.com/office/drawing/2014/main" id="{A2B7E69D-A89C-4FAC-A331-F0DE499F5120}"/>
            </a:ext>
          </a:extLst>
        </xdr:cNvPr>
        <xdr:cNvSpPr/>
      </xdr:nvSpPr>
      <xdr:spPr>
        <a:xfrm>
          <a:off x="17792700" y="1282139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374</xdr:row>
      <xdr:rowOff>654028</xdr:rowOff>
    </xdr:from>
    <xdr:to>
      <xdr:col>18</xdr:col>
      <xdr:colOff>341779</xdr:colOff>
      <xdr:row>374</xdr:row>
      <xdr:rowOff>971982</xdr:rowOff>
    </xdr:to>
    <xdr:sp macro="" textlink="">
      <xdr:nvSpPr>
        <xdr:cNvPr id="117" name="Freccia in giù 116">
          <a:extLst>
            <a:ext uri="{FF2B5EF4-FFF2-40B4-BE49-F238E27FC236}">
              <a16:creationId xmlns:a16="http://schemas.microsoft.com/office/drawing/2014/main" id="{26B87218-0881-40AE-8804-939B5ABB8AAC}"/>
            </a:ext>
          </a:extLst>
        </xdr:cNvPr>
        <xdr:cNvSpPr/>
      </xdr:nvSpPr>
      <xdr:spPr>
        <a:xfrm>
          <a:off x="17792700" y="139147528"/>
          <a:ext cx="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374</xdr:row>
      <xdr:rowOff>362141</xdr:rowOff>
    </xdr:from>
    <xdr:to>
      <xdr:col>18</xdr:col>
      <xdr:colOff>831369</xdr:colOff>
      <xdr:row>374</xdr:row>
      <xdr:rowOff>786684</xdr:rowOff>
    </xdr:to>
    <xdr:sp macro="" textlink="">
      <xdr:nvSpPr>
        <xdr:cNvPr id="118" name="Freccia in su 117">
          <a:extLst>
            <a:ext uri="{FF2B5EF4-FFF2-40B4-BE49-F238E27FC236}">
              <a16:creationId xmlns:a16="http://schemas.microsoft.com/office/drawing/2014/main" id="{39F71FB2-8ED5-4845-9B0B-C10D8CFB6D5F}"/>
            </a:ext>
          </a:extLst>
        </xdr:cNvPr>
        <xdr:cNvSpPr/>
      </xdr:nvSpPr>
      <xdr:spPr>
        <a:xfrm>
          <a:off x="17792700" y="138855641"/>
          <a:ext cx="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370</xdr:row>
      <xdr:rowOff>677747</xdr:rowOff>
    </xdr:from>
    <xdr:to>
      <xdr:col>18</xdr:col>
      <xdr:colOff>343461</xdr:colOff>
      <xdr:row>370</xdr:row>
      <xdr:rowOff>983001</xdr:rowOff>
    </xdr:to>
    <xdr:sp macro="" textlink="">
      <xdr:nvSpPr>
        <xdr:cNvPr id="119" name="Freccia in giù 118">
          <a:extLst>
            <a:ext uri="{FF2B5EF4-FFF2-40B4-BE49-F238E27FC236}">
              <a16:creationId xmlns:a16="http://schemas.microsoft.com/office/drawing/2014/main" id="{39C1515D-7EA1-4CBB-9C3C-FD3D7311332B}"/>
            </a:ext>
          </a:extLst>
        </xdr:cNvPr>
        <xdr:cNvSpPr/>
      </xdr:nvSpPr>
      <xdr:spPr>
        <a:xfrm>
          <a:off x="17792700" y="13649662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370</xdr:row>
      <xdr:rowOff>373160</xdr:rowOff>
    </xdr:from>
    <xdr:to>
      <xdr:col>18</xdr:col>
      <xdr:colOff>826701</xdr:colOff>
      <xdr:row>370</xdr:row>
      <xdr:rowOff>819928</xdr:rowOff>
    </xdr:to>
    <xdr:sp macro="" textlink="">
      <xdr:nvSpPr>
        <xdr:cNvPr id="120" name="Freccia in su 119">
          <a:extLst>
            <a:ext uri="{FF2B5EF4-FFF2-40B4-BE49-F238E27FC236}">
              <a16:creationId xmlns:a16="http://schemas.microsoft.com/office/drawing/2014/main" id="{6ED57422-5B77-4E0B-B1CC-3E414A509A0F}"/>
            </a:ext>
          </a:extLst>
        </xdr:cNvPr>
        <xdr:cNvSpPr/>
      </xdr:nvSpPr>
      <xdr:spPr>
        <a:xfrm>
          <a:off x="17792700" y="13619204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395</xdr:row>
      <xdr:rowOff>654028</xdr:rowOff>
    </xdr:from>
    <xdr:to>
      <xdr:col>18</xdr:col>
      <xdr:colOff>341779</xdr:colOff>
      <xdr:row>395</xdr:row>
      <xdr:rowOff>971982</xdr:rowOff>
    </xdr:to>
    <xdr:sp macro="" textlink="">
      <xdr:nvSpPr>
        <xdr:cNvPr id="121" name="Freccia in giù 120">
          <a:extLst>
            <a:ext uri="{FF2B5EF4-FFF2-40B4-BE49-F238E27FC236}">
              <a16:creationId xmlns:a16="http://schemas.microsoft.com/office/drawing/2014/main" id="{8B7A6BE4-DB53-4501-9318-67A78C71BBF6}"/>
            </a:ext>
          </a:extLst>
        </xdr:cNvPr>
        <xdr:cNvSpPr/>
      </xdr:nvSpPr>
      <xdr:spPr>
        <a:xfrm>
          <a:off x="17792700" y="147110428"/>
          <a:ext cx="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395</xdr:row>
      <xdr:rowOff>362141</xdr:rowOff>
    </xdr:from>
    <xdr:to>
      <xdr:col>18</xdr:col>
      <xdr:colOff>831369</xdr:colOff>
      <xdr:row>395</xdr:row>
      <xdr:rowOff>786684</xdr:rowOff>
    </xdr:to>
    <xdr:sp macro="" textlink="">
      <xdr:nvSpPr>
        <xdr:cNvPr id="122" name="Freccia in su 121">
          <a:extLst>
            <a:ext uri="{FF2B5EF4-FFF2-40B4-BE49-F238E27FC236}">
              <a16:creationId xmlns:a16="http://schemas.microsoft.com/office/drawing/2014/main" id="{2C6C39E3-A1E0-43D6-961D-6F986FF2182C}"/>
            </a:ext>
          </a:extLst>
        </xdr:cNvPr>
        <xdr:cNvSpPr/>
      </xdr:nvSpPr>
      <xdr:spPr>
        <a:xfrm>
          <a:off x="17792700" y="146818541"/>
          <a:ext cx="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391</xdr:row>
      <xdr:rowOff>677747</xdr:rowOff>
    </xdr:from>
    <xdr:to>
      <xdr:col>18</xdr:col>
      <xdr:colOff>343461</xdr:colOff>
      <xdr:row>391</xdr:row>
      <xdr:rowOff>983001</xdr:rowOff>
    </xdr:to>
    <xdr:sp macro="" textlink="">
      <xdr:nvSpPr>
        <xdr:cNvPr id="123" name="Freccia in giù 122">
          <a:extLst>
            <a:ext uri="{FF2B5EF4-FFF2-40B4-BE49-F238E27FC236}">
              <a16:creationId xmlns:a16="http://schemas.microsoft.com/office/drawing/2014/main" id="{9F866482-BDD2-42C3-97DE-E3A4B79DC503}"/>
            </a:ext>
          </a:extLst>
        </xdr:cNvPr>
        <xdr:cNvSpPr/>
      </xdr:nvSpPr>
      <xdr:spPr>
        <a:xfrm>
          <a:off x="17792700" y="14447476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391</xdr:row>
      <xdr:rowOff>373160</xdr:rowOff>
    </xdr:from>
    <xdr:to>
      <xdr:col>18</xdr:col>
      <xdr:colOff>826701</xdr:colOff>
      <xdr:row>391</xdr:row>
      <xdr:rowOff>819928</xdr:rowOff>
    </xdr:to>
    <xdr:sp macro="" textlink="">
      <xdr:nvSpPr>
        <xdr:cNvPr id="124" name="Freccia in su 123">
          <a:extLst>
            <a:ext uri="{FF2B5EF4-FFF2-40B4-BE49-F238E27FC236}">
              <a16:creationId xmlns:a16="http://schemas.microsoft.com/office/drawing/2014/main" id="{29DB539A-58F7-4CAA-A2FC-A45B560A67BF}"/>
            </a:ext>
          </a:extLst>
        </xdr:cNvPr>
        <xdr:cNvSpPr/>
      </xdr:nvSpPr>
      <xdr:spPr>
        <a:xfrm>
          <a:off x="17792700" y="14417018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416</xdr:row>
      <xdr:rowOff>654028</xdr:rowOff>
    </xdr:from>
    <xdr:to>
      <xdr:col>18</xdr:col>
      <xdr:colOff>341779</xdr:colOff>
      <xdr:row>416</xdr:row>
      <xdr:rowOff>971982</xdr:rowOff>
    </xdr:to>
    <xdr:sp macro="" textlink="">
      <xdr:nvSpPr>
        <xdr:cNvPr id="125" name="Freccia in giù 124">
          <a:extLst>
            <a:ext uri="{FF2B5EF4-FFF2-40B4-BE49-F238E27FC236}">
              <a16:creationId xmlns:a16="http://schemas.microsoft.com/office/drawing/2014/main" id="{0DDD78E5-3DF2-4023-925E-557FBA55239F}"/>
            </a:ext>
          </a:extLst>
        </xdr:cNvPr>
        <xdr:cNvSpPr/>
      </xdr:nvSpPr>
      <xdr:spPr>
        <a:xfrm>
          <a:off x="17792700" y="155088568"/>
          <a:ext cx="0" cy="3179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416</xdr:row>
      <xdr:rowOff>362141</xdr:rowOff>
    </xdr:from>
    <xdr:to>
      <xdr:col>18</xdr:col>
      <xdr:colOff>831369</xdr:colOff>
      <xdr:row>416</xdr:row>
      <xdr:rowOff>786684</xdr:rowOff>
    </xdr:to>
    <xdr:sp macro="" textlink="">
      <xdr:nvSpPr>
        <xdr:cNvPr id="126" name="Freccia in su 125">
          <a:extLst>
            <a:ext uri="{FF2B5EF4-FFF2-40B4-BE49-F238E27FC236}">
              <a16:creationId xmlns:a16="http://schemas.microsoft.com/office/drawing/2014/main" id="{BD7AA579-5D4A-46EF-871A-9CA2A7B74B3A}"/>
            </a:ext>
          </a:extLst>
        </xdr:cNvPr>
        <xdr:cNvSpPr/>
      </xdr:nvSpPr>
      <xdr:spPr>
        <a:xfrm>
          <a:off x="17792700" y="154796681"/>
          <a:ext cx="0" cy="4245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412</xdr:row>
      <xdr:rowOff>677747</xdr:rowOff>
    </xdr:from>
    <xdr:to>
      <xdr:col>18</xdr:col>
      <xdr:colOff>343461</xdr:colOff>
      <xdr:row>412</xdr:row>
      <xdr:rowOff>983001</xdr:rowOff>
    </xdr:to>
    <xdr:sp macro="" textlink="">
      <xdr:nvSpPr>
        <xdr:cNvPr id="127" name="Freccia in giù 126">
          <a:extLst>
            <a:ext uri="{FF2B5EF4-FFF2-40B4-BE49-F238E27FC236}">
              <a16:creationId xmlns:a16="http://schemas.microsoft.com/office/drawing/2014/main" id="{8B3DF39B-8124-40B9-80CC-428FF1427674}"/>
            </a:ext>
          </a:extLst>
        </xdr:cNvPr>
        <xdr:cNvSpPr/>
      </xdr:nvSpPr>
      <xdr:spPr>
        <a:xfrm>
          <a:off x="17792700" y="15243766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412</xdr:row>
      <xdr:rowOff>373160</xdr:rowOff>
    </xdr:from>
    <xdr:to>
      <xdr:col>18</xdr:col>
      <xdr:colOff>826701</xdr:colOff>
      <xdr:row>412</xdr:row>
      <xdr:rowOff>819928</xdr:rowOff>
    </xdr:to>
    <xdr:sp macro="" textlink="">
      <xdr:nvSpPr>
        <xdr:cNvPr id="128" name="Freccia in su 127">
          <a:extLst>
            <a:ext uri="{FF2B5EF4-FFF2-40B4-BE49-F238E27FC236}">
              <a16:creationId xmlns:a16="http://schemas.microsoft.com/office/drawing/2014/main" id="{BB314365-6707-4B3E-AAAB-62A785136B49}"/>
            </a:ext>
          </a:extLst>
        </xdr:cNvPr>
        <xdr:cNvSpPr/>
      </xdr:nvSpPr>
      <xdr:spPr>
        <a:xfrm>
          <a:off x="17792700" y="15213308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871168</xdr:colOff>
      <xdr:row>0</xdr:row>
      <xdr:rowOff>0</xdr:rowOff>
    </xdr:from>
    <xdr:to>
      <xdr:col>7</xdr:col>
      <xdr:colOff>1075762</xdr:colOff>
      <xdr:row>0</xdr:row>
      <xdr:rowOff>186765</xdr:rowOff>
    </xdr:to>
    <xdr:sp macro="" textlink="">
      <xdr:nvSpPr>
        <xdr:cNvPr id="2" name="Freccia a sinistra 1">
          <a:extLst>
            <a:ext uri="{FF2B5EF4-FFF2-40B4-BE49-F238E27FC236}">
              <a16:creationId xmlns:a16="http://schemas.microsoft.com/office/drawing/2014/main" id="{086600B6-E6DE-49AB-A204-4FD3A53386A7}"/>
            </a:ext>
          </a:extLst>
        </xdr:cNvPr>
        <xdr:cNvSpPr/>
      </xdr:nvSpPr>
      <xdr:spPr>
        <a:xfrm rot="5400000">
          <a:off x="5968020" y="-13677"/>
          <a:ext cx="183590" cy="21094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0</xdr:colOff>
      <xdr:row>12</xdr:row>
      <xdr:rowOff>88579</xdr:rowOff>
    </xdr:from>
    <xdr:to>
      <xdr:col>1</xdr:col>
      <xdr:colOff>217715</xdr:colOff>
      <xdr:row>12</xdr:row>
      <xdr:rowOff>215579</xdr:rowOff>
    </xdr:to>
    <xdr:sp macro="" textlink="">
      <xdr:nvSpPr>
        <xdr:cNvPr id="3" name="Freccia a sinistra 2">
          <a:extLst>
            <a:ext uri="{FF2B5EF4-FFF2-40B4-BE49-F238E27FC236}">
              <a16:creationId xmlns:a16="http://schemas.microsoft.com/office/drawing/2014/main" id="{D118A69F-9300-4993-85F5-DBC4A9C0E9FC}"/>
            </a:ext>
          </a:extLst>
        </xdr:cNvPr>
        <xdr:cNvSpPr/>
      </xdr:nvSpPr>
      <xdr:spPr>
        <a:xfrm>
          <a:off x="304800" y="552129"/>
          <a:ext cx="220890" cy="13335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6" name="Freccia a sinistra 5">
          <a:extLst>
            <a:ext uri="{FF2B5EF4-FFF2-40B4-BE49-F238E27FC236}">
              <a16:creationId xmlns:a16="http://schemas.microsoft.com/office/drawing/2014/main" id="{0FC7C916-53B1-4B1E-8E12-707D6FCEDDCF}"/>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87" name="Freccia a sinistra 86">
          <a:extLst>
            <a:ext uri="{FF2B5EF4-FFF2-40B4-BE49-F238E27FC236}">
              <a16:creationId xmlns:a16="http://schemas.microsoft.com/office/drawing/2014/main" id="{E28061F0-760B-4A54-ACF6-3FA2BE8D9E07}"/>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35860</xdr:colOff>
      <xdr:row>2</xdr:row>
      <xdr:rowOff>0</xdr:rowOff>
    </xdr:from>
    <xdr:to>
      <xdr:col>14</xdr:col>
      <xdr:colOff>1631576</xdr:colOff>
      <xdr:row>11</xdr:row>
      <xdr:rowOff>277906</xdr:rowOff>
    </xdr:to>
    <xdr:graphicFrame macro="">
      <xdr:nvGraphicFramePr>
        <xdr:cNvPr id="88" name="Grafico 87">
          <a:extLst>
            <a:ext uri="{FF2B5EF4-FFF2-40B4-BE49-F238E27FC236}">
              <a16:creationId xmlns:a16="http://schemas.microsoft.com/office/drawing/2014/main" id="{0E7EC4CB-14C9-404E-8C22-9B5116047C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136072</xdr:colOff>
      <xdr:row>0</xdr:row>
      <xdr:rowOff>0</xdr:rowOff>
    </xdr:from>
    <xdr:to>
      <xdr:col>22</xdr:col>
      <xdr:colOff>263072</xdr:colOff>
      <xdr:row>0</xdr:row>
      <xdr:rowOff>217715</xdr:rowOff>
    </xdr:to>
    <xdr:sp macro="" textlink="">
      <xdr:nvSpPr>
        <xdr:cNvPr id="89" name="Freccia a sinistra 88">
          <a:extLst>
            <a:ext uri="{FF2B5EF4-FFF2-40B4-BE49-F238E27FC236}">
              <a16:creationId xmlns:a16="http://schemas.microsoft.com/office/drawing/2014/main" id="{99439352-1AD5-47C0-8EDD-C4E1F263A1FC}"/>
            </a:ext>
          </a:extLst>
        </xdr:cNvPr>
        <xdr:cNvSpPr/>
      </xdr:nvSpPr>
      <xdr:spPr>
        <a:xfrm rot="5400000">
          <a:off x="17883414" y="45358"/>
          <a:ext cx="217715" cy="12700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48105</xdr:colOff>
      <xdr:row>13</xdr:row>
      <xdr:rowOff>630811</xdr:rowOff>
    </xdr:from>
    <xdr:to>
      <xdr:col>18</xdr:col>
      <xdr:colOff>333855</xdr:colOff>
      <xdr:row>13</xdr:row>
      <xdr:rowOff>964640</xdr:rowOff>
    </xdr:to>
    <xdr:sp macro="" textlink="">
      <xdr:nvSpPr>
        <xdr:cNvPr id="90" name="Freccia in giù 89">
          <a:extLst>
            <a:ext uri="{FF2B5EF4-FFF2-40B4-BE49-F238E27FC236}">
              <a16:creationId xmlns:a16="http://schemas.microsoft.com/office/drawing/2014/main" id="{88A9981B-7551-44A4-9DDB-4549AEED3C99}"/>
            </a:ext>
          </a:extLst>
        </xdr:cNvPr>
        <xdr:cNvSpPr/>
      </xdr:nvSpPr>
      <xdr:spPr>
        <a:xfrm>
          <a:off x="17792700" y="1347091"/>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227</xdr:row>
      <xdr:rowOff>654028</xdr:rowOff>
    </xdr:from>
    <xdr:to>
      <xdr:col>18</xdr:col>
      <xdr:colOff>341779</xdr:colOff>
      <xdr:row>227</xdr:row>
      <xdr:rowOff>971982</xdr:rowOff>
    </xdr:to>
    <xdr:sp macro="" textlink="">
      <xdr:nvSpPr>
        <xdr:cNvPr id="91" name="Freccia in giù 90">
          <a:extLst>
            <a:ext uri="{FF2B5EF4-FFF2-40B4-BE49-F238E27FC236}">
              <a16:creationId xmlns:a16="http://schemas.microsoft.com/office/drawing/2014/main" id="{A704508C-52CB-4242-AE1D-5039E4F6E89D}"/>
            </a:ext>
          </a:extLst>
        </xdr:cNvPr>
        <xdr:cNvSpPr/>
      </xdr:nvSpPr>
      <xdr:spPr>
        <a:xfrm>
          <a:off x="17792700" y="3335274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227</xdr:row>
      <xdr:rowOff>362141</xdr:rowOff>
    </xdr:from>
    <xdr:to>
      <xdr:col>18</xdr:col>
      <xdr:colOff>831369</xdr:colOff>
      <xdr:row>227</xdr:row>
      <xdr:rowOff>786684</xdr:rowOff>
    </xdr:to>
    <xdr:sp macro="" textlink="">
      <xdr:nvSpPr>
        <xdr:cNvPr id="92" name="Freccia in su 91">
          <a:extLst>
            <a:ext uri="{FF2B5EF4-FFF2-40B4-BE49-F238E27FC236}">
              <a16:creationId xmlns:a16="http://schemas.microsoft.com/office/drawing/2014/main" id="{001DAD10-CFD9-4448-9597-48FC557AF061}"/>
            </a:ext>
          </a:extLst>
        </xdr:cNvPr>
        <xdr:cNvSpPr/>
      </xdr:nvSpPr>
      <xdr:spPr>
        <a:xfrm>
          <a:off x="17792700" y="3335274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248</xdr:row>
      <xdr:rowOff>654028</xdr:rowOff>
    </xdr:from>
    <xdr:to>
      <xdr:col>18</xdr:col>
      <xdr:colOff>341779</xdr:colOff>
      <xdr:row>248</xdr:row>
      <xdr:rowOff>971982</xdr:rowOff>
    </xdr:to>
    <xdr:sp macro="" textlink="">
      <xdr:nvSpPr>
        <xdr:cNvPr id="93" name="Freccia in giù 92">
          <a:extLst>
            <a:ext uri="{FF2B5EF4-FFF2-40B4-BE49-F238E27FC236}">
              <a16:creationId xmlns:a16="http://schemas.microsoft.com/office/drawing/2014/main" id="{1E4DFFA2-ED7E-44D2-8A3E-E02C4E210255}"/>
            </a:ext>
          </a:extLst>
        </xdr:cNvPr>
        <xdr:cNvSpPr/>
      </xdr:nvSpPr>
      <xdr:spPr>
        <a:xfrm>
          <a:off x="17792700" y="3589782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248</xdr:row>
      <xdr:rowOff>362141</xdr:rowOff>
    </xdr:from>
    <xdr:to>
      <xdr:col>18</xdr:col>
      <xdr:colOff>831369</xdr:colOff>
      <xdr:row>248</xdr:row>
      <xdr:rowOff>786684</xdr:rowOff>
    </xdr:to>
    <xdr:sp macro="" textlink="">
      <xdr:nvSpPr>
        <xdr:cNvPr id="94" name="Freccia in su 93">
          <a:extLst>
            <a:ext uri="{FF2B5EF4-FFF2-40B4-BE49-F238E27FC236}">
              <a16:creationId xmlns:a16="http://schemas.microsoft.com/office/drawing/2014/main" id="{5856B22B-2428-4BE8-ADD1-FEE1ED8E5D84}"/>
            </a:ext>
          </a:extLst>
        </xdr:cNvPr>
        <xdr:cNvSpPr/>
      </xdr:nvSpPr>
      <xdr:spPr>
        <a:xfrm>
          <a:off x="17792700" y="3589782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244</xdr:row>
      <xdr:rowOff>677747</xdr:rowOff>
    </xdr:from>
    <xdr:to>
      <xdr:col>18</xdr:col>
      <xdr:colOff>343461</xdr:colOff>
      <xdr:row>244</xdr:row>
      <xdr:rowOff>983001</xdr:rowOff>
    </xdr:to>
    <xdr:sp macro="" textlink="">
      <xdr:nvSpPr>
        <xdr:cNvPr id="95" name="Freccia in giù 94">
          <a:extLst>
            <a:ext uri="{FF2B5EF4-FFF2-40B4-BE49-F238E27FC236}">
              <a16:creationId xmlns:a16="http://schemas.microsoft.com/office/drawing/2014/main" id="{FDD1A44C-DD7F-4475-8E7A-E7C48A7E6CB0}"/>
            </a:ext>
          </a:extLst>
        </xdr:cNvPr>
        <xdr:cNvSpPr/>
      </xdr:nvSpPr>
      <xdr:spPr>
        <a:xfrm>
          <a:off x="17792700" y="342971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244</xdr:row>
      <xdr:rowOff>373160</xdr:rowOff>
    </xdr:from>
    <xdr:to>
      <xdr:col>18</xdr:col>
      <xdr:colOff>826701</xdr:colOff>
      <xdr:row>244</xdr:row>
      <xdr:rowOff>819928</xdr:rowOff>
    </xdr:to>
    <xdr:sp macro="" textlink="">
      <xdr:nvSpPr>
        <xdr:cNvPr id="96" name="Freccia in su 95">
          <a:extLst>
            <a:ext uri="{FF2B5EF4-FFF2-40B4-BE49-F238E27FC236}">
              <a16:creationId xmlns:a16="http://schemas.microsoft.com/office/drawing/2014/main" id="{84DD0DC0-D9ED-46E7-8DCE-03246EC98593}"/>
            </a:ext>
          </a:extLst>
        </xdr:cNvPr>
        <xdr:cNvSpPr/>
      </xdr:nvSpPr>
      <xdr:spPr>
        <a:xfrm>
          <a:off x="17792700" y="339926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269</xdr:row>
      <xdr:rowOff>654028</xdr:rowOff>
    </xdr:from>
    <xdr:to>
      <xdr:col>18</xdr:col>
      <xdr:colOff>341779</xdr:colOff>
      <xdr:row>269</xdr:row>
      <xdr:rowOff>971982</xdr:rowOff>
    </xdr:to>
    <xdr:sp macro="" textlink="">
      <xdr:nvSpPr>
        <xdr:cNvPr id="97" name="Freccia in giù 96">
          <a:extLst>
            <a:ext uri="{FF2B5EF4-FFF2-40B4-BE49-F238E27FC236}">
              <a16:creationId xmlns:a16="http://schemas.microsoft.com/office/drawing/2014/main" id="{C55D1D5D-29D0-417F-B0C6-0979E120B7E8}"/>
            </a:ext>
          </a:extLst>
        </xdr:cNvPr>
        <xdr:cNvSpPr/>
      </xdr:nvSpPr>
      <xdr:spPr>
        <a:xfrm>
          <a:off x="17792700" y="384429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269</xdr:row>
      <xdr:rowOff>362141</xdr:rowOff>
    </xdr:from>
    <xdr:to>
      <xdr:col>18</xdr:col>
      <xdr:colOff>831369</xdr:colOff>
      <xdr:row>269</xdr:row>
      <xdr:rowOff>786684</xdr:rowOff>
    </xdr:to>
    <xdr:sp macro="" textlink="">
      <xdr:nvSpPr>
        <xdr:cNvPr id="98" name="Freccia in su 97">
          <a:extLst>
            <a:ext uri="{FF2B5EF4-FFF2-40B4-BE49-F238E27FC236}">
              <a16:creationId xmlns:a16="http://schemas.microsoft.com/office/drawing/2014/main" id="{D11C9CE1-276F-455D-948E-ED2F3A7D0A00}"/>
            </a:ext>
          </a:extLst>
        </xdr:cNvPr>
        <xdr:cNvSpPr/>
      </xdr:nvSpPr>
      <xdr:spPr>
        <a:xfrm>
          <a:off x="17792700" y="384429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265</xdr:row>
      <xdr:rowOff>677747</xdr:rowOff>
    </xdr:from>
    <xdr:to>
      <xdr:col>18</xdr:col>
      <xdr:colOff>343461</xdr:colOff>
      <xdr:row>265</xdr:row>
      <xdr:rowOff>983001</xdr:rowOff>
    </xdr:to>
    <xdr:sp macro="" textlink="">
      <xdr:nvSpPr>
        <xdr:cNvPr id="99" name="Freccia in giù 98">
          <a:extLst>
            <a:ext uri="{FF2B5EF4-FFF2-40B4-BE49-F238E27FC236}">
              <a16:creationId xmlns:a16="http://schemas.microsoft.com/office/drawing/2014/main" id="{0B37795F-1114-4EDB-BA05-2D02688E93A2}"/>
            </a:ext>
          </a:extLst>
        </xdr:cNvPr>
        <xdr:cNvSpPr/>
      </xdr:nvSpPr>
      <xdr:spPr>
        <a:xfrm>
          <a:off x="17792700" y="3684226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265</xdr:row>
      <xdr:rowOff>373160</xdr:rowOff>
    </xdr:from>
    <xdr:to>
      <xdr:col>18</xdr:col>
      <xdr:colOff>826701</xdr:colOff>
      <xdr:row>265</xdr:row>
      <xdr:rowOff>819928</xdr:rowOff>
    </xdr:to>
    <xdr:sp macro="" textlink="">
      <xdr:nvSpPr>
        <xdr:cNvPr id="100" name="Freccia in su 99">
          <a:extLst>
            <a:ext uri="{FF2B5EF4-FFF2-40B4-BE49-F238E27FC236}">
              <a16:creationId xmlns:a16="http://schemas.microsoft.com/office/drawing/2014/main" id="{05406B95-52AA-41AF-9F83-085C9DCCD6EC}"/>
            </a:ext>
          </a:extLst>
        </xdr:cNvPr>
        <xdr:cNvSpPr/>
      </xdr:nvSpPr>
      <xdr:spPr>
        <a:xfrm>
          <a:off x="17792700" y="3653768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290</xdr:row>
      <xdr:rowOff>654028</xdr:rowOff>
    </xdr:from>
    <xdr:to>
      <xdr:col>18</xdr:col>
      <xdr:colOff>341779</xdr:colOff>
      <xdr:row>290</xdr:row>
      <xdr:rowOff>971982</xdr:rowOff>
    </xdr:to>
    <xdr:sp macro="" textlink="">
      <xdr:nvSpPr>
        <xdr:cNvPr id="101" name="Freccia in giù 100">
          <a:extLst>
            <a:ext uri="{FF2B5EF4-FFF2-40B4-BE49-F238E27FC236}">
              <a16:creationId xmlns:a16="http://schemas.microsoft.com/office/drawing/2014/main" id="{6C79152D-140D-4842-BC01-729398C6FCE0}"/>
            </a:ext>
          </a:extLst>
        </xdr:cNvPr>
        <xdr:cNvSpPr/>
      </xdr:nvSpPr>
      <xdr:spPr>
        <a:xfrm>
          <a:off x="17792700" y="4098798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290</xdr:row>
      <xdr:rowOff>362141</xdr:rowOff>
    </xdr:from>
    <xdr:to>
      <xdr:col>18</xdr:col>
      <xdr:colOff>831369</xdr:colOff>
      <xdr:row>290</xdr:row>
      <xdr:rowOff>786684</xdr:rowOff>
    </xdr:to>
    <xdr:sp macro="" textlink="">
      <xdr:nvSpPr>
        <xdr:cNvPr id="102" name="Freccia in su 101">
          <a:extLst>
            <a:ext uri="{FF2B5EF4-FFF2-40B4-BE49-F238E27FC236}">
              <a16:creationId xmlns:a16="http://schemas.microsoft.com/office/drawing/2014/main" id="{073E2403-46F0-49A3-8604-92312857C277}"/>
            </a:ext>
          </a:extLst>
        </xdr:cNvPr>
        <xdr:cNvSpPr/>
      </xdr:nvSpPr>
      <xdr:spPr>
        <a:xfrm>
          <a:off x="17792700" y="4098798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286</xdr:row>
      <xdr:rowOff>677747</xdr:rowOff>
    </xdr:from>
    <xdr:to>
      <xdr:col>18</xdr:col>
      <xdr:colOff>343461</xdr:colOff>
      <xdr:row>286</xdr:row>
      <xdr:rowOff>983001</xdr:rowOff>
    </xdr:to>
    <xdr:sp macro="" textlink="">
      <xdr:nvSpPr>
        <xdr:cNvPr id="103" name="Freccia in giù 102">
          <a:extLst>
            <a:ext uri="{FF2B5EF4-FFF2-40B4-BE49-F238E27FC236}">
              <a16:creationId xmlns:a16="http://schemas.microsoft.com/office/drawing/2014/main" id="{8D06B77B-FDB5-49F7-80B6-AA148AF7CB1A}"/>
            </a:ext>
          </a:extLst>
        </xdr:cNvPr>
        <xdr:cNvSpPr/>
      </xdr:nvSpPr>
      <xdr:spPr>
        <a:xfrm>
          <a:off x="17792700" y="393873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286</xdr:row>
      <xdr:rowOff>373160</xdr:rowOff>
    </xdr:from>
    <xdr:to>
      <xdr:col>18</xdr:col>
      <xdr:colOff>826701</xdr:colOff>
      <xdr:row>286</xdr:row>
      <xdr:rowOff>819928</xdr:rowOff>
    </xdr:to>
    <xdr:sp macro="" textlink="">
      <xdr:nvSpPr>
        <xdr:cNvPr id="104" name="Freccia in su 103">
          <a:extLst>
            <a:ext uri="{FF2B5EF4-FFF2-40B4-BE49-F238E27FC236}">
              <a16:creationId xmlns:a16="http://schemas.microsoft.com/office/drawing/2014/main" id="{AB20E7BE-59D9-427F-A2AE-91B1CB61DFBF}"/>
            </a:ext>
          </a:extLst>
        </xdr:cNvPr>
        <xdr:cNvSpPr/>
      </xdr:nvSpPr>
      <xdr:spPr>
        <a:xfrm>
          <a:off x="17792700" y="390827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311</xdr:row>
      <xdr:rowOff>654028</xdr:rowOff>
    </xdr:from>
    <xdr:to>
      <xdr:col>18</xdr:col>
      <xdr:colOff>341779</xdr:colOff>
      <xdr:row>311</xdr:row>
      <xdr:rowOff>971982</xdr:rowOff>
    </xdr:to>
    <xdr:sp macro="" textlink="">
      <xdr:nvSpPr>
        <xdr:cNvPr id="105" name="Freccia in giù 104">
          <a:extLst>
            <a:ext uri="{FF2B5EF4-FFF2-40B4-BE49-F238E27FC236}">
              <a16:creationId xmlns:a16="http://schemas.microsoft.com/office/drawing/2014/main" id="{AB3EC0F8-0A5F-42BA-A7FB-3DC6D62DBCE4}"/>
            </a:ext>
          </a:extLst>
        </xdr:cNvPr>
        <xdr:cNvSpPr/>
      </xdr:nvSpPr>
      <xdr:spPr>
        <a:xfrm>
          <a:off x="17792700" y="4353306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311</xdr:row>
      <xdr:rowOff>362141</xdr:rowOff>
    </xdr:from>
    <xdr:to>
      <xdr:col>18</xdr:col>
      <xdr:colOff>831369</xdr:colOff>
      <xdr:row>311</xdr:row>
      <xdr:rowOff>786684</xdr:rowOff>
    </xdr:to>
    <xdr:sp macro="" textlink="">
      <xdr:nvSpPr>
        <xdr:cNvPr id="106" name="Freccia in su 105">
          <a:extLst>
            <a:ext uri="{FF2B5EF4-FFF2-40B4-BE49-F238E27FC236}">
              <a16:creationId xmlns:a16="http://schemas.microsoft.com/office/drawing/2014/main" id="{75E13BBB-F3F8-43DA-ACAB-EA53248B4A8C}"/>
            </a:ext>
          </a:extLst>
        </xdr:cNvPr>
        <xdr:cNvSpPr/>
      </xdr:nvSpPr>
      <xdr:spPr>
        <a:xfrm>
          <a:off x="17792700" y="4353306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307</xdr:row>
      <xdr:rowOff>677747</xdr:rowOff>
    </xdr:from>
    <xdr:to>
      <xdr:col>18</xdr:col>
      <xdr:colOff>343461</xdr:colOff>
      <xdr:row>307</xdr:row>
      <xdr:rowOff>983001</xdr:rowOff>
    </xdr:to>
    <xdr:sp macro="" textlink="">
      <xdr:nvSpPr>
        <xdr:cNvPr id="107" name="Freccia in giù 106">
          <a:extLst>
            <a:ext uri="{FF2B5EF4-FFF2-40B4-BE49-F238E27FC236}">
              <a16:creationId xmlns:a16="http://schemas.microsoft.com/office/drawing/2014/main" id="{54CF3F21-1417-46AD-8441-D345347EAB93}"/>
            </a:ext>
          </a:extLst>
        </xdr:cNvPr>
        <xdr:cNvSpPr/>
      </xdr:nvSpPr>
      <xdr:spPr>
        <a:xfrm>
          <a:off x="17792700" y="4193242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307</xdr:row>
      <xdr:rowOff>373160</xdr:rowOff>
    </xdr:from>
    <xdr:to>
      <xdr:col>18</xdr:col>
      <xdr:colOff>826701</xdr:colOff>
      <xdr:row>307</xdr:row>
      <xdr:rowOff>819928</xdr:rowOff>
    </xdr:to>
    <xdr:sp macro="" textlink="">
      <xdr:nvSpPr>
        <xdr:cNvPr id="108" name="Freccia in su 107">
          <a:extLst>
            <a:ext uri="{FF2B5EF4-FFF2-40B4-BE49-F238E27FC236}">
              <a16:creationId xmlns:a16="http://schemas.microsoft.com/office/drawing/2014/main" id="{94C2B59E-BDA3-4BB4-BBBB-855F9C10E1CC}"/>
            </a:ext>
          </a:extLst>
        </xdr:cNvPr>
        <xdr:cNvSpPr/>
      </xdr:nvSpPr>
      <xdr:spPr>
        <a:xfrm>
          <a:off x="17792700" y="4162784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332</xdr:row>
      <xdr:rowOff>654028</xdr:rowOff>
    </xdr:from>
    <xdr:to>
      <xdr:col>18</xdr:col>
      <xdr:colOff>341779</xdr:colOff>
      <xdr:row>332</xdr:row>
      <xdr:rowOff>971982</xdr:rowOff>
    </xdr:to>
    <xdr:sp macro="" textlink="">
      <xdr:nvSpPr>
        <xdr:cNvPr id="109" name="Freccia in giù 108">
          <a:extLst>
            <a:ext uri="{FF2B5EF4-FFF2-40B4-BE49-F238E27FC236}">
              <a16:creationId xmlns:a16="http://schemas.microsoft.com/office/drawing/2014/main" id="{D5E57097-8837-4828-A6AF-E23F4FE8170D}"/>
            </a:ext>
          </a:extLst>
        </xdr:cNvPr>
        <xdr:cNvSpPr/>
      </xdr:nvSpPr>
      <xdr:spPr>
        <a:xfrm>
          <a:off x="17792700" y="4607814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332</xdr:row>
      <xdr:rowOff>362141</xdr:rowOff>
    </xdr:from>
    <xdr:to>
      <xdr:col>18</xdr:col>
      <xdr:colOff>831369</xdr:colOff>
      <xdr:row>332</xdr:row>
      <xdr:rowOff>786684</xdr:rowOff>
    </xdr:to>
    <xdr:sp macro="" textlink="">
      <xdr:nvSpPr>
        <xdr:cNvPr id="110" name="Freccia in su 109">
          <a:extLst>
            <a:ext uri="{FF2B5EF4-FFF2-40B4-BE49-F238E27FC236}">
              <a16:creationId xmlns:a16="http://schemas.microsoft.com/office/drawing/2014/main" id="{44DE2E24-7896-459D-9C95-911F8EEA0F4E}"/>
            </a:ext>
          </a:extLst>
        </xdr:cNvPr>
        <xdr:cNvSpPr/>
      </xdr:nvSpPr>
      <xdr:spPr>
        <a:xfrm>
          <a:off x="17792700" y="4607814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328</xdr:row>
      <xdr:rowOff>677747</xdr:rowOff>
    </xdr:from>
    <xdr:to>
      <xdr:col>18</xdr:col>
      <xdr:colOff>343461</xdr:colOff>
      <xdr:row>328</xdr:row>
      <xdr:rowOff>983001</xdr:rowOff>
    </xdr:to>
    <xdr:sp macro="" textlink="">
      <xdr:nvSpPr>
        <xdr:cNvPr id="111" name="Freccia in giù 110">
          <a:extLst>
            <a:ext uri="{FF2B5EF4-FFF2-40B4-BE49-F238E27FC236}">
              <a16:creationId xmlns:a16="http://schemas.microsoft.com/office/drawing/2014/main" id="{849AF240-DB1A-449B-976E-8E81C63D4905}"/>
            </a:ext>
          </a:extLst>
        </xdr:cNvPr>
        <xdr:cNvSpPr/>
      </xdr:nvSpPr>
      <xdr:spPr>
        <a:xfrm>
          <a:off x="17792700" y="4447750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328</xdr:row>
      <xdr:rowOff>373160</xdr:rowOff>
    </xdr:from>
    <xdr:to>
      <xdr:col>18</xdr:col>
      <xdr:colOff>826701</xdr:colOff>
      <xdr:row>328</xdr:row>
      <xdr:rowOff>819928</xdr:rowOff>
    </xdr:to>
    <xdr:sp macro="" textlink="">
      <xdr:nvSpPr>
        <xdr:cNvPr id="112" name="Freccia in su 111">
          <a:extLst>
            <a:ext uri="{FF2B5EF4-FFF2-40B4-BE49-F238E27FC236}">
              <a16:creationId xmlns:a16="http://schemas.microsoft.com/office/drawing/2014/main" id="{2659AF7E-B40C-4B16-8222-EF01D78C0E0F}"/>
            </a:ext>
          </a:extLst>
        </xdr:cNvPr>
        <xdr:cNvSpPr/>
      </xdr:nvSpPr>
      <xdr:spPr>
        <a:xfrm>
          <a:off x="17792700" y="4417292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353</xdr:row>
      <xdr:rowOff>654028</xdr:rowOff>
    </xdr:from>
    <xdr:to>
      <xdr:col>18</xdr:col>
      <xdr:colOff>341779</xdr:colOff>
      <xdr:row>353</xdr:row>
      <xdr:rowOff>971982</xdr:rowOff>
    </xdr:to>
    <xdr:sp macro="" textlink="">
      <xdr:nvSpPr>
        <xdr:cNvPr id="113" name="Freccia in giù 112">
          <a:extLst>
            <a:ext uri="{FF2B5EF4-FFF2-40B4-BE49-F238E27FC236}">
              <a16:creationId xmlns:a16="http://schemas.microsoft.com/office/drawing/2014/main" id="{53206D47-5E08-465A-AA27-F4652BC3E32F}"/>
            </a:ext>
          </a:extLst>
        </xdr:cNvPr>
        <xdr:cNvSpPr/>
      </xdr:nvSpPr>
      <xdr:spPr>
        <a:xfrm>
          <a:off x="17792700" y="4862322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353</xdr:row>
      <xdr:rowOff>362141</xdr:rowOff>
    </xdr:from>
    <xdr:to>
      <xdr:col>18</xdr:col>
      <xdr:colOff>831369</xdr:colOff>
      <xdr:row>353</xdr:row>
      <xdr:rowOff>786684</xdr:rowOff>
    </xdr:to>
    <xdr:sp macro="" textlink="">
      <xdr:nvSpPr>
        <xdr:cNvPr id="114" name="Freccia in su 113">
          <a:extLst>
            <a:ext uri="{FF2B5EF4-FFF2-40B4-BE49-F238E27FC236}">
              <a16:creationId xmlns:a16="http://schemas.microsoft.com/office/drawing/2014/main" id="{F3992B9B-CE6A-4066-A60A-7055017AA2E4}"/>
            </a:ext>
          </a:extLst>
        </xdr:cNvPr>
        <xdr:cNvSpPr/>
      </xdr:nvSpPr>
      <xdr:spPr>
        <a:xfrm>
          <a:off x="17792700" y="4862322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349</xdr:row>
      <xdr:rowOff>677747</xdr:rowOff>
    </xdr:from>
    <xdr:to>
      <xdr:col>18</xdr:col>
      <xdr:colOff>343461</xdr:colOff>
      <xdr:row>349</xdr:row>
      <xdr:rowOff>983001</xdr:rowOff>
    </xdr:to>
    <xdr:sp macro="" textlink="">
      <xdr:nvSpPr>
        <xdr:cNvPr id="115" name="Freccia in giù 114">
          <a:extLst>
            <a:ext uri="{FF2B5EF4-FFF2-40B4-BE49-F238E27FC236}">
              <a16:creationId xmlns:a16="http://schemas.microsoft.com/office/drawing/2014/main" id="{A6314DE2-E2FC-4411-9A43-2E95CDAA20E4}"/>
            </a:ext>
          </a:extLst>
        </xdr:cNvPr>
        <xdr:cNvSpPr/>
      </xdr:nvSpPr>
      <xdr:spPr>
        <a:xfrm>
          <a:off x="17792700" y="470225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349</xdr:row>
      <xdr:rowOff>373160</xdr:rowOff>
    </xdr:from>
    <xdr:to>
      <xdr:col>18</xdr:col>
      <xdr:colOff>826701</xdr:colOff>
      <xdr:row>349</xdr:row>
      <xdr:rowOff>819928</xdr:rowOff>
    </xdr:to>
    <xdr:sp macro="" textlink="">
      <xdr:nvSpPr>
        <xdr:cNvPr id="116" name="Freccia in su 115">
          <a:extLst>
            <a:ext uri="{FF2B5EF4-FFF2-40B4-BE49-F238E27FC236}">
              <a16:creationId xmlns:a16="http://schemas.microsoft.com/office/drawing/2014/main" id="{FFB83EB4-0EC7-4115-B164-6B400BB36A92}"/>
            </a:ext>
          </a:extLst>
        </xdr:cNvPr>
        <xdr:cNvSpPr/>
      </xdr:nvSpPr>
      <xdr:spPr>
        <a:xfrm>
          <a:off x="17792700" y="467180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374</xdr:row>
      <xdr:rowOff>654028</xdr:rowOff>
    </xdr:from>
    <xdr:to>
      <xdr:col>18</xdr:col>
      <xdr:colOff>341779</xdr:colOff>
      <xdr:row>374</xdr:row>
      <xdr:rowOff>971982</xdr:rowOff>
    </xdr:to>
    <xdr:sp macro="" textlink="">
      <xdr:nvSpPr>
        <xdr:cNvPr id="117" name="Freccia in giù 116">
          <a:extLst>
            <a:ext uri="{FF2B5EF4-FFF2-40B4-BE49-F238E27FC236}">
              <a16:creationId xmlns:a16="http://schemas.microsoft.com/office/drawing/2014/main" id="{B66B0F5B-E058-4987-A968-CE9FA7A686AA}"/>
            </a:ext>
          </a:extLst>
        </xdr:cNvPr>
        <xdr:cNvSpPr/>
      </xdr:nvSpPr>
      <xdr:spPr>
        <a:xfrm>
          <a:off x="17792700" y="511683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374</xdr:row>
      <xdr:rowOff>362141</xdr:rowOff>
    </xdr:from>
    <xdr:to>
      <xdr:col>18</xdr:col>
      <xdr:colOff>831369</xdr:colOff>
      <xdr:row>374</xdr:row>
      <xdr:rowOff>786684</xdr:rowOff>
    </xdr:to>
    <xdr:sp macro="" textlink="">
      <xdr:nvSpPr>
        <xdr:cNvPr id="118" name="Freccia in su 117">
          <a:extLst>
            <a:ext uri="{FF2B5EF4-FFF2-40B4-BE49-F238E27FC236}">
              <a16:creationId xmlns:a16="http://schemas.microsoft.com/office/drawing/2014/main" id="{6451EB87-DA15-49B6-B22A-363095B7B827}"/>
            </a:ext>
          </a:extLst>
        </xdr:cNvPr>
        <xdr:cNvSpPr/>
      </xdr:nvSpPr>
      <xdr:spPr>
        <a:xfrm>
          <a:off x="17792700" y="511683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370</xdr:row>
      <xdr:rowOff>677747</xdr:rowOff>
    </xdr:from>
    <xdr:to>
      <xdr:col>18</xdr:col>
      <xdr:colOff>343461</xdr:colOff>
      <xdr:row>370</xdr:row>
      <xdr:rowOff>983001</xdr:rowOff>
    </xdr:to>
    <xdr:sp macro="" textlink="">
      <xdr:nvSpPr>
        <xdr:cNvPr id="119" name="Freccia in giù 118">
          <a:extLst>
            <a:ext uri="{FF2B5EF4-FFF2-40B4-BE49-F238E27FC236}">
              <a16:creationId xmlns:a16="http://schemas.microsoft.com/office/drawing/2014/main" id="{CD10F2E1-FDD9-4AAC-B966-A0EF943453B7}"/>
            </a:ext>
          </a:extLst>
        </xdr:cNvPr>
        <xdr:cNvSpPr/>
      </xdr:nvSpPr>
      <xdr:spPr>
        <a:xfrm>
          <a:off x="17792700" y="4956766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370</xdr:row>
      <xdr:rowOff>373160</xdr:rowOff>
    </xdr:from>
    <xdr:to>
      <xdr:col>18</xdr:col>
      <xdr:colOff>826701</xdr:colOff>
      <xdr:row>370</xdr:row>
      <xdr:rowOff>819928</xdr:rowOff>
    </xdr:to>
    <xdr:sp macro="" textlink="">
      <xdr:nvSpPr>
        <xdr:cNvPr id="120" name="Freccia in su 119">
          <a:extLst>
            <a:ext uri="{FF2B5EF4-FFF2-40B4-BE49-F238E27FC236}">
              <a16:creationId xmlns:a16="http://schemas.microsoft.com/office/drawing/2014/main" id="{75AB8FAF-74A9-4666-BA32-398F3E2C0490}"/>
            </a:ext>
          </a:extLst>
        </xdr:cNvPr>
        <xdr:cNvSpPr/>
      </xdr:nvSpPr>
      <xdr:spPr>
        <a:xfrm>
          <a:off x="17792700" y="4926308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395</xdr:row>
      <xdr:rowOff>654028</xdr:rowOff>
    </xdr:from>
    <xdr:to>
      <xdr:col>18</xdr:col>
      <xdr:colOff>341779</xdr:colOff>
      <xdr:row>395</xdr:row>
      <xdr:rowOff>971982</xdr:rowOff>
    </xdr:to>
    <xdr:sp macro="" textlink="">
      <xdr:nvSpPr>
        <xdr:cNvPr id="121" name="Freccia in giù 120">
          <a:extLst>
            <a:ext uri="{FF2B5EF4-FFF2-40B4-BE49-F238E27FC236}">
              <a16:creationId xmlns:a16="http://schemas.microsoft.com/office/drawing/2014/main" id="{A5EC6B47-22A9-4117-9138-BBB9D6D90F39}"/>
            </a:ext>
          </a:extLst>
        </xdr:cNvPr>
        <xdr:cNvSpPr/>
      </xdr:nvSpPr>
      <xdr:spPr>
        <a:xfrm>
          <a:off x="17792700" y="5369814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395</xdr:row>
      <xdr:rowOff>362141</xdr:rowOff>
    </xdr:from>
    <xdr:to>
      <xdr:col>18</xdr:col>
      <xdr:colOff>831369</xdr:colOff>
      <xdr:row>395</xdr:row>
      <xdr:rowOff>786684</xdr:rowOff>
    </xdr:to>
    <xdr:sp macro="" textlink="">
      <xdr:nvSpPr>
        <xdr:cNvPr id="122" name="Freccia in su 121">
          <a:extLst>
            <a:ext uri="{FF2B5EF4-FFF2-40B4-BE49-F238E27FC236}">
              <a16:creationId xmlns:a16="http://schemas.microsoft.com/office/drawing/2014/main" id="{EA3527C7-65E7-443A-AD1F-DFBE8C67DC5D}"/>
            </a:ext>
          </a:extLst>
        </xdr:cNvPr>
        <xdr:cNvSpPr/>
      </xdr:nvSpPr>
      <xdr:spPr>
        <a:xfrm>
          <a:off x="17792700" y="5369814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391</xdr:row>
      <xdr:rowOff>677747</xdr:rowOff>
    </xdr:from>
    <xdr:to>
      <xdr:col>18</xdr:col>
      <xdr:colOff>343461</xdr:colOff>
      <xdr:row>391</xdr:row>
      <xdr:rowOff>983001</xdr:rowOff>
    </xdr:to>
    <xdr:sp macro="" textlink="">
      <xdr:nvSpPr>
        <xdr:cNvPr id="123" name="Freccia in giù 122">
          <a:extLst>
            <a:ext uri="{FF2B5EF4-FFF2-40B4-BE49-F238E27FC236}">
              <a16:creationId xmlns:a16="http://schemas.microsoft.com/office/drawing/2014/main" id="{947D0DFC-D3B1-43AE-A935-780FE7368281}"/>
            </a:ext>
          </a:extLst>
        </xdr:cNvPr>
        <xdr:cNvSpPr/>
      </xdr:nvSpPr>
      <xdr:spPr>
        <a:xfrm>
          <a:off x="17792700" y="521127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391</xdr:row>
      <xdr:rowOff>373160</xdr:rowOff>
    </xdr:from>
    <xdr:to>
      <xdr:col>18</xdr:col>
      <xdr:colOff>826701</xdr:colOff>
      <xdr:row>391</xdr:row>
      <xdr:rowOff>819928</xdr:rowOff>
    </xdr:to>
    <xdr:sp macro="" textlink="">
      <xdr:nvSpPr>
        <xdr:cNvPr id="124" name="Freccia in su 123">
          <a:extLst>
            <a:ext uri="{FF2B5EF4-FFF2-40B4-BE49-F238E27FC236}">
              <a16:creationId xmlns:a16="http://schemas.microsoft.com/office/drawing/2014/main" id="{197FDB14-B8DE-40F3-A826-25F9D80F6508}"/>
            </a:ext>
          </a:extLst>
        </xdr:cNvPr>
        <xdr:cNvSpPr/>
      </xdr:nvSpPr>
      <xdr:spPr>
        <a:xfrm>
          <a:off x="17792700" y="518081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416</xdr:row>
      <xdr:rowOff>654028</xdr:rowOff>
    </xdr:from>
    <xdr:to>
      <xdr:col>18</xdr:col>
      <xdr:colOff>341779</xdr:colOff>
      <xdr:row>416</xdr:row>
      <xdr:rowOff>971982</xdr:rowOff>
    </xdr:to>
    <xdr:sp macro="" textlink="">
      <xdr:nvSpPr>
        <xdr:cNvPr id="125" name="Freccia in giù 124">
          <a:extLst>
            <a:ext uri="{FF2B5EF4-FFF2-40B4-BE49-F238E27FC236}">
              <a16:creationId xmlns:a16="http://schemas.microsoft.com/office/drawing/2014/main" id="{E1B67F8A-6AC2-4A66-B94B-850E929CAF99}"/>
            </a:ext>
          </a:extLst>
        </xdr:cNvPr>
        <xdr:cNvSpPr/>
      </xdr:nvSpPr>
      <xdr:spPr>
        <a:xfrm>
          <a:off x="17792700" y="5624322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416</xdr:row>
      <xdr:rowOff>362141</xdr:rowOff>
    </xdr:from>
    <xdr:to>
      <xdr:col>18</xdr:col>
      <xdr:colOff>831369</xdr:colOff>
      <xdr:row>416</xdr:row>
      <xdr:rowOff>786684</xdr:rowOff>
    </xdr:to>
    <xdr:sp macro="" textlink="">
      <xdr:nvSpPr>
        <xdr:cNvPr id="126" name="Freccia in su 125">
          <a:extLst>
            <a:ext uri="{FF2B5EF4-FFF2-40B4-BE49-F238E27FC236}">
              <a16:creationId xmlns:a16="http://schemas.microsoft.com/office/drawing/2014/main" id="{9A6C6105-B113-4F9F-937D-94C9482564E5}"/>
            </a:ext>
          </a:extLst>
        </xdr:cNvPr>
        <xdr:cNvSpPr/>
      </xdr:nvSpPr>
      <xdr:spPr>
        <a:xfrm>
          <a:off x="17792700" y="5624322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412</xdr:row>
      <xdr:rowOff>677747</xdr:rowOff>
    </xdr:from>
    <xdr:to>
      <xdr:col>18</xdr:col>
      <xdr:colOff>343461</xdr:colOff>
      <xdr:row>412</xdr:row>
      <xdr:rowOff>983001</xdr:rowOff>
    </xdr:to>
    <xdr:sp macro="" textlink="">
      <xdr:nvSpPr>
        <xdr:cNvPr id="127" name="Freccia in giù 126">
          <a:extLst>
            <a:ext uri="{FF2B5EF4-FFF2-40B4-BE49-F238E27FC236}">
              <a16:creationId xmlns:a16="http://schemas.microsoft.com/office/drawing/2014/main" id="{C1000B23-E7A3-4964-A6A4-655849D386E6}"/>
            </a:ext>
          </a:extLst>
        </xdr:cNvPr>
        <xdr:cNvSpPr/>
      </xdr:nvSpPr>
      <xdr:spPr>
        <a:xfrm>
          <a:off x="17792700" y="546425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412</xdr:row>
      <xdr:rowOff>373160</xdr:rowOff>
    </xdr:from>
    <xdr:to>
      <xdr:col>18</xdr:col>
      <xdr:colOff>826701</xdr:colOff>
      <xdr:row>412</xdr:row>
      <xdr:rowOff>819928</xdr:rowOff>
    </xdr:to>
    <xdr:sp macro="" textlink="">
      <xdr:nvSpPr>
        <xdr:cNvPr id="128" name="Freccia in su 127">
          <a:extLst>
            <a:ext uri="{FF2B5EF4-FFF2-40B4-BE49-F238E27FC236}">
              <a16:creationId xmlns:a16="http://schemas.microsoft.com/office/drawing/2014/main" id="{A1A3A077-6B5D-42B5-B0F5-6EA4C363C2E3}"/>
            </a:ext>
          </a:extLst>
        </xdr:cNvPr>
        <xdr:cNvSpPr/>
      </xdr:nvSpPr>
      <xdr:spPr>
        <a:xfrm>
          <a:off x="17792700" y="543380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871168</xdr:colOff>
      <xdr:row>0</xdr:row>
      <xdr:rowOff>0</xdr:rowOff>
    </xdr:from>
    <xdr:to>
      <xdr:col>7</xdr:col>
      <xdr:colOff>1075762</xdr:colOff>
      <xdr:row>0</xdr:row>
      <xdr:rowOff>186765</xdr:rowOff>
    </xdr:to>
    <xdr:sp macro="" textlink="">
      <xdr:nvSpPr>
        <xdr:cNvPr id="2" name="Freccia a sinistra 1">
          <a:extLst>
            <a:ext uri="{FF2B5EF4-FFF2-40B4-BE49-F238E27FC236}">
              <a16:creationId xmlns:a16="http://schemas.microsoft.com/office/drawing/2014/main" id="{674E63DE-D203-4166-A2BA-939816C59545}"/>
            </a:ext>
          </a:extLst>
        </xdr:cNvPr>
        <xdr:cNvSpPr/>
      </xdr:nvSpPr>
      <xdr:spPr>
        <a:xfrm rot="5400000">
          <a:off x="5968020" y="-13677"/>
          <a:ext cx="183590" cy="21094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0</xdr:colOff>
      <xdr:row>12</xdr:row>
      <xdr:rowOff>88579</xdr:rowOff>
    </xdr:from>
    <xdr:to>
      <xdr:col>1</xdr:col>
      <xdr:colOff>217715</xdr:colOff>
      <xdr:row>12</xdr:row>
      <xdr:rowOff>215579</xdr:rowOff>
    </xdr:to>
    <xdr:sp macro="" textlink="">
      <xdr:nvSpPr>
        <xdr:cNvPr id="3" name="Freccia a sinistra 2">
          <a:extLst>
            <a:ext uri="{FF2B5EF4-FFF2-40B4-BE49-F238E27FC236}">
              <a16:creationId xmlns:a16="http://schemas.microsoft.com/office/drawing/2014/main" id="{793584F3-52CB-4624-B59A-C1BE54C49716}"/>
            </a:ext>
          </a:extLst>
        </xdr:cNvPr>
        <xdr:cNvSpPr/>
      </xdr:nvSpPr>
      <xdr:spPr>
        <a:xfrm>
          <a:off x="304800" y="552129"/>
          <a:ext cx="220890" cy="13335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6" name="Freccia a sinistra 5">
          <a:extLst>
            <a:ext uri="{FF2B5EF4-FFF2-40B4-BE49-F238E27FC236}">
              <a16:creationId xmlns:a16="http://schemas.microsoft.com/office/drawing/2014/main" id="{5F05048D-2717-4445-8D6A-17D276E1048E}"/>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87" name="Freccia a sinistra 86">
          <a:extLst>
            <a:ext uri="{FF2B5EF4-FFF2-40B4-BE49-F238E27FC236}">
              <a16:creationId xmlns:a16="http://schemas.microsoft.com/office/drawing/2014/main" id="{37434A77-DB49-476E-9195-6C65DB9DB1C0}"/>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421341</xdr:colOff>
      <xdr:row>2</xdr:row>
      <xdr:rowOff>17929</xdr:rowOff>
    </xdr:from>
    <xdr:to>
      <xdr:col>14</xdr:col>
      <xdr:colOff>1604682</xdr:colOff>
      <xdr:row>11</xdr:row>
      <xdr:rowOff>277907</xdr:rowOff>
    </xdr:to>
    <xdr:graphicFrame macro="">
      <xdr:nvGraphicFramePr>
        <xdr:cNvPr id="88" name="Grafico 87">
          <a:extLst>
            <a:ext uri="{FF2B5EF4-FFF2-40B4-BE49-F238E27FC236}">
              <a16:creationId xmlns:a16="http://schemas.microsoft.com/office/drawing/2014/main" id="{0775FACA-4C90-4172-99AB-1BFFB6EEE1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136072</xdr:colOff>
      <xdr:row>0</xdr:row>
      <xdr:rowOff>0</xdr:rowOff>
    </xdr:from>
    <xdr:to>
      <xdr:col>22</xdr:col>
      <xdr:colOff>263072</xdr:colOff>
      <xdr:row>0</xdr:row>
      <xdr:rowOff>217715</xdr:rowOff>
    </xdr:to>
    <xdr:sp macro="" textlink="">
      <xdr:nvSpPr>
        <xdr:cNvPr id="89" name="Freccia a sinistra 88">
          <a:extLst>
            <a:ext uri="{FF2B5EF4-FFF2-40B4-BE49-F238E27FC236}">
              <a16:creationId xmlns:a16="http://schemas.microsoft.com/office/drawing/2014/main" id="{73FD474C-D1D7-425F-9980-C95364F4BF10}"/>
            </a:ext>
          </a:extLst>
        </xdr:cNvPr>
        <xdr:cNvSpPr/>
      </xdr:nvSpPr>
      <xdr:spPr>
        <a:xfrm rot="5400000">
          <a:off x="17883414" y="45358"/>
          <a:ext cx="217715" cy="12700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48105</xdr:colOff>
      <xdr:row>13</xdr:row>
      <xdr:rowOff>630811</xdr:rowOff>
    </xdr:from>
    <xdr:to>
      <xdr:col>18</xdr:col>
      <xdr:colOff>333855</xdr:colOff>
      <xdr:row>13</xdr:row>
      <xdr:rowOff>964640</xdr:rowOff>
    </xdr:to>
    <xdr:sp macro="" textlink="">
      <xdr:nvSpPr>
        <xdr:cNvPr id="90" name="Freccia in giù 89">
          <a:extLst>
            <a:ext uri="{FF2B5EF4-FFF2-40B4-BE49-F238E27FC236}">
              <a16:creationId xmlns:a16="http://schemas.microsoft.com/office/drawing/2014/main" id="{D3A30943-4610-4DFD-AEB2-617ABB69E76E}"/>
            </a:ext>
          </a:extLst>
        </xdr:cNvPr>
        <xdr:cNvSpPr/>
      </xdr:nvSpPr>
      <xdr:spPr>
        <a:xfrm>
          <a:off x="17792700" y="1347091"/>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227</xdr:row>
      <xdr:rowOff>654028</xdr:rowOff>
    </xdr:from>
    <xdr:to>
      <xdr:col>18</xdr:col>
      <xdr:colOff>341779</xdr:colOff>
      <xdr:row>227</xdr:row>
      <xdr:rowOff>971982</xdr:rowOff>
    </xdr:to>
    <xdr:sp macro="" textlink="">
      <xdr:nvSpPr>
        <xdr:cNvPr id="91" name="Freccia in giù 90">
          <a:extLst>
            <a:ext uri="{FF2B5EF4-FFF2-40B4-BE49-F238E27FC236}">
              <a16:creationId xmlns:a16="http://schemas.microsoft.com/office/drawing/2014/main" id="{0054DD12-8C85-43CE-A751-BA468148E33C}"/>
            </a:ext>
          </a:extLst>
        </xdr:cNvPr>
        <xdr:cNvSpPr/>
      </xdr:nvSpPr>
      <xdr:spPr>
        <a:xfrm>
          <a:off x="17792700" y="3335274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227</xdr:row>
      <xdr:rowOff>362141</xdr:rowOff>
    </xdr:from>
    <xdr:to>
      <xdr:col>18</xdr:col>
      <xdr:colOff>831369</xdr:colOff>
      <xdr:row>227</xdr:row>
      <xdr:rowOff>786684</xdr:rowOff>
    </xdr:to>
    <xdr:sp macro="" textlink="">
      <xdr:nvSpPr>
        <xdr:cNvPr id="92" name="Freccia in su 91">
          <a:extLst>
            <a:ext uri="{FF2B5EF4-FFF2-40B4-BE49-F238E27FC236}">
              <a16:creationId xmlns:a16="http://schemas.microsoft.com/office/drawing/2014/main" id="{5933EA20-D99D-4A64-BFE0-2A2EC375AEBA}"/>
            </a:ext>
          </a:extLst>
        </xdr:cNvPr>
        <xdr:cNvSpPr/>
      </xdr:nvSpPr>
      <xdr:spPr>
        <a:xfrm>
          <a:off x="17792700" y="3335274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248</xdr:row>
      <xdr:rowOff>654028</xdr:rowOff>
    </xdr:from>
    <xdr:to>
      <xdr:col>18</xdr:col>
      <xdr:colOff>341779</xdr:colOff>
      <xdr:row>248</xdr:row>
      <xdr:rowOff>971982</xdr:rowOff>
    </xdr:to>
    <xdr:sp macro="" textlink="">
      <xdr:nvSpPr>
        <xdr:cNvPr id="93" name="Freccia in giù 92">
          <a:extLst>
            <a:ext uri="{FF2B5EF4-FFF2-40B4-BE49-F238E27FC236}">
              <a16:creationId xmlns:a16="http://schemas.microsoft.com/office/drawing/2014/main" id="{8F228BDC-F33E-4A24-9AF3-A173A4DA47ED}"/>
            </a:ext>
          </a:extLst>
        </xdr:cNvPr>
        <xdr:cNvSpPr/>
      </xdr:nvSpPr>
      <xdr:spPr>
        <a:xfrm>
          <a:off x="17792700" y="3589782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248</xdr:row>
      <xdr:rowOff>362141</xdr:rowOff>
    </xdr:from>
    <xdr:to>
      <xdr:col>18</xdr:col>
      <xdr:colOff>831369</xdr:colOff>
      <xdr:row>248</xdr:row>
      <xdr:rowOff>786684</xdr:rowOff>
    </xdr:to>
    <xdr:sp macro="" textlink="">
      <xdr:nvSpPr>
        <xdr:cNvPr id="94" name="Freccia in su 93">
          <a:extLst>
            <a:ext uri="{FF2B5EF4-FFF2-40B4-BE49-F238E27FC236}">
              <a16:creationId xmlns:a16="http://schemas.microsoft.com/office/drawing/2014/main" id="{316DDD2C-B69C-43C0-B1A2-12325CEDD093}"/>
            </a:ext>
          </a:extLst>
        </xdr:cNvPr>
        <xdr:cNvSpPr/>
      </xdr:nvSpPr>
      <xdr:spPr>
        <a:xfrm>
          <a:off x="17792700" y="3589782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244</xdr:row>
      <xdr:rowOff>677747</xdr:rowOff>
    </xdr:from>
    <xdr:to>
      <xdr:col>18</xdr:col>
      <xdr:colOff>343461</xdr:colOff>
      <xdr:row>244</xdr:row>
      <xdr:rowOff>983001</xdr:rowOff>
    </xdr:to>
    <xdr:sp macro="" textlink="">
      <xdr:nvSpPr>
        <xdr:cNvPr id="95" name="Freccia in giù 94">
          <a:extLst>
            <a:ext uri="{FF2B5EF4-FFF2-40B4-BE49-F238E27FC236}">
              <a16:creationId xmlns:a16="http://schemas.microsoft.com/office/drawing/2014/main" id="{051D2E98-97EC-44E4-95F4-5BC8E5DD042F}"/>
            </a:ext>
          </a:extLst>
        </xdr:cNvPr>
        <xdr:cNvSpPr/>
      </xdr:nvSpPr>
      <xdr:spPr>
        <a:xfrm>
          <a:off x="17792700" y="342971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244</xdr:row>
      <xdr:rowOff>373160</xdr:rowOff>
    </xdr:from>
    <xdr:to>
      <xdr:col>18</xdr:col>
      <xdr:colOff>826701</xdr:colOff>
      <xdr:row>244</xdr:row>
      <xdr:rowOff>819928</xdr:rowOff>
    </xdr:to>
    <xdr:sp macro="" textlink="">
      <xdr:nvSpPr>
        <xdr:cNvPr id="96" name="Freccia in su 95">
          <a:extLst>
            <a:ext uri="{FF2B5EF4-FFF2-40B4-BE49-F238E27FC236}">
              <a16:creationId xmlns:a16="http://schemas.microsoft.com/office/drawing/2014/main" id="{26BB430A-E7A1-47C8-ABEB-682CA1A4FDC9}"/>
            </a:ext>
          </a:extLst>
        </xdr:cNvPr>
        <xdr:cNvSpPr/>
      </xdr:nvSpPr>
      <xdr:spPr>
        <a:xfrm>
          <a:off x="17792700" y="339926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269</xdr:row>
      <xdr:rowOff>654028</xdr:rowOff>
    </xdr:from>
    <xdr:to>
      <xdr:col>18</xdr:col>
      <xdr:colOff>341779</xdr:colOff>
      <xdr:row>269</xdr:row>
      <xdr:rowOff>971982</xdr:rowOff>
    </xdr:to>
    <xdr:sp macro="" textlink="">
      <xdr:nvSpPr>
        <xdr:cNvPr id="97" name="Freccia in giù 96">
          <a:extLst>
            <a:ext uri="{FF2B5EF4-FFF2-40B4-BE49-F238E27FC236}">
              <a16:creationId xmlns:a16="http://schemas.microsoft.com/office/drawing/2014/main" id="{6D6B54AE-5BD3-4989-B173-542420BF4591}"/>
            </a:ext>
          </a:extLst>
        </xdr:cNvPr>
        <xdr:cNvSpPr/>
      </xdr:nvSpPr>
      <xdr:spPr>
        <a:xfrm>
          <a:off x="17792700" y="384429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269</xdr:row>
      <xdr:rowOff>362141</xdr:rowOff>
    </xdr:from>
    <xdr:to>
      <xdr:col>18</xdr:col>
      <xdr:colOff>831369</xdr:colOff>
      <xdr:row>269</xdr:row>
      <xdr:rowOff>786684</xdr:rowOff>
    </xdr:to>
    <xdr:sp macro="" textlink="">
      <xdr:nvSpPr>
        <xdr:cNvPr id="98" name="Freccia in su 97">
          <a:extLst>
            <a:ext uri="{FF2B5EF4-FFF2-40B4-BE49-F238E27FC236}">
              <a16:creationId xmlns:a16="http://schemas.microsoft.com/office/drawing/2014/main" id="{5345F7B0-18CA-47C4-AA1A-E9985DB4307D}"/>
            </a:ext>
          </a:extLst>
        </xdr:cNvPr>
        <xdr:cNvSpPr/>
      </xdr:nvSpPr>
      <xdr:spPr>
        <a:xfrm>
          <a:off x="17792700" y="384429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265</xdr:row>
      <xdr:rowOff>677747</xdr:rowOff>
    </xdr:from>
    <xdr:to>
      <xdr:col>18</xdr:col>
      <xdr:colOff>343461</xdr:colOff>
      <xdr:row>265</xdr:row>
      <xdr:rowOff>983001</xdr:rowOff>
    </xdr:to>
    <xdr:sp macro="" textlink="">
      <xdr:nvSpPr>
        <xdr:cNvPr id="99" name="Freccia in giù 98">
          <a:extLst>
            <a:ext uri="{FF2B5EF4-FFF2-40B4-BE49-F238E27FC236}">
              <a16:creationId xmlns:a16="http://schemas.microsoft.com/office/drawing/2014/main" id="{FF6F125E-2847-4B18-B083-9238E8D89D70}"/>
            </a:ext>
          </a:extLst>
        </xdr:cNvPr>
        <xdr:cNvSpPr/>
      </xdr:nvSpPr>
      <xdr:spPr>
        <a:xfrm>
          <a:off x="17792700" y="3684226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265</xdr:row>
      <xdr:rowOff>373160</xdr:rowOff>
    </xdr:from>
    <xdr:to>
      <xdr:col>18</xdr:col>
      <xdr:colOff>826701</xdr:colOff>
      <xdr:row>265</xdr:row>
      <xdr:rowOff>819928</xdr:rowOff>
    </xdr:to>
    <xdr:sp macro="" textlink="">
      <xdr:nvSpPr>
        <xdr:cNvPr id="100" name="Freccia in su 99">
          <a:extLst>
            <a:ext uri="{FF2B5EF4-FFF2-40B4-BE49-F238E27FC236}">
              <a16:creationId xmlns:a16="http://schemas.microsoft.com/office/drawing/2014/main" id="{3EF3002B-C250-4329-8EA9-141065A37CD0}"/>
            </a:ext>
          </a:extLst>
        </xdr:cNvPr>
        <xdr:cNvSpPr/>
      </xdr:nvSpPr>
      <xdr:spPr>
        <a:xfrm>
          <a:off x="17792700" y="3653768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290</xdr:row>
      <xdr:rowOff>654028</xdr:rowOff>
    </xdr:from>
    <xdr:to>
      <xdr:col>18</xdr:col>
      <xdr:colOff>341779</xdr:colOff>
      <xdr:row>290</xdr:row>
      <xdr:rowOff>971982</xdr:rowOff>
    </xdr:to>
    <xdr:sp macro="" textlink="">
      <xdr:nvSpPr>
        <xdr:cNvPr id="101" name="Freccia in giù 100">
          <a:extLst>
            <a:ext uri="{FF2B5EF4-FFF2-40B4-BE49-F238E27FC236}">
              <a16:creationId xmlns:a16="http://schemas.microsoft.com/office/drawing/2014/main" id="{1318F770-9073-49B8-B3CC-3C1C12F27923}"/>
            </a:ext>
          </a:extLst>
        </xdr:cNvPr>
        <xdr:cNvSpPr/>
      </xdr:nvSpPr>
      <xdr:spPr>
        <a:xfrm>
          <a:off x="17792700" y="4098798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290</xdr:row>
      <xdr:rowOff>362141</xdr:rowOff>
    </xdr:from>
    <xdr:to>
      <xdr:col>18</xdr:col>
      <xdr:colOff>831369</xdr:colOff>
      <xdr:row>290</xdr:row>
      <xdr:rowOff>786684</xdr:rowOff>
    </xdr:to>
    <xdr:sp macro="" textlink="">
      <xdr:nvSpPr>
        <xdr:cNvPr id="102" name="Freccia in su 101">
          <a:extLst>
            <a:ext uri="{FF2B5EF4-FFF2-40B4-BE49-F238E27FC236}">
              <a16:creationId xmlns:a16="http://schemas.microsoft.com/office/drawing/2014/main" id="{F6D9EF5E-D260-4B4A-BC3E-CD62C4C193EC}"/>
            </a:ext>
          </a:extLst>
        </xdr:cNvPr>
        <xdr:cNvSpPr/>
      </xdr:nvSpPr>
      <xdr:spPr>
        <a:xfrm>
          <a:off x="17792700" y="4098798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286</xdr:row>
      <xdr:rowOff>677747</xdr:rowOff>
    </xdr:from>
    <xdr:to>
      <xdr:col>18</xdr:col>
      <xdr:colOff>343461</xdr:colOff>
      <xdr:row>286</xdr:row>
      <xdr:rowOff>983001</xdr:rowOff>
    </xdr:to>
    <xdr:sp macro="" textlink="">
      <xdr:nvSpPr>
        <xdr:cNvPr id="103" name="Freccia in giù 102">
          <a:extLst>
            <a:ext uri="{FF2B5EF4-FFF2-40B4-BE49-F238E27FC236}">
              <a16:creationId xmlns:a16="http://schemas.microsoft.com/office/drawing/2014/main" id="{5DE11129-A98B-4B56-A321-DCB1981500AB}"/>
            </a:ext>
          </a:extLst>
        </xdr:cNvPr>
        <xdr:cNvSpPr/>
      </xdr:nvSpPr>
      <xdr:spPr>
        <a:xfrm>
          <a:off x="17792700" y="393873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286</xdr:row>
      <xdr:rowOff>373160</xdr:rowOff>
    </xdr:from>
    <xdr:to>
      <xdr:col>18</xdr:col>
      <xdr:colOff>826701</xdr:colOff>
      <xdr:row>286</xdr:row>
      <xdr:rowOff>819928</xdr:rowOff>
    </xdr:to>
    <xdr:sp macro="" textlink="">
      <xdr:nvSpPr>
        <xdr:cNvPr id="104" name="Freccia in su 103">
          <a:extLst>
            <a:ext uri="{FF2B5EF4-FFF2-40B4-BE49-F238E27FC236}">
              <a16:creationId xmlns:a16="http://schemas.microsoft.com/office/drawing/2014/main" id="{55A0D753-6BC0-4E1F-B89A-B7D1A7D96DB0}"/>
            </a:ext>
          </a:extLst>
        </xdr:cNvPr>
        <xdr:cNvSpPr/>
      </xdr:nvSpPr>
      <xdr:spPr>
        <a:xfrm>
          <a:off x="17792700" y="390827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311</xdr:row>
      <xdr:rowOff>654028</xdr:rowOff>
    </xdr:from>
    <xdr:to>
      <xdr:col>18</xdr:col>
      <xdr:colOff>341779</xdr:colOff>
      <xdr:row>311</xdr:row>
      <xdr:rowOff>971982</xdr:rowOff>
    </xdr:to>
    <xdr:sp macro="" textlink="">
      <xdr:nvSpPr>
        <xdr:cNvPr id="105" name="Freccia in giù 104">
          <a:extLst>
            <a:ext uri="{FF2B5EF4-FFF2-40B4-BE49-F238E27FC236}">
              <a16:creationId xmlns:a16="http://schemas.microsoft.com/office/drawing/2014/main" id="{F80BF46D-1EEA-4182-B269-BE80162DCC7B}"/>
            </a:ext>
          </a:extLst>
        </xdr:cNvPr>
        <xdr:cNvSpPr/>
      </xdr:nvSpPr>
      <xdr:spPr>
        <a:xfrm>
          <a:off x="17792700" y="4353306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311</xdr:row>
      <xdr:rowOff>362141</xdr:rowOff>
    </xdr:from>
    <xdr:to>
      <xdr:col>18</xdr:col>
      <xdr:colOff>831369</xdr:colOff>
      <xdr:row>311</xdr:row>
      <xdr:rowOff>786684</xdr:rowOff>
    </xdr:to>
    <xdr:sp macro="" textlink="">
      <xdr:nvSpPr>
        <xdr:cNvPr id="106" name="Freccia in su 105">
          <a:extLst>
            <a:ext uri="{FF2B5EF4-FFF2-40B4-BE49-F238E27FC236}">
              <a16:creationId xmlns:a16="http://schemas.microsoft.com/office/drawing/2014/main" id="{27B727C9-9D38-4C9A-9097-F557ABCE3A94}"/>
            </a:ext>
          </a:extLst>
        </xdr:cNvPr>
        <xdr:cNvSpPr/>
      </xdr:nvSpPr>
      <xdr:spPr>
        <a:xfrm>
          <a:off x="17792700" y="4353306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307</xdr:row>
      <xdr:rowOff>677747</xdr:rowOff>
    </xdr:from>
    <xdr:to>
      <xdr:col>18</xdr:col>
      <xdr:colOff>343461</xdr:colOff>
      <xdr:row>307</xdr:row>
      <xdr:rowOff>983001</xdr:rowOff>
    </xdr:to>
    <xdr:sp macro="" textlink="">
      <xdr:nvSpPr>
        <xdr:cNvPr id="107" name="Freccia in giù 106">
          <a:extLst>
            <a:ext uri="{FF2B5EF4-FFF2-40B4-BE49-F238E27FC236}">
              <a16:creationId xmlns:a16="http://schemas.microsoft.com/office/drawing/2014/main" id="{C4C351D9-A46F-456C-BAD9-9162E89232D1}"/>
            </a:ext>
          </a:extLst>
        </xdr:cNvPr>
        <xdr:cNvSpPr/>
      </xdr:nvSpPr>
      <xdr:spPr>
        <a:xfrm>
          <a:off x="17792700" y="4193242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307</xdr:row>
      <xdr:rowOff>373160</xdr:rowOff>
    </xdr:from>
    <xdr:to>
      <xdr:col>18</xdr:col>
      <xdr:colOff>826701</xdr:colOff>
      <xdr:row>307</xdr:row>
      <xdr:rowOff>819928</xdr:rowOff>
    </xdr:to>
    <xdr:sp macro="" textlink="">
      <xdr:nvSpPr>
        <xdr:cNvPr id="108" name="Freccia in su 107">
          <a:extLst>
            <a:ext uri="{FF2B5EF4-FFF2-40B4-BE49-F238E27FC236}">
              <a16:creationId xmlns:a16="http://schemas.microsoft.com/office/drawing/2014/main" id="{8711E704-2387-4D37-B389-7C3BAC3BA623}"/>
            </a:ext>
          </a:extLst>
        </xdr:cNvPr>
        <xdr:cNvSpPr/>
      </xdr:nvSpPr>
      <xdr:spPr>
        <a:xfrm>
          <a:off x="17792700" y="4162784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332</xdr:row>
      <xdr:rowOff>654028</xdr:rowOff>
    </xdr:from>
    <xdr:to>
      <xdr:col>18</xdr:col>
      <xdr:colOff>341779</xdr:colOff>
      <xdr:row>332</xdr:row>
      <xdr:rowOff>971982</xdr:rowOff>
    </xdr:to>
    <xdr:sp macro="" textlink="">
      <xdr:nvSpPr>
        <xdr:cNvPr id="109" name="Freccia in giù 108">
          <a:extLst>
            <a:ext uri="{FF2B5EF4-FFF2-40B4-BE49-F238E27FC236}">
              <a16:creationId xmlns:a16="http://schemas.microsoft.com/office/drawing/2014/main" id="{A8DC7AFE-779D-4408-AF49-5F4EB5DA81D4}"/>
            </a:ext>
          </a:extLst>
        </xdr:cNvPr>
        <xdr:cNvSpPr/>
      </xdr:nvSpPr>
      <xdr:spPr>
        <a:xfrm>
          <a:off x="17792700" y="4607814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332</xdr:row>
      <xdr:rowOff>362141</xdr:rowOff>
    </xdr:from>
    <xdr:to>
      <xdr:col>18</xdr:col>
      <xdr:colOff>831369</xdr:colOff>
      <xdr:row>332</xdr:row>
      <xdr:rowOff>786684</xdr:rowOff>
    </xdr:to>
    <xdr:sp macro="" textlink="">
      <xdr:nvSpPr>
        <xdr:cNvPr id="110" name="Freccia in su 109">
          <a:extLst>
            <a:ext uri="{FF2B5EF4-FFF2-40B4-BE49-F238E27FC236}">
              <a16:creationId xmlns:a16="http://schemas.microsoft.com/office/drawing/2014/main" id="{01D05AE4-3FFB-4720-A813-267C58473E57}"/>
            </a:ext>
          </a:extLst>
        </xdr:cNvPr>
        <xdr:cNvSpPr/>
      </xdr:nvSpPr>
      <xdr:spPr>
        <a:xfrm>
          <a:off x="17792700" y="4607814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328</xdr:row>
      <xdr:rowOff>677747</xdr:rowOff>
    </xdr:from>
    <xdr:to>
      <xdr:col>18</xdr:col>
      <xdr:colOff>343461</xdr:colOff>
      <xdr:row>328</xdr:row>
      <xdr:rowOff>983001</xdr:rowOff>
    </xdr:to>
    <xdr:sp macro="" textlink="">
      <xdr:nvSpPr>
        <xdr:cNvPr id="111" name="Freccia in giù 110">
          <a:extLst>
            <a:ext uri="{FF2B5EF4-FFF2-40B4-BE49-F238E27FC236}">
              <a16:creationId xmlns:a16="http://schemas.microsoft.com/office/drawing/2014/main" id="{22EA6534-7F10-49AD-8205-6CCA65D99005}"/>
            </a:ext>
          </a:extLst>
        </xdr:cNvPr>
        <xdr:cNvSpPr/>
      </xdr:nvSpPr>
      <xdr:spPr>
        <a:xfrm>
          <a:off x="17792700" y="4447750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328</xdr:row>
      <xdr:rowOff>373160</xdr:rowOff>
    </xdr:from>
    <xdr:to>
      <xdr:col>18</xdr:col>
      <xdr:colOff>826701</xdr:colOff>
      <xdr:row>328</xdr:row>
      <xdr:rowOff>819928</xdr:rowOff>
    </xdr:to>
    <xdr:sp macro="" textlink="">
      <xdr:nvSpPr>
        <xdr:cNvPr id="112" name="Freccia in su 111">
          <a:extLst>
            <a:ext uri="{FF2B5EF4-FFF2-40B4-BE49-F238E27FC236}">
              <a16:creationId xmlns:a16="http://schemas.microsoft.com/office/drawing/2014/main" id="{6CF40AF4-4448-4E47-AD3D-1D146D0E7B1A}"/>
            </a:ext>
          </a:extLst>
        </xdr:cNvPr>
        <xdr:cNvSpPr/>
      </xdr:nvSpPr>
      <xdr:spPr>
        <a:xfrm>
          <a:off x="17792700" y="4417292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353</xdr:row>
      <xdr:rowOff>654028</xdr:rowOff>
    </xdr:from>
    <xdr:to>
      <xdr:col>18</xdr:col>
      <xdr:colOff>341779</xdr:colOff>
      <xdr:row>353</xdr:row>
      <xdr:rowOff>971982</xdr:rowOff>
    </xdr:to>
    <xdr:sp macro="" textlink="">
      <xdr:nvSpPr>
        <xdr:cNvPr id="113" name="Freccia in giù 112">
          <a:extLst>
            <a:ext uri="{FF2B5EF4-FFF2-40B4-BE49-F238E27FC236}">
              <a16:creationId xmlns:a16="http://schemas.microsoft.com/office/drawing/2014/main" id="{E81B06D8-9861-48A1-8F66-896B5932CA6D}"/>
            </a:ext>
          </a:extLst>
        </xdr:cNvPr>
        <xdr:cNvSpPr/>
      </xdr:nvSpPr>
      <xdr:spPr>
        <a:xfrm>
          <a:off x="17792700" y="4862322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353</xdr:row>
      <xdr:rowOff>362141</xdr:rowOff>
    </xdr:from>
    <xdr:to>
      <xdr:col>18</xdr:col>
      <xdr:colOff>831369</xdr:colOff>
      <xdr:row>353</xdr:row>
      <xdr:rowOff>786684</xdr:rowOff>
    </xdr:to>
    <xdr:sp macro="" textlink="">
      <xdr:nvSpPr>
        <xdr:cNvPr id="114" name="Freccia in su 113">
          <a:extLst>
            <a:ext uri="{FF2B5EF4-FFF2-40B4-BE49-F238E27FC236}">
              <a16:creationId xmlns:a16="http://schemas.microsoft.com/office/drawing/2014/main" id="{9B1E2742-9041-4874-AB8A-2F91B8B4C2ED}"/>
            </a:ext>
          </a:extLst>
        </xdr:cNvPr>
        <xdr:cNvSpPr/>
      </xdr:nvSpPr>
      <xdr:spPr>
        <a:xfrm>
          <a:off x="17792700" y="4862322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349</xdr:row>
      <xdr:rowOff>677747</xdr:rowOff>
    </xdr:from>
    <xdr:to>
      <xdr:col>18</xdr:col>
      <xdr:colOff>343461</xdr:colOff>
      <xdr:row>349</xdr:row>
      <xdr:rowOff>983001</xdr:rowOff>
    </xdr:to>
    <xdr:sp macro="" textlink="">
      <xdr:nvSpPr>
        <xdr:cNvPr id="115" name="Freccia in giù 114">
          <a:extLst>
            <a:ext uri="{FF2B5EF4-FFF2-40B4-BE49-F238E27FC236}">
              <a16:creationId xmlns:a16="http://schemas.microsoft.com/office/drawing/2014/main" id="{27F07748-E094-4446-BA9C-BFD0905FC1BC}"/>
            </a:ext>
          </a:extLst>
        </xdr:cNvPr>
        <xdr:cNvSpPr/>
      </xdr:nvSpPr>
      <xdr:spPr>
        <a:xfrm>
          <a:off x="17792700" y="470225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349</xdr:row>
      <xdr:rowOff>373160</xdr:rowOff>
    </xdr:from>
    <xdr:to>
      <xdr:col>18</xdr:col>
      <xdr:colOff>826701</xdr:colOff>
      <xdr:row>349</xdr:row>
      <xdr:rowOff>819928</xdr:rowOff>
    </xdr:to>
    <xdr:sp macro="" textlink="">
      <xdr:nvSpPr>
        <xdr:cNvPr id="116" name="Freccia in su 115">
          <a:extLst>
            <a:ext uri="{FF2B5EF4-FFF2-40B4-BE49-F238E27FC236}">
              <a16:creationId xmlns:a16="http://schemas.microsoft.com/office/drawing/2014/main" id="{1E1CE6A9-0191-4A94-8D74-C8E5B56D0CFE}"/>
            </a:ext>
          </a:extLst>
        </xdr:cNvPr>
        <xdr:cNvSpPr/>
      </xdr:nvSpPr>
      <xdr:spPr>
        <a:xfrm>
          <a:off x="17792700" y="467180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374</xdr:row>
      <xdr:rowOff>654028</xdr:rowOff>
    </xdr:from>
    <xdr:to>
      <xdr:col>18</xdr:col>
      <xdr:colOff>341779</xdr:colOff>
      <xdr:row>374</xdr:row>
      <xdr:rowOff>971982</xdr:rowOff>
    </xdr:to>
    <xdr:sp macro="" textlink="">
      <xdr:nvSpPr>
        <xdr:cNvPr id="117" name="Freccia in giù 116">
          <a:extLst>
            <a:ext uri="{FF2B5EF4-FFF2-40B4-BE49-F238E27FC236}">
              <a16:creationId xmlns:a16="http://schemas.microsoft.com/office/drawing/2014/main" id="{8CE78DFB-4C70-48F9-9EA5-7C830C95C9DB}"/>
            </a:ext>
          </a:extLst>
        </xdr:cNvPr>
        <xdr:cNvSpPr/>
      </xdr:nvSpPr>
      <xdr:spPr>
        <a:xfrm>
          <a:off x="17792700" y="511683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374</xdr:row>
      <xdr:rowOff>362141</xdr:rowOff>
    </xdr:from>
    <xdr:to>
      <xdr:col>18</xdr:col>
      <xdr:colOff>831369</xdr:colOff>
      <xdr:row>374</xdr:row>
      <xdr:rowOff>786684</xdr:rowOff>
    </xdr:to>
    <xdr:sp macro="" textlink="">
      <xdr:nvSpPr>
        <xdr:cNvPr id="118" name="Freccia in su 117">
          <a:extLst>
            <a:ext uri="{FF2B5EF4-FFF2-40B4-BE49-F238E27FC236}">
              <a16:creationId xmlns:a16="http://schemas.microsoft.com/office/drawing/2014/main" id="{6CC68438-B36A-40E1-AF4F-F9373D725BF4}"/>
            </a:ext>
          </a:extLst>
        </xdr:cNvPr>
        <xdr:cNvSpPr/>
      </xdr:nvSpPr>
      <xdr:spPr>
        <a:xfrm>
          <a:off x="17792700" y="511683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370</xdr:row>
      <xdr:rowOff>677747</xdr:rowOff>
    </xdr:from>
    <xdr:to>
      <xdr:col>18</xdr:col>
      <xdr:colOff>343461</xdr:colOff>
      <xdr:row>370</xdr:row>
      <xdr:rowOff>983001</xdr:rowOff>
    </xdr:to>
    <xdr:sp macro="" textlink="">
      <xdr:nvSpPr>
        <xdr:cNvPr id="119" name="Freccia in giù 118">
          <a:extLst>
            <a:ext uri="{FF2B5EF4-FFF2-40B4-BE49-F238E27FC236}">
              <a16:creationId xmlns:a16="http://schemas.microsoft.com/office/drawing/2014/main" id="{F4169D12-4D0D-44D8-B70D-F62F74E545AE}"/>
            </a:ext>
          </a:extLst>
        </xdr:cNvPr>
        <xdr:cNvSpPr/>
      </xdr:nvSpPr>
      <xdr:spPr>
        <a:xfrm>
          <a:off x="17792700" y="4956766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370</xdr:row>
      <xdr:rowOff>373160</xdr:rowOff>
    </xdr:from>
    <xdr:to>
      <xdr:col>18</xdr:col>
      <xdr:colOff>826701</xdr:colOff>
      <xdr:row>370</xdr:row>
      <xdr:rowOff>819928</xdr:rowOff>
    </xdr:to>
    <xdr:sp macro="" textlink="">
      <xdr:nvSpPr>
        <xdr:cNvPr id="120" name="Freccia in su 119">
          <a:extLst>
            <a:ext uri="{FF2B5EF4-FFF2-40B4-BE49-F238E27FC236}">
              <a16:creationId xmlns:a16="http://schemas.microsoft.com/office/drawing/2014/main" id="{6FFB6B05-3B01-4D5B-ADDD-742DBC06AEE1}"/>
            </a:ext>
          </a:extLst>
        </xdr:cNvPr>
        <xdr:cNvSpPr/>
      </xdr:nvSpPr>
      <xdr:spPr>
        <a:xfrm>
          <a:off x="17792700" y="4926308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395</xdr:row>
      <xdr:rowOff>654028</xdr:rowOff>
    </xdr:from>
    <xdr:to>
      <xdr:col>18</xdr:col>
      <xdr:colOff>341779</xdr:colOff>
      <xdr:row>395</xdr:row>
      <xdr:rowOff>971982</xdr:rowOff>
    </xdr:to>
    <xdr:sp macro="" textlink="">
      <xdr:nvSpPr>
        <xdr:cNvPr id="121" name="Freccia in giù 120">
          <a:extLst>
            <a:ext uri="{FF2B5EF4-FFF2-40B4-BE49-F238E27FC236}">
              <a16:creationId xmlns:a16="http://schemas.microsoft.com/office/drawing/2014/main" id="{9AF6C259-399B-4DE3-9C06-2A3E0C88808A}"/>
            </a:ext>
          </a:extLst>
        </xdr:cNvPr>
        <xdr:cNvSpPr/>
      </xdr:nvSpPr>
      <xdr:spPr>
        <a:xfrm>
          <a:off x="17792700" y="5369814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395</xdr:row>
      <xdr:rowOff>362141</xdr:rowOff>
    </xdr:from>
    <xdr:to>
      <xdr:col>18</xdr:col>
      <xdr:colOff>831369</xdr:colOff>
      <xdr:row>395</xdr:row>
      <xdr:rowOff>786684</xdr:rowOff>
    </xdr:to>
    <xdr:sp macro="" textlink="">
      <xdr:nvSpPr>
        <xdr:cNvPr id="122" name="Freccia in su 121">
          <a:extLst>
            <a:ext uri="{FF2B5EF4-FFF2-40B4-BE49-F238E27FC236}">
              <a16:creationId xmlns:a16="http://schemas.microsoft.com/office/drawing/2014/main" id="{0295C91A-CC7C-4132-B9A7-FAF4C3CC753B}"/>
            </a:ext>
          </a:extLst>
        </xdr:cNvPr>
        <xdr:cNvSpPr/>
      </xdr:nvSpPr>
      <xdr:spPr>
        <a:xfrm>
          <a:off x="17792700" y="5369814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391</xdr:row>
      <xdr:rowOff>677747</xdr:rowOff>
    </xdr:from>
    <xdr:to>
      <xdr:col>18</xdr:col>
      <xdr:colOff>343461</xdr:colOff>
      <xdr:row>391</xdr:row>
      <xdr:rowOff>983001</xdr:rowOff>
    </xdr:to>
    <xdr:sp macro="" textlink="">
      <xdr:nvSpPr>
        <xdr:cNvPr id="123" name="Freccia in giù 122">
          <a:extLst>
            <a:ext uri="{FF2B5EF4-FFF2-40B4-BE49-F238E27FC236}">
              <a16:creationId xmlns:a16="http://schemas.microsoft.com/office/drawing/2014/main" id="{D994BC05-1224-481C-8604-9A90B0516A89}"/>
            </a:ext>
          </a:extLst>
        </xdr:cNvPr>
        <xdr:cNvSpPr/>
      </xdr:nvSpPr>
      <xdr:spPr>
        <a:xfrm>
          <a:off x="17792700" y="521127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391</xdr:row>
      <xdr:rowOff>373160</xdr:rowOff>
    </xdr:from>
    <xdr:to>
      <xdr:col>18</xdr:col>
      <xdr:colOff>826701</xdr:colOff>
      <xdr:row>391</xdr:row>
      <xdr:rowOff>819928</xdr:rowOff>
    </xdr:to>
    <xdr:sp macro="" textlink="">
      <xdr:nvSpPr>
        <xdr:cNvPr id="124" name="Freccia in su 123">
          <a:extLst>
            <a:ext uri="{FF2B5EF4-FFF2-40B4-BE49-F238E27FC236}">
              <a16:creationId xmlns:a16="http://schemas.microsoft.com/office/drawing/2014/main" id="{576C486E-0B1C-4717-8233-51008BA6036C}"/>
            </a:ext>
          </a:extLst>
        </xdr:cNvPr>
        <xdr:cNvSpPr/>
      </xdr:nvSpPr>
      <xdr:spPr>
        <a:xfrm>
          <a:off x="17792700" y="518081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416</xdr:row>
      <xdr:rowOff>654028</xdr:rowOff>
    </xdr:from>
    <xdr:to>
      <xdr:col>18</xdr:col>
      <xdr:colOff>341779</xdr:colOff>
      <xdr:row>416</xdr:row>
      <xdr:rowOff>971982</xdr:rowOff>
    </xdr:to>
    <xdr:sp macro="" textlink="">
      <xdr:nvSpPr>
        <xdr:cNvPr id="125" name="Freccia in giù 124">
          <a:extLst>
            <a:ext uri="{FF2B5EF4-FFF2-40B4-BE49-F238E27FC236}">
              <a16:creationId xmlns:a16="http://schemas.microsoft.com/office/drawing/2014/main" id="{838D5C24-8E9A-4F6E-9CBC-0F0B6286AC1B}"/>
            </a:ext>
          </a:extLst>
        </xdr:cNvPr>
        <xdr:cNvSpPr/>
      </xdr:nvSpPr>
      <xdr:spPr>
        <a:xfrm>
          <a:off x="17792700" y="5624322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416</xdr:row>
      <xdr:rowOff>362141</xdr:rowOff>
    </xdr:from>
    <xdr:to>
      <xdr:col>18</xdr:col>
      <xdr:colOff>831369</xdr:colOff>
      <xdr:row>416</xdr:row>
      <xdr:rowOff>786684</xdr:rowOff>
    </xdr:to>
    <xdr:sp macro="" textlink="">
      <xdr:nvSpPr>
        <xdr:cNvPr id="126" name="Freccia in su 125">
          <a:extLst>
            <a:ext uri="{FF2B5EF4-FFF2-40B4-BE49-F238E27FC236}">
              <a16:creationId xmlns:a16="http://schemas.microsoft.com/office/drawing/2014/main" id="{B6E4FB7A-3BCE-43AE-B8CA-81B5A37DEA38}"/>
            </a:ext>
          </a:extLst>
        </xdr:cNvPr>
        <xdr:cNvSpPr/>
      </xdr:nvSpPr>
      <xdr:spPr>
        <a:xfrm>
          <a:off x="17792700" y="5624322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412</xdr:row>
      <xdr:rowOff>677747</xdr:rowOff>
    </xdr:from>
    <xdr:to>
      <xdr:col>18</xdr:col>
      <xdr:colOff>343461</xdr:colOff>
      <xdr:row>412</xdr:row>
      <xdr:rowOff>983001</xdr:rowOff>
    </xdr:to>
    <xdr:sp macro="" textlink="">
      <xdr:nvSpPr>
        <xdr:cNvPr id="127" name="Freccia in giù 126">
          <a:extLst>
            <a:ext uri="{FF2B5EF4-FFF2-40B4-BE49-F238E27FC236}">
              <a16:creationId xmlns:a16="http://schemas.microsoft.com/office/drawing/2014/main" id="{EDCDEA9F-E29B-4A2F-919D-B234B5DD3896}"/>
            </a:ext>
          </a:extLst>
        </xdr:cNvPr>
        <xdr:cNvSpPr/>
      </xdr:nvSpPr>
      <xdr:spPr>
        <a:xfrm>
          <a:off x="17792700" y="5464258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412</xdr:row>
      <xdr:rowOff>373160</xdr:rowOff>
    </xdr:from>
    <xdr:to>
      <xdr:col>18</xdr:col>
      <xdr:colOff>826701</xdr:colOff>
      <xdr:row>412</xdr:row>
      <xdr:rowOff>819928</xdr:rowOff>
    </xdr:to>
    <xdr:sp macro="" textlink="">
      <xdr:nvSpPr>
        <xdr:cNvPr id="128" name="Freccia in su 127">
          <a:extLst>
            <a:ext uri="{FF2B5EF4-FFF2-40B4-BE49-F238E27FC236}">
              <a16:creationId xmlns:a16="http://schemas.microsoft.com/office/drawing/2014/main" id="{4E71F6E1-8614-431A-8CE1-2AAEB2ABC2EF}"/>
            </a:ext>
          </a:extLst>
        </xdr:cNvPr>
        <xdr:cNvSpPr/>
      </xdr:nvSpPr>
      <xdr:spPr>
        <a:xfrm>
          <a:off x="17792700" y="5433800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871168</xdr:colOff>
      <xdr:row>0</xdr:row>
      <xdr:rowOff>0</xdr:rowOff>
    </xdr:from>
    <xdr:to>
      <xdr:col>7</xdr:col>
      <xdr:colOff>1075762</xdr:colOff>
      <xdr:row>0</xdr:row>
      <xdr:rowOff>186765</xdr:rowOff>
    </xdr:to>
    <xdr:sp macro="" textlink="">
      <xdr:nvSpPr>
        <xdr:cNvPr id="2" name="Freccia a sinistra 1">
          <a:extLst>
            <a:ext uri="{FF2B5EF4-FFF2-40B4-BE49-F238E27FC236}">
              <a16:creationId xmlns:a16="http://schemas.microsoft.com/office/drawing/2014/main" id="{CA5D9634-7A3F-4549-AA4C-5A2E1425297E}"/>
            </a:ext>
          </a:extLst>
        </xdr:cNvPr>
        <xdr:cNvSpPr/>
      </xdr:nvSpPr>
      <xdr:spPr>
        <a:xfrm rot="5400000">
          <a:off x="5728307" y="-8914"/>
          <a:ext cx="186765" cy="20459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0</xdr:colOff>
      <xdr:row>12</xdr:row>
      <xdr:rowOff>88579</xdr:rowOff>
    </xdr:from>
    <xdr:to>
      <xdr:col>1</xdr:col>
      <xdr:colOff>217715</xdr:colOff>
      <xdr:row>12</xdr:row>
      <xdr:rowOff>215579</xdr:rowOff>
    </xdr:to>
    <xdr:sp macro="" textlink="">
      <xdr:nvSpPr>
        <xdr:cNvPr id="3" name="Freccia a sinistra 2">
          <a:extLst>
            <a:ext uri="{FF2B5EF4-FFF2-40B4-BE49-F238E27FC236}">
              <a16:creationId xmlns:a16="http://schemas.microsoft.com/office/drawing/2014/main" id="{02E8C189-082F-4A59-9663-9EBD3CB9992E}"/>
            </a:ext>
          </a:extLst>
        </xdr:cNvPr>
        <xdr:cNvSpPr/>
      </xdr:nvSpPr>
      <xdr:spPr>
        <a:xfrm>
          <a:off x="295275" y="555304"/>
          <a:ext cx="217715" cy="12700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4" name="Freccia a sinistra 3">
          <a:extLst>
            <a:ext uri="{FF2B5EF4-FFF2-40B4-BE49-F238E27FC236}">
              <a16:creationId xmlns:a16="http://schemas.microsoft.com/office/drawing/2014/main" id="{303F5FE4-518C-4575-B051-18D561B72B13}"/>
            </a:ext>
          </a:extLst>
        </xdr:cNvPr>
        <xdr:cNvSpPr/>
      </xdr:nvSpPr>
      <xdr:spPr>
        <a:xfrm rot="5400000">
          <a:off x="1861344" y="-8913"/>
          <a:ext cx="186765" cy="20459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5" name="Freccia a sinistra 4">
          <a:extLst>
            <a:ext uri="{FF2B5EF4-FFF2-40B4-BE49-F238E27FC236}">
              <a16:creationId xmlns:a16="http://schemas.microsoft.com/office/drawing/2014/main" id="{EE9F9EB1-982D-49A9-8BB6-55328B323D2E}"/>
            </a:ext>
          </a:extLst>
        </xdr:cNvPr>
        <xdr:cNvSpPr/>
      </xdr:nvSpPr>
      <xdr:spPr>
        <a:xfrm rot="5400000">
          <a:off x="1861344" y="-8913"/>
          <a:ext cx="186765" cy="20459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22</xdr:col>
      <xdr:colOff>136072</xdr:colOff>
      <xdr:row>0</xdr:row>
      <xdr:rowOff>0</xdr:rowOff>
    </xdr:from>
    <xdr:to>
      <xdr:col>22</xdr:col>
      <xdr:colOff>263072</xdr:colOff>
      <xdr:row>0</xdr:row>
      <xdr:rowOff>217715</xdr:rowOff>
    </xdr:to>
    <xdr:sp macro="" textlink="">
      <xdr:nvSpPr>
        <xdr:cNvPr id="7" name="Freccia a sinistra 6">
          <a:extLst>
            <a:ext uri="{FF2B5EF4-FFF2-40B4-BE49-F238E27FC236}">
              <a16:creationId xmlns:a16="http://schemas.microsoft.com/office/drawing/2014/main" id="{3AB75C4F-9BED-4642-8196-A2AF6412AE94}"/>
            </a:ext>
          </a:extLst>
        </xdr:cNvPr>
        <xdr:cNvSpPr/>
      </xdr:nvSpPr>
      <xdr:spPr>
        <a:xfrm rot="5400000">
          <a:off x="17397639" y="45358"/>
          <a:ext cx="217715" cy="12700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48105</xdr:colOff>
      <xdr:row>13</xdr:row>
      <xdr:rowOff>630811</xdr:rowOff>
    </xdr:from>
    <xdr:to>
      <xdr:col>18</xdr:col>
      <xdr:colOff>333855</xdr:colOff>
      <xdr:row>13</xdr:row>
      <xdr:rowOff>964640</xdr:rowOff>
    </xdr:to>
    <xdr:sp macro="" textlink="">
      <xdr:nvSpPr>
        <xdr:cNvPr id="8" name="Freccia in giù 7">
          <a:extLst>
            <a:ext uri="{FF2B5EF4-FFF2-40B4-BE49-F238E27FC236}">
              <a16:creationId xmlns:a16="http://schemas.microsoft.com/office/drawing/2014/main" id="{B16DE3DE-91A9-4DBA-B716-F8A9499EEA87}"/>
            </a:ext>
          </a:extLst>
        </xdr:cNvPr>
        <xdr:cNvSpPr/>
      </xdr:nvSpPr>
      <xdr:spPr>
        <a:xfrm>
          <a:off x="17306925" y="1392811"/>
          <a:ext cx="0" cy="21000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227</xdr:row>
      <xdr:rowOff>654028</xdr:rowOff>
    </xdr:from>
    <xdr:to>
      <xdr:col>18</xdr:col>
      <xdr:colOff>341779</xdr:colOff>
      <xdr:row>227</xdr:row>
      <xdr:rowOff>971982</xdr:rowOff>
    </xdr:to>
    <xdr:sp macro="" textlink="">
      <xdr:nvSpPr>
        <xdr:cNvPr id="9" name="Freccia in giù 8">
          <a:extLst>
            <a:ext uri="{FF2B5EF4-FFF2-40B4-BE49-F238E27FC236}">
              <a16:creationId xmlns:a16="http://schemas.microsoft.com/office/drawing/2014/main" id="{73AFF7DF-DB49-48D1-BA6C-2FE8F76B4D98}"/>
            </a:ext>
          </a:extLst>
        </xdr:cNvPr>
        <xdr:cNvSpPr/>
      </xdr:nvSpPr>
      <xdr:spPr>
        <a:xfrm>
          <a:off x="17306925" y="335851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227</xdr:row>
      <xdr:rowOff>362141</xdr:rowOff>
    </xdr:from>
    <xdr:to>
      <xdr:col>18</xdr:col>
      <xdr:colOff>831369</xdr:colOff>
      <xdr:row>227</xdr:row>
      <xdr:rowOff>786684</xdr:rowOff>
    </xdr:to>
    <xdr:sp macro="" textlink="">
      <xdr:nvSpPr>
        <xdr:cNvPr id="10" name="Freccia in su 9">
          <a:extLst>
            <a:ext uri="{FF2B5EF4-FFF2-40B4-BE49-F238E27FC236}">
              <a16:creationId xmlns:a16="http://schemas.microsoft.com/office/drawing/2014/main" id="{0BD47A83-78CA-47DE-A653-9D5329D676C4}"/>
            </a:ext>
          </a:extLst>
        </xdr:cNvPr>
        <xdr:cNvSpPr/>
      </xdr:nvSpPr>
      <xdr:spPr>
        <a:xfrm>
          <a:off x="17306925" y="335851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248</xdr:row>
      <xdr:rowOff>654028</xdr:rowOff>
    </xdr:from>
    <xdr:to>
      <xdr:col>18</xdr:col>
      <xdr:colOff>341779</xdr:colOff>
      <xdr:row>248</xdr:row>
      <xdr:rowOff>971982</xdr:rowOff>
    </xdr:to>
    <xdr:sp macro="" textlink="">
      <xdr:nvSpPr>
        <xdr:cNvPr id="11" name="Freccia in giù 10">
          <a:extLst>
            <a:ext uri="{FF2B5EF4-FFF2-40B4-BE49-F238E27FC236}">
              <a16:creationId xmlns:a16="http://schemas.microsoft.com/office/drawing/2014/main" id="{82EA782C-A25A-499F-9A63-6DA87A344230}"/>
            </a:ext>
          </a:extLst>
        </xdr:cNvPr>
        <xdr:cNvSpPr/>
      </xdr:nvSpPr>
      <xdr:spPr>
        <a:xfrm>
          <a:off x="17306925" y="3612832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248</xdr:row>
      <xdr:rowOff>362141</xdr:rowOff>
    </xdr:from>
    <xdr:to>
      <xdr:col>18</xdr:col>
      <xdr:colOff>831369</xdr:colOff>
      <xdr:row>248</xdr:row>
      <xdr:rowOff>786684</xdr:rowOff>
    </xdr:to>
    <xdr:sp macro="" textlink="">
      <xdr:nvSpPr>
        <xdr:cNvPr id="12" name="Freccia in su 11">
          <a:extLst>
            <a:ext uri="{FF2B5EF4-FFF2-40B4-BE49-F238E27FC236}">
              <a16:creationId xmlns:a16="http://schemas.microsoft.com/office/drawing/2014/main" id="{EA53BEFF-E311-4FB3-9B72-8B092951262E}"/>
            </a:ext>
          </a:extLst>
        </xdr:cNvPr>
        <xdr:cNvSpPr/>
      </xdr:nvSpPr>
      <xdr:spPr>
        <a:xfrm>
          <a:off x="17306925" y="3612832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244</xdr:row>
      <xdr:rowOff>677747</xdr:rowOff>
    </xdr:from>
    <xdr:to>
      <xdr:col>18</xdr:col>
      <xdr:colOff>343461</xdr:colOff>
      <xdr:row>244</xdr:row>
      <xdr:rowOff>983001</xdr:rowOff>
    </xdr:to>
    <xdr:sp macro="" textlink="">
      <xdr:nvSpPr>
        <xdr:cNvPr id="13" name="Freccia in giù 12">
          <a:extLst>
            <a:ext uri="{FF2B5EF4-FFF2-40B4-BE49-F238E27FC236}">
              <a16:creationId xmlns:a16="http://schemas.microsoft.com/office/drawing/2014/main" id="{5CD76060-AD2D-4615-8599-A833F480B2B4}"/>
            </a:ext>
          </a:extLst>
        </xdr:cNvPr>
        <xdr:cNvSpPr/>
      </xdr:nvSpPr>
      <xdr:spPr>
        <a:xfrm>
          <a:off x="17306925" y="345295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244</xdr:row>
      <xdr:rowOff>373160</xdr:rowOff>
    </xdr:from>
    <xdr:to>
      <xdr:col>18</xdr:col>
      <xdr:colOff>826701</xdr:colOff>
      <xdr:row>244</xdr:row>
      <xdr:rowOff>819928</xdr:rowOff>
    </xdr:to>
    <xdr:sp macro="" textlink="">
      <xdr:nvSpPr>
        <xdr:cNvPr id="14" name="Freccia in su 13">
          <a:extLst>
            <a:ext uri="{FF2B5EF4-FFF2-40B4-BE49-F238E27FC236}">
              <a16:creationId xmlns:a16="http://schemas.microsoft.com/office/drawing/2014/main" id="{7FD34E8C-D509-4235-8264-68000A9D8CB8}"/>
            </a:ext>
          </a:extLst>
        </xdr:cNvPr>
        <xdr:cNvSpPr/>
      </xdr:nvSpPr>
      <xdr:spPr>
        <a:xfrm>
          <a:off x="17306925" y="342250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269</xdr:row>
      <xdr:rowOff>654028</xdr:rowOff>
    </xdr:from>
    <xdr:to>
      <xdr:col>18</xdr:col>
      <xdr:colOff>341779</xdr:colOff>
      <xdr:row>269</xdr:row>
      <xdr:rowOff>971982</xdr:rowOff>
    </xdr:to>
    <xdr:sp macro="" textlink="">
      <xdr:nvSpPr>
        <xdr:cNvPr id="15" name="Freccia in giù 14">
          <a:extLst>
            <a:ext uri="{FF2B5EF4-FFF2-40B4-BE49-F238E27FC236}">
              <a16:creationId xmlns:a16="http://schemas.microsoft.com/office/drawing/2014/main" id="{7218196D-3D3C-4D8B-9111-805449C521E1}"/>
            </a:ext>
          </a:extLst>
        </xdr:cNvPr>
        <xdr:cNvSpPr/>
      </xdr:nvSpPr>
      <xdr:spPr>
        <a:xfrm>
          <a:off x="17306925" y="386715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269</xdr:row>
      <xdr:rowOff>362141</xdr:rowOff>
    </xdr:from>
    <xdr:to>
      <xdr:col>18</xdr:col>
      <xdr:colOff>831369</xdr:colOff>
      <xdr:row>269</xdr:row>
      <xdr:rowOff>786684</xdr:rowOff>
    </xdr:to>
    <xdr:sp macro="" textlink="">
      <xdr:nvSpPr>
        <xdr:cNvPr id="16" name="Freccia in su 15">
          <a:extLst>
            <a:ext uri="{FF2B5EF4-FFF2-40B4-BE49-F238E27FC236}">
              <a16:creationId xmlns:a16="http://schemas.microsoft.com/office/drawing/2014/main" id="{DA9FF60E-4F6C-4954-B4E0-1A1A37816DF0}"/>
            </a:ext>
          </a:extLst>
        </xdr:cNvPr>
        <xdr:cNvSpPr/>
      </xdr:nvSpPr>
      <xdr:spPr>
        <a:xfrm>
          <a:off x="17306925" y="386715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265</xdr:row>
      <xdr:rowOff>677747</xdr:rowOff>
    </xdr:from>
    <xdr:to>
      <xdr:col>18</xdr:col>
      <xdr:colOff>343461</xdr:colOff>
      <xdr:row>265</xdr:row>
      <xdr:rowOff>983001</xdr:rowOff>
    </xdr:to>
    <xdr:sp macro="" textlink="">
      <xdr:nvSpPr>
        <xdr:cNvPr id="17" name="Freccia in giù 16">
          <a:extLst>
            <a:ext uri="{FF2B5EF4-FFF2-40B4-BE49-F238E27FC236}">
              <a16:creationId xmlns:a16="http://schemas.microsoft.com/office/drawing/2014/main" id="{A13E0279-9324-432C-8E07-3A645398BD6A}"/>
            </a:ext>
          </a:extLst>
        </xdr:cNvPr>
        <xdr:cNvSpPr/>
      </xdr:nvSpPr>
      <xdr:spPr>
        <a:xfrm>
          <a:off x="17306925" y="370727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265</xdr:row>
      <xdr:rowOff>373160</xdr:rowOff>
    </xdr:from>
    <xdr:to>
      <xdr:col>18</xdr:col>
      <xdr:colOff>826701</xdr:colOff>
      <xdr:row>265</xdr:row>
      <xdr:rowOff>819928</xdr:rowOff>
    </xdr:to>
    <xdr:sp macro="" textlink="">
      <xdr:nvSpPr>
        <xdr:cNvPr id="18" name="Freccia in su 17">
          <a:extLst>
            <a:ext uri="{FF2B5EF4-FFF2-40B4-BE49-F238E27FC236}">
              <a16:creationId xmlns:a16="http://schemas.microsoft.com/office/drawing/2014/main" id="{5FCCACFD-7C1F-45C3-AB9B-12A46B0947D9}"/>
            </a:ext>
          </a:extLst>
        </xdr:cNvPr>
        <xdr:cNvSpPr/>
      </xdr:nvSpPr>
      <xdr:spPr>
        <a:xfrm>
          <a:off x="17306925" y="36768185"/>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290</xdr:row>
      <xdr:rowOff>654028</xdr:rowOff>
    </xdr:from>
    <xdr:to>
      <xdr:col>18</xdr:col>
      <xdr:colOff>341779</xdr:colOff>
      <xdr:row>290</xdr:row>
      <xdr:rowOff>971982</xdr:rowOff>
    </xdr:to>
    <xdr:sp macro="" textlink="">
      <xdr:nvSpPr>
        <xdr:cNvPr id="19" name="Freccia in giù 18">
          <a:extLst>
            <a:ext uri="{FF2B5EF4-FFF2-40B4-BE49-F238E27FC236}">
              <a16:creationId xmlns:a16="http://schemas.microsoft.com/office/drawing/2014/main" id="{97419D35-5DC0-4A3F-8FD0-99C46815A8B5}"/>
            </a:ext>
          </a:extLst>
        </xdr:cNvPr>
        <xdr:cNvSpPr/>
      </xdr:nvSpPr>
      <xdr:spPr>
        <a:xfrm>
          <a:off x="17306925" y="412146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290</xdr:row>
      <xdr:rowOff>362141</xdr:rowOff>
    </xdr:from>
    <xdr:to>
      <xdr:col>18</xdr:col>
      <xdr:colOff>831369</xdr:colOff>
      <xdr:row>290</xdr:row>
      <xdr:rowOff>786684</xdr:rowOff>
    </xdr:to>
    <xdr:sp macro="" textlink="">
      <xdr:nvSpPr>
        <xdr:cNvPr id="20" name="Freccia in su 19">
          <a:extLst>
            <a:ext uri="{FF2B5EF4-FFF2-40B4-BE49-F238E27FC236}">
              <a16:creationId xmlns:a16="http://schemas.microsoft.com/office/drawing/2014/main" id="{C4A40881-BBEA-4C61-8CAE-142EAF9E68AB}"/>
            </a:ext>
          </a:extLst>
        </xdr:cNvPr>
        <xdr:cNvSpPr/>
      </xdr:nvSpPr>
      <xdr:spPr>
        <a:xfrm>
          <a:off x="17306925" y="412146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286</xdr:row>
      <xdr:rowOff>677747</xdr:rowOff>
    </xdr:from>
    <xdr:to>
      <xdr:col>18</xdr:col>
      <xdr:colOff>343461</xdr:colOff>
      <xdr:row>286</xdr:row>
      <xdr:rowOff>983001</xdr:rowOff>
    </xdr:to>
    <xdr:sp macro="" textlink="">
      <xdr:nvSpPr>
        <xdr:cNvPr id="21" name="Freccia in giù 20">
          <a:extLst>
            <a:ext uri="{FF2B5EF4-FFF2-40B4-BE49-F238E27FC236}">
              <a16:creationId xmlns:a16="http://schemas.microsoft.com/office/drawing/2014/main" id="{364EBCEB-3AC9-47E8-8073-31ED1DF4D3DB}"/>
            </a:ext>
          </a:extLst>
        </xdr:cNvPr>
        <xdr:cNvSpPr/>
      </xdr:nvSpPr>
      <xdr:spPr>
        <a:xfrm>
          <a:off x="17306925" y="396159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286</xdr:row>
      <xdr:rowOff>373160</xdr:rowOff>
    </xdr:from>
    <xdr:to>
      <xdr:col>18</xdr:col>
      <xdr:colOff>826701</xdr:colOff>
      <xdr:row>286</xdr:row>
      <xdr:rowOff>819928</xdr:rowOff>
    </xdr:to>
    <xdr:sp macro="" textlink="">
      <xdr:nvSpPr>
        <xdr:cNvPr id="22" name="Freccia in su 21">
          <a:extLst>
            <a:ext uri="{FF2B5EF4-FFF2-40B4-BE49-F238E27FC236}">
              <a16:creationId xmlns:a16="http://schemas.microsoft.com/office/drawing/2014/main" id="{DFE4F1ED-1959-4598-AA86-2BBB540A4583}"/>
            </a:ext>
          </a:extLst>
        </xdr:cNvPr>
        <xdr:cNvSpPr/>
      </xdr:nvSpPr>
      <xdr:spPr>
        <a:xfrm>
          <a:off x="17306925" y="393113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311</xdr:row>
      <xdr:rowOff>654028</xdr:rowOff>
    </xdr:from>
    <xdr:to>
      <xdr:col>18</xdr:col>
      <xdr:colOff>341779</xdr:colOff>
      <xdr:row>311</xdr:row>
      <xdr:rowOff>971982</xdr:rowOff>
    </xdr:to>
    <xdr:sp macro="" textlink="">
      <xdr:nvSpPr>
        <xdr:cNvPr id="23" name="Freccia in giù 22">
          <a:extLst>
            <a:ext uri="{FF2B5EF4-FFF2-40B4-BE49-F238E27FC236}">
              <a16:creationId xmlns:a16="http://schemas.microsoft.com/office/drawing/2014/main" id="{4111B4A2-FAB4-4D91-8645-96AADDBC739F}"/>
            </a:ext>
          </a:extLst>
        </xdr:cNvPr>
        <xdr:cNvSpPr/>
      </xdr:nvSpPr>
      <xdr:spPr>
        <a:xfrm>
          <a:off x="17306925" y="437578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311</xdr:row>
      <xdr:rowOff>362141</xdr:rowOff>
    </xdr:from>
    <xdr:to>
      <xdr:col>18</xdr:col>
      <xdr:colOff>831369</xdr:colOff>
      <xdr:row>311</xdr:row>
      <xdr:rowOff>786684</xdr:rowOff>
    </xdr:to>
    <xdr:sp macro="" textlink="">
      <xdr:nvSpPr>
        <xdr:cNvPr id="24" name="Freccia in su 23">
          <a:extLst>
            <a:ext uri="{FF2B5EF4-FFF2-40B4-BE49-F238E27FC236}">
              <a16:creationId xmlns:a16="http://schemas.microsoft.com/office/drawing/2014/main" id="{00581C44-E2DC-4E9D-8AC9-78223574C5B4}"/>
            </a:ext>
          </a:extLst>
        </xdr:cNvPr>
        <xdr:cNvSpPr/>
      </xdr:nvSpPr>
      <xdr:spPr>
        <a:xfrm>
          <a:off x="17306925" y="437578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307</xdr:row>
      <xdr:rowOff>677747</xdr:rowOff>
    </xdr:from>
    <xdr:to>
      <xdr:col>18</xdr:col>
      <xdr:colOff>343461</xdr:colOff>
      <xdr:row>307</xdr:row>
      <xdr:rowOff>983001</xdr:rowOff>
    </xdr:to>
    <xdr:sp macro="" textlink="">
      <xdr:nvSpPr>
        <xdr:cNvPr id="25" name="Freccia in giù 24">
          <a:extLst>
            <a:ext uri="{FF2B5EF4-FFF2-40B4-BE49-F238E27FC236}">
              <a16:creationId xmlns:a16="http://schemas.microsoft.com/office/drawing/2014/main" id="{86C4EAD7-D24C-4978-B398-4484DE1F7156}"/>
            </a:ext>
          </a:extLst>
        </xdr:cNvPr>
        <xdr:cNvSpPr/>
      </xdr:nvSpPr>
      <xdr:spPr>
        <a:xfrm>
          <a:off x="17306925" y="421591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307</xdr:row>
      <xdr:rowOff>373160</xdr:rowOff>
    </xdr:from>
    <xdr:to>
      <xdr:col>18</xdr:col>
      <xdr:colOff>826701</xdr:colOff>
      <xdr:row>307</xdr:row>
      <xdr:rowOff>819928</xdr:rowOff>
    </xdr:to>
    <xdr:sp macro="" textlink="">
      <xdr:nvSpPr>
        <xdr:cNvPr id="26" name="Freccia in su 25">
          <a:extLst>
            <a:ext uri="{FF2B5EF4-FFF2-40B4-BE49-F238E27FC236}">
              <a16:creationId xmlns:a16="http://schemas.microsoft.com/office/drawing/2014/main" id="{08EA1886-1101-457D-BDEE-B9D1E17CA97A}"/>
            </a:ext>
          </a:extLst>
        </xdr:cNvPr>
        <xdr:cNvSpPr/>
      </xdr:nvSpPr>
      <xdr:spPr>
        <a:xfrm>
          <a:off x="17306925" y="41854535"/>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332</xdr:row>
      <xdr:rowOff>654028</xdr:rowOff>
    </xdr:from>
    <xdr:to>
      <xdr:col>18</xdr:col>
      <xdr:colOff>341779</xdr:colOff>
      <xdr:row>332</xdr:row>
      <xdr:rowOff>971982</xdr:rowOff>
    </xdr:to>
    <xdr:sp macro="" textlink="">
      <xdr:nvSpPr>
        <xdr:cNvPr id="27" name="Freccia in giù 26">
          <a:extLst>
            <a:ext uri="{FF2B5EF4-FFF2-40B4-BE49-F238E27FC236}">
              <a16:creationId xmlns:a16="http://schemas.microsoft.com/office/drawing/2014/main" id="{FF632246-538A-4452-87EE-ABC995935AB2}"/>
            </a:ext>
          </a:extLst>
        </xdr:cNvPr>
        <xdr:cNvSpPr/>
      </xdr:nvSpPr>
      <xdr:spPr>
        <a:xfrm>
          <a:off x="17306925" y="4630102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332</xdr:row>
      <xdr:rowOff>362141</xdr:rowOff>
    </xdr:from>
    <xdr:to>
      <xdr:col>18</xdr:col>
      <xdr:colOff>831369</xdr:colOff>
      <xdr:row>332</xdr:row>
      <xdr:rowOff>786684</xdr:rowOff>
    </xdr:to>
    <xdr:sp macro="" textlink="">
      <xdr:nvSpPr>
        <xdr:cNvPr id="28" name="Freccia in su 27">
          <a:extLst>
            <a:ext uri="{FF2B5EF4-FFF2-40B4-BE49-F238E27FC236}">
              <a16:creationId xmlns:a16="http://schemas.microsoft.com/office/drawing/2014/main" id="{1D817971-2414-46BE-9B3E-19CA8B78851F}"/>
            </a:ext>
          </a:extLst>
        </xdr:cNvPr>
        <xdr:cNvSpPr/>
      </xdr:nvSpPr>
      <xdr:spPr>
        <a:xfrm>
          <a:off x="17306925" y="4630102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328</xdr:row>
      <xdr:rowOff>677747</xdr:rowOff>
    </xdr:from>
    <xdr:to>
      <xdr:col>18</xdr:col>
      <xdr:colOff>343461</xdr:colOff>
      <xdr:row>328</xdr:row>
      <xdr:rowOff>983001</xdr:rowOff>
    </xdr:to>
    <xdr:sp macro="" textlink="">
      <xdr:nvSpPr>
        <xdr:cNvPr id="29" name="Freccia in giù 28">
          <a:extLst>
            <a:ext uri="{FF2B5EF4-FFF2-40B4-BE49-F238E27FC236}">
              <a16:creationId xmlns:a16="http://schemas.microsoft.com/office/drawing/2014/main" id="{0895E388-DDDE-4E7E-9ACD-B50B1C29F859}"/>
            </a:ext>
          </a:extLst>
        </xdr:cNvPr>
        <xdr:cNvSpPr/>
      </xdr:nvSpPr>
      <xdr:spPr>
        <a:xfrm>
          <a:off x="17306925" y="447022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328</xdr:row>
      <xdr:rowOff>373160</xdr:rowOff>
    </xdr:from>
    <xdr:to>
      <xdr:col>18</xdr:col>
      <xdr:colOff>826701</xdr:colOff>
      <xdr:row>328</xdr:row>
      <xdr:rowOff>819928</xdr:rowOff>
    </xdr:to>
    <xdr:sp macro="" textlink="">
      <xdr:nvSpPr>
        <xdr:cNvPr id="30" name="Freccia in su 29">
          <a:extLst>
            <a:ext uri="{FF2B5EF4-FFF2-40B4-BE49-F238E27FC236}">
              <a16:creationId xmlns:a16="http://schemas.microsoft.com/office/drawing/2014/main" id="{7B074036-3C9D-4FB3-A7A2-2841CE2CEFE2}"/>
            </a:ext>
          </a:extLst>
        </xdr:cNvPr>
        <xdr:cNvSpPr/>
      </xdr:nvSpPr>
      <xdr:spPr>
        <a:xfrm>
          <a:off x="17306925" y="443977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353</xdr:row>
      <xdr:rowOff>654028</xdr:rowOff>
    </xdr:from>
    <xdr:to>
      <xdr:col>18</xdr:col>
      <xdr:colOff>341779</xdr:colOff>
      <xdr:row>353</xdr:row>
      <xdr:rowOff>971982</xdr:rowOff>
    </xdr:to>
    <xdr:sp macro="" textlink="">
      <xdr:nvSpPr>
        <xdr:cNvPr id="31" name="Freccia in giù 30">
          <a:extLst>
            <a:ext uri="{FF2B5EF4-FFF2-40B4-BE49-F238E27FC236}">
              <a16:creationId xmlns:a16="http://schemas.microsoft.com/office/drawing/2014/main" id="{EC523177-AA9E-4D46-A8F7-9E03D0E2B406}"/>
            </a:ext>
          </a:extLst>
        </xdr:cNvPr>
        <xdr:cNvSpPr/>
      </xdr:nvSpPr>
      <xdr:spPr>
        <a:xfrm>
          <a:off x="17306925" y="488442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353</xdr:row>
      <xdr:rowOff>362141</xdr:rowOff>
    </xdr:from>
    <xdr:to>
      <xdr:col>18</xdr:col>
      <xdr:colOff>831369</xdr:colOff>
      <xdr:row>353</xdr:row>
      <xdr:rowOff>786684</xdr:rowOff>
    </xdr:to>
    <xdr:sp macro="" textlink="">
      <xdr:nvSpPr>
        <xdr:cNvPr id="32" name="Freccia in su 31">
          <a:extLst>
            <a:ext uri="{FF2B5EF4-FFF2-40B4-BE49-F238E27FC236}">
              <a16:creationId xmlns:a16="http://schemas.microsoft.com/office/drawing/2014/main" id="{57C440BE-E978-438B-847C-20F82F732087}"/>
            </a:ext>
          </a:extLst>
        </xdr:cNvPr>
        <xdr:cNvSpPr/>
      </xdr:nvSpPr>
      <xdr:spPr>
        <a:xfrm>
          <a:off x="17306925" y="488442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349</xdr:row>
      <xdr:rowOff>677747</xdr:rowOff>
    </xdr:from>
    <xdr:to>
      <xdr:col>18</xdr:col>
      <xdr:colOff>343461</xdr:colOff>
      <xdr:row>349</xdr:row>
      <xdr:rowOff>983001</xdr:rowOff>
    </xdr:to>
    <xdr:sp macro="" textlink="">
      <xdr:nvSpPr>
        <xdr:cNvPr id="33" name="Freccia in giù 32">
          <a:extLst>
            <a:ext uri="{FF2B5EF4-FFF2-40B4-BE49-F238E27FC236}">
              <a16:creationId xmlns:a16="http://schemas.microsoft.com/office/drawing/2014/main" id="{4228225D-C1BF-49C3-89A7-AF962E0B9A9D}"/>
            </a:ext>
          </a:extLst>
        </xdr:cNvPr>
        <xdr:cNvSpPr/>
      </xdr:nvSpPr>
      <xdr:spPr>
        <a:xfrm>
          <a:off x="17306925" y="472454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349</xdr:row>
      <xdr:rowOff>373160</xdr:rowOff>
    </xdr:from>
    <xdr:to>
      <xdr:col>18</xdr:col>
      <xdr:colOff>826701</xdr:colOff>
      <xdr:row>349</xdr:row>
      <xdr:rowOff>819928</xdr:rowOff>
    </xdr:to>
    <xdr:sp macro="" textlink="">
      <xdr:nvSpPr>
        <xdr:cNvPr id="34" name="Freccia in su 33">
          <a:extLst>
            <a:ext uri="{FF2B5EF4-FFF2-40B4-BE49-F238E27FC236}">
              <a16:creationId xmlns:a16="http://schemas.microsoft.com/office/drawing/2014/main" id="{DA690182-BB2E-41F7-89E9-8056894F3B65}"/>
            </a:ext>
          </a:extLst>
        </xdr:cNvPr>
        <xdr:cNvSpPr/>
      </xdr:nvSpPr>
      <xdr:spPr>
        <a:xfrm>
          <a:off x="17306925" y="46940885"/>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374</xdr:row>
      <xdr:rowOff>654028</xdr:rowOff>
    </xdr:from>
    <xdr:to>
      <xdr:col>18</xdr:col>
      <xdr:colOff>341779</xdr:colOff>
      <xdr:row>374</xdr:row>
      <xdr:rowOff>971982</xdr:rowOff>
    </xdr:to>
    <xdr:sp macro="" textlink="">
      <xdr:nvSpPr>
        <xdr:cNvPr id="35" name="Freccia in giù 34">
          <a:extLst>
            <a:ext uri="{FF2B5EF4-FFF2-40B4-BE49-F238E27FC236}">
              <a16:creationId xmlns:a16="http://schemas.microsoft.com/office/drawing/2014/main" id="{39E666DA-9F6A-4485-A09F-FAF2D704C4E3}"/>
            </a:ext>
          </a:extLst>
        </xdr:cNvPr>
        <xdr:cNvSpPr/>
      </xdr:nvSpPr>
      <xdr:spPr>
        <a:xfrm>
          <a:off x="17306925" y="513873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374</xdr:row>
      <xdr:rowOff>362141</xdr:rowOff>
    </xdr:from>
    <xdr:to>
      <xdr:col>18</xdr:col>
      <xdr:colOff>831369</xdr:colOff>
      <xdr:row>374</xdr:row>
      <xdr:rowOff>786684</xdr:rowOff>
    </xdr:to>
    <xdr:sp macro="" textlink="">
      <xdr:nvSpPr>
        <xdr:cNvPr id="36" name="Freccia in su 35">
          <a:extLst>
            <a:ext uri="{FF2B5EF4-FFF2-40B4-BE49-F238E27FC236}">
              <a16:creationId xmlns:a16="http://schemas.microsoft.com/office/drawing/2014/main" id="{3917E66C-31F2-4C13-BA38-C0010FEEDF6F}"/>
            </a:ext>
          </a:extLst>
        </xdr:cNvPr>
        <xdr:cNvSpPr/>
      </xdr:nvSpPr>
      <xdr:spPr>
        <a:xfrm>
          <a:off x="17306925" y="513873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370</xdr:row>
      <xdr:rowOff>677747</xdr:rowOff>
    </xdr:from>
    <xdr:to>
      <xdr:col>18</xdr:col>
      <xdr:colOff>343461</xdr:colOff>
      <xdr:row>370</xdr:row>
      <xdr:rowOff>983001</xdr:rowOff>
    </xdr:to>
    <xdr:sp macro="" textlink="">
      <xdr:nvSpPr>
        <xdr:cNvPr id="37" name="Freccia in giù 36">
          <a:extLst>
            <a:ext uri="{FF2B5EF4-FFF2-40B4-BE49-F238E27FC236}">
              <a16:creationId xmlns:a16="http://schemas.microsoft.com/office/drawing/2014/main" id="{81779F6C-7A5D-42CD-87F9-BC14443A6D7F}"/>
            </a:ext>
          </a:extLst>
        </xdr:cNvPr>
        <xdr:cNvSpPr/>
      </xdr:nvSpPr>
      <xdr:spPr>
        <a:xfrm>
          <a:off x="17306925" y="497886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370</xdr:row>
      <xdr:rowOff>373160</xdr:rowOff>
    </xdr:from>
    <xdr:to>
      <xdr:col>18</xdr:col>
      <xdr:colOff>826701</xdr:colOff>
      <xdr:row>370</xdr:row>
      <xdr:rowOff>819928</xdr:rowOff>
    </xdr:to>
    <xdr:sp macro="" textlink="">
      <xdr:nvSpPr>
        <xdr:cNvPr id="38" name="Freccia in su 37">
          <a:extLst>
            <a:ext uri="{FF2B5EF4-FFF2-40B4-BE49-F238E27FC236}">
              <a16:creationId xmlns:a16="http://schemas.microsoft.com/office/drawing/2014/main" id="{61E42A1A-7DBA-49B5-B492-B4F39C04437B}"/>
            </a:ext>
          </a:extLst>
        </xdr:cNvPr>
        <xdr:cNvSpPr/>
      </xdr:nvSpPr>
      <xdr:spPr>
        <a:xfrm>
          <a:off x="17306925" y="494840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395</xdr:row>
      <xdr:rowOff>654028</xdr:rowOff>
    </xdr:from>
    <xdr:to>
      <xdr:col>18</xdr:col>
      <xdr:colOff>341779</xdr:colOff>
      <xdr:row>395</xdr:row>
      <xdr:rowOff>971982</xdr:rowOff>
    </xdr:to>
    <xdr:sp macro="" textlink="">
      <xdr:nvSpPr>
        <xdr:cNvPr id="39" name="Freccia in giù 38">
          <a:extLst>
            <a:ext uri="{FF2B5EF4-FFF2-40B4-BE49-F238E27FC236}">
              <a16:creationId xmlns:a16="http://schemas.microsoft.com/office/drawing/2014/main" id="{EA6C49EE-8091-4B3C-BEBD-DDEA82B87410}"/>
            </a:ext>
          </a:extLst>
        </xdr:cNvPr>
        <xdr:cNvSpPr/>
      </xdr:nvSpPr>
      <xdr:spPr>
        <a:xfrm>
          <a:off x="17306925" y="539115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395</xdr:row>
      <xdr:rowOff>362141</xdr:rowOff>
    </xdr:from>
    <xdr:to>
      <xdr:col>18</xdr:col>
      <xdr:colOff>831369</xdr:colOff>
      <xdr:row>395</xdr:row>
      <xdr:rowOff>786684</xdr:rowOff>
    </xdr:to>
    <xdr:sp macro="" textlink="">
      <xdr:nvSpPr>
        <xdr:cNvPr id="40" name="Freccia in su 39">
          <a:extLst>
            <a:ext uri="{FF2B5EF4-FFF2-40B4-BE49-F238E27FC236}">
              <a16:creationId xmlns:a16="http://schemas.microsoft.com/office/drawing/2014/main" id="{074761F5-772E-4124-85F0-0A17CC233E29}"/>
            </a:ext>
          </a:extLst>
        </xdr:cNvPr>
        <xdr:cNvSpPr/>
      </xdr:nvSpPr>
      <xdr:spPr>
        <a:xfrm>
          <a:off x="17306925" y="539115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391</xdr:row>
      <xdr:rowOff>677747</xdr:rowOff>
    </xdr:from>
    <xdr:to>
      <xdr:col>18</xdr:col>
      <xdr:colOff>343461</xdr:colOff>
      <xdr:row>391</xdr:row>
      <xdr:rowOff>983001</xdr:rowOff>
    </xdr:to>
    <xdr:sp macro="" textlink="">
      <xdr:nvSpPr>
        <xdr:cNvPr id="41" name="Freccia in giù 40">
          <a:extLst>
            <a:ext uri="{FF2B5EF4-FFF2-40B4-BE49-F238E27FC236}">
              <a16:creationId xmlns:a16="http://schemas.microsoft.com/office/drawing/2014/main" id="{EF708C84-696B-448D-8BBA-5E7045CAFF3B}"/>
            </a:ext>
          </a:extLst>
        </xdr:cNvPr>
        <xdr:cNvSpPr/>
      </xdr:nvSpPr>
      <xdr:spPr>
        <a:xfrm>
          <a:off x="17306925" y="523318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391</xdr:row>
      <xdr:rowOff>373160</xdr:rowOff>
    </xdr:from>
    <xdr:to>
      <xdr:col>18</xdr:col>
      <xdr:colOff>826701</xdr:colOff>
      <xdr:row>391</xdr:row>
      <xdr:rowOff>819928</xdr:rowOff>
    </xdr:to>
    <xdr:sp macro="" textlink="">
      <xdr:nvSpPr>
        <xdr:cNvPr id="42" name="Freccia in su 41">
          <a:extLst>
            <a:ext uri="{FF2B5EF4-FFF2-40B4-BE49-F238E27FC236}">
              <a16:creationId xmlns:a16="http://schemas.microsoft.com/office/drawing/2014/main" id="{AB6D2C60-4E36-4B38-B907-EF78DAD6F4C8}"/>
            </a:ext>
          </a:extLst>
        </xdr:cNvPr>
        <xdr:cNvSpPr/>
      </xdr:nvSpPr>
      <xdr:spPr>
        <a:xfrm>
          <a:off x="17306925" y="52027235"/>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416</xdr:row>
      <xdr:rowOff>654028</xdr:rowOff>
    </xdr:from>
    <xdr:to>
      <xdr:col>18</xdr:col>
      <xdr:colOff>341779</xdr:colOff>
      <xdr:row>416</xdr:row>
      <xdr:rowOff>971982</xdr:rowOff>
    </xdr:to>
    <xdr:sp macro="" textlink="">
      <xdr:nvSpPr>
        <xdr:cNvPr id="43" name="Freccia in giù 42">
          <a:extLst>
            <a:ext uri="{FF2B5EF4-FFF2-40B4-BE49-F238E27FC236}">
              <a16:creationId xmlns:a16="http://schemas.microsoft.com/office/drawing/2014/main" id="{5B1E0685-C37F-4A65-8E3D-A09182D7BE47}"/>
            </a:ext>
          </a:extLst>
        </xdr:cNvPr>
        <xdr:cNvSpPr/>
      </xdr:nvSpPr>
      <xdr:spPr>
        <a:xfrm>
          <a:off x="17306925" y="564546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416</xdr:row>
      <xdr:rowOff>362141</xdr:rowOff>
    </xdr:from>
    <xdr:to>
      <xdr:col>18</xdr:col>
      <xdr:colOff>831369</xdr:colOff>
      <xdr:row>416</xdr:row>
      <xdr:rowOff>786684</xdr:rowOff>
    </xdr:to>
    <xdr:sp macro="" textlink="">
      <xdr:nvSpPr>
        <xdr:cNvPr id="44" name="Freccia in su 43">
          <a:extLst>
            <a:ext uri="{FF2B5EF4-FFF2-40B4-BE49-F238E27FC236}">
              <a16:creationId xmlns:a16="http://schemas.microsoft.com/office/drawing/2014/main" id="{2938FF7A-7C08-4FDB-9AB2-1F12800495B6}"/>
            </a:ext>
          </a:extLst>
        </xdr:cNvPr>
        <xdr:cNvSpPr/>
      </xdr:nvSpPr>
      <xdr:spPr>
        <a:xfrm>
          <a:off x="17306925" y="564546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412</xdr:row>
      <xdr:rowOff>677747</xdr:rowOff>
    </xdr:from>
    <xdr:to>
      <xdr:col>18</xdr:col>
      <xdr:colOff>343461</xdr:colOff>
      <xdr:row>412</xdr:row>
      <xdr:rowOff>983001</xdr:rowOff>
    </xdr:to>
    <xdr:sp macro="" textlink="">
      <xdr:nvSpPr>
        <xdr:cNvPr id="45" name="Freccia in giù 44">
          <a:extLst>
            <a:ext uri="{FF2B5EF4-FFF2-40B4-BE49-F238E27FC236}">
              <a16:creationId xmlns:a16="http://schemas.microsoft.com/office/drawing/2014/main" id="{4AC080BD-4D04-4634-86E9-66FBD10D0025}"/>
            </a:ext>
          </a:extLst>
        </xdr:cNvPr>
        <xdr:cNvSpPr/>
      </xdr:nvSpPr>
      <xdr:spPr>
        <a:xfrm>
          <a:off x="17306925" y="548559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412</xdr:row>
      <xdr:rowOff>373160</xdr:rowOff>
    </xdr:from>
    <xdr:to>
      <xdr:col>18</xdr:col>
      <xdr:colOff>826701</xdr:colOff>
      <xdr:row>412</xdr:row>
      <xdr:rowOff>819928</xdr:rowOff>
    </xdr:to>
    <xdr:sp macro="" textlink="">
      <xdr:nvSpPr>
        <xdr:cNvPr id="46" name="Freccia in su 45">
          <a:extLst>
            <a:ext uri="{FF2B5EF4-FFF2-40B4-BE49-F238E27FC236}">
              <a16:creationId xmlns:a16="http://schemas.microsoft.com/office/drawing/2014/main" id="{D2714D24-1BE6-4764-A56A-9C9CE3C5A660}"/>
            </a:ext>
          </a:extLst>
        </xdr:cNvPr>
        <xdr:cNvSpPr/>
      </xdr:nvSpPr>
      <xdr:spPr>
        <a:xfrm>
          <a:off x="17306925" y="545513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2</xdr:row>
      <xdr:rowOff>1119</xdr:rowOff>
    </xdr:from>
    <xdr:to>
      <xdr:col>14</xdr:col>
      <xdr:colOff>1580028</xdr:colOff>
      <xdr:row>12</xdr:row>
      <xdr:rowOff>0</xdr:rowOff>
    </xdr:to>
    <xdr:graphicFrame macro="">
      <xdr:nvGraphicFramePr>
        <xdr:cNvPr id="47" name="Grafico 46">
          <a:extLst>
            <a:ext uri="{FF2B5EF4-FFF2-40B4-BE49-F238E27FC236}">
              <a16:creationId xmlns:a16="http://schemas.microsoft.com/office/drawing/2014/main" id="{2C6CCD35-8B34-46ED-B9AD-CD9B8C8AA0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321310</xdr:colOff>
      <xdr:row>0</xdr:row>
      <xdr:rowOff>247650</xdr:rowOff>
    </xdr:from>
    <xdr:to>
      <xdr:col>8</xdr:col>
      <xdr:colOff>158750</xdr:colOff>
      <xdr:row>145</xdr:row>
      <xdr:rowOff>6350</xdr:rowOff>
    </xdr:to>
    <xdr:sp macro="" textlink="">
      <xdr:nvSpPr>
        <xdr:cNvPr id="2" name="Rettangolo 1">
          <a:extLst>
            <a:ext uri="{FF2B5EF4-FFF2-40B4-BE49-F238E27FC236}">
              <a16:creationId xmlns:a16="http://schemas.microsoft.com/office/drawing/2014/main" id="{C68D4534-C7ED-4A99-AA83-35ECDE02FEDC}"/>
            </a:ext>
          </a:extLst>
        </xdr:cNvPr>
        <xdr:cNvSpPr/>
      </xdr:nvSpPr>
      <xdr:spPr>
        <a:xfrm>
          <a:off x="321310" y="247650"/>
          <a:ext cx="12766040" cy="28136850"/>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226059</xdr:colOff>
      <xdr:row>2</xdr:row>
      <xdr:rowOff>114888</xdr:rowOff>
    </xdr:from>
    <xdr:to>
      <xdr:col>7</xdr:col>
      <xdr:colOff>104588</xdr:colOff>
      <xdr:row>8</xdr:row>
      <xdr:rowOff>120650</xdr:rowOff>
    </xdr:to>
    <xdr:sp macro="" textlink="">
      <xdr:nvSpPr>
        <xdr:cNvPr id="4" name="Passaggio">
          <a:extLst>
            <a:ext uri="{FF2B5EF4-FFF2-40B4-BE49-F238E27FC236}">
              <a16:creationId xmlns:a16="http://schemas.microsoft.com/office/drawing/2014/main" id="{337AA7DE-5E4E-4EEE-A956-6565B64AB6E2}"/>
            </a:ext>
          </a:extLst>
        </xdr:cNvPr>
        <xdr:cNvSpPr txBox="1"/>
      </xdr:nvSpPr>
      <xdr:spPr>
        <a:xfrm>
          <a:off x="1115059" y="1063653"/>
          <a:ext cx="11054529" cy="1260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it-IT" sz="1400" b="1" i="0" u="none" strike="noStrike" kern="0" cap="none" spc="0" normalizeH="0" baseline="0" noProof="0">
              <a:ln>
                <a:noFill/>
              </a:ln>
              <a:solidFill>
                <a:schemeClr val="tx1">
                  <a:lumMod val="75000"/>
                  <a:lumOff val="25000"/>
                </a:schemeClr>
              </a:solidFill>
              <a:effectLst/>
              <a:uLnTx/>
              <a:uFillTx/>
              <a:latin typeface="+mn-lt"/>
              <a:ea typeface="Segoe UI" pitchFamily="34" charset="0"/>
              <a:cs typeface="Segoe UI" panose="020B0502040204020203" pitchFamily="34" charset="0"/>
            </a:rPr>
            <a:t>Analisi del contesto esterno e interno</a:t>
          </a:r>
          <a:r>
            <a:rPr lang="it-IT" sz="1200" b="0" i="0" u="none" strike="noStrike" kern="0" cap="none" spc="0" normalizeH="0" baseline="0" noProof="0">
              <a:ln>
                <a:noFill/>
              </a:ln>
              <a:solidFill>
                <a:schemeClr val="tx1">
                  <a:lumMod val="75000"/>
                  <a:lumOff val="25000"/>
                </a:schemeClr>
              </a:solidFill>
              <a:effectLst/>
              <a:uLnTx/>
              <a:uFillTx/>
              <a:latin typeface="+mn-lt"/>
              <a:ea typeface="Segoe UI" pitchFamily="34" charset="0"/>
              <a:cs typeface="Segoe UI" panose="020B0502040204020203" pitchFamily="34" charset="0"/>
            </a:rPr>
            <a:t>: </a:t>
          </a:r>
          <a:r>
            <a:rPr lang="it-IT" sz="1200">
              <a:solidFill>
                <a:schemeClr val="dk1"/>
              </a:solidFill>
              <a:effectLst/>
              <a:latin typeface="+mn-lt"/>
              <a:ea typeface="+mn-ea"/>
              <a:cs typeface="+mn-cs"/>
            </a:rPr>
            <a:t>ANAC richiede che si parta da una </a:t>
          </a:r>
          <a:r>
            <a:rPr lang="it-IT" sz="1200" u="sng">
              <a:solidFill>
                <a:schemeClr val="dk1"/>
              </a:solidFill>
              <a:effectLst/>
              <a:latin typeface="+mn-lt"/>
              <a:ea typeface="+mn-ea"/>
              <a:cs typeface="+mn-cs"/>
            </a:rPr>
            <a:t>analisi dell’ambiente esterno e interno all’organizzazione</a:t>
          </a:r>
          <a:r>
            <a:rPr lang="it-IT" sz="1200">
              <a:solidFill>
                <a:schemeClr val="dk1"/>
              </a:solidFill>
              <a:effectLst/>
              <a:latin typeface="+mn-lt"/>
              <a:ea typeface="+mn-ea"/>
              <a:cs typeface="+mn-cs"/>
            </a:rPr>
            <a:t>, ciò al fine di personalizzare al meglio il proprio PTPCT, </a:t>
          </a:r>
          <a:r>
            <a:rPr lang="it-IT" sz="1200" u="sng">
              <a:solidFill>
                <a:schemeClr val="dk1"/>
              </a:solidFill>
              <a:effectLst/>
              <a:latin typeface="+mn-lt"/>
              <a:ea typeface="+mn-ea"/>
              <a:cs typeface="+mn-cs"/>
            </a:rPr>
            <a:t>motivando i perché</a:t>
          </a:r>
          <a:r>
            <a:rPr lang="it-IT" sz="1200">
              <a:solidFill>
                <a:schemeClr val="dk1"/>
              </a:solidFill>
              <a:effectLst/>
              <a:latin typeface="+mn-lt"/>
              <a:ea typeface="+mn-ea"/>
              <a:cs typeface="+mn-cs"/>
            </a:rPr>
            <a:t> delle variabili di rischio e delle misure inserite nel Piano stesso. L’analisi del rischio può essere ricondotta a un percorso logico che, se ben articolato fin dalle sue fasi iniziali di contesto, può correlare al meglio tutte le variabili occorrenti all’analisi stessa e al trattamento del rischio, in totale trasparenza di ragionamento. </a:t>
          </a:r>
          <a:endParaRPr kumimoji="0" lang="en-US" sz="1200" b="0"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endParaRPr>
        </a:p>
      </xdr:txBody>
    </xdr:sp>
    <xdr:clientData/>
  </xdr:twoCellAnchor>
  <xdr:twoCellAnchor>
    <xdr:from>
      <xdr:col>0</xdr:col>
      <xdr:colOff>645160</xdr:colOff>
      <xdr:row>2</xdr:row>
      <xdr:rowOff>1906</xdr:rowOff>
    </xdr:from>
    <xdr:to>
      <xdr:col>1</xdr:col>
      <xdr:colOff>5422900</xdr:colOff>
      <xdr:row>2</xdr:row>
      <xdr:rowOff>12700</xdr:rowOff>
    </xdr:to>
    <xdr:cxnSp macro="">
      <xdr:nvCxnSpPr>
        <xdr:cNvPr id="5" name="Connettore diritto 4">
          <a:extLst>
            <a:ext uri="{FF2B5EF4-FFF2-40B4-BE49-F238E27FC236}">
              <a16:creationId xmlns:a16="http://schemas.microsoft.com/office/drawing/2014/main" id="{B96CAA9B-4865-4CC3-92C7-0D2D32247C83}"/>
            </a:ext>
          </a:extLst>
        </xdr:cNvPr>
        <xdr:cNvCxnSpPr/>
      </xdr:nvCxnSpPr>
      <xdr:spPr>
        <a:xfrm>
          <a:off x="645160" y="948056"/>
          <a:ext cx="5666740" cy="10794"/>
        </a:xfrm>
        <a:prstGeom prst="line">
          <a:avLst/>
        </a:prstGeom>
        <a:ln w="254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226059</xdr:colOff>
      <xdr:row>6</xdr:row>
      <xdr:rowOff>172338</xdr:rowOff>
    </xdr:from>
    <xdr:to>
      <xdr:col>7</xdr:col>
      <xdr:colOff>112058</xdr:colOff>
      <xdr:row>15</xdr:row>
      <xdr:rowOff>146050</xdr:rowOff>
    </xdr:to>
    <xdr:sp macro="" textlink="">
      <xdr:nvSpPr>
        <xdr:cNvPr id="6" name="Passaggio">
          <a:extLst>
            <a:ext uri="{FF2B5EF4-FFF2-40B4-BE49-F238E27FC236}">
              <a16:creationId xmlns:a16="http://schemas.microsoft.com/office/drawing/2014/main" id="{70DB8BDA-A543-41C8-9720-9ADE59B16992}"/>
            </a:ext>
          </a:extLst>
        </xdr:cNvPr>
        <xdr:cNvSpPr txBox="1"/>
      </xdr:nvSpPr>
      <xdr:spPr>
        <a:xfrm>
          <a:off x="1115059" y="1950338"/>
          <a:ext cx="11061999" cy="2075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400" b="1">
              <a:solidFill>
                <a:schemeClr val="dk1"/>
              </a:solidFill>
              <a:effectLst/>
              <a:latin typeface="+mn-lt"/>
              <a:ea typeface="+mn-ea"/>
              <a:cs typeface="+mn-cs"/>
            </a:rPr>
            <a:t>Mappatura dei processi</a:t>
          </a:r>
          <a:r>
            <a:rPr lang="it-IT" sz="1200">
              <a:solidFill>
                <a:schemeClr val="dk1"/>
              </a:solidFill>
              <a:effectLst/>
              <a:latin typeface="+mn-lt"/>
              <a:ea typeface="+mn-ea"/>
              <a:cs typeface="+mn-cs"/>
            </a:rPr>
            <a:t>: ANAC richiede, inoltre, che le Aree di rischio siano popolate dai relativi processi, fasi e attività; secondo l’impostazione del PNA 2019 (che trae origine da indicazioni dei precedenti PNA in merito alla mappatura dei processi) devono essere mappati e (fattore ulteriore) analizzati tutti i processi, valutandoli e affrontando il rischio solo laddove serva. L’analisi dei processi va dunque svolta con riferimento a tutta l’organizzazione con progressività di tempistiche. Occorre darsi delle scadenze per affrontare nel tempo l’analisi di tutta l’organizzazione. L’obiettivo è che l’intera attività svolta dall’amministrazione venga gradualmente esaminata al fine di identificare aree che, in ragione della natura e delle peculiarità dell’attività stessa, risultino potenzialmente esposte a rischi corruttivi. E' necessario tener conto anche delle attività che un’amministrazione ha esternalizzato ad altre entità pubbliche, private o miste, in quanto il rischio di corruzione potrebbe annidarsi anche in questi processi.</a:t>
          </a:r>
        </a:p>
        <a:p>
          <a:r>
            <a:rPr lang="it-IT" sz="1200">
              <a:solidFill>
                <a:schemeClr val="dk1"/>
              </a:solidFill>
              <a:effectLst/>
              <a:latin typeface="+mn-lt"/>
              <a:ea typeface="+mn-ea"/>
              <a:cs typeface="+mn-cs"/>
            </a:rPr>
            <a:t>Quindi, dalla precedente articolazione: 	AREE A RISCHIO </a:t>
          </a:r>
          <a:r>
            <a:rPr lang="it-IT" sz="1200">
              <a:solidFill>
                <a:schemeClr val="dk1"/>
              </a:solidFill>
              <a:effectLst/>
              <a:latin typeface="+mn-lt"/>
              <a:ea typeface="+mn-ea"/>
              <a:cs typeface="+mn-cs"/>
              <a:sym typeface="Wingdings" panose="05000000000000000000" pitchFamily="2" charset="2"/>
            </a:rPr>
            <a:t></a:t>
          </a:r>
          <a:r>
            <a:rPr lang="it-IT" sz="1200">
              <a:solidFill>
                <a:schemeClr val="dk1"/>
              </a:solidFill>
              <a:effectLst/>
              <a:latin typeface="+mn-lt"/>
              <a:ea typeface="+mn-ea"/>
              <a:cs typeface="+mn-cs"/>
            </a:rPr>
            <a:t> SOTTOAREE </a:t>
          </a:r>
          <a:r>
            <a:rPr lang="it-IT" sz="1200">
              <a:solidFill>
                <a:schemeClr val="dk1"/>
              </a:solidFill>
              <a:effectLst/>
              <a:latin typeface="+mn-lt"/>
              <a:ea typeface="+mn-ea"/>
              <a:cs typeface="+mn-cs"/>
              <a:sym typeface="Wingdings" panose="05000000000000000000" pitchFamily="2" charset="2"/>
            </a:rPr>
            <a:t></a:t>
          </a:r>
          <a:r>
            <a:rPr lang="it-IT" sz="1200">
              <a:solidFill>
                <a:schemeClr val="dk1"/>
              </a:solidFill>
              <a:effectLst/>
              <a:latin typeface="+mn-lt"/>
              <a:ea typeface="+mn-ea"/>
              <a:cs typeface="+mn-cs"/>
            </a:rPr>
            <a:t> PROCESSI</a:t>
          </a:r>
        </a:p>
        <a:p>
          <a:r>
            <a:rPr lang="it-IT" sz="1200">
              <a:solidFill>
                <a:schemeClr val="dk1"/>
              </a:solidFill>
              <a:effectLst/>
              <a:latin typeface="+mn-lt"/>
              <a:ea typeface="+mn-ea"/>
              <a:cs typeface="+mn-cs"/>
            </a:rPr>
            <a:t>Si passa alla seguente articolazione: 	AREE A RISCHIO </a:t>
          </a:r>
          <a:r>
            <a:rPr lang="it-IT" sz="1200">
              <a:solidFill>
                <a:schemeClr val="dk1"/>
              </a:solidFill>
              <a:effectLst/>
              <a:latin typeface="+mn-lt"/>
              <a:ea typeface="+mn-ea"/>
              <a:cs typeface="+mn-cs"/>
              <a:sym typeface="Wingdings" panose="05000000000000000000" pitchFamily="2" charset="2"/>
            </a:rPr>
            <a:t></a:t>
          </a:r>
          <a:r>
            <a:rPr lang="it-IT" sz="1200">
              <a:solidFill>
                <a:schemeClr val="dk1"/>
              </a:solidFill>
              <a:effectLst/>
              <a:latin typeface="+mn-lt"/>
              <a:ea typeface="+mn-ea"/>
              <a:cs typeface="+mn-cs"/>
            </a:rPr>
            <a:t> PROCESSI </a:t>
          </a:r>
          <a:r>
            <a:rPr lang="it-IT" sz="1200">
              <a:solidFill>
                <a:schemeClr val="dk1"/>
              </a:solidFill>
              <a:effectLst/>
              <a:latin typeface="+mn-lt"/>
              <a:ea typeface="+mn-ea"/>
              <a:cs typeface="+mn-cs"/>
              <a:sym typeface="Wingdings" panose="05000000000000000000" pitchFamily="2" charset="2"/>
            </a:rPr>
            <a:t></a:t>
          </a:r>
          <a:r>
            <a:rPr lang="it-IT" sz="1200">
              <a:solidFill>
                <a:schemeClr val="dk1"/>
              </a:solidFill>
              <a:effectLst/>
              <a:latin typeface="+mn-lt"/>
              <a:ea typeface="+mn-ea"/>
              <a:cs typeface="+mn-cs"/>
            </a:rPr>
            <a:t> FASI </a:t>
          </a:r>
          <a:r>
            <a:rPr lang="it-IT" sz="1200">
              <a:solidFill>
                <a:schemeClr val="dk1"/>
              </a:solidFill>
              <a:effectLst/>
              <a:latin typeface="+mn-lt"/>
              <a:ea typeface="+mn-ea"/>
              <a:cs typeface="+mn-cs"/>
              <a:sym typeface="Wingdings" panose="05000000000000000000" pitchFamily="2" charset="2"/>
            </a:rPr>
            <a:t></a:t>
          </a:r>
          <a:r>
            <a:rPr lang="it-IT" sz="1200">
              <a:solidFill>
                <a:schemeClr val="dk1"/>
              </a:solidFill>
              <a:effectLst/>
              <a:latin typeface="+mn-lt"/>
              <a:ea typeface="+mn-ea"/>
              <a:cs typeface="+mn-cs"/>
            </a:rPr>
            <a:t> ATTIVITA’</a:t>
          </a:r>
        </a:p>
        <a:p>
          <a:r>
            <a:rPr lang="it-IT" sz="1200">
              <a:solidFill>
                <a:schemeClr val="dk1"/>
              </a:solidFill>
              <a:effectLst/>
              <a:latin typeface="+mn-lt"/>
              <a:ea typeface="+mn-ea"/>
              <a:cs typeface="+mn-cs"/>
            </a:rPr>
            <a:t>Le aree di rischio devono avere una priorità di trattamento a partire dalle aree maggiormente a rischio. </a:t>
          </a:r>
        </a:p>
        <a:p>
          <a:r>
            <a:rPr lang="it-IT" sz="1200" b="0">
              <a:solidFill>
                <a:schemeClr val="dk1"/>
              </a:solidFill>
              <a:effectLst/>
              <a:latin typeface="+mn-lt"/>
              <a:ea typeface="+mn-ea"/>
              <a:cs typeface="+mn-cs"/>
            </a:rPr>
            <a:t>I</a:t>
          </a:r>
          <a:r>
            <a:rPr lang="it-IT" sz="1200" b="0" baseline="0">
              <a:solidFill>
                <a:schemeClr val="dk1"/>
              </a:solidFill>
              <a:effectLst/>
              <a:latin typeface="+mn-lt"/>
              <a:ea typeface="+mn-ea"/>
              <a:cs typeface="+mn-cs"/>
            </a:rPr>
            <a:t> processi che non rientrano a far parte dell'analisi del rischio necessitano di una motivazione che chiarisca il perché non ne entrino a far parte.</a:t>
          </a:r>
          <a:endParaRPr lang="en-US" sz="1200" b="0">
            <a:solidFill>
              <a:schemeClr val="tx1">
                <a:lumMod val="75000"/>
                <a:lumOff val="25000"/>
              </a:schemeClr>
            </a:solidFill>
            <a:effectLst/>
            <a:latin typeface="+mn-lt"/>
            <a:ea typeface="Segoe UI" pitchFamily="34" charset="0"/>
            <a:cs typeface="Segoe UI" panose="020B0502040204020203" pitchFamily="34" charset="0"/>
          </a:endParaRPr>
        </a:p>
      </xdr:txBody>
    </xdr:sp>
    <xdr:clientData/>
  </xdr:twoCellAnchor>
  <xdr:twoCellAnchor>
    <xdr:from>
      <xdr:col>0</xdr:col>
      <xdr:colOff>591820</xdr:colOff>
      <xdr:row>0</xdr:row>
      <xdr:rowOff>471123</xdr:rowOff>
    </xdr:from>
    <xdr:to>
      <xdr:col>2</xdr:col>
      <xdr:colOff>231589</xdr:colOff>
      <xdr:row>1</xdr:row>
      <xdr:rowOff>175260</xdr:rowOff>
    </xdr:to>
    <xdr:sp macro="" textlink="">
      <xdr:nvSpPr>
        <xdr:cNvPr id="8" name="Passaggio">
          <a:extLst>
            <a:ext uri="{FF2B5EF4-FFF2-40B4-BE49-F238E27FC236}">
              <a16:creationId xmlns:a16="http://schemas.microsoft.com/office/drawing/2014/main" id="{04646D7F-891C-4034-A728-1EA11C85C54E}"/>
            </a:ext>
          </a:extLst>
        </xdr:cNvPr>
        <xdr:cNvSpPr txBox="1"/>
      </xdr:nvSpPr>
      <xdr:spPr>
        <a:xfrm>
          <a:off x="591820" y="471123"/>
          <a:ext cx="6311004" cy="466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it" sz="2200" b="0" i="0" u="none" strike="noStrike" kern="0" cap="none" spc="0" normalizeH="0" baseline="0" noProof="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ITEMS (evoluzione dei PNA e novità PNA 2019)</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lientData/>
  </xdr:twoCellAnchor>
  <xdr:twoCellAnchor>
    <xdr:from>
      <xdr:col>0</xdr:col>
      <xdr:colOff>666750</xdr:colOff>
      <xdr:row>2</xdr:row>
      <xdr:rowOff>72390</xdr:rowOff>
    </xdr:from>
    <xdr:to>
      <xdr:col>1</xdr:col>
      <xdr:colOff>190612</xdr:colOff>
      <xdr:row>4</xdr:row>
      <xdr:rowOff>5827</xdr:rowOff>
    </xdr:to>
    <xdr:sp macro="" textlink="">
      <xdr:nvSpPr>
        <xdr:cNvPr id="10" name="Ovale 9">
          <a:extLst>
            <a:ext uri="{FF2B5EF4-FFF2-40B4-BE49-F238E27FC236}">
              <a16:creationId xmlns:a16="http://schemas.microsoft.com/office/drawing/2014/main" id="{652A5A1A-1B39-4F76-8099-F5F7D79A4777}"/>
            </a:ext>
          </a:extLst>
        </xdr:cNvPr>
        <xdr:cNvSpPr/>
      </xdr:nvSpPr>
      <xdr:spPr>
        <a:xfrm>
          <a:off x="666750" y="1056640"/>
          <a:ext cx="412862" cy="371587"/>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en-US" sz="1600"/>
        </a:p>
      </xdr:txBody>
    </xdr:sp>
    <xdr:clientData/>
  </xdr:twoCellAnchor>
  <xdr:twoCellAnchor>
    <xdr:from>
      <xdr:col>0</xdr:col>
      <xdr:colOff>722515</xdr:colOff>
      <xdr:row>2</xdr:row>
      <xdr:rowOff>66675</xdr:rowOff>
    </xdr:from>
    <xdr:to>
      <xdr:col>1</xdr:col>
      <xdr:colOff>122027</xdr:colOff>
      <xdr:row>3</xdr:row>
      <xdr:rowOff>197333</xdr:rowOff>
    </xdr:to>
    <xdr:sp macro="" textlink="">
      <xdr:nvSpPr>
        <xdr:cNvPr id="11" name="Casella di testo 2">
          <a:extLst>
            <a:ext uri="{FF2B5EF4-FFF2-40B4-BE49-F238E27FC236}">
              <a16:creationId xmlns:a16="http://schemas.microsoft.com/office/drawing/2014/main" id="{AB31FA73-AC7E-4E9C-BE66-08DEAF620ECD}"/>
            </a:ext>
          </a:extLst>
        </xdr:cNvPr>
        <xdr:cNvSpPr txBox="1"/>
      </xdr:nvSpPr>
      <xdr:spPr>
        <a:xfrm>
          <a:off x="722515" y="1050925"/>
          <a:ext cx="288512" cy="359258"/>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r>
            <a:rPr lang="it" sz="1600">
              <a:solidFill>
                <a:schemeClr val="bg1"/>
              </a:solidFill>
              <a:latin typeface="Segoe UI Semibold" panose="020B0702040204020203" pitchFamily="34" charset="0"/>
              <a:cs typeface="Segoe UI Semibold" panose="020B0702040204020203" pitchFamily="34" charset="0"/>
            </a:rPr>
            <a:t>1</a:t>
          </a:r>
        </a:p>
      </xdr:txBody>
    </xdr:sp>
    <xdr:clientData/>
  </xdr:twoCellAnchor>
  <xdr:twoCellAnchor>
    <xdr:from>
      <xdr:col>0</xdr:col>
      <xdr:colOff>666750</xdr:colOff>
      <xdr:row>6</xdr:row>
      <xdr:rowOff>135023</xdr:rowOff>
    </xdr:from>
    <xdr:to>
      <xdr:col>1</xdr:col>
      <xdr:colOff>190612</xdr:colOff>
      <xdr:row>8</xdr:row>
      <xdr:rowOff>65471</xdr:rowOff>
    </xdr:to>
    <xdr:sp macro="" textlink="">
      <xdr:nvSpPr>
        <xdr:cNvPr id="13" name="Ovale 12">
          <a:extLst>
            <a:ext uri="{FF2B5EF4-FFF2-40B4-BE49-F238E27FC236}">
              <a16:creationId xmlns:a16="http://schemas.microsoft.com/office/drawing/2014/main" id="{C5B39CE1-5366-42F2-972A-5F75817CBCD6}"/>
            </a:ext>
          </a:extLst>
        </xdr:cNvPr>
        <xdr:cNvSpPr/>
      </xdr:nvSpPr>
      <xdr:spPr>
        <a:xfrm>
          <a:off x="666750" y="1920494"/>
          <a:ext cx="412862" cy="348801"/>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en-US" sz="1600"/>
        </a:p>
      </xdr:txBody>
    </xdr:sp>
    <xdr:clientData/>
  </xdr:twoCellAnchor>
  <xdr:twoCellAnchor>
    <xdr:from>
      <xdr:col>0</xdr:col>
      <xdr:colOff>722515</xdr:colOff>
      <xdr:row>6</xdr:row>
      <xdr:rowOff>129308</xdr:rowOff>
    </xdr:from>
    <xdr:to>
      <xdr:col>1</xdr:col>
      <xdr:colOff>122027</xdr:colOff>
      <xdr:row>8</xdr:row>
      <xdr:rowOff>47427</xdr:rowOff>
    </xdr:to>
    <xdr:sp macro="" textlink="">
      <xdr:nvSpPr>
        <xdr:cNvPr id="14" name="Casella di testo 2">
          <a:extLst>
            <a:ext uri="{FF2B5EF4-FFF2-40B4-BE49-F238E27FC236}">
              <a16:creationId xmlns:a16="http://schemas.microsoft.com/office/drawing/2014/main" id="{671E8BE0-6807-470C-BA1F-1255C0C716F1}"/>
            </a:ext>
          </a:extLst>
        </xdr:cNvPr>
        <xdr:cNvSpPr txBox="1"/>
      </xdr:nvSpPr>
      <xdr:spPr>
        <a:xfrm>
          <a:off x="722515" y="1914779"/>
          <a:ext cx="288512" cy="33647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r>
            <a:rPr lang="it" sz="1600">
              <a:solidFill>
                <a:schemeClr val="bg1"/>
              </a:solidFill>
              <a:latin typeface="Segoe UI Semibold" panose="020B0702040204020203" pitchFamily="34" charset="0"/>
              <a:cs typeface="Segoe UI Semibold" panose="020B0702040204020203" pitchFamily="34" charset="0"/>
            </a:rPr>
            <a:t>2</a:t>
          </a:r>
        </a:p>
      </xdr:txBody>
    </xdr:sp>
    <xdr:clientData/>
  </xdr:twoCellAnchor>
  <xdr:twoCellAnchor>
    <xdr:from>
      <xdr:col>1</xdr:col>
      <xdr:colOff>195430</xdr:colOff>
      <xdr:row>15</xdr:row>
      <xdr:rowOff>85990</xdr:rowOff>
    </xdr:from>
    <xdr:to>
      <xdr:col>7</xdr:col>
      <xdr:colOff>59765</xdr:colOff>
      <xdr:row>65</xdr:row>
      <xdr:rowOff>158750</xdr:rowOff>
    </xdr:to>
    <xdr:sp macro="" textlink="">
      <xdr:nvSpPr>
        <xdr:cNvPr id="15" name="Passaggio">
          <a:extLst>
            <a:ext uri="{FF2B5EF4-FFF2-40B4-BE49-F238E27FC236}">
              <a16:creationId xmlns:a16="http://schemas.microsoft.com/office/drawing/2014/main" id="{68246A4F-1934-4F10-B449-E8B5D1A04CCA}"/>
            </a:ext>
          </a:extLst>
        </xdr:cNvPr>
        <xdr:cNvSpPr txBox="1"/>
      </xdr:nvSpPr>
      <xdr:spPr>
        <a:xfrm>
          <a:off x="1084430" y="3965840"/>
          <a:ext cx="11040335" cy="9839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400" b="1">
              <a:solidFill>
                <a:schemeClr val="dk1"/>
              </a:solidFill>
              <a:effectLst/>
              <a:latin typeface="+mn-lt"/>
              <a:ea typeface="+mn-ea"/>
              <a:cs typeface="+mn-cs"/>
            </a:rPr>
            <a:t>Valutazione del rischio</a:t>
          </a:r>
          <a:r>
            <a:rPr lang="it-IT" sz="1400">
              <a:solidFill>
                <a:schemeClr val="dk1"/>
              </a:solidFill>
              <a:effectLst/>
              <a:latin typeface="+mn-lt"/>
              <a:ea typeface="+mn-ea"/>
              <a:cs typeface="+mn-cs"/>
            </a:rPr>
            <a:t>: </a:t>
          </a:r>
        </a:p>
        <a:p>
          <a:r>
            <a:rPr lang="it-IT" sz="1200">
              <a:solidFill>
                <a:schemeClr val="dk1"/>
              </a:solidFill>
              <a:effectLst/>
              <a:latin typeface="+mn-lt"/>
              <a:ea typeface="+mn-ea"/>
              <a:cs typeface="+mn-cs"/>
            </a:rPr>
            <a:t>IDENTIFICAZIONE DEGLI EVENTI RISCHIOSI </a:t>
          </a:r>
        </a:p>
        <a:p>
          <a:r>
            <a:rPr lang="it-IT" sz="1200" i="1" u="sng">
              <a:solidFill>
                <a:schemeClr val="dk1"/>
              </a:solidFill>
              <a:effectLst/>
              <a:latin typeface="+mn-lt"/>
              <a:ea typeface="+mn-ea"/>
              <a:cs typeface="+mn-cs"/>
            </a:rPr>
            <a:t>Definizione dell’oggetto di analisi</a:t>
          </a:r>
          <a:r>
            <a:rPr lang="it-IT" sz="1200">
              <a:solidFill>
                <a:schemeClr val="dk1"/>
              </a:solidFill>
              <a:effectLst/>
              <a:latin typeface="+mn-lt"/>
              <a:ea typeface="+mn-ea"/>
              <a:cs typeface="+mn-cs"/>
            </a:rPr>
            <a:t>: oggetto di analisi può essere, infatti, l’intero processo o le singole attività di cui si compone. Il livello minimo di analisi per l’identificazione dei rischi è il processo (amministrazioni di dimensione organizzativa ridotta o con poche risorse e competenze adeguate allo scopo, ovvero processi a rischio basso). Il riferimento alle singole fasi/attività è comunque raccomandato in tutti quei casi in cui gli eventi rischiosi a livello di processo sono molteplici (il livello di rischio è elevato) e il loro trattamento richiede la definizione di misure differenziate e azioni di monitoraggio specifiche.					</a:t>
          </a:r>
        </a:p>
        <a:p>
          <a:r>
            <a:rPr lang="it-IT" sz="1200" i="1" u="sng">
              <a:solidFill>
                <a:schemeClr val="dk1"/>
              </a:solidFill>
              <a:effectLst/>
              <a:latin typeface="+mn-lt"/>
              <a:ea typeface="+mn-ea"/>
              <a:cs typeface="+mn-cs"/>
            </a:rPr>
            <a:t>Selezione delle tecniche e delle fonti informative</a:t>
          </a:r>
          <a:r>
            <a:rPr lang="it-IT" sz="1200">
              <a:solidFill>
                <a:schemeClr val="dk1"/>
              </a:solidFill>
              <a:effectLst/>
              <a:latin typeface="+mn-lt"/>
              <a:ea typeface="+mn-ea"/>
              <a:cs typeface="+mn-cs"/>
            </a:rPr>
            <a:t>:</a:t>
          </a:r>
          <a:r>
            <a:rPr lang="it-IT" sz="1200" baseline="0">
              <a:solidFill>
                <a:schemeClr val="dk1"/>
              </a:solidFill>
              <a:effectLst/>
              <a:latin typeface="+mn-lt"/>
              <a:ea typeface="+mn-ea"/>
              <a:cs typeface="+mn-cs"/>
            </a:rPr>
            <a:t> </a:t>
          </a:r>
          <a:r>
            <a:rPr lang="it-IT" sz="1200">
              <a:solidFill>
                <a:schemeClr val="dk1"/>
              </a:solidFill>
              <a:effectLst/>
              <a:latin typeface="+mn-lt"/>
              <a:ea typeface="+mn-ea"/>
              <a:cs typeface="+mn-cs"/>
            </a:rPr>
            <a:t>Tecniche: l’analisi di documenti e di banche dati, l’esame delle segnalazioni, le interviste/incontri con il personale dell’amministrazione, i workshop e i focus group, i confronti (benchmarking) con amministrazioni simili, le analisi dei casi di corruzione, etc.; Fonti: risultanze analisi di contesto, altri casi di maladministration, casi giudiziari, criticità di processo, etc..."					</a:t>
          </a:r>
        </a:p>
        <a:p>
          <a:r>
            <a:rPr lang="it-IT" sz="1200">
              <a:solidFill>
                <a:schemeClr val="dk1"/>
              </a:solidFill>
              <a:effectLst/>
              <a:latin typeface="+mn-lt"/>
              <a:ea typeface="+mn-ea"/>
              <a:cs typeface="+mn-cs"/>
            </a:rPr>
            <a:t>Identificazione e formalizzazione dei rischi:</a:t>
          </a:r>
          <a:r>
            <a:rPr lang="it-IT" sz="1200" baseline="0">
              <a:solidFill>
                <a:schemeClr val="dk1"/>
              </a:solidFill>
              <a:effectLst/>
              <a:latin typeface="+mn-lt"/>
              <a:ea typeface="+mn-ea"/>
              <a:cs typeface="+mn-cs"/>
            </a:rPr>
            <a:t> creazione di un </a:t>
          </a:r>
          <a:r>
            <a:rPr lang="it-IT" sz="1200">
              <a:solidFill>
                <a:schemeClr val="dk1"/>
              </a:solidFill>
              <a:effectLst/>
              <a:latin typeface="+mn-lt"/>
              <a:ea typeface="+mn-ea"/>
              <a:cs typeface="+mn-cs"/>
            </a:rPr>
            <a:t>db rischi</a:t>
          </a:r>
          <a:r>
            <a:rPr lang="it-IT" sz="1200" baseline="0">
              <a:solidFill>
                <a:schemeClr val="dk1"/>
              </a:solidFill>
              <a:effectLst/>
              <a:latin typeface="+mn-lt"/>
              <a:ea typeface="+mn-ea"/>
              <a:cs typeface="+mn-cs"/>
            </a:rPr>
            <a:t> articolato per Area</a:t>
          </a:r>
          <a:r>
            <a:rPr lang="it-IT" sz="1200">
              <a:solidFill>
                <a:schemeClr val="dk1"/>
              </a:solidFill>
              <a:effectLst/>
              <a:latin typeface="+mn-lt"/>
              <a:ea typeface="+mn-ea"/>
              <a:cs typeface="+mn-cs"/>
            </a:rPr>
            <a:t>	</a:t>
          </a:r>
        </a:p>
        <a:p>
          <a:endParaRPr lang="it-IT" sz="1200" b="0" i="0" u="none" strike="noStrike">
            <a:solidFill>
              <a:schemeClr val="dk1"/>
            </a:solidFill>
            <a:effectLst/>
            <a:latin typeface="+mn-lt"/>
            <a:ea typeface="+mn-ea"/>
            <a:cs typeface="+mn-cs"/>
          </a:endParaRPr>
        </a:p>
        <a:p>
          <a:r>
            <a:rPr lang="it-IT" sz="1200" b="0" i="0" u="none" strike="noStrike">
              <a:solidFill>
                <a:schemeClr val="dk1"/>
              </a:solidFill>
              <a:effectLst/>
              <a:latin typeface="+mn-lt"/>
              <a:ea typeface="+mn-ea"/>
              <a:cs typeface="+mn-cs"/>
            </a:rPr>
            <a:t>ANALISI DEL RISCHIO</a:t>
          </a:r>
        </a:p>
        <a:p>
          <a:r>
            <a:rPr lang="it-IT" sz="1200" b="0" i="1" u="sng" strike="noStrike">
              <a:solidFill>
                <a:schemeClr val="dk1"/>
              </a:solidFill>
              <a:effectLst/>
              <a:latin typeface="+mn-lt"/>
              <a:ea typeface="+mn-ea"/>
              <a:cs typeface="+mn-cs"/>
            </a:rPr>
            <a:t>Analisi dei fattori abilitanti</a:t>
          </a:r>
          <a:r>
            <a:rPr lang="it-IT" sz="1200" b="0" i="0" u="none" strike="noStrike">
              <a:solidFill>
                <a:schemeClr val="dk1"/>
              </a:solidFill>
              <a:effectLst/>
              <a:latin typeface="+mn-lt"/>
              <a:ea typeface="+mn-ea"/>
              <a:cs typeface="+mn-cs"/>
            </a:rPr>
            <a:t>:</a:t>
          </a:r>
          <a:r>
            <a:rPr lang="it-IT" sz="1200" b="0" i="0" u="none" strike="noStrike" baseline="0">
              <a:solidFill>
                <a:schemeClr val="dk1"/>
              </a:solidFill>
              <a:effectLst/>
              <a:latin typeface="+mn-lt"/>
              <a:ea typeface="+mn-ea"/>
              <a:cs typeface="+mn-cs"/>
            </a:rPr>
            <a:t> esempi -</a:t>
          </a:r>
          <a:r>
            <a:rPr lang="it-IT" sz="1200" b="0" i="0" u="none" strike="noStrike">
              <a:solidFill>
                <a:schemeClr val="dk1"/>
              </a:solidFill>
              <a:effectLst/>
              <a:latin typeface="+mn-lt"/>
              <a:ea typeface="+mn-ea"/>
              <a:cs typeface="+mn-cs"/>
            </a:rPr>
            <a:t> a) mancanza di misure di trattamento del rischio (controlli): in fase di analisi andrà verificato se presso l’amministrazione siano già stati predisposti – ma soprattutto efficacemente attuati – strumenti di controllo relativi agli eventi rischiosi; b) mancanza di trasparenza; c) eccessiva regolamentazione, complessità e scarsa chiarezza della normativa di riferimento; d) esercizio prolungato ed esclusivo della responsabilità di un processo da parte di pochi o di un unico soggetto; e) scarsa responsabilizzazione interna; f) inadeguatezza o assenza di competenze del personale addetto ai processi; g) inadeguata diffusione della cultura della legalità; h) mancata attuazione del principio di distinzione tra politica e amministrazione.</a:t>
          </a:r>
          <a:r>
            <a:rPr lang="it-IT" sz="1200"/>
            <a:t> </a:t>
          </a:r>
          <a:r>
            <a:rPr lang="it-IT" sz="1200" b="0" i="0" u="none" strike="noStrike">
              <a:solidFill>
                <a:schemeClr val="dk1"/>
              </a:solidFill>
              <a:effectLst/>
              <a:latin typeface="+mn-lt"/>
              <a:ea typeface="+mn-ea"/>
              <a:cs typeface="+mn-cs"/>
            </a:rPr>
            <a:t> </a:t>
          </a:r>
          <a:r>
            <a:rPr lang="it-IT" sz="1200"/>
            <a:t> </a:t>
          </a:r>
          <a:endParaRPr lang="it-IT" sz="1200" b="0" i="0" u="none" strike="noStrike">
            <a:solidFill>
              <a:schemeClr val="dk1"/>
            </a:solidFill>
            <a:effectLst/>
            <a:latin typeface="+mn-lt"/>
            <a:ea typeface="+mn-ea"/>
            <a:cs typeface="+mn-cs"/>
          </a:endParaRPr>
        </a:p>
        <a:p>
          <a:r>
            <a:rPr lang="it-IT" sz="1200" b="0" i="1" u="sng" strike="noStrike">
              <a:solidFill>
                <a:schemeClr val="dk1"/>
              </a:solidFill>
              <a:effectLst/>
              <a:latin typeface="+mn-lt"/>
              <a:ea typeface="+mn-ea"/>
              <a:cs typeface="+mn-cs"/>
            </a:rPr>
            <a:t>Stima del livello di esposizione al rischio</a:t>
          </a:r>
          <a:r>
            <a:rPr lang="it-IT" sz="1200" i="1" u="sng"/>
            <a:t> </a:t>
          </a:r>
          <a:endParaRPr lang="it-IT" sz="1200" b="0" i="1" u="sng" strike="noStrike">
            <a:solidFill>
              <a:schemeClr val="dk1"/>
            </a:solidFill>
            <a:effectLst/>
            <a:latin typeface="+mn-lt"/>
            <a:ea typeface="+mn-ea"/>
            <a:cs typeface="+mn-cs"/>
          </a:endParaRPr>
        </a:p>
        <a:p>
          <a:r>
            <a:rPr lang="it-IT" sz="1200" b="0" i="1" u="none" strike="noStrike">
              <a:solidFill>
                <a:schemeClr val="dk1"/>
              </a:solidFill>
              <a:effectLst/>
              <a:latin typeface="+mn-lt"/>
              <a:ea typeface="+mn-ea"/>
              <a:cs typeface="+mn-cs"/>
            </a:rPr>
            <a:t>Scelta dell'approccio valutativo</a:t>
          </a:r>
          <a:r>
            <a:rPr lang="it-IT" sz="1200" b="0" i="0" u="none" strike="noStrike">
              <a:solidFill>
                <a:schemeClr val="dk1"/>
              </a:solidFill>
              <a:effectLst/>
              <a:latin typeface="+mn-lt"/>
              <a:ea typeface="+mn-ea"/>
              <a:cs typeface="+mn-cs"/>
            </a:rPr>
            <a:t>:</a:t>
          </a:r>
          <a:r>
            <a:rPr lang="it-IT" sz="1200" b="0" i="0" u="none" strike="noStrike" baseline="0">
              <a:solidFill>
                <a:schemeClr val="dk1"/>
              </a:solidFill>
              <a:effectLst/>
              <a:latin typeface="+mn-lt"/>
              <a:ea typeface="+mn-ea"/>
              <a:cs typeface="+mn-cs"/>
            </a:rPr>
            <a:t> s</a:t>
          </a:r>
          <a:r>
            <a:rPr lang="it-IT" sz="1200" b="0" i="0" u="none" strike="noStrike">
              <a:solidFill>
                <a:schemeClr val="dk1"/>
              </a:solidFill>
              <a:effectLst/>
              <a:latin typeface="+mn-lt"/>
              <a:ea typeface="+mn-ea"/>
              <a:cs typeface="+mn-cs"/>
            </a:rPr>
            <a:t>i suggerisce di adottare un approccio di tipo qualitativo, dando ampio spazio alla motivazione della valutazione e garantendo la massima trasparenza.</a:t>
          </a:r>
          <a:r>
            <a:rPr lang="it-IT" sz="1200"/>
            <a:t> </a:t>
          </a:r>
          <a:r>
            <a:rPr lang="it-IT" sz="1200" b="0" i="0" u="none" strike="noStrike">
              <a:solidFill>
                <a:schemeClr val="dk1"/>
              </a:solidFill>
              <a:effectLst/>
              <a:latin typeface="+mn-lt"/>
              <a:ea typeface="+mn-ea"/>
              <a:cs typeface="+mn-cs"/>
            </a:rPr>
            <a:t> </a:t>
          </a:r>
          <a:r>
            <a:rPr lang="it-IT" sz="1200"/>
            <a:t> </a:t>
          </a:r>
          <a:r>
            <a:rPr lang="it-IT" sz="1200" b="0" i="0" u="none" strike="noStrike">
              <a:solidFill>
                <a:schemeClr val="dk1"/>
              </a:solidFill>
              <a:effectLst/>
              <a:latin typeface="+mn-lt"/>
              <a:ea typeface="+mn-ea"/>
              <a:cs typeface="+mn-cs"/>
            </a:rPr>
            <a:t> </a:t>
          </a:r>
          <a:r>
            <a:rPr lang="it-IT" sz="1200"/>
            <a:t> </a:t>
          </a:r>
          <a:endParaRPr lang="it-IT" sz="1200" b="0" i="0" u="none" strike="noStrike">
            <a:solidFill>
              <a:schemeClr val="dk1"/>
            </a:solidFill>
            <a:effectLst/>
            <a:latin typeface="+mn-lt"/>
            <a:ea typeface="+mn-ea"/>
            <a:cs typeface="+mn-cs"/>
          </a:endParaRPr>
        </a:p>
        <a:p>
          <a:r>
            <a:rPr lang="it-IT" sz="1200" b="0" i="1" u="none" strike="noStrike">
              <a:solidFill>
                <a:srgbClr val="C00000"/>
              </a:solidFill>
              <a:effectLst/>
              <a:latin typeface="+mn-lt"/>
              <a:ea typeface="+mn-ea"/>
              <a:cs typeface="+mn-cs"/>
            </a:rPr>
            <a:t>Individuazione dei criteri di valutazione</a:t>
          </a:r>
          <a:r>
            <a:rPr lang="it-IT" sz="1200" i="1">
              <a:solidFill>
                <a:srgbClr val="C00000"/>
              </a:solidFill>
            </a:rPr>
            <a:t> </a:t>
          </a:r>
        </a:p>
        <a:p>
          <a:r>
            <a:rPr lang="it-IT" sz="1200" b="0" i="0" u="none" strike="noStrike">
              <a:solidFill>
                <a:schemeClr val="dk1"/>
              </a:solidFill>
              <a:effectLst/>
              <a:latin typeface="+mn-lt"/>
              <a:ea typeface="+mn-ea"/>
              <a:cs typeface="+mn-cs"/>
            </a:rPr>
            <a:t>Esempi di KRI (Key Risk Indicator):</a:t>
          </a:r>
          <a:br>
            <a:rPr lang="it-IT" sz="1200" b="0" i="0" u="none" strike="noStrike">
              <a:solidFill>
                <a:schemeClr val="dk1"/>
              </a:solidFill>
              <a:effectLst/>
              <a:latin typeface="+mn-lt"/>
              <a:ea typeface="+mn-ea"/>
              <a:cs typeface="+mn-cs"/>
            </a:rPr>
          </a:br>
          <a:r>
            <a:rPr lang="it-IT" sz="1200" b="0" i="0" u="none" strike="noStrike">
              <a:solidFill>
                <a:schemeClr val="dk1"/>
              </a:solidFill>
              <a:effectLst/>
              <a:latin typeface="+mn-lt"/>
              <a:ea typeface="+mn-ea"/>
              <a:cs typeface="+mn-cs"/>
            </a:rPr>
            <a:t>- livello di interesse “esterno”: la presenza di interessi, anche economici, rilevanti e di benefici per i destinatari del processo determina un incremento del rischio; </a:t>
          </a:r>
          <a:br>
            <a:rPr lang="it-IT" sz="1200" b="0" i="0" u="none" strike="noStrike">
              <a:solidFill>
                <a:schemeClr val="dk1"/>
              </a:solidFill>
              <a:effectLst/>
              <a:latin typeface="+mn-lt"/>
              <a:ea typeface="+mn-ea"/>
              <a:cs typeface="+mn-cs"/>
            </a:rPr>
          </a:br>
          <a:r>
            <a:rPr lang="it-IT" sz="1200" b="0" i="0" u="none" strike="noStrike">
              <a:solidFill>
                <a:schemeClr val="dk1"/>
              </a:solidFill>
              <a:effectLst/>
              <a:latin typeface="+mn-lt"/>
              <a:ea typeface="+mn-ea"/>
              <a:cs typeface="+mn-cs"/>
            </a:rPr>
            <a:t>- grado di discrezionalità del decisore interno alla PA: la presenza di un processo decisionale altamente discrezionale determina un incremento del rischio rispetto ad un processo decisionale altamente vincolato; </a:t>
          </a:r>
          <a:br>
            <a:rPr lang="it-IT" sz="1200" b="0" i="0" u="none" strike="noStrike">
              <a:solidFill>
                <a:schemeClr val="dk1"/>
              </a:solidFill>
              <a:effectLst/>
              <a:latin typeface="+mn-lt"/>
              <a:ea typeface="+mn-ea"/>
              <a:cs typeface="+mn-cs"/>
            </a:rPr>
          </a:br>
          <a:r>
            <a:rPr lang="it-IT" sz="1200" b="0" i="0" u="none" strike="noStrike">
              <a:solidFill>
                <a:schemeClr val="dk1"/>
              </a:solidFill>
              <a:effectLst/>
              <a:latin typeface="+mn-lt"/>
              <a:ea typeface="+mn-ea"/>
              <a:cs typeface="+mn-cs"/>
            </a:rPr>
            <a:t>- manifestazione di eventi corruttivi in passato nel processo/attività esaminata: se l’attività è stata già oggetto di eventi corruttivi in passato nell’amministrazione o in altre realtà simili, il rischio aumenta poiché quella attività ha delle caratteristiche che rendono attuabili gli eventi corruttivi; </a:t>
          </a:r>
          <a:br>
            <a:rPr lang="it-IT" sz="1200" b="0" i="0" u="none" strike="noStrike">
              <a:solidFill>
                <a:schemeClr val="dk1"/>
              </a:solidFill>
              <a:effectLst/>
              <a:latin typeface="+mn-lt"/>
              <a:ea typeface="+mn-ea"/>
              <a:cs typeface="+mn-cs"/>
            </a:rPr>
          </a:br>
          <a:r>
            <a:rPr lang="it-IT" sz="1200" b="0" i="0" u="none" strike="noStrike">
              <a:solidFill>
                <a:schemeClr val="dk1"/>
              </a:solidFill>
              <a:effectLst/>
              <a:latin typeface="+mn-lt"/>
              <a:ea typeface="+mn-ea"/>
              <a:cs typeface="+mn-cs"/>
            </a:rPr>
            <a:t>- opacità del processo decisionale: l’adozione di strumenti di trasparenza sostanziale, e non solo formale, riduce il rischio; </a:t>
          </a:r>
          <a:br>
            <a:rPr lang="it-IT" sz="1200" b="0" i="0" u="none" strike="noStrike">
              <a:solidFill>
                <a:schemeClr val="dk1"/>
              </a:solidFill>
              <a:effectLst/>
              <a:latin typeface="+mn-lt"/>
              <a:ea typeface="+mn-ea"/>
              <a:cs typeface="+mn-cs"/>
            </a:rPr>
          </a:br>
          <a:r>
            <a:rPr lang="it-IT" sz="1200" b="0" i="0" u="none" strike="noStrike">
              <a:solidFill>
                <a:schemeClr val="dk1"/>
              </a:solidFill>
              <a:effectLst/>
              <a:latin typeface="+mn-lt"/>
              <a:ea typeface="+mn-ea"/>
              <a:cs typeface="+mn-cs"/>
            </a:rPr>
            <a:t>- livello di collaborazione del responsabile del processo o dell’attività nella costruzione, aggiornamento e monitoraggio del piano: la scarsa collaborazione può segnalare un deficit di attenzione al tema della prevenzione della corruzione o comunque risultare in una opacità sul reale grado di rischiosità; </a:t>
          </a:r>
          <a:br>
            <a:rPr lang="it-IT" sz="1200" b="0" i="0" u="none" strike="noStrike">
              <a:solidFill>
                <a:schemeClr val="dk1"/>
              </a:solidFill>
              <a:effectLst/>
              <a:latin typeface="+mn-lt"/>
              <a:ea typeface="+mn-ea"/>
              <a:cs typeface="+mn-cs"/>
            </a:rPr>
          </a:br>
          <a:r>
            <a:rPr lang="it-IT" sz="1200" b="0" i="0" u="none" strike="noStrike">
              <a:solidFill>
                <a:schemeClr val="dk1"/>
              </a:solidFill>
              <a:effectLst/>
              <a:latin typeface="+mn-lt"/>
              <a:ea typeface="+mn-ea"/>
              <a:cs typeface="+mn-cs"/>
            </a:rPr>
            <a:t>- grado di attuazione delle misure di trattamento: l’attuazione di misure di trattamento si associa ad una minore possibilità di accadimento di fatti corruttivi.</a:t>
          </a:r>
          <a:r>
            <a:rPr lang="it-IT" sz="1200" b="0"/>
            <a:t> </a:t>
          </a:r>
          <a:r>
            <a:rPr lang="it-IT" sz="1200" b="0" i="0" u="none" strike="noStrike">
              <a:solidFill>
                <a:schemeClr val="dk1"/>
              </a:solidFill>
              <a:effectLst/>
              <a:latin typeface="+mn-lt"/>
              <a:ea typeface="+mn-ea"/>
              <a:cs typeface="+mn-cs"/>
            </a:rPr>
            <a:t> </a:t>
          </a:r>
          <a:r>
            <a:rPr lang="it-IT" sz="1200" b="0"/>
            <a:t> </a:t>
          </a:r>
          <a:r>
            <a:rPr lang="it-IT" sz="1200" b="0" i="0" u="none" strike="noStrike">
              <a:solidFill>
                <a:schemeClr val="dk1"/>
              </a:solidFill>
              <a:effectLst/>
              <a:latin typeface="+mn-lt"/>
              <a:ea typeface="+mn-ea"/>
              <a:cs typeface="+mn-cs"/>
            </a:rPr>
            <a:t> </a:t>
          </a:r>
          <a:r>
            <a:rPr lang="it-IT" sz="1200" b="0"/>
            <a:t> </a:t>
          </a:r>
        </a:p>
        <a:p>
          <a:r>
            <a:rPr lang="it-IT" sz="1200" b="0" i="1" u="none" strike="noStrike">
              <a:solidFill>
                <a:srgbClr val="C00000"/>
              </a:solidFill>
              <a:effectLst/>
              <a:latin typeface="+mn-lt"/>
              <a:ea typeface="+mn-ea"/>
              <a:cs typeface="+mn-cs"/>
            </a:rPr>
            <a:t>Rilevazione dei dati e delle informazioni</a:t>
          </a:r>
        </a:p>
        <a:p>
          <a:r>
            <a:rPr lang="it-IT" sz="1200" b="0" i="0" u="none" strike="noStrike">
              <a:solidFill>
                <a:schemeClr val="dk1"/>
              </a:solidFill>
              <a:effectLst/>
              <a:latin typeface="+mn-lt"/>
              <a:ea typeface="+mn-ea"/>
              <a:cs typeface="+mn-cs"/>
            </a:rPr>
            <a:t>Indicatore di rischio --&gt; grado di rischio --&gt; motivazione --&gt; dati a supporto - In ogni caso, per le valutazioni espresse bisognerà esplicitare sempre la motivazione del giudizio espresso e fornire delle evidenze a supporto.</a:t>
          </a:r>
          <a:br>
            <a:rPr lang="it-IT" sz="1200" b="0" i="0" u="none" strike="noStrike">
              <a:solidFill>
                <a:schemeClr val="dk1"/>
              </a:solidFill>
              <a:effectLst/>
              <a:latin typeface="+mn-lt"/>
              <a:ea typeface="+mn-ea"/>
              <a:cs typeface="+mn-cs"/>
            </a:rPr>
          </a:br>
          <a:r>
            <a:rPr lang="it-IT" sz="1200" b="0" i="0" u="none" strike="noStrike">
              <a:solidFill>
                <a:schemeClr val="dk1"/>
              </a:solidFill>
              <a:effectLst/>
              <a:latin typeface="+mn-lt"/>
              <a:ea typeface="+mn-ea"/>
              <a:cs typeface="+mn-cs"/>
            </a:rPr>
            <a:t>Le valutazioni devono essere sempre supportate da dati oggettivi, salvo documentata indisponibilità degli stessi. Tali dati (per es. i dati sui precedenti giudiziari e/o sui procedimenti disciplinari, segnalazioni, ecc.) consentono una valutazione meno autoreferenziale e una stima più accurata, nonché rendono più solida la motivazione del giudizio espresso.</a:t>
          </a:r>
          <a:r>
            <a:rPr lang="it-IT" sz="1200"/>
            <a:t> </a:t>
          </a:r>
          <a:r>
            <a:rPr lang="it-IT" sz="1200" b="0" i="0" u="none" strike="noStrike">
              <a:solidFill>
                <a:schemeClr val="dk1"/>
              </a:solidFill>
              <a:effectLst/>
              <a:latin typeface="+mn-lt"/>
              <a:ea typeface="+mn-ea"/>
              <a:cs typeface="+mn-cs"/>
            </a:rPr>
            <a:t> </a:t>
          </a:r>
          <a:r>
            <a:rPr lang="it-IT" sz="1200"/>
            <a:t> </a:t>
          </a:r>
          <a:r>
            <a:rPr lang="it-IT" sz="1200" b="0" i="0" u="none" strike="noStrike">
              <a:solidFill>
                <a:schemeClr val="dk1"/>
              </a:solidFill>
              <a:effectLst/>
              <a:latin typeface="+mn-lt"/>
              <a:ea typeface="+mn-ea"/>
              <a:cs typeface="+mn-cs"/>
            </a:rPr>
            <a:t> </a:t>
          </a:r>
          <a:r>
            <a:rPr lang="it-IT" sz="1200"/>
            <a:t> </a:t>
          </a:r>
          <a:endParaRPr lang="it-IT" sz="1200" b="0" i="0" u="none" strike="noStrike">
            <a:solidFill>
              <a:schemeClr val="dk1"/>
            </a:solidFill>
            <a:effectLst/>
            <a:latin typeface="+mn-lt"/>
            <a:ea typeface="+mn-ea"/>
            <a:cs typeface="+mn-cs"/>
          </a:endParaRPr>
        </a:p>
        <a:p>
          <a:r>
            <a:rPr lang="it-IT" sz="1200" b="0" i="1" u="none" strike="noStrike">
              <a:solidFill>
                <a:srgbClr val="C00000"/>
              </a:solidFill>
              <a:effectLst/>
              <a:latin typeface="+mn-lt"/>
              <a:ea typeface="+mn-ea"/>
              <a:cs typeface="+mn-cs"/>
            </a:rPr>
            <a:t>Misurazione del livello di esposizione al rischio e formulazione di un giudizio sintetico</a:t>
          </a:r>
          <a:r>
            <a:rPr lang="it-IT" sz="1200" b="0" i="1" u="none" strike="noStrike">
              <a:solidFill>
                <a:schemeClr val="dk1"/>
              </a:solidFill>
              <a:effectLst/>
              <a:latin typeface="+mn-lt"/>
              <a:ea typeface="+mn-ea"/>
              <a:cs typeface="+mn-cs"/>
            </a:rPr>
            <a:t>:</a:t>
          </a:r>
          <a:r>
            <a:rPr lang="it-IT" sz="1200" b="0" i="1" u="none" strike="noStrike" baseline="0">
              <a:solidFill>
                <a:schemeClr val="dk1"/>
              </a:solidFill>
              <a:effectLst/>
              <a:latin typeface="+mn-lt"/>
              <a:ea typeface="+mn-ea"/>
              <a:cs typeface="+mn-cs"/>
            </a:rPr>
            <a:t> </a:t>
          </a:r>
          <a:r>
            <a:rPr lang="it-IT" sz="1200" b="0" i="0" u="none" strike="noStrike" baseline="0">
              <a:solidFill>
                <a:schemeClr val="dk1"/>
              </a:solidFill>
              <a:effectLst/>
              <a:latin typeface="+mn-lt"/>
              <a:ea typeface="+mn-ea"/>
              <a:cs typeface="+mn-cs"/>
            </a:rPr>
            <a:t>c</a:t>
          </a:r>
          <a:r>
            <a:rPr lang="it-IT" sz="1200" b="0" i="0" u="none" strike="noStrike">
              <a:solidFill>
                <a:schemeClr val="dk1"/>
              </a:solidFill>
              <a:effectLst/>
              <a:latin typeface="+mn-lt"/>
              <a:ea typeface="+mn-ea"/>
              <a:cs typeface="+mn-cs"/>
            </a:rPr>
            <a:t>on riferimento alla misurazione e alla valutazione del livello di esposizione al rischio si ritiene opportuno privilegiare un’analisi di tipo qualitativo, accompagnata da adeguate documentazioni e motivazioni rispetto ad un’impostazione quantitativa che prevede l’attribuzione di punteggi (scoring).</a:t>
          </a:r>
          <a:br>
            <a:rPr lang="it-IT" sz="1200" b="0" i="0" u="none" strike="noStrike">
              <a:solidFill>
                <a:schemeClr val="dk1"/>
              </a:solidFill>
              <a:effectLst/>
              <a:latin typeface="+mn-lt"/>
              <a:ea typeface="+mn-ea"/>
              <a:cs typeface="+mn-cs"/>
            </a:rPr>
          </a:br>
          <a:r>
            <a:rPr lang="it-IT" sz="1200" b="0" i="0" u="none" strike="noStrike">
              <a:solidFill>
                <a:schemeClr val="dk1"/>
              </a:solidFill>
              <a:effectLst/>
              <a:latin typeface="+mn-lt"/>
              <a:ea typeface="+mn-ea"/>
              <a:cs typeface="+mn-cs"/>
            </a:rPr>
            <a:t>Per la misurazione si può applicare una scala di misurazione ordinale (ad esempio: </a:t>
          </a:r>
          <a:r>
            <a:rPr lang="it-IT" sz="1200" b="1" i="0" u="none" strike="noStrike">
              <a:solidFill>
                <a:schemeClr val="dk1"/>
              </a:solidFill>
              <a:effectLst/>
              <a:latin typeface="+mn-lt"/>
              <a:ea typeface="+mn-ea"/>
              <a:cs typeface="+mn-cs"/>
            </a:rPr>
            <a:t>alto, medio, basso</a:t>
          </a:r>
          <a:r>
            <a:rPr lang="it-IT" sz="1200" b="0" i="0" u="none" strike="noStrike">
              <a:solidFill>
                <a:schemeClr val="dk1"/>
              </a:solidFill>
              <a:effectLst/>
              <a:latin typeface="+mn-lt"/>
              <a:ea typeface="+mn-ea"/>
              <a:cs typeface="+mn-cs"/>
            </a:rPr>
            <a:t>). Ogni misurazione deve essere </a:t>
          </a:r>
          <a:r>
            <a:rPr lang="it-IT" sz="1200" b="1" i="0" u="none" strike="noStrike">
              <a:solidFill>
                <a:schemeClr val="dk1"/>
              </a:solidFill>
              <a:effectLst/>
              <a:latin typeface="+mn-lt"/>
              <a:ea typeface="+mn-ea"/>
              <a:cs typeface="+mn-cs"/>
            </a:rPr>
            <a:t>adeguatamente motivata</a:t>
          </a:r>
          <a:r>
            <a:rPr lang="it-IT" sz="1200" b="0" i="0" u="none" strike="noStrike">
              <a:solidFill>
                <a:schemeClr val="dk1"/>
              </a:solidFill>
              <a:effectLst/>
              <a:latin typeface="+mn-lt"/>
              <a:ea typeface="+mn-ea"/>
              <a:cs typeface="+mn-cs"/>
            </a:rPr>
            <a:t> alla luce dei dati e delle evidenze raccolte.</a:t>
          </a:r>
          <a:r>
            <a:rPr lang="it-IT" sz="1200"/>
            <a:t> </a:t>
          </a:r>
          <a:endParaRPr lang="it-IT" sz="1200" b="0" i="0" u="none" strike="noStrike">
            <a:solidFill>
              <a:schemeClr val="dk1"/>
            </a:solidFill>
            <a:effectLst/>
            <a:latin typeface="+mn-lt"/>
            <a:ea typeface="+mn-ea"/>
            <a:cs typeface="+mn-cs"/>
          </a:endParaRPr>
        </a:p>
        <a:p>
          <a:endParaRPr lang="it-IT" sz="1200" b="0" i="0" u="none" strike="noStrike">
            <a:solidFill>
              <a:schemeClr val="dk1"/>
            </a:solidFill>
            <a:effectLst/>
            <a:latin typeface="+mn-lt"/>
            <a:ea typeface="+mn-ea"/>
            <a:cs typeface="+mn-cs"/>
          </a:endParaRPr>
        </a:p>
        <a:p>
          <a:r>
            <a:rPr lang="it-IT" sz="1200" b="0" i="0" u="none" strike="noStrike">
              <a:solidFill>
                <a:schemeClr val="dk1"/>
              </a:solidFill>
              <a:effectLst/>
              <a:latin typeface="+mn-lt"/>
              <a:ea typeface="+mn-ea"/>
              <a:cs typeface="+mn-cs"/>
            </a:rPr>
            <a:t>PONDERAZIONE DEL RISCHIO </a:t>
          </a:r>
        </a:p>
        <a:p>
          <a:r>
            <a:rPr lang="it-IT" sz="1200" b="0" i="0" u="none" strike="noStrike">
              <a:solidFill>
                <a:schemeClr val="dk1"/>
              </a:solidFill>
              <a:effectLst/>
              <a:latin typeface="+mn-lt"/>
              <a:ea typeface="+mn-ea"/>
              <a:cs typeface="+mn-cs"/>
            </a:rPr>
            <a:t>L’obiettivo della ponderazione del rischio è di «agevolare, sulla base degli esiti dell’analisi del rischio, i processi decisionali riguardo a quali rischi necessitano un trattamento e le relative priorità di attuazione». In altre parole, la fase di ponderazione del rischio, prendendo come riferimento le risultanze della precedente fase, ha lo scopo di stabilire:</a:t>
          </a:r>
          <a:br>
            <a:rPr lang="it-IT" sz="1200" b="0" i="0" u="none" strike="noStrike">
              <a:solidFill>
                <a:schemeClr val="dk1"/>
              </a:solidFill>
              <a:effectLst/>
              <a:latin typeface="+mn-lt"/>
              <a:ea typeface="+mn-ea"/>
              <a:cs typeface="+mn-cs"/>
            </a:rPr>
          </a:br>
          <a:r>
            <a:rPr lang="it-IT" sz="1200" b="0" i="0" u="none" strike="noStrike">
              <a:solidFill>
                <a:schemeClr val="dk1"/>
              </a:solidFill>
              <a:effectLst/>
              <a:latin typeface="+mn-lt"/>
              <a:ea typeface="+mn-ea"/>
              <a:cs typeface="+mn-cs"/>
            </a:rPr>
            <a:t>a) le azioni da intraprendere per ridurre l’esposizione al rischio;</a:t>
          </a:r>
          <a:br>
            <a:rPr lang="it-IT" sz="1200" b="0" i="0" u="none" strike="noStrike">
              <a:solidFill>
                <a:schemeClr val="dk1"/>
              </a:solidFill>
              <a:effectLst/>
              <a:latin typeface="+mn-lt"/>
              <a:ea typeface="+mn-ea"/>
              <a:cs typeface="+mn-cs"/>
            </a:rPr>
          </a:br>
          <a:r>
            <a:rPr lang="it-IT" sz="1200" b="0" i="0" u="none" strike="noStrike">
              <a:solidFill>
                <a:schemeClr val="dk1"/>
              </a:solidFill>
              <a:effectLst/>
              <a:latin typeface="+mn-lt"/>
              <a:ea typeface="+mn-ea"/>
              <a:cs typeface="+mn-cs"/>
            </a:rPr>
            <a:t>b) le priorità di trattamento dei rischi, considerando gli obiettivi dell’organizzazione e il contesto in cui la stessa opera, attraverso il loro confronto.</a:t>
          </a:r>
          <a:br>
            <a:rPr lang="it-IT" sz="1200" b="0" i="0" u="none" strike="noStrike">
              <a:solidFill>
                <a:schemeClr val="dk1"/>
              </a:solidFill>
              <a:effectLst/>
              <a:latin typeface="+mn-lt"/>
              <a:ea typeface="+mn-ea"/>
              <a:cs typeface="+mn-cs"/>
            </a:rPr>
          </a:br>
          <a:r>
            <a:rPr lang="it-IT" sz="1200" b="0" i="0" u="none" strike="noStrike">
              <a:solidFill>
                <a:schemeClr val="dk1"/>
              </a:solidFill>
              <a:effectLst/>
              <a:latin typeface="+mn-lt"/>
              <a:ea typeface="+mn-ea"/>
              <a:cs typeface="+mn-cs"/>
            </a:rPr>
            <a:t>Nel definire le azioni da intraprendere si dovrà tener conto in primis delle misure già attuate e valutare come migliorare quelli già esistenti, anche per evitare di appesantire l’attività amministrava con l’inserimento di nuovi controlli.</a:t>
          </a:r>
          <a:br>
            <a:rPr lang="it-IT" sz="1200" b="0" i="0" u="none" strike="noStrike">
              <a:solidFill>
                <a:schemeClr val="dk1"/>
              </a:solidFill>
              <a:effectLst/>
              <a:latin typeface="+mn-lt"/>
              <a:ea typeface="+mn-ea"/>
              <a:cs typeface="+mn-cs"/>
            </a:rPr>
          </a:br>
          <a:r>
            <a:rPr lang="it-IT" sz="1200" b="0" i="0" u="none" strike="noStrike">
              <a:solidFill>
                <a:schemeClr val="dk1"/>
              </a:solidFill>
              <a:effectLst/>
              <a:latin typeface="+mn-lt"/>
              <a:ea typeface="+mn-ea"/>
              <a:cs typeface="+mn-cs"/>
            </a:rPr>
            <a:t>Infine, nell’ipotesi sia possibile l’adozione di più azioni volte a mitigare un evento rischioso, andranno privilegiate quelle che riducono maggiormente il rischio residuo, sempre garantendo il rispetto del principio di sostenibilità economica ed organizzativa delle stesse.</a:t>
          </a:r>
          <a:br>
            <a:rPr lang="it-IT" sz="1100" b="0" i="0" u="none" strike="noStrike">
              <a:solidFill>
                <a:schemeClr val="dk1"/>
              </a:solidFill>
              <a:effectLst/>
              <a:latin typeface="+mn-lt"/>
              <a:ea typeface="+mn-ea"/>
              <a:cs typeface="+mn-cs"/>
            </a:rPr>
          </a:br>
          <a:r>
            <a:rPr lang="it-IT" sz="1200">
              <a:solidFill>
                <a:schemeClr val="dk1"/>
              </a:solidFill>
              <a:effectLst/>
              <a:latin typeface="+mn-lt"/>
              <a:ea typeface="+mn-ea"/>
              <a:cs typeface="+mn-cs"/>
            </a:rPr>
            <a:t>			</a:t>
          </a:r>
        </a:p>
        <a:p>
          <a:endParaRPr lang="en-US" sz="1200" b="0">
            <a:solidFill>
              <a:schemeClr val="tx1">
                <a:lumMod val="75000"/>
                <a:lumOff val="25000"/>
              </a:schemeClr>
            </a:solidFill>
            <a:effectLst/>
            <a:latin typeface="Segoe UI" panose="020B0502040204020203" pitchFamily="34" charset="0"/>
            <a:ea typeface="Segoe UI" pitchFamily="34" charset="0"/>
            <a:cs typeface="Segoe UI" panose="020B0502040204020203" pitchFamily="34" charset="0"/>
          </a:endParaRPr>
        </a:p>
      </xdr:txBody>
    </xdr:sp>
    <xdr:clientData/>
  </xdr:twoCellAnchor>
  <xdr:twoCellAnchor>
    <xdr:from>
      <xdr:col>0</xdr:col>
      <xdr:colOff>660400</xdr:colOff>
      <xdr:row>15</xdr:row>
      <xdr:rowOff>55017</xdr:rowOff>
    </xdr:from>
    <xdr:to>
      <xdr:col>1</xdr:col>
      <xdr:colOff>184262</xdr:colOff>
      <xdr:row>17</xdr:row>
      <xdr:rowOff>7504</xdr:rowOff>
    </xdr:to>
    <xdr:sp macro="" textlink="">
      <xdr:nvSpPr>
        <xdr:cNvPr id="16" name="Ovale 15">
          <a:extLst>
            <a:ext uri="{FF2B5EF4-FFF2-40B4-BE49-F238E27FC236}">
              <a16:creationId xmlns:a16="http://schemas.microsoft.com/office/drawing/2014/main" id="{40EF7117-46C1-4104-A194-4BC2F0A2C153}"/>
            </a:ext>
          </a:extLst>
        </xdr:cNvPr>
        <xdr:cNvSpPr/>
      </xdr:nvSpPr>
      <xdr:spPr>
        <a:xfrm>
          <a:off x="660400" y="3934867"/>
          <a:ext cx="412862" cy="371587"/>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en-US" sz="1600"/>
        </a:p>
      </xdr:txBody>
    </xdr:sp>
    <xdr:clientData/>
  </xdr:twoCellAnchor>
  <xdr:twoCellAnchor>
    <xdr:from>
      <xdr:col>0</xdr:col>
      <xdr:colOff>716165</xdr:colOff>
      <xdr:row>15</xdr:row>
      <xdr:rowOff>49302</xdr:rowOff>
    </xdr:from>
    <xdr:to>
      <xdr:col>1</xdr:col>
      <xdr:colOff>115677</xdr:colOff>
      <xdr:row>16</xdr:row>
      <xdr:rowOff>199010</xdr:rowOff>
    </xdr:to>
    <xdr:sp macro="" textlink="">
      <xdr:nvSpPr>
        <xdr:cNvPr id="17" name="Casella di testo 2">
          <a:extLst>
            <a:ext uri="{FF2B5EF4-FFF2-40B4-BE49-F238E27FC236}">
              <a16:creationId xmlns:a16="http://schemas.microsoft.com/office/drawing/2014/main" id="{BF58C922-29A3-4D03-97BA-14FAEDA6C19C}"/>
            </a:ext>
          </a:extLst>
        </xdr:cNvPr>
        <xdr:cNvSpPr txBox="1"/>
      </xdr:nvSpPr>
      <xdr:spPr>
        <a:xfrm>
          <a:off x="716165" y="3929152"/>
          <a:ext cx="288512" cy="359258"/>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r>
            <a:rPr lang="it" sz="1600">
              <a:solidFill>
                <a:schemeClr val="bg1"/>
              </a:solidFill>
              <a:latin typeface="Segoe UI Semibold" panose="020B0702040204020203" pitchFamily="34" charset="0"/>
              <a:cs typeface="Segoe UI Semibold" panose="020B0702040204020203" pitchFamily="34" charset="0"/>
            </a:rPr>
            <a:t>3</a:t>
          </a:r>
        </a:p>
      </xdr:txBody>
    </xdr:sp>
    <xdr:clientData/>
  </xdr:twoCellAnchor>
  <xdr:twoCellAnchor>
    <xdr:from>
      <xdr:col>7</xdr:col>
      <xdr:colOff>177054</xdr:colOff>
      <xdr:row>20</xdr:row>
      <xdr:rowOff>24285</xdr:rowOff>
    </xdr:from>
    <xdr:to>
      <xdr:col>7</xdr:col>
      <xdr:colOff>850154</xdr:colOff>
      <xdr:row>21</xdr:row>
      <xdr:rowOff>68734</xdr:rowOff>
    </xdr:to>
    <xdr:sp macro="" textlink="">
      <xdr:nvSpPr>
        <xdr:cNvPr id="22" name="Rettangolo 21">
          <a:hlinkClick xmlns:r="http://schemas.openxmlformats.org/officeDocument/2006/relationships" r:id="rId1"/>
          <a:extLst>
            <a:ext uri="{FF2B5EF4-FFF2-40B4-BE49-F238E27FC236}">
              <a16:creationId xmlns:a16="http://schemas.microsoft.com/office/drawing/2014/main" id="{E6D02C44-66DC-4F8D-953E-5F067824435C}"/>
            </a:ext>
          </a:extLst>
        </xdr:cNvPr>
        <xdr:cNvSpPr/>
      </xdr:nvSpPr>
      <xdr:spPr>
        <a:xfrm>
          <a:off x="12242054" y="4951885"/>
          <a:ext cx="673100" cy="253999"/>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a:t>Vai</a:t>
          </a:r>
          <a:r>
            <a:rPr lang="it-IT" sz="1100" baseline="0"/>
            <a:t> &gt;</a:t>
          </a:r>
          <a:endParaRPr lang="it-IT" sz="1100"/>
        </a:p>
      </xdr:txBody>
    </xdr:sp>
    <xdr:clientData/>
  </xdr:twoCellAnchor>
  <xdr:twoCellAnchor>
    <xdr:from>
      <xdr:col>0</xdr:col>
      <xdr:colOff>660400</xdr:colOff>
      <xdr:row>66</xdr:row>
      <xdr:rowOff>88655</xdr:rowOff>
    </xdr:from>
    <xdr:to>
      <xdr:col>1</xdr:col>
      <xdr:colOff>184262</xdr:colOff>
      <xdr:row>68</xdr:row>
      <xdr:rowOff>85965</xdr:rowOff>
    </xdr:to>
    <xdr:sp macro="" textlink="">
      <xdr:nvSpPr>
        <xdr:cNvPr id="176" name="Ovale 175">
          <a:extLst>
            <a:ext uri="{FF2B5EF4-FFF2-40B4-BE49-F238E27FC236}">
              <a16:creationId xmlns:a16="http://schemas.microsoft.com/office/drawing/2014/main" id="{784D40F7-5BDF-4811-961B-0F1F45FEA8CC}"/>
            </a:ext>
          </a:extLst>
        </xdr:cNvPr>
        <xdr:cNvSpPr/>
      </xdr:nvSpPr>
      <xdr:spPr>
        <a:xfrm>
          <a:off x="660400" y="13918955"/>
          <a:ext cx="412862" cy="365610"/>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en-US" sz="1600"/>
        </a:p>
      </xdr:txBody>
    </xdr:sp>
    <xdr:clientData/>
  </xdr:twoCellAnchor>
  <xdr:twoCellAnchor>
    <xdr:from>
      <xdr:col>0</xdr:col>
      <xdr:colOff>716165</xdr:colOff>
      <xdr:row>66</xdr:row>
      <xdr:rowOff>82940</xdr:rowOff>
    </xdr:from>
    <xdr:to>
      <xdr:col>1</xdr:col>
      <xdr:colOff>115677</xdr:colOff>
      <xdr:row>68</xdr:row>
      <xdr:rowOff>67921</xdr:rowOff>
    </xdr:to>
    <xdr:sp macro="" textlink="">
      <xdr:nvSpPr>
        <xdr:cNvPr id="177" name="Casella di testo 2">
          <a:extLst>
            <a:ext uri="{FF2B5EF4-FFF2-40B4-BE49-F238E27FC236}">
              <a16:creationId xmlns:a16="http://schemas.microsoft.com/office/drawing/2014/main" id="{C61B8E15-7461-4CEB-B8AA-93D4D62713F7}"/>
            </a:ext>
          </a:extLst>
        </xdr:cNvPr>
        <xdr:cNvSpPr txBox="1"/>
      </xdr:nvSpPr>
      <xdr:spPr>
        <a:xfrm>
          <a:off x="716165" y="13913240"/>
          <a:ext cx="288512" cy="35328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r>
            <a:rPr lang="it" sz="1600">
              <a:solidFill>
                <a:schemeClr val="bg1"/>
              </a:solidFill>
              <a:latin typeface="Segoe UI Semibold" panose="020B0702040204020203" pitchFamily="34" charset="0"/>
              <a:cs typeface="Segoe UI Semibold" panose="020B0702040204020203" pitchFamily="34" charset="0"/>
            </a:rPr>
            <a:t>4</a:t>
          </a:r>
        </a:p>
      </xdr:txBody>
    </xdr:sp>
    <xdr:clientData/>
  </xdr:twoCellAnchor>
  <xdr:twoCellAnchor editAs="oneCell">
    <xdr:from>
      <xdr:col>4</xdr:col>
      <xdr:colOff>25400</xdr:colOff>
      <xdr:row>16</xdr:row>
      <xdr:rowOff>196850</xdr:rowOff>
    </xdr:from>
    <xdr:to>
      <xdr:col>11</xdr:col>
      <xdr:colOff>50800</xdr:colOff>
      <xdr:row>30</xdr:row>
      <xdr:rowOff>0</xdr:rowOff>
    </xdr:to>
    <xdr:sp macro="" textlink="">
      <xdr:nvSpPr>
        <xdr:cNvPr id="111619" name="AutoShape 3">
          <a:extLst>
            <a:ext uri="{FF2B5EF4-FFF2-40B4-BE49-F238E27FC236}">
              <a16:creationId xmlns:a16="http://schemas.microsoft.com/office/drawing/2014/main" id="{8B53A86E-8C19-4AB1-8ADF-A594AB1DA6D3}"/>
            </a:ext>
          </a:extLst>
        </xdr:cNvPr>
        <xdr:cNvSpPr>
          <a:spLocks noChangeAspect="1" noChangeArrowheads="1"/>
        </xdr:cNvSpPr>
      </xdr:nvSpPr>
      <xdr:spPr bwMode="auto">
        <a:xfrm>
          <a:off x="9499600" y="4286250"/>
          <a:ext cx="6699250" cy="2584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196850</xdr:colOff>
      <xdr:row>2</xdr:row>
      <xdr:rowOff>0</xdr:rowOff>
    </xdr:from>
    <xdr:to>
      <xdr:col>0</xdr:col>
      <xdr:colOff>806450</xdr:colOff>
      <xdr:row>4</xdr:row>
      <xdr:rowOff>196850</xdr:rowOff>
    </xdr:to>
    <xdr:pic>
      <xdr:nvPicPr>
        <xdr:cNvPr id="7" name="Elemento grafico 6" descr="Freccia: curva oraria">
          <a:hlinkClick xmlns:r="http://schemas.openxmlformats.org/officeDocument/2006/relationships" r:id="rId2"/>
          <a:extLst>
            <a:ext uri="{FF2B5EF4-FFF2-40B4-BE49-F238E27FC236}">
              <a16:creationId xmlns:a16="http://schemas.microsoft.com/office/drawing/2014/main" id="{19E38EE6-BDB1-4FFA-950B-E12E1BB55F8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96850" y="946150"/>
          <a:ext cx="609600" cy="609600"/>
        </a:xfrm>
        <a:prstGeom prst="rect">
          <a:avLst/>
        </a:prstGeom>
      </xdr:spPr>
    </xdr:pic>
    <xdr:clientData/>
  </xdr:twoCellAnchor>
  <xdr:twoCellAnchor editAs="oneCell">
    <xdr:from>
      <xdr:col>0</xdr:col>
      <xdr:colOff>190500</xdr:colOff>
      <xdr:row>6</xdr:row>
      <xdr:rowOff>50800</xdr:rowOff>
    </xdr:from>
    <xdr:to>
      <xdr:col>0</xdr:col>
      <xdr:colOff>800100</xdr:colOff>
      <xdr:row>9</xdr:row>
      <xdr:rowOff>57150</xdr:rowOff>
    </xdr:to>
    <xdr:pic>
      <xdr:nvPicPr>
        <xdr:cNvPr id="25" name="Elemento grafico 24" descr="Freccia: curva oraria">
          <a:hlinkClick xmlns:r="http://schemas.openxmlformats.org/officeDocument/2006/relationships" r:id="rId2"/>
          <a:extLst>
            <a:ext uri="{FF2B5EF4-FFF2-40B4-BE49-F238E27FC236}">
              <a16:creationId xmlns:a16="http://schemas.microsoft.com/office/drawing/2014/main" id="{1127ED81-824A-4658-B1E3-F2CB48466B6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90500" y="1828800"/>
          <a:ext cx="609600" cy="609600"/>
        </a:xfrm>
        <a:prstGeom prst="rect">
          <a:avLst/>
        </a:prstGeom>
      </xdr:spPr>
    </xdr:pic>
    <xdr:clientData/>
  </xdr:twoCellAnchor>
  <xdr:twoCellAnchor editAs="oneCell">
    <xdr:from>
      <xdr:col>0</xdr:col>
      <xdr:colOff>203200</xdr:colOff>
      <xdr:row>15</xdr:row>
      <xdr:rowOff>6350</xdr:rowOff>
    </xdr:from>
    <xdr:to>
      <xdr:col>0</xdr:col>
      <xdr:colOff>812800</xdr:colOff>
      <xdr:row>17</xdr:row>
      <xdr:rowOff>196850</xdr:rowOff>
    </xdr:to>
    <xdr:pic>
      <xdr:nvPicPr>
        <xdr:cNvPr id="26" name="Elemento grafico 25" descr="Freccia: curva oraria">
          <a:hlinkClick xmlns:r="http://schemas.openxmlformats.org/officeDocument/2006/relationships" r:id="rId2"/>
          <a:extLst>
            <a:ext uri="{FF2B5EF4-FFF2-40B4-BE49-F238E27FC236}">
              <a16:creationId xmlns:a16="http://schemas.microsoft.com/office/drawing/2014/main" id="{FD169A78-C873-4EA4-9212-82B7C3AB371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3200" y="3886200"/>
          <a:ext cx="609600" cy="609600"/>
        </a:xfrm>
        <a:prstGeom prst="rect">
          <a:avLst/>
        </a:prstGeom>
      </xdr:spPr>
    </xdr:pic>
    <xdr:clientData/>
  </xdr:twoCellAnchor>
  <xdr:twoCellAnchor editAs="oneCell">
    <xdr:from>
      <xdr:col>0</xdr:col>
      <xdr:colOff>196850</xdr:colOff>
      <xdr:row>66</xdr:row>
      <xdr:rowOff>50800</xdr:rowOff>
    </xdr:from>
    <xdr:to>
      <xdr:col>0</xdr:col>
      <xdr:colOff>806450</xdr:colOff>
      <xdr:row>69</xdr:row>
      <xdr:rowOff>107950</xdr:rowOff>
    </xdr:to>
    <xdr:pic>
      <xdr:nvPicPr>
        <xdr:cNvPr id="27" name="Elemento grafico 26" descr="Freccia: curva oraria">
          <a:hlinkClick xmlns:r="http://schemas.openxmlformats.org/officeDocument/2006/relationships" r:id="rId2"/>
          <a:extLst>
            <a:ext uri="{FF2B5EF4-FFF2-40B4-BE49-F238E27FC236}">
              <a16:creationId xmlns:a16="http://schemas.microsoft.com/office/drawing/2014/main" id="{D045819B-A42F-4325-8A9A-00B019D55A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96850" y="13881100"/>
          <a:ext cx="609600" cy="609600"/>
        </a:xfrm>
        <a:prstGeom prst="rect">
          <a:avLst/>
        </a:prstGeom>
      </xdr:spPr>
    </xdr:pic>
    <xdr:clientData/>
  </xdr:twoCellAnchor>
  <xdr:twoCellAnchor>
    <xdr:from>
      <xdr:col>7</xdr:col>
      <xdr:colOff>170704</xdr:colOff>
      <xdr:row>28</xdr:row>
      <xdr:rowOff>24285</xdr:rowOff>
    </xdr:from>
    <xdr:to>
      <xdr:col>7</xdr:col>
      <xdr:colOff>843804</xdr:colOff>
      <xdr:row>29</xdr:row>
      <xdr:rowOff>94134</xdr:rowOff>
    </xdr:to>
    <xdr:sp macro="" textlink="">
      <xdr:nvSpPr>
        <xdr:cNvPr id="28" name="Rettangolo 27">
          <a:hlinkClick xmlns:r="http://schemas.openxmlformats.org/officeDocument/2006/relationships" r:id="rId7"/>
          <a:extLst>
            <a:ext uri="{FF2B5EF4-FFF2-40B4-BE49-F238E27FC236}">
              <a16:creationId xmlns:a16="http://schemas.microsoft.com/office/drawing/2014/main" id="{8593ED55-DA72-4C2F-9060-D04C92901CAC}"/>
            </a:ext>
          </a:extLst>
        </xdr:cNvPr>
        <xdr:cNvSpPr/>
      </xdr:nvSpPr>
      <xdr:spPr>
        <a:xfrm>
          <a:off x="12235704" y="6526685"/>
          <a:ext cx="673100" cy="253999"/>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a:t>Vai</a:t>
          </a:r>
          <a:r>
            <a:rPr lang="it-IT" sz="1100" baseline="0"/>
            <a:t> &gt;</a:t>
          </a:r>
          <a:endParaRPr lang="it-IT" sz="1100"/>
        </a:p>
      </xdr:txBody>
    </xdr:sp>
    <xdr:clientData/>
  </xdr:twoCellAnchor>
  <xdr:twoCellAnchor>
    <xdr:from>
      <xdr:col>1</xdr:col>
      <xdr:colOff>209550</xdr:colOff>
      <xdr:row>66</xdr:row>
      <xdr:rowOff>76200</xdr:rowOff>
    </xdr:from>
    <xdr:to>
      <xdr:col>7</xdr:col>
      <xdr:colOff>95549</xdr:colOff>
      <xdr:row>117</xdr:row>
      <xdr:rowOff>6350</xdr:rowOff>
    </xdr:to>
    <xdr:sp macro="" textlink="">
      <xdr:nvSpPr>
        <xdr:cNvPr id="29" name="Passaggio">
          <a:extLst>
            <a:ext uri="{FF2B5EF4-FFF2-40B4-BE49-F238E27FC236}">
              <a16:creationId xmlns:a16="http://schemas.microsoft.com/office/drawing/2014/main" id="{CAF6E512-05F6-4490-91B7-DDAB61B4A88E}"/>
            </a:ext>
          </a:extLst>
        </xdr:cNvPr>
        <xdr:cNvSpPr txBox="1"/>
      </xdr:nvSpPr>
      <xdr:spPr>
        <a:xfrm>
          <a:off x="1098550" y="13906500"/>
          <a:ext cx="11061999" cy="9321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400" b="1">
              <a:solidFill>
                <a:schemeClr val="dk1"/>
              </a:solidFill>
              <a:effectLst/>
              <a:latin typeface="+mn-lt"/>
              <a:ea typeface="+mn-ea"/>
              <a:cs typeface="+mn-cs"/>
            </a:rPr>
            <a:t>Trattamento del rischio:</a:t>
          </a:r>
        </a:p>
        <a:p>
          <a:r>
            <a:rPr lang="en-US" sz="1200" b="0">
              <a:solidFill>
                <a:schemeClr val="tx1">
                  <a:lumMod val="75000"/>
                  <a:lumOff val="25000"/>
                </a:schemeClr>
              </a:solidFill>
              <a:effectLst/>
              <a:latin typeface="+mn-lt"/>
              <a:ea typeface="Segoe UI" pitchFamily="34" charset="0"/>
              <a:cs typeface="Segoe UI" panose="020B0502040204020203" pitchFamily="34" charset="0"/>
            </a:rPr>
            <a:t>INDIVIDUAZIONE DELLE</a:t>
          </a:r>
          <a:r>
            <a:rPr lang="en-US" sz="1200" b="0" baseline="0">
              <a:solidFill>
                <a:schemeClr val="tx1">
                  <a:lumMod val="75000"/>
                  <a:lumOff val="25000"/>
                </a:schemeClr>
              </a:solidFill>
              <a:effectLst/>
              <a:latin typeface="+mn-lt"/>
              <a:ea typeface="Segoe UI" pitchFamily="34" charset="0"/>
              <a:cs typeface="Segoe UI" panose="020B0502040204020203" pitchFamily="34" charset="0"/>
            </a:rPr>
            <a:t> MISURE</a:t>
          </a:r>
        </a:p>
        <a:p>
          <a:r>
            <a:rPr lang="en-US" sz="1200" b="0">
              <a:solidFill>
                <a:schemeClr val="tx1">
                  <a:lumMod val="75000"/>
                  <a:lumOff val="25000"/>
                </a:schemeClr>
              </a:solidFill>
              <a:effectLst/>
              <a:latin typeface="+mn-lt"/>
              <a:ea typeface="Segoe UI" pitchFamily="34" charset="0"/>
              <a:cs typeface="Segoe UI" panose="020B0502040204020203" pitchFamily="34" charset="0"/>
            </a:rPr>
            <a:t>L’individuazione e la progettazione delle misure per la prevenzione della corruzione deve essere realizzata tenendo conto di alcuni aspetti fondamentali. In primo luogo, la distinzione tra misure generali e misure specifiche. </a:t>
          </a:r>
        </a:p>
        <a:p>
          <a:r>
            <a:rPr lang="en-US" sz="1200" b="0">
              <a:solidFill>
                <a:schemeClr val="tx1">
                  <a:lumMod val="75000"/>
                  <a:lumOff val="25000"/>
                </a:schemeClr>
              </a:solidFill>
              <a:effectLst/>
              <a:latin typeface="+mn-lt"/>
              <a:ea typeface="Segoe UI" pitchFamily="34" charset="0"/>
              <a:cs typeface="Segoe UI" panose="020B0502040204020203" pitchFamily="34" charset="0"/>
            </a:rPr>
            <a:t>Le misure generali intervengono in maniera trasversale sull’intera amministrazione e si caratterizzano per la loro incidenza sul sistema complessivo della prevenzione della corruzione.</a:t>
          </a:r>
        </a:p>
        <a:p>
          <a:r>
            <a:rPr lang="en-US" sz="1200" b="0">
              <a:solidFill>
                <a:schemeClr val="tx1">
                  <a:lumMod val="75000"/>
                  <a:lumOff val="25000"/>
                </a:schemeClr>
              </a:solidFill>
              <a:effectLst/>
              <a:latin typeface="+mn-lt"/>
              <a:ea typeface="Segoe UI" pitchFamily="34" charset="0"/>
              <a:cs typeface="Segoe UI" panose="020B0502040204020203" pitchFamily="34" charset="0"/>
            </a:rPr>
            <a:t>Le misure specifiche agiscono in maniera puntuale su alcuni specifici rischi individuati in fase di valutazione del rischio e si caratterizzano dunque per l’incidenza su problemi specifici (si articolano per Aree e sono riferite ai singoli processi/fasi/attività, a seconda del livello di analisi prescelto). Pur traendo origine da presupposti diversi, sono entrambe altrettanto importanti e utili ai fini della definizione complessiva della strategia di prevenzione della corruzione dell’organizzazione.</a:t>
          </a:r>
        </a:p>
        <a:p>
          <a:endParaRPr lang="en-US" sz="1200" b="0">
            <a:solidFill>
              <a:schemeClr val="tx1">
                <a:lumMod val="75000"/>
                <a:lumOff val="25000"/>
              </a:schemeClr>
            </a:solidFill>
            <a:effectLst/>
            <a:latin typeface="+mn-lt"/>
            <a:ea typeface="Segoe UI" pitchFamily="34" charset="0"/>
            <a:cs typeface="Segoe UI" panose="020B0502040204020203" pitchFamily="34" charset="0"/>
          </a:endParaRPr>
        </a:p>
        <a:p>
          <a:r>
            <a:rPr lang="en-US" sz="1200" b="0">
              <a:solidFill>
                <a:schemeClr val="tx1">
                  <a:lumMod val="75000"/>
                  <a:lumOff val="25000"/>
                </a:schemeClr>
              </a:solidFill>
              <a:effectLst/>
              <a:latin typeface="+mn-lt"/>
              <a:ea typeface="Segoe UI" pitchFamily="34" charset="0"/>
              <a:cs typeface="Segoe UI" panose="020B0502040204020203" pitchFamily="34" charset="0"/>
            </a:rPr>
            <a:t>Requisiti delle misure:</a:t>
          </a:r>
        </a:p>
        <a:p>
          <a:r>
            <a:rPr lang="en-US" sz="1200" b="0">
              <a:solidFill>
                <a:schemeClr val="tx1">
                  <a:lumMod val="75000"/>
                  <a:lumOff val="25000"/>
                </a:schemeClr>
              </a:solidFill>
              <a:effectLst/>
              <a:latin typeface="+mn-lt"/>
              <a:ea typeface="Segoe UI" pitchFamily="34" charset="0"/>
              <a:cs typeface="Segoe UI" panose="020B0502040204020203" pitchFamily="34" charset="0"/>
            </a:rPr>
            <a:t>1. Presenza ed adeguatezza di misure e/o di controlli specifici pre-esistenti sul rischio individuato e sul quale si intende adottare misure di prevenzione della corruzione. Al fine di evitare la stratificazione di misure che possono rimanere inapplicate, si rappresenta che, prima dell’identificazione di nuove misure, è necessaria un’analisi sulle eventuali misure previste nei Piani precedenti e su eventuali controlli già esistenti (sul rischio e/o sul processo in esame) per valutarne il livello di attuazione e l’adeguatezza rispetto al rischio e ai suoi fattori abilitanti. Solo in caso contrario occorre identificare nuove misure; in caso di misure già esistenti e non attuate, la priorità è la loro attuazione, mentre in caso di inefficacia occorre identificarne le motivazioni al fine di modificare/integrare le misure/i controlli esistenti. </a:t>
          </a:r>
        </a:p>
        <a:p>
          <a:r>
            <a:rPr lang="en-US" sz="1200" b="0">
              <a:solidFill>
                <a:schemeClr val="tx1">
                  <a:lumMod val="75000"/>
                  <a:lumOff val="25000"/>
                </a:schemeClr>
              </a:solidFill>
              <a:effectLst/>
              <a:latin typeface="+mn-lt"/>
              <a:ea typeface="Segoe UI" pitchFamily="34" charset="0"/>
              <a:cs typeface="Segoe UI" panose="020B0502040204020203" pitchFamily="34" charset="0"/>
            </a:rPr>
            <a:t>2. Capacità di neutralizzazione dei fattori abilitanti il rischio. L’identificazione della misura di prevenzione deve essere considerata come una conseguenza logica dell’adeguata comprensione dei fattori abilitanti l’evento rischioso. Se l’analisi del rischio ha evidenziato che il fattore abilitante di un evento rischioso in un dato processo è connesso alla carenza dei controlli, la misura di prevenzione dovrà incidere su tale aspetto e potrà essere, ad esempio, l’attivazione di una nuova procedura di controllo o il rafforzamento di quelle già presenti. In questo stesso esempio, avrà poco senso applicare per questo evento rischioso la rotazione del personale dirigenziale perché, anche ammesso che la rotazione fosse attuata, non sarebbe in grado di incidere sul fattore abilitante l’evento rischioso (che è appunto l’assenza di strumenti di controllo). Al contrario, se l’analisi del rischio avesse evidenziato, per lo stesso processo, come fattore abilitante per l’evento rischioso il fatto che un determinato incarico è ricoperto per un tempo eccessivo dal medesimo soggetto, la rotazione sarebbe una misura certamente più efficace rispetto all’attivazione di un nuovo controllo. </a:t>
          </a:r>
        </a:p>
        <a:p>
          <a:r>
            <a:rPr lang="en-US" sz="1200" b="0">
              <a:solidFill>
                <a:schemeClr val="tx1">
                  <a:lumMod val="75000"/>
                  <a:lumOff val="25000"/>
                </a:schemeClr>
              </a:solidFill>
              <a:effectLst/>
              <a:latin typeface="+mn-lt"/>
              <a:ea typeface="Segoe UI" pitchFamily="34" charset="0"/>
              <a:cs typeface="Segoe UI" panose="020B0502040204020203" pitchFamily="34" charset="0"/>
            </a:rPr>
            <a:t>3. Sostenibilità economica e organizzativa delle misure. L’identificazione delle misure di prevenzione è strettamente correlata alla capacità di attuazione da parte delle amministrazioni. Se fosse ignorato quest’aspetto, i PTPCT finirebbero per essere poco realistici e quindi restare inapplicati. D’altra parte, la sostenibilità organizzativa non può rappresentare un alibi per giustificare l’inerzia organizzativa rispetto al rischio di corruzione. Pertanto, sarà necessario rispettare due condizioni: a) per ogni evento rischioso rilevante, e per ogni processo organizzativo significativamente esposto al rischio, deve essere prevista almeno una misura di prevenzione potenzialmente efficace; b) deve essere data preferenza alla misura con il miglior rapporto costo/efficacia. </a:t>
          </a:r>
        </a:p>
        <a:p>
          <a:r>
            <a:rPr lang="en-US" sz="1200" b="0">
              <a:solidFill>
                <a:schemeClr val="tx1">
                  <a:lumMod val="75000"/>
                  <a:lumOff val="25000"/>
                </a:schemeClr>
              </a:solidFill>
              <a:effectLst/>
              <a:latin typeface="+mn-lt"/>
              <a:ea typeface="Segoe UI" pitchFamily="34" charset="0"/>
              <a:cs typeface="Segoe UI" panose="020B0502040204020203" pitchFamily="34" charset="0"/>
            </a:rPr>
            <a:t>4. Adattamento alle caratteristiche specifiche dell’organizzazione. L’identificazione delle misure di prevenzione non può essere un elemento indipendente dalle caratteristiche organizzative dell’amministrazione. Per questa ragione, i PTPCT dovrebbero contenere un numero significativo di misure specifiche (in rapporto a quelle generali), in maniera tale da consentire la personalizzazione della strategia di prevenzione della corruzione sulla base delle esigenze peculiari di ogni singola amministrazione.</a:t>
          </a:r>
        </a:p>
        <a:p>
          <a:endParaRPr lang="en-US" sz="1200" b="0">
            <a:solidFill>
              <a:schemeClr val="tx1">
                <a:lumMod val="75000"/>
                <a:lumOff val="25000"/>
              </a:schemeClr>
            </a:solidFill>
            <a:effectLst/>
            <a:latin typeface="+mn-lt"/>
            <a:ea typeface="Segoe UI" pitchFamily="34" charset="0"/>
            <a:cs typeface="Segoe UI" panose="020B0502040204020203" pitchFamily="34" charset="0"/>
          </a:endParaRPr>
        </a:p>
        <a:p>
          <a:r>
            <a:rPr lang="en-US" sz="1200" b="0">
              <a:solidFill>
                <a:schemeClr val="tx1">
                  <a:lumMod val="75000"/>
                  <a:lumOff val="25000"/>
                </a:schemeClr>
              </a:solidFill>
              <a:effectLst/>
              <a:latin typeface="+mn-lt"/>
              <a:ea typeface="Segoe UI" pitchFamily="34" charset="0"/>
              <a:cs typeface="Segoe UI" panose="020B0502040204020203" pitchFamily="34" charset="0"/>
            </a:rPr>
            <a:t>PROGRAMMAZIONE DELLE</a:t>
          </a:r>
          <a:r>
            <a:rPr lang="en-US" sz="1200" b="0" baseline="0">
              <a:solidFill>
                <a:schemeClr val="tx1">
                  <a:lumMod val="75000"/>
                  <a:lumOff val="25000"/>
                </a:schemeClr>
              </a:solidFill>
              <a:effectLst/>
              <a:latin typeface="+mn-lt"/>
              <a:ea typeface="Segoe UI" pitchFamily="34" charset="0"/>
              <a:cs typeface="Segoe UI" panose="020B0502040204020203" pitchFamily="34" charset="0"/>
            </a:rPr>
            <a:t> MISURE</a:t>
          </a:r>
        </a:p>
        <a:p>
          <a:r>
            <a:rPr lang="en-US" sz="1200" b="0">
              <a:solidFill>
                <a:schemeClr val="tx1">
                  <a:lumMod val="75000"/>
                  <a:lumOff val="25000"/>
                </a:schemeClr>
              </a:solidFill>
              <a:effectLst/>
              <a:latin typeface="+mn-lt"/>
              <a:ea typeface="Segoe UI" pitchFamily="34" charset="0"/>
              <a:cs typeface="Segoe UI" panose="020B0502040204020203" pitchFamily="34" charset="0"/>
            </a:rPr>
            <a:t>La seconda fase del trattamento del rischio ha come obiettivo quello di programmare adeguatamente e operativamente le misure di prevenzione della corruzione dell’amministrazione. La programmazione delle misure rappresenta un contenuto fondamentale del PTPCT in assenza del quale il Piano risulterebbe privo dei requisiti di cui all’art. 1, co 5, lett. a) della legge 190/2012</a:t>
          </a:r>
        </a:p>
        <a:p>
          <a:r>
            <a:rPr lang="en-US" sz="1200" b="0">
              <a:solidFill>
                <a:schemeClr val="tx1">
                  <a:lumMod val="75000"/>
                  <a:lumOff val="25000"/>
                </a:schemeClr>
              </a:solidFill>
              <a:effectLst/>
              <a:latin typeface="+mn-lt"/>
              <a:ea typeface="Segoe UI" pitchFamily="34" charset="0"/>
              <a:cs typeface="Segoe UI" panose="020B0502040204020203" pitchFamily="34" charset="0"/>
            </a:rPr>
            <a:t>Elementi descrittivi delle misure:</a:t>
          </a:r>
        </a:p>
        <a:p>
          <a:r>
            <a:rPr lang="en-US" sz="1200" b="0">
              <a:solidFill>
                <a:schemeClr val="tx1">
                  <a:lumMod val="75000"/>
                  <a:lumOff val="25000"/>
                </a:schemeClr>
              </a:solidFill>
              <a:effectLst/>
              <a:latin typeface="+mn-lt"/>
              <a:ea typeface="Segoe UI" pitchFamily="34" charset="0"/>
              <a:cs typeface="Segoe UI" panose="020B0502040204020203" pitchFamily="34" charset="0"/>
            </a:rPr>
            <a:t>- fasi (e/o modalità) di attuazione della misura. Laddove la misura sia particolarmente complessa e necessiti di varie azioni per essere adottata e presuppone il coinvolgimento di più attori, ai fini di una maggiore responsabilizzazione dei vari soggetti coinvolti, appare opportuno indicare le diverse fasi per l’attuazione, cioè l’indicazione dei vari passaggi con cui l’amministrazione intende adottare la misura; </a:t>
          </a:r>
        </a:p>
        <a:p>
          <a:r>
            <a:rPr lang="en-US" sz="1200" b="0">
              <a:solidFill>
                <a:schemeClr val="tx1">
                  <a:lumMod val="75000"/>
                  <a:lumOff val="25000"/>
                </a:schemeClr>
              </a:solidFill>
              <a:effectLst/>
              <a:latin typeface="+mn-lt"/>
              <a:ea typeface="Segoe UI" pitchFamily="34" charset="0"/>
              <a:cs typeface="Segoe UI" panose="020B0502040204020203" pitchFamily="34" charset="0"/>
            </a:rPr>
            <a:t>- tempistica di attuazione della misura e/o delle sue fasi. La misura (e/o ciascuna delle fasi/azioni in cui la misura si articola), deve opportunamente essere scadenzata nel tempo. Ciò consente ai soggetti che sono chiamati ad attuarle, così come ai soggetti chiamati a verificarne l’effettiva adozione (in fase di monitoraggio), di programmare e svolgere efficacemente tali azioni nei tempi previsti; </a:t>
          </a:r>
        </a:p>
        <a:p>
          <a:r>
            <a:rPr lang="en-US" sz="1200" b="0">
              <a:solidFill>
                <a:schemeClr val="tx1">
                  <a:lumMod val="75000"/>
                  <a:lumOff val="25000"/>
                </a:schemeClr>
              </a:solidFill>
              <a:effectLst/>
              <a:latin typeface="+mn-lt"/>
              <a:ea typeface="Segoe UI" pitchFamily="34" charset="0"/>
              <a:cs typeface="Segoe UI" panose="020B0502040204020203" pitchFamily="34" charset="0"/>
            </a:rPr>
            <a:t>- responsabilità connesse all’attuazione della misura (e/o ciascuna delle fasi/azioni in cui la misura si articola). In un’ottica di responsabilizzazione di tutta la struttura organizzativa e dal momento che diversi uffici possono concorrere nella realizzazione di una o più fasi di adozione delle misure, occorre indicare chiaramente quali sono i responsabili dell’attuazione della misura e/o delle sue fasi, al fine di evitare fraintendimenti sulle azioni da compiere per la messa in atto della strategia di prevenzione della corruzione. </a:t>
          </a:r>
        </a:p>
        <a:p>
          <a:r>
            <a:rPr lang="en-US" sz="1200" b="0">
              <a:solidFill>
                <a:schemeClr val="tx1">
                  <a:lumMod val="75000"/>
                  <a:lumOff val="25000"/>
                </a:schemeClr>
              </a:solidFill>
              <a:effectLst/>
              <a:latin typeface="+mn-lt"/>
              <a:ea typeface="Segoe UI" pitchFamily="34" charset="0"/>
              <a:cs typeface="Segoe UI" panose="020B0502040204020203" pitchFamily="34" charset="0"/>
            </a:rPr>
            <a:t>- indicatori di monitoraggio e valori attesi, al fine di poter agire tempestivamente su una o più delle variabili sopra elencate definendo i correttivi adeguati e funzionali alla corretta attuazione delle misure.</a:t>
          </a:r>
        </a:p>
      </xdr:txBody>
    </xdr:sp>
    <xdr:clientData/>
  </xdr:twoCellAnchor>
  <xdr:twoCellAnchor>
    <xdr:from>
      <xdr:col>7</xdr:col>
      <xdr:colOff>177054</xdr:colOff>
      <xdr:row>71</xdr:row>
      <xdr:rowOff>17935</xdr:rowOff>
    </xdr:from>
    <xdr:to>
      <xdr:col>7</xdr:col>
      <xdr:colOff>850154</xdr:colOff>
      <xdr:row>72</xdr:row>
      <xdr:rowOff>87784</xdr:rowOff>
    </xdr:to>
    <xdr:sp macro="" textlink="">
      <xdr:nvSpPr>
        <xdr:cNvPr id="30" name="Rettangolo 29">
          <a:hlinkClick xmlns:r="http://schemas.openxmlformats.org/officeDocument/2006/relationships" r:id="rId8"/>
          <a:extLst>
            <a:ext uri="{FF2B5EF4-FFF2-40B4-BE49-F238E27FC236}">
              <a16:creationId xmlns:a16="http://schemas.microsoft.com/office/drawing/2014/main" id="{CE8A1276-7856-46C1-8480-93FC96A14DB9}"/>
            </a:ext>
          </a:extLst>
        </xdr:cNvPr>
        <xdr:cNvSpPr/>
      </xdr:nvSpPr>
      <xdr:spPr>
        <a:xfrm>
          <a:off x="12242054" y="14768985"/>
          <a:ext cx="673100" cy="253999"/>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a:t>Vai</a:t>
          </a:r>
          <a:r>
            <a:rPr lang="it-IT" sz="1100" baseline="0"/>
            <a:t> &gt;</a:t>
          </a:r>
          <a:endParaRPr lang="it-IT" sz="1100"/>
        </a:p>
      </xdr:txBody>
    </xdr:sp>
    <xdr:clientData/>
  </xdr:twoCellAnchor>
  <xdr:twoCellAnchor>
    <xdr:from>
      <xdr:col>7</xdr:col>
      <xdr:colOff>177054</xdr:colOff>
      <xdr:row>73</xdr:row>
      <xdr:rowOff>56035</xdr:rowOff>
    </xdr:from>
    <xdr:to>
      <xdr:col>7</xdr:col>
      <xdr:colOff>850154</xdr:colOff>
      <xdr:row>74</xdr:row>
      <xdr:rowOff>125884</xdr:rowOff>
    </xdr:to>
    <xdr:sp macro="" textlink="">
      <xdr:nvSpPr>
        <xdr:cNvPr id="31" name="Rettangolo 30">
          <a:hlinkClick xmlns:r="http://schemas.openxmlformats.org/officeDocument/2006/relationships" r:id="rId9"/>
          <a:extLst>
            <a:ext uri="{FF2B5EF4-FFF2-40B4-BE49-F238E27FC236}">
              <a16:creationId xmlns:a16="http://schemas.microsoft.com/office/drawing/2014/main" id="{165CC8C5-32A4-401D-95FB-59F5EDC29C50}"/>
            </a:ext>
          </a:extLst>
        </xdr:cNvPr>
        <xdr:cNvSpPr/>
      </xdr:nvSpPr>
      <xdr:spPr>
        <a:xfrm>
          <a:off x="12242054" y="15175385"/>
          <a:ext cx="673100" cy="253999"/>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a:t>Vai</a:t>
          </a:r>
          <a:r>
            <a:rPr lang="it-IT" sz="1100" baseline="0"/>
            <a:t> &gt;</a:t>
          </a:r>
          <a:endParaRPr lang="it-IT" sz="1100"/>
        </a:p>
      </xdr:txBody>
    </xdr:sp>
    <xdr:clientData/>
  </xdr:twoCellAnchor>
  <xdr:twoCellAnchor>
    <xdr:from>
      <xdr:col>0</xdr:col>
      <xdr:colOff>647700</xdr:colOff>
      <xdr:row>117</xdr:row>
      <xdr:rowOff>171205</xdr:rowOff>
    </xdr:from>
    <xdr:to>
      <xdr:col>1</xdr:col>
      <xdr:colOff>171562</xdr:colOff>
      <xdr:row>119</xdr:row>
      <xdr:rowOff>168515</xdr:rowOff>
    </xdr:to>
    <xdr:sp macro="" textlink="">
      <xdr:nvSpPr>
        <xdr:cNvPr id="32" name="Ovale 31">
          <a:extLst>
            <a:ext uri="{FF2B5EF4-FFF2-40B4-BE49-F238E27FC236}">
              <a16:creationId xmlns:a16="http://schemas.microsoft.com/office/drawing/2014/main" id="{EF35B900-A6C8-46B6-BDCB-9D0B7EC3584B}"/>
            </a:ext>
          </a:extLst>
        </xdr:cNvPr>
        <xdr:cNvSpPr/>
      </xdr:nvSpPr>
      <xdr:spPr>
        <a:xfrm>
          <a:off x="647700" y="23393155"/>
          <a:ext cx="412862" cy="365610"/>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en-US" sz="1600"/>
        </a:p>
      </xdr:txBody>
    </xdr:sp>
    <xdr:clientData/>
  </xdr:twoCellAnchor>
  <xdr:twoCellAnchor>
    <xdr:from>
      <xdr:col>0</xdr:col>
      <xdr:colOff>703465</xdr:colOff>
      <xdr:row>117</xdr:row>
      <xdr:rowOff>165490</xdr:rowOff>
    </xdr:from>
    <xdr:to>
      <xdr:col>1</xdr:col>
      <xdr:colOff>102977</xdr:colOff>
      <xdr:row>119</xdr:row>
      <xdr:rowOff>150471</xdr:rowOff>
    </xdr:to>
    <xdr:sp macro="" textlink="">
      <xdr:nvSpPr>
        <xdr:cNvPr id="33" name="Casella di testo 2">
          <a:extLst>
            <a:ext uri="{FF2B5EF4-FFF2-40B4-BE49-F238E27FC236}">
              <a16:creationId xmlns:a16="http://schemas.microsoft.com/office/drawing/2014/main" id="{590D4CCE-757F-466E-9671-453F27E91B4C}"/>
            </a:ext>
          </a:extLst>
        </xdr:cNvPr>
        <xdr:cNvSpPr txBox="1"/>
      </xdr:nvSpPr>
      <xdr:spPr>
        <a:xfrm>
          <a:off x="703465" y="23387440"/>
          <a:ext cx="288512" cy="35328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r>
            <a:rPr lang="it" sz="1600">
              <a:solidFill>
                <a:schemeClr val="bg1"/>
              </a:solidFill>
              <a:latin typeface="Segoe UI Semibold" panose="020B0702040204020203" pitchFamily="34" charset="0"/>
              <a:cs typeface="Segoe UI Semibold" panose="020B0702040204020203" pitchFamily="34" charset="0"/>
            </a:rPr>
            <a:t>5</a:t>
          </a:r>
        </a:p>
      </xdr:txBody>
    </xdr:sp>
    <xdr:clientData/>
  </xdr:twoCellAnchor>
  <xdr:twoCellAnchor editAs="oneCell">
    <xdr:from>
      <xdr:col>0</xdr:col>
      <xdr:colOff>184150</xdr:colOff>
      <xdr:row>117</xdr:row>
      <xdr:rowOff>133350</xdr:rowOff>
    </xdr:from>
    <xdr:to>
      <xdr:col>0</xdr:col>
      <xdr:colOff>793750</xdr:colOff>
      <xdr:row>121</xdr:row>
      <xdr:rowOff>6350</xdr:rowOff>
    </xdr:to>
    <xdr:pic>
      <xdr:nvPicPr>
        <xdr:cNvPr id="34" name="Elemento grafico 33" descr="Freccia: curva oraria">
          <a:hlinkClick xmlns:r="http://schemas.openxmlformats.org/officeDocument/2006/relationships" r:id="rId2"/>
          <a:extLst>
            <a:ext uri="{FF2B5EF4-FFF2-40B4-BE49-F238E27FC236}">
              <a16:creationId xmlns:a16="http://schemas.microsoft.com/office/drawing/2014/main" id="{33E7B370-EAE8-4D41-87C8-4724F5ACBFD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84150" y="23355300"/>
          <a:ext cx="609600" cy="609600"/>
        </a:xfrm>
        <a:prstGeom prst="rect">
          <a:avLst/>
        </a:prstGeom>
      </xdr:spPr>
    </xdr:pic>
    <xdr:clientData/>
  </xdr:twoCellAnchor>
  <xdr:twoCellAnchor>
    <xdr:from>
      <xdr:col>1</xdr:col>
      <xdr:colOff>190500</xdr:colOff>
      <xdr:row>118</xdr:row>
      <xdr:rowOff>0</xdr:rowOff>
    </xdr:from>
    <xdr:to>
      <xdr:col>7</xdr:col>
      <xdr:colOff>76499</xdr:colOff>
      <xdr:row>143</xdr:row>
      <xdr:rowOff>88900</xdr:rowOff>
    </xdr:to>
    <xdr:sp macro="" textlink="">
      <xdr:nvSpPr>
        <xdr:cNvPr id="38" name="Passaggio">
          <a:extLst>
            <a:ext uri="{FF2B5EF4-FFF2-40B4-BE49-F238E27FC236}">
              <a16:creationId xmlns:a16="http://schemas.microsoft.com/office/drawing/2014/main" id="{80C586E5-5765-4BC4-97DF-EBAF029A97D4}"/>
            </a:ext>
          </a:extLst>
        </xdr:cNvPr>
        <xdr:cNvSpPr txBox="1"/>
      </xdr:nvSpPr>
      <xdr:spPr>
        <a:xfrm>
          <a:off x="1079500" y="23406100"/>
          <a:ext cx="11061999" cy="4692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400" b="1">
              <a:solidFill>
                <a:schemeClr val="dk1"/>
              </a:solidFill>
              <a:effectLst/>
              <a:latin typeface="+mn-lt"/>
              <a:ea typeface="+mn-ea"/>
              <a:cs typeface="+mn-cs"/>
            </a:rPr>
            <a:t>Monitoraggio del rischio</a:t>
          </a:r>
        </a:p>
        <a:p>
          <a:r>
            <a:rPr lang="it-IT" sz="1200" b="0">
              <a:solidFill>
                <a:schemeClr val="dk1"/>
              </a:solidFill>
              <a:effectLst/>
              <a:latin typeface="+mn-lt"/>
              <a:ea typeface="+mn-ea"/>
              <a:cs typeface="+mn-cs"/>
            </a:rPr>
            <a:t>Essendo il PTPCT un documento di programmazione, appare evidente che ad esso debba logicamente seguire un adeguato monitoraggio e controllo della corretta e continua attuazione delle misure. Per tale ragione, è opportuno che ogni amministrazione preveda (e descriva accuratamente nel proprio PTPCT) il proprio sistema di monitoraggio dell’attuazione delle misure.</a:t>
          </a:r>
        </a:p>
        <a:p>
          <a:r>
            <a:rPr lang="it-IT" sz="1200" b="0">
              <a:solidFill>
                <a:schemeClr val="dk1"/>
              </a:solidFill>
              <a:effectLst/>
              <a:latin typeface="+mn-lt"/>
              <a:ea typeface="+mn-ea"/>
              <a:cs typeface="+mn-cs"/>
            </a:rPr>
            <a:t>Il monitoraggio è un’attività continuativa di verifica dell’attuazione e dell’idoneità delle singole misure di trattamento del rischio, mentre il riesame è un’attività svolta ad intervalli programmati che riguarda il funzionamento del sistema nel suo complesso. Per quanto riguarda il monitoraggio si possono distinguere due sotto-fasi:</a:t>
          </a:r>
        </a:p>
        <a:p>
          <a:r>
            <a:rPr lang="it-IT" sz="1200" b="0">
              <a:solidFill>
                <a:schemeClr val="dk1"/>
              </a:solidFill>
              <a:effectLst/>
              <a:latin typeface="+mn-lt"/>
              <a:ea typeface="+mn-ea"/>
              <a:cs typeface="+mn-cs"/>
            </a:rPr>
            <a:t>-</a:t>
          </a:r>
          <a:r>
            <a:rPr lang="it-IT" sz="1200" b="0" baseline="0">
              <a:solidFill>
                <a:schemeClr val="dk1"/>
              </a:solidFill>
              <a:effectLst/>
              <a:latin typeface="+mn-lt"/>
              <a:ea typeface="+mn-ea"/>
              <a:cs typeface="+mn-cs"/>
            </a:rPr>
            <a:t> </a:t>
          </a:r>
          <a:r>
            <a:rPr lang="it-IT" sz="1200" b="0">
              <a:solidFill>
                <a:schemeClr val="dk1"/>
              </a:solidFill>
              <a:effectLst/>
              <a:latin typeface="+mn-lt"/>
              <a:ea typeface="+mn-ea"/>
              <a:cs typeface="+mn-cs"/>
            </a:rPr>
            <a:t>il monitoraggio sull’attuazione delle misure di trattamento del rischio;</a:t>
          </a:r>
        </a:p>
        <a:p>
          <a:r>
            <a:rPr lang="it-IT" sz="1200" b="0">
              <a:solidFill>
                <a:schemeClr val="dk1"/>
              </a:solidFill>
              <a:effectLst/>
              <a:latin typeface="+mn-lt"/>
              <a:ea typeface="+mn-ea"/>
              <a:cs typeface="+mn-cs"/>
            </a:rPr>
            <a:t>- il monitoraggio sull’idoneità delle misure di trattamento del rischio.</a:t>
          </a:r>
        </a:p>
        <a:p>
          <a:r>
            <a:rPr lang="it-IT" sz="1200" b="0">
              <a:solidFill>
                <a:schemeClr val="dk1"/>
              </a:solidFill>
              <a:effectLst/>
              <a:latin typeface="+mn-lt"/>
              <a:ea typeface="+mn-ea"/>
              <a:cs typeface="+mn-cs"/>
            </a:rPr>
            <a:t>I risultati dell’attività di monitoraggio sono utilizzati per effettuare il riesame periodico della funzionalità complessiva del “Sistema di gestione del rischio”.</a:t>
          </a:r>
        </a:p>
        <a:p>
          <a:endParaRPr lang="it-IT" sz="1200" b="0">
            <a:solidFill>
              <a:schemeClr val="dk1"/>
            </a:solidFill>
            <a:effectLst/>
            <a:latin typeface="+mn-lt"/>
            <a:ea typeface="+mn-ea"/>
            <a:cs typeface="+mn-cs"/>
          </a:endParaRPr>
        </a:p>
        <a:p>
          <a:r>
            <a:rPr lang="it-IT" sz="1200" b="0">
              <a:solidFill>
                <a:schemeClr val="dk1"/>
              </a:solidFill>
              <a:effectLst/>
              <a:latin typeface="+mn-lt"/>
              <a:ea typeface="+mn-ea"/>
              <a:cs typeface="+mn-cs"/>
            </a:rPr>
            <a:t>Il monitoraggio del RPCT consiste nel verificare l’osservanza delle misure di prevenzione del rischio previste nel PTPCT da parte delle unità organizzative in cui si articola l’amministrazione.</a:t>
          </a:r>
        </a:p>
        <a:p>
          <a:r>
            <a:rPr lang="it-IT" sz="1200" b="0">
              <a:solidFill>
                <a:schemeClr val="dk1"/>
              </a:solidFill>
              <a:effectLst/>
              <a:latin typeface="+mn-lt"/>
              <a:ea typeface="+mn-ea"/>
              <a:cs typeface="+mn-cs"/>
            </a:rPr>
            <a:t>È opportuno che l’attività di monitoraggio sia adeguatamente pianificata e documentata in un piano di monitoraggio annuale che dovrà indicare:</a:t>
          </a:r>
        </a:p>
        <a:p>
          <a:r>
            <a:rPr lang="it-IT" sz="1200" b="0">
              <a:solidFill>
                <a:schemeClr val="dk1"/>
              </a:solidFill>
              <a:effectLst/>
              <a:latin typeface="+mn-lt"/>
              <a:ea typeface="+mn-ea"/>
              <a:cs typeface="+mn-cs"/>
            </a:rPr>
            <a:t>- i processi/attività oggetto del monitoraggio;</a:t>
          </a:r>
        </a:p>
        <a:p>
          <a:r>
            <a:rPr lang="it-IT" sz="1200" b="0">
              <a:solidFill>
                <a:schemeClr val="dk1"/>
              </a:solidFill>
              <a:effectLst/>
              <a:latin typeface="+mn-lt"/>
              <a:ea typeface="+mn-ea"/>
              <a:cs typeface="+mn-cs"/>
            </a:rPr>
            <a:t>- le periodicità delle verifiche;</a:t>
          </a:r>
        </a:p>
        <a:p>
          <a:r>
            <a:rPr lang="it-IT" sz="1200" b="0">
              <a:solidFill>
                <a:schemeClr val="dk1"/>
              </a:solidFill>
              <a:effectLst/>
              <a:latin typeface="+mn-lt"/>
              <a:ea typeface="+mn-ea"/>
              <a:cs typeface="+mn-cs"/>
            </a:rPr>
            <a:t>- le modalità di svolgimento della verifica.</a:t>
          </a:r>
        </a:p>
        <a:p>
          <a:r>
            <a:rPr lang="en-US" sz="1200" b="0">
              <a:solidFill>
                <a:schemeClr val="tx1">
                  <a:lumMod val="75000"/>
                  <a:lumOff val="25000"/>
                </a:schemeClr>
              </a:solidFill>
              <a:effectLst/>
              <a:latin typeface="+mn-lt"/>
              <a:ea typeface="Segoe UI" pitchFamily="34" charset="0"/>
              <a:cs typeface="Segoe UI" panose="020B0502040204020203" pitchFamily="34" charset="0"/>
            </a:rPr>
            <a:t>È opportuno che il monitoraggio delle misure non si limiti alla sola attuazione delle stesse ma contempli anche una valutazione della loro idoneità, intesa come effettiva capacità di riduzione del rischio corruttivo, secondo il principio guida della “effettività”. </a:t>
          </a:r>
        </a:p>
        <a:p>
          <a:r>
            <a:rPr lang="en-US" sz="1200" b="0">
              <a:solidFill>
                <a:schemeClr val="tx1">
                  <a:lumMod val="75000"/>
                  <a:lumOff val="25000"/>
                </a:schemeClr>
              </a:solidFill>
              <a:effectLst/>
              <a:latin typeface="+mn-lt"/>
              <a:ea typeface="Segoe UI" pitchFamily="34" charset="0"/>
              <a:cs typeface="Segoe UI" panose="020B0502040204020203" pitchFamily="34" charset="0"/>
            </a:rPr>
            <a:t>L’inidoneità di una misura può dipendere da diversi fattori tra cui: </a:t>
          </a:r>
        </a:p>
        <a:p>
          <a:r>
            <a:rPr lang="en-US" sz="1200" b="0">
              <a:solidFill>
                <a:schemeClr val="tx1">
                  <a:lumMod val="75000"/>
                  <a:lumOff val="25000"/>
                </a:schemeClr>
              </a:solidFill>
              <a:effectLst/>
              <a:latin typeface="+mn-lt"/>
              <a:ea typeface="Segoe UI" pitchFamily="34" charset="0"/>
              <a:cs typeface="Segoe UI" panose="020B0502040204020203" pitchFamily="34" charset="0"/>
            </a:rPr>
            <a:t>- l’erronea associazione della misura di trattamento all’evento rischioso dovuta ad una non corretta comprensione dei fattori abilitanti; </a:t>
          </a:r>
        </a:p>
        <a:p>
          <a:r>
            <a:rPr lang="en-US" sz="1200" b="0">
              <a:solidFill>
                <a:schemeClr val="tx1">
                  <a:lumMod val="75000"/>
                  <a:lumOff val="25000"/>
                </a:schemeClr>
              </a:solidFill>
              <a:effectLst/>
              <a:latin typeface="+mn-lt"/>
              <a:ea typeface="Segoe UI" pitchFamily="34" charset="0"/>
              <a:cs typeface="Segoe UI" panose="020B0502040204020203" pitchFamily="34" charset="0"/>
            </a:rPr>
            <a:t>- una sopravvenuta modificazione dei presupposti della valutazione (es. modifica delle caratteristiche del processo o degli attori dello stesso); </a:t>
          </a:r>
        </a:p>
        <a:p>
          <a:r>
            <a:rPr lang="en-US" sz="1200" b="0">
              <a:solidFill>
                <a:schemeClr val="tx1">
                  <a:lumMod val="75000"/>
                  <a:lumOff val="25000"/>
                </a:schemeClr>
              </a:solidFill>
              <a:effectLst/>
              <a:latin typeface="+mn-lt"/>
              <a:ea typeface="Segoe UI" pitchFamily="34" charset="0"/>
              <a:cs typeface="Segoe UI" panose="020B0502040204020203" pitchFamily="34" charset="0"/>
            </a:rPr>
            <a:t>- una definizione approssimativa della misura o </a:t>
          </a:r>
        </a:p>
        <a:p>
          <a:r>
            <a:rPr lang="en-US" sz="1200" b="0">
              <a:solidFill>
                <a:schemeClr val="tx1">
                  <a:lumMod val="75000"/>
                  <a:lumOff val="25000"/>
                </a:schemeClr>
              </a:solidFill>
              <a:effectLst/>
              <a:latin typeface="+mn-lt"/>
              <a:ea typeface="Segoe UI" pitchFamily="34" charset="0"/>
              <a:cs typeface="Segoe UI" panose="020B0502040204020203" pitchFamily="34" charset="0"/>
            </a:rPr>
            <a:t>- un’attuazione meramente formale della stessa. </a:t>
          </a:r>
        </a:p>
      </xdr:txBody>
    </xdr:sp>
    <xdr:clientData/>
  </xdr:twoCellAnchor>
  <xdr:twoCellAnchor editAs="oneCell">
    <xdr:from>
      <xdr:col>0</xdr:col>
      <xdr:colOff>222250</xdr:colOff>
      <xdr:row>41</xdr:row>
      <xdr:rowOff>12700</xdr:rowOff>
    </xdr:from>
    <xdr:to>
      <xdr:col>0</xdr:col>
      <xdr:colOff>831850</xdr:colOff>
      <xdr:row>44</xdr:row>
      <xdr:rowOff>12700</xdr:rowOff>
    </xdr:to>
    <xdr:pic>
      <xdr:nvPicPr>
        <xdr:cNvPr id="39" name="Elemento grafico 38" descr="Freccia: curva oraria">
          <a:hlinkClick xmlns:r="http://schemas.openxmlformats.org/officeDocument/2006/relationships" r:id="rId2"/>
          <a:extLst>
            <a:ext uri="{FF2B5EF4-FFF2-40B4-BE49-F238E27FC236}">
              <a16:creationId xmlns:a16="http://schemas.microsoft.com/office/drawing/2014/main" id="{A55B7A20-C67C-4839-ACAF-496AF4BCF0E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22250" y="8991600"/>
          <a:ext cx="609600" cy="609600"/>
        </a:xfrm>
        <a:prstGeom prst="rect">
          <a:avLst/>
        </a:prstGeom>
      </xdr:spPr>
    </xdr:pic>
    <xdr:clientData/>
  </xdr:twoCellAnchor>
  <xdr:twoCellAnchor editAs="oneCell">
    <xdr:from>
      <xdr:col>0</xdr:col>
      <xdr:colOff>215900</xdr:colOff>
      <xdr:row>92</xdr:row>
      <xdr:rowOff>82550</xdr:rowOff>
    </xdr:from>
    <xdr:to>
      <xdr:col>0</xdr:col>
      <xdr:colOff>825500</xdr:colOff>
      <xdr:row>95</xdr:row>
      <xdr:rowOff>139700</xdr:rowOff>
    </xdr:to>
    <xdr:pic>
      <xdr:nvPicPr>
        <xdr:cNvPr id="40" name="Elemento grafico 39" descr="Freccia: curva oraria">
          <a:hlinkClick xmlns:r="http://schemas.openxmlformats.org/officeDocument/2006/relationships" r:id="rId2"/>
          <a:extLst>
            <a:ext uri="{FF2B5EF4-FFF2-40B4-BE49-F238E27FC236}">
              <a16:creationId xmlns:a16="http://schemas.microsoft.com/office/drawing/2014/main" id="{A85AB71F-1E53-4FAD-B0DE-AAAC4DB6F80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15900" y="18700750"/>
          <a:ext cx="609600" cy="609600"/>
        </a:xfrm>
        <a:prstGeom prst="rect">
          <a:avLst/>
        </a:prstGeom>
      </xdr:spPr>
    </xdr:pic>
    <xdr:clientData/>
  </xdr:twoCellAnchor>
  <xdr:twoCellAnchor>
    <xdr:from>
      <xdr:col>6</xdr:col>
      <xdr:colOff>336550</xdr:colOff>
      <xdr:row>141</xdr:row>
      <xdr:rowOff>165100</xdr:rowOff>
    </xdr:from>
    <xdr:to>
      <xdr:col>7</xdr:col>
      <xdr:colOff>720726</xdr:colOff>
      <xdr:row>144</xdr:row>
      <xdr:rowOff>69386</xdr:rowOff>
    </xdr:to>
    <xdr:sp macro="" textlink="">
      <xdr:nvSpPr>
        <xdr:cNvPr id="43" name="Pulsante Avanti">
          <a:hlinkClick xmlns:r="http://schemas.openxmlformats.org/officeDocument/2006/relationships" r:id="rId11" tooltip="Fai clic qui per iniziare!"/>
          <a:extLst>
            <a:ext uri="{FF2B5EF4-FFF2-40B4-BE49-F238E27FC236}">
              <a16:creationId xmlns:a16="http://schemas.microsoft.com/office/drawing/2014/main" id="{B424ED34-DC99-428B-992C-12252B9564D1}"/>
            </a:ext>
          </a:extLst>
        </xdr:cNvPr>
        <xdr:cNvSpPr/>
      </xdr:nvSpPr>
      <xdr:spPr>
        <a:xfrm>
          <a:off x="11537950" y="27806650"/>
          <a:ext cx="1247776" cy="456736"/>
        </a:xfrm>
        <a:prstGeom prst="rect">
          <a:avLst/>
        </a:prstGeom>
        <a:solidFill>
          <a:schemeClr val="bg1"/>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rtl="0"/>
          <a:r>
            <a:rPr lang="it" sz="1400" b="0" cap="none" spc="0" baseline="0">
              <a:ln>
                <a:noFill/>
              </a:ln>
              <a:solidFill>
                <a:srgbClr val="C00000"/>
              </a:solidFill>
              <a:effectLst/>
              <a:latin typeface="Segoe UI Semibold" panose="020B0702040204020203" pitchFamily="34" charset="0"/>
              <a:ea typeface="Segoe UI" pitchFamily="34" charset="0"/>
              <a:cs typeface="Segoe UI Semibold" panose="020B0702040204020203" pitchFamily="34" charset="0"/>
            </a:rPr>
            <a:t> Istruzioni &gt;</a:t>
          </a:r>
          <a:endParaRPr lang="en-US" sz="1400" b="0" cap="none" spc="0" baseline="0">
            <a:ln>
              <a:noFill/>
            </a:ln>
            <a:solidFill>
              <a:srgbClr val="C00000"/>
            </a:solidFill>
            <a:effectLst/>
            <a:latin typeface="Segoe UI Semibold" panose="020B0702040204020203" pitchFamily="34" charset="0"/>
            <a:ea typeface="Segoe UI" pitchFamily="34" charset="0"/>
            <a:cs typeface="Segoe UI Semibold" panose="020B0702040204020203" pitchFamily="34" charset="0"/>
          </a:endParaRPr>
        </a:p>
      </xdr:txBody>
    </xdr:sp>
    <xdr:clientData/>
  </xdr:twoCellAnchor>
  <xdr:twoCellAnchor>
    <xdr:from>
      <xdr:col>6</xdr:col>
      <xdr:colOff>355600</xdr:colOff>
      <xdr:row>0</xdr:row>
      <xdr:rowOff>355600</xdr:rowOff>
    </xdr:from>
    <xdr:to>
      <xdr:col>7</xdr:col>
      <xdr:colOff>739776</xdr:colOff>
      <xdr:row>1</xdr:row>
      <xdr:rowOff>50336</xdr:rowOff>
    </xdr:to>
    <xdr:sp macro="" textlink="">
      <xdr:nvSpPr>
        <xdr:cNvPr id="44" name="Pulsante Avanti">
          <a:hlinkClick xmlns:r="http://schemas.openxmlformats.org/officeDocument/2006/relationships" r:id="rId11" tooltip="Fai clic qui per iniziare!"/>
          <a:extLst>
            <a:ext uri="{FF2B5EF4-FFF2-40B4-BE49-F238E27FC236}">
              <a16:creationId xmlns:a16="http://schemas.microsoft.com/office/drawing/2014/main" id="{81CCDC1D-8EB3-499E-9AFE-37984FA72B24}"/>
            </a:ext>
          </a:extLst>
        </xdr:cNvPr>
        <xdr:cNvSpPr/>
      </xdr:nvSpPr>
      <xdr:spPr>
        <a:xfrm>
          <a:off x="11557000" y="355600"/>
          <a:ext cx="1247776" cy="456736"/>
        </a:xfrm>
        <a:prstGeom prst="rect">
          <a:avLst/>
        </a:prstGeom>
        <a:solidFill>
          <a:schemeClr val="bg1"/>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rtl="0"/>
          <a:r>
            <a:rPr lang="it" sz="1400" b="0" cap="none" spc="0" baseline="0">
              <a:ln>
                <a:noFill/>
              </a:ln>
              <a:solidFill>
                <a:srgbClr val="C00000"/>
              </a:solidFill>
              <a:effectLst/>
              <a:latin typeface="Segoe UI Semibold" panose="020B0702040204020203" pitchFamily="34" charset="0"/>
              <a:ea typeface="Segoe UI" pitchFamily="34" charset="0"/>
              <a:cs typeface="Segoe UI Semibold" panose="020B0702040204020203" pitchFamily="34" charset="0"/>
            </a:rPr>
            <a:t> Istruzioni &gt;</a:t>
          </a:r>
          <a:endParaRPr lang="en-US" sz="1400" b="0" cap="none" spc="0" baseline="0">
            <a:ln>
              <a:noFill/>
            </a:ln>
            <a:solidFill>
              <a:srgbClr val="C00000"/>
            </a:solidFill>
            <a:effectLst/>
            <a:latin typeface="Segoe UI Semibold" panose="020B0702040204020203" pitchFamily="34" charset="0"/>
            <a:ea typeface="Segoe UI" pitchFamily="34" charset="0"/>
            <a:cs typeface="Segoe UI Semibold" panose="020B0702040204020203"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63500</xdr:colOff>
      <xdr:row>11</xdr:row>
      <xdr:rowOff>209292</xdr:rowOff>
    </xdr:from>
    <xdr:to>
      <xdr:col>14</xdr:col>
      <xdr:colOff>95250</xdr:colOff>
      <xdr:row>28</xdr:row>
      <xdr:rowOff>63500</xdr:rowOff>
    </xdr:to>
    <xdr:pic>
      <xdr:nvPicPr>
        <xdr:cNvPr id="32" name="Immagine 31">
          <a:extLst>
            <a:ext uri="{FF2B5EF4-FFF2-40B4-BE49-F238E27FC236}">
              <a16:creationId xmlns:a16="http://schemas.microsoft.com/office/drawing/2014/main" id="{44A9B4E3-94B4-4B10-B941-4CB1246C8562}"/>
            </a:ext>
          </a:extLst>
        </xdr:cNvPr>
        <xdr:cNvPicPr>
          <a:picLocks noChangeAspect="1"/>
        </xdr:cNvPicPr>
      </xdr:nvPicPr>
      <xdr:blipFill>
        <a:blip xmlns:r="http://schemas.openxmlformats.org/officeDocument/2006/relationships" r:embed="rId1"/>
        <a:stretch>
          <a:fillRect/>
        </a:stretch>
      </xdr:blipFill>
      <xdr:spPr>
        <a:xfrm>
          <a:off x="9531350" y="6076692"/>
          <a:ext cx="8023225" cy="3029208"/>
        </a:xfrm>
        <a:prstGeom prst="rect">
          <a:avLst/>
        </a:prstGeom>
      </xdr:spPr>
    </xdr:pic>
    <xdr:clientData/>
  </xdr:twoCellAnchor>
  <xdr:twoCellAnchor>
    <xdr:from>
      <xdr:col>0</xdr:col>
      <xdr:colOff>330834</xdr:colOff>
      <xdr:row>0</xdr:row>
      <xdr:rowOff>266697</xdr:rowOff>
    </xdr:from>
    <xdr:to>
      <xdr:col>3</xdr:col>
      <xdr:colOff>1724025</xdr:colOff>
      <xdr:row>90</xdr:row>
      <xdr:rowOff>93869</xdr:rowOff>
    </xdr:to>
    <xdr:sp macro="" textlink="">
      <xdr:nvSpPr>
        <xdr:cNvPr id="2" name="Rettangolo 1">
          <a:extLst>
            <a:ext uri="{FF2B5EF4-FFF2-40B4-BE49-F238E27FC236}">
              <a16:creationId xmlns:a16="http://schemas.microsoft.com/office/drawing/2014/main" id="{CE79B1F0-B22A-4B61-B6FA-38EE9B9B5E87}"/>
            </a:ext>
          </a:extLst>
        </xdr:cNvPr>
        <xdr:cNvSpPr/>
      </xdr:nvSpPr>
      <xdr:spPr>
        <a:xfrm>
          <a:off x="330834" y="266697"/>
          <a:ext cx="8687408" cy="20511607"/>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0</xdr:col>
      <xdr:colOff>645160</xdr:colOff>
      <xdr:row>1</xdr:row>
      <xdr:rowOff>205106</xdr:rowOff>
    </xdr:from>
    <xdr:to>
      <xdr:col>1</xdr:col>
      <xdr:colOff>4457700</xdr:colOff>
      <xdr:row>1</xdr:row>
      <xdr:rowOff>205106</xdr:rowOff>
    </xdr:to>
    <xdr:cxnSp macro="">
      <xdr:nvCxnSpPr>
        <xdr:cNvPr id="4" name="Connettore diritto 3">
          <a:extLst>
            <a:ext uri="{FF2B5EF4-FFF2-40B4-BE49-F238E27FC236}">
              <a16:creationId xmlns:a16="http://schemas.microsoft.com/office/drawing/2014/main" id="{65195653-AB2C-493F-A1DA-91A87BAF399F}"/>
            </a:ext>
          </a:extLst>
        </xdr:cNvPr>
        <xdr:cNvCxnSpPr/>
      </xdr:nvCxnSpPr>
      <xdr:spPr>
        <a:xfrm>
          <a:off x="645160" y="948056"/>
          <a:ext cx="4701540" cy="0"/>
        </a:xfrm>
        <a:prstGeom prst="line">
          <a:avLst/>
        </a:prstGeom>
        <a:ln w="254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591820</xdr:colOff>
      <xdr:row>0</xdr:row>
      <xdr:rowOff>471123</xdr:rowOff>
    </xdr:from>
    <xdr:to>
      <xdr:col>1</xdr:col>
      <xdr:colOff>4152900</xdr:colOff>
      <xdr:row>1</xdr:row>
      <xdr:rowOff>175260</xdr:rowOff>
    </xdr:to>
    <xdr:sp macro="" textlink="">
      <xdr:nvSpPr>
        <xdr:cNvPr id="6" name="Passaggio">
          <a:extLst>
            <a:ext uri="{FF2B5EF4-FFF2-40B4-BE49-F238E27FC236}">
              <a16:creationId xmlns:a16="http://schemas.microsoft.com/office/drawing/2014/main" id="{C824A6E9-FC80-4EB8-8571-96F76A3DDD9A}"/>
            </a:ext>
          </a:extLst>
        </xdr:cNvPr>
        <xdr:cNvSpPr txBox="1"/>
      </xdr:nvSpPr>
      <xdr:spPr>
        <a:xfrm>
          <a:off x="591820" y="471123"/>
          <a:ext cx="4450080" cy="466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it" sz="2200" b="0" i="0" u="none" strike="noStrike" kern="0" cap="none" spc="0" normalizeH="0" baseline="0" noProof="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Istruzioni</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lientData/>
  </xdr:twoCellAnchor>
  <xdr:twoCellAnchor>
    <xdr:from>
      <xdr:col>1</xdr:col>
      <xdr:colOff>187960</xdr:colOff>
      <xdr:row>2</xdr:row>
      <xdr:rowOff>189447</xdr:rowOff>
    </xdr:from>
    <xdr:to>
      <xdr:col>3</xdr:col>
      <xdr:colOff>836705</xdr:colOff>
      <xdr:row>11</xdr:row>
      <xdr:rowOff>114300</xdr:rowOff>
    </xdr:to>
    <xdr:sp macro="" textlink="">
      <xdr:nvSpPr>
        <xdr:cNvPr id="11" name="Passaggio">
          <a:extLst>
            <a:ext uri="{FF2B5EF4-FFF2-40B4-BE49-F238E27FC236}">
              <a16:creationId xmlns:a16="http://schemas.microsoft.com/office/drawing/2014/main" id="{07431081-C221-4E6D-B9E5-DE5BB6ACE35A}"/>
            </a:ext>
          </a:extLst>
        </xdr:cNvPr>
        <xdr:cNvSpPr txBox="1"/>
      </xdr:nvSpPr>
      <xdr:spPr>
        <a:xfrm>
          <a:off x="1076960" y="3859747"/>
          <a:ext cx="7049545" cy="1810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400" b="1">
              <a:solidFill>
                <a:schemeClr val="dk1"/>
              </a:solidFill>
              <a:effectLst/>
              <a:latin typeface="+mn-lt"/>
              <a:ea typeface="+mn-ea"/>
              <a:cs typeface="+mn-cs"/>
            </a:rPr>
            <a:t>Foglio "Aree"</a:t>
          </a:r>
          <a:r>
            <a:rPr lang="it-IT" sz="1400">
              <a:solidFill>
                <a:schemeClr val="dk1"/>
              </a:solidFill>
              <a:effectLst/>
              <a:latin typeface="+mn-lt"/>
              <a:ea typeface="+mn-ea"/>
              <a:cs typeface="+mn-cs"/>
            </a:rPr>
            <a:t>: </a:t>
          </a:r>
          <a:r>
            <a:rPr lang="it-IT" sz="1200">
              <a:solidFill>
                <a:schemeClr val="dk1"/>
              </a:solidFill>
              <a:effectLst/>
              <a:latin typeface="+mn-lt"/>
              <a:ea typeface="+mn-ea"/>
              <a:cs typeface="+mn-cs"/>
            </a:rPr>
            <a:t>serve a tener traccia dell'elenco delle Aree a rischio che verranno richiamate nei successivi fogli di analisi e valutazione. Ogni foglio successivo è legato a tali Aree;</a:t>
          </a:r>
          <a:r>
            <a:rPr lang="it-IT" sz="1200" baseline="0">
              <a:solidFill>
                <a:schemeClr val="dk1"/>
              </a:solidFill>
              <a:effectLst/>
              <a:latin typeface="+mn-lt"/>
              <a:ea typeface="+mn-ea"/>
              <a:cs typeface="+mn-cs"/>
            </a:rPr>
            <a:t> quindi, ogni modifica al nome delle Aree o alle lettere alfabetiche di riferimento si ripercuoterà sui fogli successivi. La colonna F contiene tutte le Aree e fornisce il link di riferimento per i successivi fogli, che "pescano" da tale elenco. E' possibile aggiungere altre Aree (es. celle F30 - F35).</a:t>
          </a:r>
        </a:p>
        <a:p>
          <a:r>
            <a:rPr lang="it-IT" sz="1200" baseline="0">
              <a:solidFill>
                <a:schemeClr val="dk1"/>
              </a:solidFill>
              <a:effectLst/>
              <a:latin typeface="+mn-lt"/>
              <a:ea typeface="+mn-ea"/>
              <a:cs typeface="+mn-cs"/>
            </a:rPr>
            <a:t>O</a:t>
          </a:r>
          <a:r>
            <a:rPr lang="it-IT" sz="1200">
              <a:solidFill>
                <a:schemeClr val="dk1"/>
              </a:solidFill>
              <a:effectLst/>
              <a:latin typeface="+mn-lt"/>
              <a:ea typeface="+mn-ea"/>
              <a:cs typeface="+mn-cs"/>
            </a:rPr>
            <a:t>ltre alle </a:t>
          </a:r>
          <a:r>
            <a:rPr lang="it-IT" sz="1200" baseline="0">
              <a:solidFill>
                <a:schemeClr val="dk1"/>
              </a:solidFill>
              <a:effectLst/>
              <a:latin typeface="+mn-lt"/>
              <a:ea typeface="+mn-ea"/>
              <a:cs typeface="+mn-cs"/>
            </a:rPr>
            <a:t>Aree Obbligatorie (quelle previste dalla L. 190/2012), vi sono Aree </a:t>
          </a:r>
          <a:r>
            <a:rPr lang="it-IT" sz="1200" i="1" u="sng" baseline="0">
              <a:solidFill>
                <a:schemeClr val="dk1"/>
              </a:solidFill>
              <a:effectLst/>
              <a:latin typeface="+mn-lt"/>
              <a:ea typeface="+mn-ea"/>
              <a:cs typeface="+mn-cs"/>
            </a:rPr>
            <a:t>generali</a:t>
          </a:r>
          <a:r>
            <a:rPr lang="it-IT" sz="1200" baseline="0">
              <a:solidFill>
                <a:schemeClr val="dk1"/>
              </a:solidFill>
              <a:effectLst/>
              <a:latin typeface="+mn-lt"/>
              <a:ea typeface="+mn-ea"/>
              <a:cs typeface="+mn-cs"/>
            </a:rPr>
            <a:t> e Aree </a:t>
          </a:r>
          <a:r>
            <a:rPr lang="it-IT" sz="1200" i="1" u="sng" baseline="0">
              <a:solidFill>
                <a:schemeClr val="dk1"/>
              </a:solidFill>
              <a:effectLst/>
              <a:latin typeface="+mn-lt"/>
              <a:ea typeface="+mn-ea"/>
              <a:cs typeface="+mn-cs"/>
            </a:rPr>
            <a:t>specifiche</a:t>
          </a:r>
          <a:r>
            <a:rPr lang="it-IT" sz="1200" baseline="0">
              <a:solidFill>
                <a:schemeClr val="dk1"/>
              </a:solidFill>
              <a:effectLst/>
              <a:latin typeface="+mn-lt"/>
              <a:ea typeface="+mn-ea"/>
              <a:cs typeface="+mn-cs"/>
            </a:rPr>
            <a:t> delle Camere di Commercio. Tali Aree sono state elaborate considerando le norme, l'evoluzione dei PNA e alcuni PTPCT delle Camere di Commercio presi come base per elaborare questo kit.</a:t>
          </a:r>
        </a:p>
      </xdr:txBody>
    </xdr:sp>
    <xdr:clientData/>
  </xdr:twoCellAnchor>
  <xdr:twoCellAnchor>
    <xdr:from>
      <xdr:col>0</xdr:col>
      <xdr:colOff>628650</xdr:colOff>
      <xdr:row>2</xdr:row>
      <xdr:rowOff>152505</xdr:rowOff>
    </xdr:from>
    <xdr:to>
      <xdr:col>1</xdr:col>
      <xdr:colOff>152512</xdr:colOff>
      <xdr:row>4</xdr:row>
      <xdr:rowOff>104992</xdr:rowOff>
    </xdr:to>
    <xdr:sp macro="" textlink="">
      <xdr:nvSpPr>
        <xdr:cNvPr id="12" name="Ovale 11">
          <a:extLst>
            <a:ext uri="{FF2B5EF4-FFF2-40B4-BE49-F238E27FC236}">
              <a16:creationId xmlns:a16="http://schemas.microsoft.com/office/drawing/2014/main" id="{21B04B34-534D-4A06-8269-EA0ED39C44B2}"/>
            </a:ext>
          </a:extLst>
        </xdr:cNvPr>
        <xdr:cNvSpPr/>
      </xdr:nvSpPr>
      <xdr:spPr>
        <a:xfrm>
          <a:off x="628650" y="3828034"/>
          <a:ext cx="412862" cy="370840"/>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en-US" sz="1600"/>
        </a:p>
      </xdr:txBody>
    </xdr:sp>
    <xdr:clientData/>
  </xdr:twoCellAnchor>
  <xdr:twoCellAnchor>
    <xdr:from>
      <xdr:col>0</xdr:col>
      <xdr:colOff>684415</xdr:colOff>
      <xdr:row>2</xdr:row>
      <xdr:rowOff>146790</xdr:rowOff>
    </xdr:from>
    <xdr:to>
      <xdr:col>1</xdr:col>
      <xdr:colOff>83927</xdr:colOff>
      <xdr:row>4</xdr:row>
      <xdr:rowOff>86948</xdr:rowOff>
    </xdr:to>
    <xdr:sp macro="" textlink="">
      <xdr:nvSpPr>
        <xdr:cNvPr id="13" name="Casella di testo 2">
          <a:extLst>
            <a:ext uri="{FF2B5EF4-FFF2-40B4-BE49-F238E27FC236}">
              <a16:creationId xmlns:a16="http://schemas.microsoft.com/office/drawing/2014/main" id="{DA02AF05-2E95-4DEE-A256-D9569ECF5313}"/>
            </a:ext>
          </a:extLst>
        </xdr:cNvPr>
        <xdr:cNvSpPr txBox="1"/>
      </xdr:nvSpPr>
      <xdr:spPr>
        <a:xfrm>
          <a:off x="684415" y="3822319"/>
          <a:ext cx="288512" cy="35851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r>
            <a:rPr lang="it" sz="1600">
              <a:solidFill>
                <a:schemeClr val="bg1"/>
              </a:solidFill>
              <a:latin typeface="Segoe UI Semibold" panose="020B0702040204020203" pitchFamily="34" charset="0"/>
              <a:cs typeface="Segoe UI Semibold" panose="020B0702040204020203" pitchFamily="34" charset="0"/>
            </a:rPr>
            <a:t>1</a:t>
          </a:r>
        </a:p>
      </xdr:txBody>
    </xdr:sp>
    <xdr:clientData/>
  </xdr:twoCellAnchor>
  <xdr:twoCellAnchor editAs="oneCell">
    <xdr:from>
      <xdr:col>4</xdr:col>
      <xdr:colOff>14940</xdr:colOff>
      <xdr:row>3</xdr:row>
      <xdr:rowOff>14869</xdr:rowOff>
    </xdr:from>
    <xdr:to>
      <xdr:col>11</xdr:col>
      <xdr:colOff>200025</xdr:colOff>
      <xdr:row>10</xdr:row>
      <xdr:rowOff>123770</xdr:rowOff>
    </xdr:to>
    <xdr:pic>
      <xdr:nvPicPr>
        <xdr:cNvPr id="17" name="Immagine 16">
          <a:extLst>
            <a:ext uri="{FF2B5EF4-FFF2-40B4-BE49-F238E27FC236}">
              <a16:creationId xmlns:a16="http://schemas.microsoft.com/office/drawing/2014/main" id="{B57E08CE-8581-4719-ADF5-EE494F4EBAE4}"/>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32029"/>
        <a:stretch/>
      </xdr:blipFill>
      <xdr:spPr bwMode="auto">
        <a:xfrm>
          <a:off x="9489140" y="3894719"/>
          <a:ext cx="5420660" cy="157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881530</xdr:colOff>
      <xdr:row>3</xdr:row>
      <xdr:rowOff>97120</xdr:rowOff>
    </xdr:from>
    <xdr:to>
      <xdr:col>3</xdr:col>
      <xdr:colOff>1554630</xdr:colOff>
      <xdr:row>4</xdr:row>
      <xdr:rowOff>141570</xdr:rowOff>
    </xdr:to>
    <xdr:sp macro="" textlink="">
      <xdr:nvSpPr>
        <xdr:cNvPr id="18" name="Rettangolo 17">
          <a:hlinkClick xmlns:r="http://schemas.openxmlformats.org/officeDocument/2006/relationships" r:id="rId3"/>
          <a:extLst>
            <a:ext uri="{FF2B5EF4-FFF2-40B4-BE49-F238E27FC236}">
              <a16:creationId xmlns:a16="http://schemas.microsoft.com/office/drawing/2014/main" id="{5DC9A3CA-5F24-4762-8DAA-C665B32173AA}"/>
            </a:ext>
          </a:extLst>
        </xdr:cNvPr>
        <xdr:cNvSpPr/>
      </xdr:nvSpPr>
      <xdr:spPr>
        <a:xfrm>
          <a:off x="8165354" y="3981826"/>
          <a:ext cx="673100" cy="253626"/>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a:t>Vai</a:t>
          </a:r>
          <a:r>
            <a:rPr lang="it-IT" sz="1100" baseline="0"/>
            <a:t> &gt;</a:t>
          </a:r>
          <a:endParaRPr lang="it-IT" sz="1100"/>
        </a:p>
      </xdr:txBody>
    </xdr:sp>
    <xdr:clientData/>
  </xdr:twoCellAnchor>
  <xdr:twoCellAnchor>
    <xdr:from>
      <xdr:col>1</xdr:col>
      <xdr:colOff>187960</xdr:colOff>
      <xdr:row>11</xdr:row>
      <xdr:rowOff>20625</xdr:rowOff>
    </xdr:from>
    <xdr:to>
      <xdr:col>3</xdr:col>
      <xdr:colOff>836705</xdr:colOff>
      <xdr:row>85</xdr:row>
      <xdr:rowOff>27608</xdr:rowOff>
    </xdr:to>
    <xdr:sp macro="" textlink="">
      <xdr:nvSpPr>
        <xdr:cNvPr id="19" name="Passaggio">
          <a:extLst>
            <a:ext uri="{FF2B5EF4-FFF2-40B4-BE49-F238E27FC236}">
              <a16:creationId xmlns:a16="http://schemas.microsoft.com/office/drawing/2014/main" id="{C1115696-3737-416A-AA8A-213D1DA5AFE5}"/>
            </a:ext>
          </a:extLst>
        </xdr:cNvPr>
        <xdr:cNvSpPr txBox="1"/>
      </xdr:nvSpPr>
      <xdr:spPr>
        <a:xfrm>
          <a:off x="1076960" y="5901277"/>
          <a:ext cx="7053962" cy="13899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400" b="1">
              <a:solidFill>
                <a:schemeClr val="dk1"/>
              </a:solidFill>
              <a:effectLst/>
              <a:latin typeface="+mn-lt"/>
              <a:ea typeface="+mn-ea"/>
              <a:cs typeface="+mn-cs"/>
            </a:rPr>
            <a:t>(SR) Scheda di analisi e valutazione del rischio</a:t>
          </a:r>
          <a:r>
            <a:rPr lang="it-IT" sz="1400" b="0" i="0">
              <a:solidFill>
                <a:schemeClr val="dk1"/>
              </a:solidFill>
              <a:effectLst/>
              <a:latin typeface="+mn-lt"/>
              <a:ea typeface="+mn-ea"/>
              <a:cs typeface="+mn-cs"/>
            </a:rPr>
            <a:t>: </a:t>
          </a:r>
        </a:p>
        <a:p>
          <a:r>
            <a:rPr lang="it-IT" sz="1200" b="0" i="0">
              <a:solidFill>
                <a:schemeClr val="dk1"/>
              </a:solidFill>
              <a:effectLst/>
              <a:latin typeface="+mn-lt"/>
              <a:ea typeface="+mn-ea"/>
              <a:cs typeface="+mn-cs"/>
            </a:rPr>
            <a:t>Le</a:t>
          </a:r>
          <a:r>
            <a:rPr lang="it-IT" sz="1200" b="0" i="0" baseline="0">
              <a:solidFill>
                <a:schemeClr val="dk1"/>
              </a:solidFill>
              <a:effectLst/>
              <a:latin typeface="+mn-lt"/>
              <a:ea typeface="+mn-ea"/>
              <a:cs typeface="+mn-cs"/>
            </a:rPr>
            <a:t> schede di analisi e valutazione del rischio sono denominate "SR", seguito dalla lettera alfabetica dell'Area a rischio di riferimento.</a:t>
          </a:r>
        </a:p>
        <a:p>
          <a:r>
            <a:rPr lang="it-IT" sz="1200" b="0" i="0" baseline="0">
              <a:solidFill>
                <a:schemeClr val="dk1"/>
              </a:solidFill>
              <a:effectLst/>
              <a:latin typeface="+mn-lt"/>
              <a:ea typeface="+mn-ea"/>
              <a:cs typeface="+mn-cs"/>
            </a:rPr>
            <a:t>Le </a:t>
          </a:r>
          <a:r>
            <a:rPr lang="it-IT" sz="1200" b="1" i="0" baseline="0">
              <a:solidFill>
                <a:schemeClr val="dk1"/>
              </a:solidFill>
              <a:effectLst/>
              <a:latin typeface="+mn-lt"/>
              <a:ea typeface="+mn-ea"/>
              <a:cs typeface="+mn-cs"/>
            </a:rPr>
            <a:t>schede "SR" </a:t>
          </a:r>
          <a:r>
            <a:rPr lang="it-IT" sz="1200" b="0" i="0" baseline="0">
              <a:solidFill>
                <a:schemeClr val="dk1"/>
              </a:solidFill>
              <a:effectLst/>
              <a:latin typeface="+mn-lt"/>
              <a:ea typeface="+mn-ea"/>
              <a:cs typeface="+mn-cs"/>
            </a:rPr>
            <a:t>contengono una prima parte di anagrafica, che permette di identificare subito, all'interno dell'Area di riferimento, il/i processo/i oggetto di analisi, evidenziando anche ai fini di una stampa complessiva e aggregrata (prima della stampa analitica) il processo, il relativo responsabile, il valore e il grado di rischio, nonché la motivazione della valutazione. Con carattere di colore rosso si identificherà il livello al quale verrà fatta l'analisi del rischio (es. se si ritiene opportuno approfondire una fase specifica, il nome di tale fase sarà in rosso, nella scheda).</a:t>
          </a:r>
        </a:p>
        <a:p>
          <a:r>
            <a:rPr lang="it-IT" sz="1200" b="0" i="0" baseline="0">
              <a:solidFill>
                <a:schemeClr val="dk1"/>
              </a:solidFill>
              <a:effectLst/>
              <a:latin typeface="+mn-lt"/>
              <a:ea typeface="+mn-ea"/>
              <a:cs typeface="+mn-cs"/>
            </a:rPr>
            <a:t>Per affrontare l'analisi di ciascuno dei processi/fasi/attività ritenuti opportuni, occorre cliccare sul segno "+" che apre le righe raggruppate del foglio in corrispondenza di ciascun processo, per esempio, per affrontare l'analisi del processo n.2, occorre cliccare sul segno "+" a fianco della riga 55 del foglio SR (così vale per tutti i fogli SR). </a:t>
          </a:r>
        </a:p>
        <a:p>
          <a:r>
            <a:rPr lang="it-IT" sz="1200" b="0" i="0" baseline="0">
              <a:solidFill>
                <a:schemeClr val="dk1"/>
              </a:solidFill>
              <a:effectLst/>
              <a:latin typeface="+mn-lt"/>
              <a:ea typeface="+mn-ea"/>
              <a:cs typeface="+mn-cs"/>
            </a:rPr>
            <a:t>Se si vuole approfondire l'analisi del rischio in fasi e attività, occorre cliccare sul segno "+" sopra la </a:t>
          </a:r>
          <a:r>
            <a:rPr lang="it-IT" sz="1200" b="0" i="0" u="sng" baseline="0">
              <a:solidFill>
                <a:schemeClr val="dk1"/>
              </a:solidFill>
              <a:effectLst/>
              <a:latin typeface="+mn-lt"/>
              <a:ea typeface="+mn-ea"/>
              <a:cs typeface="+mn-cs"/>
            </a:rPr>
            <a:t>colonna E</a:t>
          </a:r>
          <a:r>
            <a:rPr lang="it-IT" sz="1200" b="0" i="0" baseline="0">
              <a:solidFill>
                <a:schemeClr val="dk1"/>
              </a:solidFill>
              <a:effectLst/>
              <a:latin typeface="+mn-lt"/>
              <a:ea typeface="+mn-ea"/>
              <a:cs typeface="+mn-cs"/>
            </a:rPr>
            <a:t>, che farà aprire due colonne per l'inserimento delle fasi e delle attività di processo (si tratta di uno spazio nel quale descrivere per esempio il </a:t>
          </a:r>
          <a:r>
            <a:rPr lang="it-IT" sz="1200" b="0" i="0" u="sng" baseline="0">
              <a:solidFill>
                <a:schemeClr val="dk1"/>
              </a:solidFill>
              <a:effectLst/>
              <a:latin typeface="+mn-lt"/>
              <a:ea typeface="+mn-ea"/>
              <a:cs typeface="+mn-cs"/>
            </a:rPr>
            <a:t>dettaglio di alcune tipologie di provvedimenti/attività procedimentali </a:t>
          </a:r>
          <a:r>
            <a:rPr lang="it-IT" sz="1200" b="0" i="0" baseline="0">
              <a:solidFill>
                <a:schemeClr val="dk1"/>
              </a:solidFill>
              <a:effectLst/>
              <a:latin typeface="+mn-lt"/>
              <a:ea typeface="+mn-ea"/>
              <a:cs typeface="+mn-cs"/>
            </a:rPr>
            <a:t>da ricondurre al singolo processo analizzato). </a:t>
          </a:r>
        </a:p>
        <a:p>
          <a:r>
            <a:rPr lang="it-IT" sz="1200" b="0" i="0" baseline="0">
              <a:solidFill>
                <a:schemeClr val="dk1"/>
              </a:solidFill>
              <a:effectLst/>
              <a:latin typeface="+mn-lt"/>
              <a:ea typeface="+mn-ea"/>
              <a:cs typeface="+mn-cs"/>
            </a:rPr>
            <a:t>Se si vuole valorizzare il rischio non solo del processo, ma anche delle sue fasi e/o delle sue attività, occorre cliccare sul segno "+" sopra la </a:t>
          </a:r>
          <a:r>
            <a:rPr lang="it-IT" sz="1200" b="0" i="0" u="sng" baseline="0">
              <a:solidFill>
                <a:schemeClr val="dk1"/>
              </a:solidFill>
              <a:effectLst/>
              <a:latin typeface="+mn-lt"/>
              <a:ea typeface="+mn-ea"/>
              <a:cs typeface="+mn-cs"/>
            </a:rPr>
            <a:t>colonna H</a:t>
          </a:r>
          <a:r>
            <a:rPr lang="it-IT" sz="1200" b="0" i="0" baseline="0">
              <a:solidFill>
                <a:schemeClr val="dk1"/>
              </a:solidFill>
              <a:effectLst/>
              <a:latin typeface="+mn-lt"/>
              <a:ea typeface="+mn-ea"/>
              <a:cs typeface="+mn-cs"/>
            </a:rPr>
            <a:t>, che farà aprire una ulteriore colonna dedicata alla visualizzazione del rischio di fase/attività (Grado di rischio). Questa colonna è legata alla parte di scheda utilizzata per la valutazione del rischio, descritta più avanti.</a:t>
          </a:r>
        </a:p>
        <a:p>
          <a:r>
            <a:rPr lang="it-IT" sz="1200" b="0" i="0" baseline="0">
              <a:solidFill>
                <a:schemeClr val="dk1"/>
              </a:solidFill>
              <a:effectLst/>
              <a:latin typeface="+mn-lt"/>
              <a:ea typeface="+mn-ea"/>
              <a:cs typeface="+mn-cs"/>
            </a:rPr>
            <a:t>Per ogni processo/fase/attività è poi possibile selezionare uno o più rischi, relativi fattori abilitanti, obiettivi di riduzione del rischio (da richiamare nei documenti di pianificazione e programmazione), </a:t>
          </a:r>
          <a:r>
            <a:rPr lang="it-IT" sz="1200" b="1" i="0" baseline="0">
              <a:solidFill>
                <a:schemeClr val="dk1"/>
              </a:solidFill>
              <a:effectLst/>
              <a:latin typeface="+mn-lt"/>
              <a:ea typeface="+mn-ea"/>
              <a:cs typeface="+mn-cs"/>
            </a:rPr>
            <a:t>misure specifiche </a:t>
          </a:r>
          <a:r>
            <a:rPr lang="it-IT" sz="1200" b="0" i="0" baseline="0">
              <a:solidFill>
                <a:schemeClr val="dk1"/>
              </a:solidFill>
              <a:effectLst/>
              <a:latin typeface="+mn-lt"/>
              <a:ea typeface="+mn-ea"/>
              <a:cs typeface="+mn-cs"/>
            </a:rPr>
            <a:t>(di carattere obbligatorio o ulteriore), nonché famiglie di misure. Gli elenchi di tale misure sono personalizzabili e tengono già conto degli inserimenti fatti dalle Camere. </a:t>
          </a:r>
        </a:p>
        <a:p>
          <a:r>
            <a:rPr lang="it-IT" sz="1200" b="0" i="0" baseline="0">
              <a:solidFill>
                <a:schemeClr val="dk1"/>
              </a:solidFill>
              <a:effectLst/>
              <a:latin typeface="+mn-lt"/>
              <a:ea typeface="+mn-ea"/>
              <a:cs typeface="+mn-cs"/>
            </a:rPr>
            <a:t>La specifica famiglia di riferimento delle misure permette di attivare un contatore all'interno della singola Area che alimenta un grafico nascosto da un raggruppamento di righe in alto nei singoli fogli "SR", alla riga n.13. Tale contatore permette di sapere in tempo reale quante misure di un determinato tipo sono state adottate in ciascuna Area, agevolando anche l'immissione dei dati richiesti da ANAC nella piattaforma di caricamento dei PTPCT resa disponibile a Luglio 2019.</a:t>
          </a:r>
        </a:p>
        <a:p>
          <a:r>
            <a:rPr lang="it-IT" sz="1200" b="0" i="0" baseline="0">
              <a:solidFill>
                <a:schemeClr val="dk1"/>
              </a:solidFill>
              <a:effectLst/>
              <a:latin typeface="+mn-lt"/>
              <a:ea typeface="+mn-ea"/>
              <a:cs typeface="+mn-cs"/>
            </a:rPr>
            <a:t>AFFINCHE' OGNI MENU' A TENDINA nei fogli "SR" PERMETTA DI "PESCARE" L'INFORMAZIONE CORRETTA, OCCORRE PRIMA VERIFICARE CHE QUEST'ULTIMA SIA STATA INSERITA NEL FOGLIO "db" CHE LA DEVE CONTENERE.</a:t>
          </a:r>
        </a:p>
        <a:p>
          <a:r>
            <a:rPr lang="en-US" sz="1200" b="0">
              <a:solidFill>
                <a:schemeClr val="tx1">
                  <a:lumMod val="75000"/>
                  <a:lumOff val="25000"/>
                </a:schemeClr>
              </a:solidFill>
              <a:effectLst/>
              <a:latin typeface="+mn-lt"/>
              <a:ea typeface="Segoe UI" pitchFamily="34" charset="0"/>
              <a:cs typeface="Segoe UI" panose="020B0502040204020203" pitchFamily="34" charset="0"/>
            </a:rPr>
            <a:t>Ogni misura ha poi un indicatore che ne permette il</a:t>
          </a:r>
          <a:r>
            <a:rPr lang="en-US" sz="1200" b="0" baseline="0">
              <a:solidFill>
                <a:schemeClr val="tx1">
                  <a:lumMod val="75000"/>
                  <a:lumOff val="25000"/>
                </a:schemeClr>
              </a:solidFill>
              <a:effectLst/>
              <a:latin typeface="+mn-lt"/>
              <a:ea typeface="Segoe UI" pitchFamily="34" charset="0"/>
              <a:cs typeface="Segoe UI" panose="020B0502040204020203" pitchFamily="34" charset="0"/>
            </a:rPr>
            <a:t> monitoraggio, un target di riferimento (valore atteso in corrispondenza del raggiungimento dell'attuazione completa della misura) e un tempo entro il quale ci si aspetta che tale misura sia messa in atto (se già in atto e applicata in ogni caso, basta mettere "continua"). Infine, a ogni misura è possibile associare un responsabile specifico, se diverso dal responsabile di processo.</a:t>
          </a:r>
        </a:p>
        <a:p>
          <a:endParaRPr lang="en-US" sz="1200" b="0" baseline="0">
            <a:solidFill>
              <a:schemeClr val="tx1">
                <a:lumMod val="75000"/>
                <a:lumOff val="25000"/>
              </a:schemeClr>
            </a:solidFill>
            <a:effectLst/>
            <a:latin typeface="+mn-lt"/>
            <a:ea typeface="Segoe UI" pitchFamily="34" charset="0"/>
            <a:cs typeface="Segoe UI" panose="020B0502040204020203" pitchFamily="34" charset="0"/>
          </a:endParaRPr>
        </a:p>
        <a:p>
          <a:endParaRPr lang="en-US" sz="1200" b="0" baseline="0">
            <a:solidFill>
              <a:schemeClr val="tx1">
                <a:lumMod val="75000"/>
                <a:lumOff val="25000"/>
              </a:schemeClr>
            </a:solidFill>
            <a:effectLst/>
            <a:latin typeface="+mn-lt"/>
            <a:ea typeface="Segoe UI" pitchFamily="34" charset="0"/>
            <a:cs typeface="Segoe UI" panose="020B0502040204020203" pitchFamily="34" charset="0"/>
          </a:endParaRPr>
        </a:p>
        <a:p>
          <a:r>
            <a:rPr lang="en-US" sz="1200" b="0" baseline="0">
              <a:solidFill>
                <a:schemeClr val="tx1">
                  <a:lumMod val="75000"/>
                  <a:lumOff val="25000"/>
                </a:schemeClr>
              </a:solidFill>
              <a:effectLst/>
              <a:latin typeface="+mn-lt"/>
              <a:ea typeface="Segoe UI" pitchFamily="34" charset="0"/>
              <a:cs typeface="Segoe UI" panose="020B0502040204020203" pitchFamily="34" charset="0"/>
            </a:rPr>
            <a:t>OGNI FOGLIO "SR" E' PREDISPOSTO PER ARTICOLARE FINO A 20 ANALISI DI PROCESSO E RELATIVE VALUTAZIONI (articolate in fasi / attività).</a:t>
          </a:r>
        </a:p>
        <a:p>
          <a:endParaRPr lang="en-US" sz="1200" b="0" baseline="0">
            <a:solidFill>
              <a:schemeClr val="tx1">
                <a:lumMod val="75000"/>
                <a:lumOff val="25000"/>
              </a:schemeClr>
            </a:solidFill>
            <a:effectLst/>
            <a:latin typeface="+mn-lt"/>
            <a:ea typeface="Segoe UI" pitchFamily="34" charset="0"/>
            <a:cs typeface="Segoe UI" panose="020B0502040204020203" pitchFamily="34" charset="0"/>
          </a:endParaRPr>
        </a:p>
        <a:p>
          <a:endParaRPr lang="en-US" sz="1200" b="0" baseline="0">
            <a:solidFill>
              <a:schemeClr val="tx1">
                <a:lumMod val="75000"/>
                <a:lumOff val="25000"/>
              </a:schemeClr>
            </a:solidFill>
            <a:effectLst/>
            <a:latin typeface="+mn-lt"/>
            <a:ea typeface="Segoe UI" pitchFamily="34" charset="0"/>
            <a:cs typeface="Segoe UI" panose="020B0502040204020203" pitchFamily="34" charset="0"/>
          </a:endParaRPr>
        </a:p>
        <a:p>
          <a:r>
            <a:rPr lang="en-US" sz="1200" b="0" baseline="0">
              <a:solidFill>
                <a:schemeClr val="tx1">
                  <a:lumMod val="75000"/>
                  <a:lumOff val="25000"/>
                </a:schemeClr>
              </a:solidFill>
              <a:effectLst/>
              <a:latin typeface="+mn-lt"/>
              <a:ea typeface="Segoe UI" pitchFamily="34" charset="0"/>
              <a:cs typeface="Segoe UI" panose="020B0502040204020203" pitchFamily="34" charset="0"/>
            </a:rPr>
            <a:t>Cliccando il segno "+" nella colonna W, si apre la parte di foglio dedicata alla </a:t>
          </a:r>
          <a:r>
            <a:rPr lang="en-US" sz="1200" b="1" baseline="0">
              <a:solidFill>
                <a:schemeClr val="tx1">
                  <a:lumMod val="75000"/>
                  <a:lumOff val="25000"/>
                </a:schemeClr>
              </a:solidFill>
              <a:effectLst/>
              <a:latin typeface="+mn-lt"/>
              <a:ea typeface="Segoe UI" pitchFamily="34" charset="0"/>
              <a:cs typeface="Segoe UI" panose="020B0502040204020203" pitchFamily="34" charset="0"/>
            </a:rPr>
            <a:t>valutazione del rischio</a:t>
          </a:r>
          <a:r>
            <a:rPr lang="en-US" sz="1200" b="0" baseline="0">
              <a:solidFill>
                <a:schemeClr val="tx1">
                  <a:lumMod val="75000"/>
                  <a:lumOff val="25000"/>
                </a:schemeClr>
              </a:solidFill>
              <a:effectLst/>
              <a:latin typeface="+mn-lt"/>
              <a:ea typeface="Segoe UI" pitchFamily="34" charset="0"/>
              <a:cs typeface="Segoe UI" panose="020B0502040204020203" pitchFamily="34" charset="0"/>
            </a:rPr>
            <a:t>. Questa parte, al contrario della precedente, non va stampata e pubblicata, ma rimane agli atti, in questo sistema per tener traccia delle valutazioni compiute di periodo in periodo per aggiornare il PTPCT.</a:t>
          </a:r>
        </a:p>
        <a:p>
          <a:r>
            <a:rPr lang="en-US" sz="1200" b="0" baseline="0">
              <a:solidFill>
                <a:schemeClr val="tx1">
                  <a:lumMod val="75000"/>
                  <a:lumOff val="25000"/>
                </a:schemeClr>
              </a:solidFill>
              <a:effectLst/>
              <a:latin typeface="+mn-lt"/>
              <a:ea typeface="Segoe UI" pitchFamily="34" charset="0"/>
              <a:cs typeface="Segoe UI" panose="020B0502040204020203" pitchFamily="34" charset="0"/>
            </a:rPr>
            <a:t>In questo file la valutazione è improntata al metodo esclusivamente qualitativo indicato come preferibile da ANAC nel PNA 2019 e utilizzato da ANAC stessa nel proprio PTPCT 2020-2022 come metodo. Le scale di giudizio sono personalizzabili e l'esperienza sul campo ha portato all'indicazione di 4 valutazioni: basso; medio; medio-alto; alto.</a:t>
          </a:r>
        </a:p>
        <a:p>
          <a:r>
            <a:rPr lang="en-US" sz="1200" b="0" baseline="0">
              <a:solidFill>
                <a:schemeClr val="tx1">
                  <a:lumMod val="75000"/>
                  <a:lumOff val="25000"/>
                </a:schemeClr>
              </a:solidFill>
              <a:effectLst/>
              <a:latin typeface="+mn-lt"/>
              <a:ea typeface="Segoe UI" pitchFamily="34" charset="0"/>
              <a:cs typeface="Segoe UI" panose="020B0502040204020203" pitchFamily="34" charset="0"/>
            </a:rPr>
            <a:t>E' possibile fare la valutazione sia sul processo in generale, sia sulle singole fasi/attività, posizionandosi nella riga corrispondente e inserendo i valori di probabilità e impatto.</a:t>
          </a:r>
        </a:p>
        <a:p>
          <a:pPr marL="0" marR="0" lvl="0" indent="0" defTabSz="914400" eaLnBrk="1" fontAlgn="auto" latinLnBrk="0" hangingPunct="1">
            <a:lnSpc>
              <a:spcPct val="100000"/>
            </a:lnSpc>
            <a:spcBef>
              <a:spcPts val="0"/>
            </a:spcBef>
            <a:spcAft>
              <a:spcPts val="0"/>
            </a:spcAft>
            <a:buClrTx/>
            <a:buSzTx/>
            <a:buFontTx/>
            <a:buNone/>
            <a:tabLst/>
            <a:defRPr/>
          </a:pPr>
          <a:r>
            <a:rPr lang="it-IT" sz="1200">
              <a:solidFill>
                <a:schemeClr val="dk1"/>
              </a:solidFill>
              <a:effectLst/>
              <a:latin typeface="+mn-lt"/>
              <a:ea typeface="+mn-ea"/>
              <a:cs typeface="+mn-cs"/>
            </a:rPr>
            <a:t>Le celle in giallo contengono elenchi a discesa contenenti i valori ammissibili. Se si immettono i valori</a:t>
          </a:r>
          <a:r>
            <a:rPr lang="it-IT" sz="1200" baseline="0">
              <a:solidFill>
                <a:schemeClr val="dk1"/>
              </a:solidFill>
              <a:effectLst/>
              <a:latin typeface="+mn-lt"/>
              <a:ea typeface="+mn-ea"/>
              <a:cs typeface="+mn-cs"/>
            </a:rPr>
            <a:t> delle fasi (es. Alto, Medio-Alto, Medio, Basso) e si passa, dunque, al livello di analisi sottostante al processo, il valore di rischio del processo sarà uguale al valore della fase con il rischio più elevato, indipendentemente dal fatto che il processo fosse stato valutato a rischio più basso di una sua fase (ciò, oltre che corretto dal punto di vista metodologico, è anche auspicato dalle indicazioni di ANAC nell'allegato 1 al PNA 2019).</a:t>
          </a:r>
          <a:endParaRPr lang="it-IT" sz="1200">
            <a:effectLst/>
          </a:endParaRPr>
        </a:p>
        <a:p>
          <a:r>
            <a:rPr lang="en-US" sz="1200" b="0" baseline="0">
              <a:solidFill>
                <a:schemeClr val="tx1">
                  <a:lumMod val="75000"/>
                  <a:lumOff val="25000"/>
                </a:schemeClr>
              </a:solidFill>
              <a:effectLst/>
              <a:latin typeface="+mn-lt"/>
              <a:ea typeface="Segoe UI" pitchFamily="34" charset="0"/>
              <a:cs typeface="Segoe UI" panose="020B0502040204020203" pitchFamily="34" charset="0"/>
            </a:rPr>
            <a:t>I calcoli, una volta immessi i valori, avvengono in automatico e riportano i valori di rischi a delle fasce predeterminate, ma personalizzabili. Il foglio al quale tutti gli altri fanno riferimento per le fasce di rischio si chiama "</a:t>
          </a:r>
          <a:r>
            <a:rPr lang="en-US" sz="1200" b="1" baseline="0">
              <a:solidFill>
                <a:schemeClr val="tx1">
                  <a:lumMod val="75000"/>
                  <a:lumOff val="25000"/>
                </a:schemeClr>
              </a:solidFill>
              <a:effectLst/>
              <a:latin typeface="+mn-lt"/>
              <a:ea typeface="Segoe UI" pitchFamily="34" charset="0"/>
              <a:cs typeface="Segoe UI" panose="020B0502040204020203" pitchFamily="34" charset="0"/>
            </a:rPr>
            <a:t>db fasce di rischio</a:t>
          </a:r>
          <a:r>
            <a:rPr lang="en-US" sz="1200" b="0" baseline="0">
              <a:solidFill>
                <a:schemeClr val="tx1">
                  <a:lumMod val="75000"/>
                  <a:lumOff val="25000"/>
                </a:schemeClr>
              </a:solidFill>
              <a:effectLst/>
              <a:latin typeface="+mn-lt"/>
              <a:ea typeface="Segoe UI" pitchFamily="34" charset="0"/>
              <a:cs typeface="Segoe UI" panose="020B0502040204020203" pitchFamily="34" charset="0"/>
            </a:rPr>
            <a:t>". Ogni cambio in questo foglio influenza tutti gli altri. </a:t>
          </a:r>
        </a:p>
        <a:p>
          <a:r>
            <a:rPr lang="en-US" sz="1200" b="0" baseline="0">
              <a:solidFill>
                <a:schemeClr val="tx1">
                  <a:lumMod val="75000"/>
                  <a:lumOff val="25000"/>
                </a:schemeClr>
              </a:solidFill>
              <a:effectLst/>
              <a:latin typeface="+mn-lt"/>
              <a:ea typeface="Segoe UI" pitchFamily="34" charset="0"/>
              <a:cs typeface="Segoe UI" panose="020B0502040204020203" pitchFamily="34" charset="0"/>
            </a:rPr>
            <a:t>Per venire incontro alle richieste di ANAC nel nuovo PNA 2019, si è optato per aggiungere alla valutazione mediante tali items, anche una </a:t>
          </a:r>
          <a:r>
            <a:rPr lang="en-US" sz="1200" b="1" baseline="0">
              <a:solidFill>
                <a:schemeClr val="tx1">
                  <a:lumMod val="75000"/>
                  <a:lumOff val="25000"/>
                </a:schemeClr>
              </a:solidFill>
              <a:effectLst/>
              <a:latin typeface="+mn-lt"/>
              <a:ea typeface="Segoe UI" pitchFamily="34" charset="0"/>
              <a:cs typeface="Segoe UI" panose="020B0502040204020203" pitchFamily="34" charset="0"/>
            </a:rPr>
            <a:t>motivazione della valutazione</a:t>
          </a:r>
          <a:r>
            <a:rPr lang="en-US" sz="1200" b="0" baseline="0">
              <a:solidFill>
                <a:schemeClr val="tx1">
                  <a:lumMod val="75000"/>
                  <a:lumOff val="25000"/>
                </a:schemeClr>
              </a:solidFill>
              <a:effectLst/>
              <a:latin typeface="+mn-lt"/>
              <a:ea typeface="Segoe UI" pitchFamily="34" charset="0"/>
              <a:cs typeface="Segoe UI" panose="020B0502040204020203" pitchFamily="34" charset="0"/>
            </a:rPr>
            <a:t>. </a:t>
          </a:r>
        </a:p>
        <a:p>
          <a:r>
            <a:rPr lang="en-US" sz="1200" b="0" baseline="0">
              <a:solidFill>
                <a:schemeClr val="tx1">
                  <a:lumMod val="75000"/>
                  <a:lumOff val="25000"/>
                </a:schemeClr>
              </a:solidFill>
              <a:effectLst/>
              <a:latin typeface="+mn-lt"/>
              <a:ea typeface="Segoe UI" pitchFamily="34" charset="0"/>
              <a:cs typeface="Segoe UI" panose="020B0502040204020203" pitchFamily="34" charset="0"/>
            </a:rPr>
            <a:t>Affinché la motivazione sia solida, occorre prendere in considerazione l'analisi dell'ambiente esterno e interno, le caratteristiche del processo che si sta analizzando, nonché i fattori abilitanti.</a:t>
          </a:r>
        </a:p>
        <a:p>
          <a:endParaRPr lang="en-US" sz="1200" b="0" baseline="0">
            <a:solidFill>
              <a:schemeClr val="tx1">
                <a:lumMod val="75000"/>
                <a:lumOff val="25000"/>
              </a:schemeClr>
            </a:solidFill>
            <a:effectLst/>
            <a:latin typeface="+mn-lt"/>
            <a:ea typeface="Segoe UI" pitchFamily="34" charset="0"/>
            <a:cs typeface="Segoe UI" panose="020B0502040204020203" pitchFamily="34" charset="0"/>
          </a:endParaRPr>
        </a:p>
        <a:p>
          <a:r>
            <a:rPr lang="en-US" sz="1200" b="0" baseline="0">
              <a:solidFill>
                <a:schemeClr val="tx1">
                  <a:lumMod val="75000"/>
                  <a:lumOff val="25000"/>
                </a:schemeClr>
              </a:solidFill>
              <a:effectLst/>
              <a:latin typeface="+mn-lt"/>
              <a:ea typeface="Segoe UI" pitchFamily="34" charset="0"/>
              <a:cs typeface="Segoe UI" panose="020B0502040204020203" pitchFamily="34" charset="0"/>
            </a:rPr>
            <a:t>Le </a:t>
          </a:r>
          <a:r>
            <a:rPr lang="en-US" sz="1200" b="1" baseline="0">
              <a:solidFill>
                <a:schemeClr val="tx1">
                  <a:lumMod val="75000"/>
                  <a:lumOff val="25000"/>
                </a:schemeClr>
              </a:solidFill>
              <a:effectLst/>
              <a:latin typeface="+mn-lt"/>
              <a:ea typeface="Segoe UI" pitchFamily="34" charset="0"/>
              <a:cs typeface="Segoe UI" panose="020B0502040204020203" pitchFamily="34" charset="0"/>
            </a:rPr>
            <a:t>misure generali </a:t>
          </a:r>
          <a:r>
            <a:rPr lang="en-US" sz="1200" b="0" baseline="0">
              <a:solidFill>
                <a:schemeClr val="tx1">
                  <a:lumMod val="75000"/>
                  <a:lumOff val="25000"/>
                </a:schemeClr>
              </a:solidFill>
              <a:effectLst/>
              <a:latin typeface="+mn-lt"/>
              <a:ea typeface="Segoe UI" pitchFamily="34" charset="0"/>
              <a:cs typeface="Segoe UI" panose="020B0502040204020203" pitchFamily="34" charset="0"/>
            </a:rPr>
            <a:t>sono raccolte in uno specifico elenco/tabella di riferimento, in quanto la caratteristica di trasversalità rispetto all'organizzazione nel suo complesso porta tali misure ad essere analizzate una sola volta al di fuori dell'analisi di ciascuna Area a rischio. Tale elenco è stato inserito nel file di word a corredo di questo KIT, come specifico capitolo a parte per trattare l'argomento.</a:t>
          </a:r>
          <a:endParaRPr lang="en-US" sz="1200" b="0">
            <a:solidFill>
              <a:schemeClr val="tx1">
                <a:lumMod val="75000"/>
                <a:lumOff val="25000"/>
              </a:schemeClr>
            </a:solidFill>
            <a:effectLst/>
            <a:latin typeface="+mn-lt"/>
            <a:ea typeface="Segoe UI" pitchFamily="34" charset="0"/>
            <a:cs typeface="Segoe UI" panose="020B0502040204020203" pitchFamily="34" charset="0"/>
          </a:endParaRPr>
        </a:p>
      </xdr:txBody>
    </xdr:sp>
    <xdr:clientData/>
  </xdr:twoCellAnchor>
  <xdr:twoCellAnchor>
    <xdr:from>
      <xdr:col>0</xdr:col>
      <xdr:colOff>628650</xdr:colOff>
      <xdr:row>10</xdr:row>
      <xdr:rowOff>192862</xdr:rowOff>
    </xdr:from>
    <xdr:to>
      <xdr:col>1</xdr:col>
      <xdr:colOff>152512</xdr:colOff>
      <xdr:row>12</xdr:row>
      <xdr:rowOff>145349</xdr:rowOff>
    </xdr:to>
    <xdr:sp macro="" textlink="">
      <xdr:nvSpPr>
        <xdr:cNvPr id="20" name="Ovale 19">
          <a:extLst>
            <a:ext uri="{FF2B5EF4-FFF2-40B4-BE49-F238E27FC236}">
              <a16:creationId xmlns:a16="http://schemas.microsoft.com/office/drawing/2014/main" id="{9C5F7E31-07C1-4AB7-B852-6DA681145714}"/>
            </a:ext>
          </a:extLst>
        </xdr:cNvPr>
        <xdr:cNvSpPr/>
      </xdr:nvSpPr>
      <xdr:spPr>
        <a:xfrm>
          <a:off x="628650" y="5539562"/>
          <a:ext cx="412862" cy="371587"/>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en-US" sz="1600"/>
        </a:p>
      </xdr:txBody>
    </xdr:sp>
    <xdr:clientData/>
  </xdr:twoCellAnchor>
  <xdr:twoCellAnchor>
    <xdr:from>
      <xdr:col>0</xdr:col>
      <xdr:colOff>684415</xdr:colOff>
      <xdr:row>10</xdr:row>
      <xdr:rowOff>187147</xdr:rowOff>
    </xdr:from>
    <xdr:to>
      <xdr:col>1</xdr:col>
      <xdr:colOff>83927</xdr:colOff>
      <xdr:row>12</xdr:row>
      <xdr:rowOff>127305</xdr:rowOff>
    </xdr:to>
    <xdr:sp macro="" textlink="">
      <xdr:nvSpPr>
        <xdr:cNvPr id="21" name="Casella di testo 2">
          <a:extLst>
            <a:ext uri="{FF2B5EF4-FFF2-40B4-BE49-F238E27FC236}">
              <a16:creationId xmlns:a16="http://schemas.microsoft.com/office/drawing/2014/main" id="{FF319155-F054-4E25-B4AB-F5CC56015A5A}"/>
            </a:ext>
          </a:extLst>
        </xdr:cNvPr>
        <xdr:cNvSpPr txBox="1"/>
      </xdr:nvSpPr>
      <xdr:spPr>
        <a:xfrm>
          <a:off x="684415" y="5533847"/>
          <a:ext cx="288512" cy="359258"/>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r>
            <a:rPr lang="it" sz="1600">
              <a:solidFill>
                <a:schemeClr val="bg1"/>
              </a:solidFill>
              <a:latin typeface="Segoe UI Semibold" panose="020B0702040204020203" pitchFamily="34" charset="0"/>
              <a:cs typeface="Segoe UI Semibold" panose="020B0702040204020203" pitchFamily="34" charset="0"/>
            </a:rPr>
            <a:t>2</a:t>
          </a:r>
        </a:p>
      </xdr:txBody>
    </xdr:sp>
    <xdr:clientData/>
  </xdr:twoCellAnchor>
  <xdr:twoCellAnchor editAs="oneCell">
    <xdr:from>
      <xdr:col>4</xdr:col>
      <xdr:colOff>25400</xdr:colOff>
      <xdr:row>4</xdr:row>
      <xdr:rowOff>196850</xdr:rowOff>
    </xdr:from>
    <xdr:to>
      <xdr:col>12</xdr:col>
      <xdr:colOff>476250</xdr:colOff>
      <xdr:row>18</xdr:row>
      <xdr:rowOff>0</xdr:rowOff>
    </xdr:to>
    <xdr:sp macro="" textlink="">
      <xdr:nvSpPr>
        <xdr:cNvPr id="22" name="AutoShape 3">
          <a:extLst>
            <a:ext uri="{FF2B5EF4-FFF2-40B4-BE49-F238E27FC236}">
              <a16:creationId xmlns:a16="http://schemas.microsoft.com/office/drawing/2014/main" id="{F654119C-9D3D-453B-85B4-C4DCBD2E3C11}"/>
            </a:ext>
          </a:extLst>
        </xdr:cNvPr>
        <xdr:cNvSpPr>
          <a:spLocks noChangeAspect="1" noChangeArrowheads="1"/>
        </xdr:cNvSpPr>
      </xdr:nvSpPr>
      <xdr:spPr bwMode="auto">
        <a:xfrm>
          <a:off x="9499600" y="4286250"/>
          <a:ext cx="6699250" cy="2584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887880</xdr:colOff>
      <xdr:row>16</xdr:row>
      <xdr:rowOff>166970</xdr:rowOff>
    </xdr:from>
    <xdr:to>
      <xdr:col>3</xdr:col>
      <xdr:colOff>1560980</xdr:colOff>
      <xdr:row>18</xdr:row>
      <xdr:rowOff>52670</xdr:rowOff>
    </xdr:to>
    <xdr:sp macro="" textlink="">
      <xdr:nvSpPr>
        <xdr:cNvPr id="23" name="Rettangolo 22">
          <a:hlinkClick xmlns:r="http://schemas.openxmlformats.org/officeDocument/2006/relationships" r:id="rId4"/>
          <a:extLst>
            <a:ext uri="{FF2B5EF4-FFF2-40B4-BE49-F238E27FC236}">
              <a16:creationId xmlns:a16="http://schemas.microsoft.com/office/drawing/2014/main" id="{CE6650EF-AF6D-434E-931E-08B1BFED408C}"/>
            </a:ext>
          </a:extLst>
        </xdr:cNvPr>
        <xdr:cNvSpPr/>
      </xdr:nvSpPr>
      <xdr:spPr>
        <a:xfrm>
          <a:off x="8177680" y="6669370"/>
          <a:ext cx="673100" cy="254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a:t>Vai</a:t>
          </a:r>
          <a:r>
            <a:rPr lang="it-IT" sz="1100" baseline="0"/>
            <a:t> &gt;</a:t>
          </a:r>
          <a:endParaRPr lang="it-IT" sz="1100"/>
        </a:p>
      </xdr:txBody>
    </xdr:sp>
    <xdr:clientData/>
  </xdr:twoCellAnchor>
  <xdr:twoCellAnchor>
    <xdr:from>
      <xdr:col>3</xdr:col>
      <xdr:colOff>2152650</xdr:colOff>
      <xdr:row>30</xdr:row>
      <xdr:rowOff>95250</xdr:rowOff>
    </xdr:from>
    <xdr:to>
      <xdr:col>5</xdr:col>
      <xdr:colOff>558800</xdr:colOff>
      <xdr:row>49</xdr:row>
      <xdr:rowOff>133350</xdr:rowOff>
    </xdr:to>
    <xdr:sp macro="" textlink="">
      <xdr:nvSpPr>
        <xdr:cNvPr id="24" name="Callout: linea 23">
          <a:extLst>
            <a:ext uri="{FF2B5EF4-FFF2-40B4-BE49-F238E27FC236}">
              <a16:creationId xmlns:a16="http://schemas.microsoft.com/office/drawing/2014/main" id="{DF7963F9-9A5A-481D-9A65-31C582135863}"/>
            </a:ext>
          </a:extLst>
        </xdr:cNvPr>
        <xdr:cNvSpPr/>
      </xdr:nvSpPr>
      <xdr:spPr>
        <a:xfrm>
          <a:off x="9436474" y="9575426"/>
          <a:ext cx="1263650" cy="3713630"/>
        </a:xfrm>
        <a:prstGeom prst="borderCallout1">
          <a:avLst>
            <a:gd name="adj1" fmla="val -5338"/>
            <a:gd name="adj2" fmla="val 36991"/>
            <a:gd name="adj3" fmla="val -45482"/>
            <a:gd name="adj4" fmla="val 99962"/>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i="1"/>
            <a:t>Menù a tendina: pesca dal foglio:</a:t>
          </a:r>
          <a:r>
            <a:rPr lang="it-IT" sz="1100" i="1" baseline="0"/>
            <a:t> "db rischi"</a:t>
          </a:r>
        </a:p>
        <a:p>
          <a:pPr algn="l"/>
          <a:r>
            <a:rPr lang="it-IT" sz="1100" i="1" baseline="0"/>
            <a:t>In tale foglio i rischi sono articolati per Aree e in ciascuna colonna è possibile aggiungere ulteriori rischi in fondo a quelli che già vi si trovano. In tale modo, la tendina pescherà direttamente le modifiche/aggiunte al db</a:t>
          </a:r>
        </a:p>
        <a:p>
          <a:pPr algn="l"/>
          <a:r>
            <a:rPr lang="it-IT" sz="1100" i="1" baseline="0"/>
            <a:t>IL FOGLIO db rischi COSTITUISCE IL REGISTRO DEI RISCHI</a:t>
          </a:r>
          <a:endParaRPr lang="it-IT" sz="1100" i="1"/>
        </a:p>
      </xdr:txBody>
    </xdr:sp>
    <xdr:clientData/>
  </xdr:twoCellAnchor>
  <xdr:twoCellAnchor>
    <xdr:from>
      <xdr:col>5</xdr:col>
      <xdr:colOff>666750</xdr:colOff>
      <xdr:row>30</xdr:row>
      <xdr:rowOff>95250</xdr:rowOff>
    </xdr:from>
    <xdr:to>
      <xdr:col>7</xdr:col>
      <xdr:colOff>200025</xdr:colOff>
      <xdr:row>49</xdr:row>
      <xdr:rowOff>133350</xdr:rowOff>
    </xdr:to>
    <xdr:sp macro="" textlink="">
      <xdr:nvSpPr>
        <xdr:cNvPr id="26" name="Callout: linea 25">
          <a:extLst>
            <a:ext uri="{FF2B5EF4-FFF2-40B4-BE49-F238E27FC236}">
              <a16:creationId xmlns:a16="http://schemas.microsoft.com/office/drawing/2014/main" id="{1F97D7F1-B3EA-40BC-82F8-E0F9F6E0AC8C}"/>
            </a:ext>
          </a:extLst>
        </xdr:cNvPr>
        <xdr:cNvSpPr/>
      </xdr:nvSpPr>
      <xdr:spPr>
        <a:xfrm>
          <a:off x="10810875" y="9534525"/>
          <a:ext cx="1266825" cy="3705225"/>
        </a:xfrm>
        <a:prstGeom prst="borderCallout1">
          <a:avLst>
            <a:gd name="adj1" fmla="val -5338"/>
            <a:gd name="adj2" fmla="val 36991"/>
            <a:gd name="adj3" fmla="val -49103"/>
            <a:gd name="adj4" fmla="val 54824"/>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i="1"/>
            <a:t>Menù a tendina: pesca dal foglio:</a:t>
          </a:r>
          <a:r>
            <a:rPr lang="it-IT" sz="1100" i="1" baseline="0"/>
            <a:t> "db fattori abilitanti".</a:t>
          </a:r>
        </a:p>
        <a:p>
          <a:pPr algn="l"/>
          <a:r>
            <a:rPr lang="it-IT" sz="1100" i="1" baseline="0"/>
            <a:t>E' possibile aggiungere ulteriori fattori o modificare quelli esistenti. Il menù a tendina pescherà le relative modifiche una volta inserite nel "db fattori abilitanti"</a:t>
          </a:r>
          <a:endParaRPr lang="it-IT" sz="1100" i="1"/>
        </a:p>
      </xdr:txBody>
    </xdr:sp>
    <xdr:clientData/>
  </xdr:twoCellAnchor>
  <xdr:twoCellAnchor>
    <xdr:from>
      <xdr:col>7</xdr:col>
      <xdr:colOff>314325</xdr:colOff>
      <xdr:row>30</xdr:row>
      <xdr:rowOff>85725</xdr:rowOff>
    </xdr:from>
    <xdr:to>
      <xdr:col>9</xdr:col>
      <xdr:colOff>600075</xdr:colOff>
      <xdr:row>49</xdr:row>
      <xdr:rowOff>123825</xdr:rowOff>
    </xdr:to>
    <xdr:sp macro="" textlink="">
      <xdr:nvSpPr>
        <xdr:cNvPr id="27" name="Callout: linea 26">
          <a:extLst>
            <a:ext uri="{FF2B5EF4-FFF2-40B4-BE49-F238E27FC236}">
              <a16:creationId xmlns:a16="http://schemas.microsoft.com/office/drawing/2014/main" id="{2994F9FE-8D30-4FBC-A530-D410CD472B11}"/>
            </a:ext>
          </a:extLst>
        </xdr:cNvPr>
        <xdr:cNvSpPr/>
      </xdr:nvSpPr>
      <xdr:spPr>
        <a:xfrm>
          <a:off x="12192000" y="9525000"/>
          <a:ext cx="1266825" cy="3705225"/>
        </a:xfrm>
        <a:prstGeom prst="borderCallout1">
          <a:avLst>
            <a:gd name="adj1" fmla="val -5338"/>
            <a:gd name="adj2" fmla="val 36991"/>
            <a:gd name="adj3" fmla="val -49626"/>
            <a:gd name="adj4" fmla="val 2827"/>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i="1"/>
            <a:t>Menù a tendina: pesca dal foglio:</a:t>
          </a:r>
          <a:r>
            <a:rPr lang="it-IT" sz="1100" i="1" baseline="0"/>
            <a:t> "db obiettivi".</a:t>
          </a:r>
        </a:p>
        <a:p>
          <a:pPr algn="l"/>
          <a:r>
            <a:rPr lang="it-IT" sz="1100" i="1" baseline="0"/>
            <a:t>E' possibile aggiungere ulteriori obiettivi o modificare quelli esistenti. Il menù a tendina pescherà le relative modifiche una volta inserite nel "db obiettivi"</a:t>
          </a:r>
          <a:endParaRPr lang="it-IT" sz="1100" i="1"/>
        </a:p>
      </xdr:txBody>
    </xdr:sp>
    <xdr:clientData/>
  </xdr:twoCellAnchor>
  <xdr:twoCellAnchor>
    <xdr:from>
      <xdr:col>9</xdr:col>
      <xdr:colOff>723900</xdr:colOff>
      <xdr:row>30</xdr:row>
      <xdr:rowOff>85725</xdr:rowOff>
    </xdr:from>
    <xdr:to>
      <xdr:col>11</xdr:col>
      <xdr:colOff>123825</xdr:colOff>
      <xdr:row>50</xdr:row>
      <xdr:rowOff>85725</xdr:rowOff>
    </xdr:to>
    <xdr:sp macro="" textlink="">
      <xdr:nvSpPr>
        <xdr:cNvPr id="28" name="Callout: linea 27">
          <a:extLst>
            <a:ext uri="{FF2B5EF4-FFF2-40B4-BE49-F238E27FC236}">
              <a16:creationId xmlns:a16="http://schemas.microsoft.com/office/drawing/2014/main" id="{419BEA9D-FA85-4C72-B979-BC22597F88DF}"/>
            </a:ext>
          </a:extLst>
        </xdr:cNvPr>
        <xdr:cNvSpPr/>
      </xdr:nvSpPr>
      <xdr:spPr>
        <a:xfrm>
          <a:off x="13582650" y="9525000"/>
          <a:ext cx="1257300" cy="3848100"/>
        </a:xfrm>
        <a:prstGeom prst="borderCallout1">
          <a:avLst>
            <a:gd name="adj1" fmla="val -5338"/>
            <a:gd name="adj2" fmla="val 36991"/>
            <a:gd name="adj3" fmla="val -45498"/>
            <a:gd name="adj4" fmla="val -26740"/>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i="1"/>
            <a:t>Menù a tendina: pesca dal foglio:</a:t>
          </a:r>
          <a:r>
            <a:rPr lang="it-IT" sz="1100" i="1" baseline="0"/>
            <a:t> "db misure specifiche".</a:t>
          </a:r>
        </a:p>
        <a:p>
          <a:pPr algn="l"/>
          <a:r>
            <a:rPr lang="it-IT" sz="1100" i="1" baseline="0"/>
            <a:t>In tale foglio le msiure spcifiche sono articolate per Area di rischio e in ciascuna colonna è possibile aggiungere ulteriori misure specifiche in fondo rispetto a qulle che già si trovano nelle singole colonne. </a:t>
          </a:r>
        </a:p>
        <a:p>
          <a:pPr algn="l"/>
          <a:r>
            <a:rPr lang="it-IT" sz="1100" i="1" baseline="0"/>
            <a:t>Il menù a tendina pescherà le relative modifiche una volta inserite nel "db misure specifiche"</a:t>
          </a:r>
          <a:endParaRPr lang="it-IT" sz="1100" i="1"/>
        </a:p>
      </xdr:txBody>
    </xdr:sp>
    <xdr:clientData/>
  </xdr:twoCellAnchor>
  <xdr:twoCellAnchor>
    <xdr:from>
      <xdr:col>11</xdr:col>
      <xdr:colOff>238953</xdr:colOff>
      <xdr:row>30</xdr:row>
      <xdr:rowOff>76476</xdr:rowOff>
    </xdr:from>
    <xdr:to>
      <xdr:col>12</xdr:col>
      <xdr:colOff>486051</xdr:colOff>
      <xdr:row>50</xdr:row>
      <xdr:rowOff>95250</xdr:rowOff>
    </xdr:to>
    <xdr:sp macro="" textlink="">
      <xdr:nvSpPr>
        <xdr:cNvPr id="29" name="Callout: linea 28">
          <a:extLst>
            <a:ext uri="{FF2B5EF4-FFF2-40B4-BE49-F238E27FC236}">
              <a16:creationId xmlns:a16="http://schemas.microsoft.com/office/drawing/2014/main" id="{4E83F666-01FF-453D-BFEC-B125BD22C500}"/>
            </a:ext>
          </a:extLst>
        </xdr:cNvPr>
        <xdr:cNvSpPr/>
      </xdr:nvSpPr>
      <xdr:spPr>
        <a:xfrm>
          <a:off x="14955078" y="9515751"/>
          <a:ext cx="1256748" cy="3866874"/>
        </a:xfrm>
        <a:prstGeom prst="borderCallout1">
          <a:avLst>
            <a:gd name="adj1" fmla="val -5338"/>
            <a:gd name="adj2" fmla="val 36991"/>
            <a:gd name="adj3" fmla="val -43892"/>
            <a:gd name="adj4" fmla="val -74325"/>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i="1"/>
            <a:t>Menù a tendina: </a:t>
          </a:r>
        </a:p>
        <a:p>
          <a:pPr algn="l"/>
          <a:r>
            <a:rPr lang="it-IT" sz="1100" i="1"/>
            <a:t>è</a:t>
          </a:r>
          <a:r>
            <a:rPr lang="it-IT" sz="1100" i="1" baseline="0"/>
            <a:t> collegato a un semplice elenco di tipo binario (O / U) e serve a classificare la singola misura specifica come obbligatoria (ovvero la cui applicazione è prevista da leggi, regolamenti, etc.) o ulteriore (es. misure di carattere organizzativo)</a:t>
          </a:r>
          <a:endParaRPr lang="it-IT" sz="1100" i="1"/>
        </a:p>
      </xdr:txBody>
    </xdr:sp>
    <xdr:clientData/>
  </xdr:twoCellAnchor>
  <xdr:twoCellAnchor>
    <xdr:from>
      <xdr:col>12</xdr:col>
      <xdr:colOff>616916</xdr:colOff>
      <xdr:row>30</xdr:row>
      <xdr:rowOff>74267</xdr:rowOff>
    </xdr:from>
    <xdr:to>
      <xdr:col>14</xdr:col>
      <xdr:colOff>236220</xdr:colOff>
      <xdr:row>52</xdr:row>
      <xdr:rowOff>159026</xdr:rowOff>
    </xdr:to>
    <xdr:sp macro="" textlink="">
      <xdr:nvSpPr>
        <xdr:cNvPr id="30" name="Callout: linea 29">
          <a:extLst>
            <a:ext uri="{FF2B5EF4-FFF2-40B4-BE49-F238E27FC236}">
              <a16:creationId xmlns:a16="http://schemas.microsoft.com/office/drawing/2014/main" id="{7F3C96E8-268E-43BB-A813-FA4FB36D7B62}"/>
            </a:ext>
          </a:extLst>
        </xdr:cNvPr>
        <xdr:cNvSpPr/>
      </xdr:nvSpPr>
      <xdr:spPr>
        <a:xfrm>
          <a:off x="16055699" y="9483310"/>
          <a:ext cx="1322208" cy="4245942"/>
        </a:xfrm>
        <a:prstGeom prst="borderCallout1">
          <a:avLst>
            <a:gd name="adj1" fmla="val -5338"/>
            <a:gd name="adj2" fmla="val 36991"/>
            <a:gd name="adj3" fmla="val -40919"/>
            <a:gd name="adj4" fmla="val -129281"/>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i="1"/>
            <a:t>Menù a tendina: </a:t>
          </a:r>
        </a:p>
        <a:p>
          <a:pPr algn="l"/>
          <a:r>
            <a:rPr lang="it-IT" sz="1100" i="1"/>
            <a:t>pesca dal foglio: "db tipo misura", che raggruppa diverse misure</a:t>
          </a:r>
          <a:r>
            <a:rPr lang="it-IT" sz="1100" i="1" baseline="0"/>
            <a:t> in famiglie utili anche al conteggio finale e all'inserimento delle informazioni che ANAC richiede per la propria piattaforma di acquisizione dei PTPCT (es. il n. di misure di controllo applicate nell'Area B). I fogli di analisi sono predisposti per fare automaticamente il conteggio che viene poi espresso nei grafici in ciascun foglio "SR"</a:t>
          </a:r>
          <a:endParaRPr lang="it-IT" sz="1100" i="1"/>
        </a:p>
      </xdr:txBody>
    </xdr:sp>
    <xdr:clientData/>
  </xdr:twoCellAnchor>
  <xdr:twoCellAnchor>
    <xdr:from>
      <xdr:col>14</xdr:col>
      <xdr:colOff>307284</xdr:colOff>
      <xdr:row>21</xdr:row>
      <xdr:rowOff>92765</xdr:rowOff>
    </xdr:from>
    <xdr:to>
      <xdr:col>16</xdr:col>
      <xdr:colOff>334340</xdr:colOff>
      <xdr:row>43</xdr:row>
      <xdr:rowOff>37548</xdr:rowOff>
    </xdr:to>
    <xdr:sp macro="" textlink="">
      <xdr:nvSpPr>
        <xdr:cNvPr id="31" name="Callout: linea 30">
          <a:extLst>
            <a:ext uri="{FF2B5EF4-FFF2-40B4-BE49-F238E27FC236}">
              <a16:creationId xmlns:a16="http://schemas.microsoft.com/office/drawing/2014/main" id="{451A069A-199D-4EC3-9152-267354CF574F}"/>
            </a:ext>
          </a:extLst>
        </xdr:cNvPr>
        <xdr:cNvSpPr/>
      </xdr:nvSpPr>
      <xdr:spPr>
        <a:xfrm>
          <a:off x="17766609" y="7798490"/>
          <a:ext cx="1265306" cy="4259608"/>
        </a:xfrm>
        <a:prstGeom prst="borderCallout1">
          <a:avLst>
            <a:gd name="adj1" fmla="val -1984"/>
            <a:gd name="adj2" fmla="val 12841"/>
            <a:gd name="adj3" fmla="val -29976"/>
            <a:gd name="adj4" fmla="val -581937"/>
          </a:avLst>
        </a:prstGeom>
        <a:ln>
          <a:solidFill>
            <a:schemeClr val="tx1">
              <a:lumMod val="50000"/>
              <a:lumOff val="50000"/>
            </a:schemeClr>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i="1"/>
            <a:t>Grafico riassuntivo del valore</a:t>
          </a:r>
          <a:r>
            <a:rPr lang="it-IT" sz="1100" i="1" baseline="0"/>
            <a:t> assoluto e della</a:t>
          </a:r>
          <a:r>
            <a:rPr lang="it-IT" sz="1100" i="1"/>
            <a:t> percentuale delle singole tipologie di misure adottate in ciascuna Area di rischio. Utile anche per</a:t>
          </a:r>
          <a:r>
            <a:rPr lang="it-IT" sz="1100" i="1" baseline="0"/>
            <a:t> </a:t>
          </a:r>
          <a:r>
            <a:rPr lang="it-IT" sz="1100" i="1" baseline="0">
              <a:solidFill>
                <a:schemeClr val="lt1"/>
              </a:solidFill>
              <a:effectLst/>
              <a:latin typeface="+mn-lt"/>
              <a:ea typeface="+mn-ea"/>
              <a:cs typeface="+mn-cs"/>
            </a:rPr>
            <a:t>l'inserimento delle informazioni che ANAC richiede per la propria piattaforma di acquisizione dei PTPCT (es. il n. di misure di controllo applicate nell'Area B). </a:t>
          </a:r>
          <a:endParaRPr lang="it-IT" sz="1100" i="1"/>
        </a:p>
      </xdr:txBody>
    </xdr:sp>
    <xdr:clientData/>
  </xdr:twoCellAnchor>
  <xdr:twoCellAnchor>
    <xdr:from>
      <xdr:col>3</xdr:col>
      <xdr:colOff>868156</xdr:colOff>
      <xdr:row>33</xdr:row>
      <xdr:rowOff>7178</xdr:rowOff>
    </xdr:from>
    <xdr:to>
      <xdr:col>3</xdr:col>
      <xdr:colOff>1541256</xdr:colOff>
      <xdr:row>34</xdr:row>
      <xdr:rowOff>56873</xdr:rowOff>
    </xdr:to>
    <xdr:sp macro="" textlink="">
      <xdr:nvSpPr>
        <xdr:cNvPr id="33" name="Rettangolo 32">
          <a:hlinkClick xmlns:r="http://schemas.openxmlformats.org/officeDocument/2006/relationships" r:id="rId5"/>
          <a:extLst>
            <a:ext uri="{FF2B5EF4-FFF2-40B4-BE49-F238E27FC236}">
              <a16:creationId xmlns:a16="http://schemas.microsoft.com/office/drawing/2014/main" id="{A247FD2D-965F-4FE3-8E66-42482DFA4234}"/>
            </a:ext>
          </a:extLst>
        </xdr:cNvPr>
        <xdr:cNvSpPr/>
      </xdr:nvSpPr>
      <xdr:spPr>
        <a:xfrm>
          <a:off x="8154781" y="10046528"/>
          <a:ext cx="673100" cy="24972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a:t>Vai</a:t>
          </a:r>
          <a:r>
            <a:rPr lang="it-IT" sz="1100" baseline="0"/>
            <a:t> &gt;</a:t>
          </a:r>
          <a:endParaRPr lang="it-IT" sz="1100"/>
        </a:p>
      </xdr:txBody>
    </xdr:sp>
    <xdr:clientData/>
  </xdr:twoCellAnchor>
  <xdr:twoCellAnchor>
    <xdr:from>
      <xdr:col>3</xdr:col>
      <xdr:colOff>909505</xdr:colOff>
      <xdr:row>69</xdr:row>
      <xdr:rowOff>100236</xdr:rowOff>
    </xdr:from>
    <xdr:to>
      <xdr:col>3</xdr:col>
      <xdr:colOff>1595305</xdr:colOff>
      <xdr:row>71</xdr:row>
      <xdr:rowOff>12164</xdr:rowOff>
    </xdr:to>
    <xdr:sp macro="" textlink="">
      <xdr:nvSpPr>
        <xdr:cNvPr id="35" name="Rettangolo 34">
          <a:hlinkClick xmlns:r="http://schemas.openxmlformats.org/officeDocument/2006/relationships" r:id="rId6"/>
          <a:extLst>
            <a:ext uri="{FF2B5EF4-FFF2-40B4-BE49-F238E27FC236}">
              <a16:creationId xmlns:a16="http://schemas.microsoft.com/office/drawing/2014/main" id="{1A12A8A0-3679-4BC7-AF27-77A010F50DAA}"/>
            </a:ext>
          </a:extLst>
        </xdr:cNvPr>
        <xdr:cNvSpPr/>
      </xdr:nvSpPr>
      <xdr:spPr>
        <a:xfrm>
          <a:off x="8065679" y="16824479"/>
          <a:ext cx="685800" cy="282989"/>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a:t>Vai</a:t>
          </a:r>
          <a:r>
            <a:rPr lang="it-IT" sz="1100" baseline="0"/>
            <a:t> &gt;</a:t>
          </a:r>
          <a:endParaRPr lang="it-IT" sz="1100"/>
        </a:p>
      </xdr:txBody>
    </xdr:sp>
    <xdr:clientData/>
  </xdr:twoCellAnchor>
  <xdr:twoCellAnchor>
    <xdr:from>
      <xdr:col>3</xdr:col>
      <xdr:colOff>898021</xdr:colOff>
      <xdr:row>76</xdr:row>
      <xdr:rowOff>54721</xdr:rowOff>
    </xdr:from>
    <xdr:to>
      <xdr:col>3</xdr:col>
      <xdr:colOff>1593346</xdr:colOff>
      <xdr:row>77</xdr:row>
      <xdr:rowOff>112263</xdr:rowOff>
    </xdr:to>
    <xdr:sp macro="" textlink="">
      <xdr:nvSpPr>
        <xdr:cNvPr id="36" name="Rettangolo 35">
          <a:hlinkClick xmlns:r="http://schemas.openxmlformats.org/officeDocument/2006/relationships" r:id="rId7"/>
          <a:extLst>
            <a:ext uri="{FF2B5EF4-FFF2-40B4-BE49-F238E27FC236}">
              <a16:creationId xmlns:a16="http://schemas.microsoft.com/office/drawing/2014/main" id="{62BA921D-CD50-4BD6-87BE-67F4DE84B674}"/>
            </a:ext>
          </a:extLst>
        </xdr:cNvPr>
        <xdr:cNvSpPr/>
      </xdr:nvSpPr>
      <xdr:spPr>
        <a:xfrm>
          <a:off x="8054195" y="18077678"/>
          <a:ext cx="695325" cy="243072"/>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a:t>Vai</a:t>
          </a:r>
          <a:r>
            <a:rPr lang="it-IT" sz="1100" baseline="0"/>
            <a:t> &gt;</a:t>
          </a:r>
          <a:endParaRPr lang="it-IT" sz="1100"/>
        </a:p>
      </xdr:txBody>
    </xdr:sp>
    <xdr:clientData/>
  </xdr:twoCellAnchor>
  <xdr:twoCellAnchor>
    <xdr:from>
      <xdr:col>6</xdr:col>
      <xdr:colOff>670560</xdr:colOff>
      <xdr:row>74</xdr:row>
      <xdr:rowOff>66675</xdr:rowOff>
    </xdr:from>
    <xdr:to>
      <xdr:col>10</xdr:col>
      <xdr:colOff>168275</xdr:colOff>
      <xdr:row>80</xdr:row>
      <xdr:rowOff>85725</xdr:rowOff>
    </xdr:to>
    <xdr:sp macro="" textlink="">
      <xdr:nvSpPr>
        <xdr:cNvPr id="38" name="Callout: linea 37">
          <a:extLst>
            <a:ext uri="{FF2B5EF4-FFF2-40B4-BE49-F238E27FC236}">
              <a16:creationId xmlns:a16="http://schemas.microsoft.com/office/drawing/2014/main" id="{B72DEC48-9537-483D-83CC-969D76DF7DBF}"/>
            </a:ext>
          </a:extLst>
        </xdr:cNvPr>
        <xdr:cNvSpPr/>
      </xdr:nvSpPr>
      <xdr:spPr>
        <a:xfrm>
          <a:off x="11475720" y="17569815"/>
          <a:ext cx="2157095" cy="1116330"/>
        </a:xfrm>
        <a:prstGeom prst="borderCallout1">
          <a:avLst>
            <a:gd name="adj1" fmla="val 105204"/>
            <a:gd name="adj2" fmla="val 38447"/>
            <a:gd name="adj3" fmla="val 158273"/>
            <a:gd name="adj4" fmla="val -62692"/>
          </a:avLst>
        </a:prstGeom>
        <a:ln>
          <a:solidFill>
            <a:srgbClr val="FF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i="1"/>
            <a:t>Si tratta del</a:t>
          </a:r>
          <a:r>
            <a:rPr lang="it-IT" sz="1100" i="1" baseline="0"/>
            <a:t> metodo usato anche da ANAC nel proprio PTPCT 2020-2022. Si tratta di ragionare su probabilità e impatto anche in termini qualitativi, scegliendo da una scala di valutazione</a:t>
          </a:r>
          <a:endParaRPr lang="it-IT" sz="1100" i="1"/>
        </a:p>
      </xdr:txBody>
    </xdr:sp>
    <xdr:clientData/>
  </xdr:twoCellAnchor>
  <xdr:twoCellAnchor>
    <xdr:from>
      <xdr:col>3</xdr:col>
      <xdr:colOff>1530910</xdr:colOff>
      <xdr:row>12</xdr:row>
      <xdr:rowOff>85726</xdr:rowOff>
    </xdr:from>
    <xdr:to>
      <xdr:col>5</xdr:col>
      <xdr:colOff>409575</xdr:colOff>
      <xdr:row>25</xdr:row>
      <xdr:rowOff>76107</xdr:rowOff>
    </xdr:to>
    <xdr:cxnSp macro="">
      <xdr:nvCxnSpPr>
        <xdr:cNvPr id="41" name="Connettore 2 40">
          <a:extLst>
            <a:ext uri="{FF2B5EF4-FFF2-40B4-BE49-F238E27FC236}">
              <a16:creationId xmlns:a16="http://schemas.microsoft.com/office/drawing/2014/main" id="{F0E190E8-B4E8-4AA0-99ED-9BDCF0FEAFF8}"/>
            </a:ext>
          </a:extLst>
        </xdr:cNvPr>
        <xdr:cNvCxnSpPr>
          <a:stCxn id="64" idx="3"/>
        </xdr:cNvCxnSpPr>
      </xdr:nvCxnSpPr>
      <xdr:spPr>
        <a:xfrm flipV="1">
          <a:off x="8814734" y="6215344"/>
          <a:ext cx="1736165" cy="2321204"/>
        </a:xfrm>
        <a:prstGeom prst="straightConnector1">
          <a:avLst/>
        </a:prstGeom>
        <a:ln>
          <a:solidFill>
            <a:srgbClr val="C0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1534085</xdr:colOff>
      <xdr:row>12</xdr:row>
      <xdr:rowOff>152403</xdr:rowOff>
    </xdr:from>
    <xdr:to>
      <xdr:col>7</xdr:col>
      <xdr:colOff>361950</xdr:colOff>
      <xdr:row>29</xdr:row>
      <xdr:rowOff>154548</xdr:rowOff>
    </xdr:to>
    <xdr:cxnSp macro="">
      <xdr:nvCxnSpPr>
        <xdr:cNvPr id="44" name="Connettore 2 43">
          <a:extLst>
            <a:ext uri="{FF2B5EF4-FFF2-40B4-BE49-F238E27FC236}">
              <a16:creationId xmlns:a16="http://schemas.microsoft.com/office/drawing/2014/main" id="{EE47C3C1-1CA3-4720-A476-46A6C462DCBD}"/>
            </a:ext>
          </a:extLst>
        </xdr:cNvPr>
        <xdr:cNvCxnSpPr>
          <a:stCxn id="65" idx="3"/>
        </xdr:cNvCxnSpPr>
      </xdr:nvCxnSpPr>
      <xdr:spPr>
        <a:xfrm flipV="1">
          <a:off x="8817909" y="6282021"/>
          <a:ext cx="3411070" cy="3150998"/>
        </a:xfrm>
        <a:prstGeom prst="straightConnector1">
          <a:avLst/>
        </a:prstGeom>
        <a:ln>
          <a:solidFill>
            <a:srgbClr val="C0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14</xdr:col>
      <xdr:colOff>419100</xdr:colOff>
      <xdr:row>16</xdr:row>
      <xdr:rowOff>47625</xdr:rowOff>
    </xdr:from>
    <xdr:to>
      <xdr:col>16</xdr:col>
      <xdr:colOff>114300</xdr:colOff>
      <xdr:row>17</xdr:row>
      <xdr:rowOff>171450</xdr:rowOff>
    </xdr:to>
    <xdr:sp macro="" textlink="">
      <xdr:nvSpPr>
        <xdr:cNvPr id="46" name="Freccia a destra 45">
          <a:extLst>
            <a:ext uri="{FF2B5EF4-FFF2-40B4-BE49-F238E27FC236}">
              <a16:creationId xmlns:a16="http://schemas.microsoft.com/office/drawing/2014/main" id="{BFA00272-3B8C-4D7F-B84F-902C1689E0D2}"/>
            </a:ext>
          </a:extLst>
        </xdr:cNvPr>
        <xdr:cNvSpPr/>
      </xdr:nvSpPr>
      <xdr:spPr>
        <a:xfrm>
          <a:off x="17878425" y="6848475"/>
          <a:ext cx="933450" cy="304800"/>
        </a:xfrm>
        <a:prstGeom prst="rightArrow">
          <a:avLst/>
        </a:prstGeom>
        <a:solidFill>
          <a:srgbClr val="C0000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editAs="oneCell">
    <xdr:from>
      <xdr:col>16</xdr:col>
      <xdr:colOff>475857</xdr:colOff>
      <xdr:row>11</xdr:row>
      <xdr:rowOff>200835</xdr:rowOff>
    </xdr:from>
    <xdr:to>
      <xdr:col>30</xdr:col>
      <xdr:colOff>239105</xdr:colOff>
      <xdr:row>28</xdr:row>
      <xdr:rowOff>79562</xdr:rowOff>
    </xdr:to>
    <xdr:pic>
      <xdr:nvPicPr>
        <xdr:cNvPr id="47" name="Immagine 46">
          <a:extLst>
            <a:ext uri="{FF2B5EF4-FFF2-40B4-BE49-F238E27FC236}">
              <a16:creationId xmlns:a16="http://schemas.microsoft.com/office/drawing/2014/main" id="{EE81D02D-E0EA-48A9-A66A-8258E1CFE913}"/>
            </a:ext>
          </a:extLst>
        </xdr:cNvPr>
        <xdr:cNvPicPr>
          <a:picLocks noChangeAspect="1"/>
        </xdr:cNvPicPr>
      </xdr:nvPicPr>
      <xdr:blipFill>
        <a:blip xmlns:r="http://schemas.openxmlformats.org/officeDocument/2006/relationships" r:embed="rId8"/>
        <a:stretch>
          <a:fillRect/>
        </a:stretch>
      </xdr:blipFill>
      <xdr:spPr>
        <a:xfrm>
          <a:off x="19133651" y="6117541"/>
          <a:ext cx="8391778" cy="3038786"/>
        </a:xfrm>
        <a:prstGeom prst="rect">
          <a:avLst/>
        </a:prstGeom>
      </xdr:spPr>
    </xdr:pic>
    <xdr:clientData/>
  </xdr:twoCellAnchor>
  <xdr:twoCellAnchor>
    <xdr:from>
      <xdr:col>16</xdr:col>
      <xdr:colOff>524841</xdr:colOff>
      <xdr:row>30</xdr:row>
      <xdr:rowOff>7591</xdr:rowOff>
    </xdr:from>
    <xdr:to>
      <xdr:col>19</xdr:col>
      <xdr:colOff>539750</xdr:colOff>
      <xdr:row>43</xdr:row>
      <xdr:rowOff>95249</xdr:rowOff>
    </xdr:to>
    <xdr:sp macro="" textlink="">
      <xdr:nvSpPr>
        <xdr:cNvPr id="48" name="Callout: linea 47">
          <a:extLst>
            <a:ext uri="{FF2B5EF4-FFF2-40B4-BE49-F238E27FC236}">
              <a16:creationId xmlns:a16="http://schemas.microsoft.com/office/drawing/2014/main" id="{C89C6D67-8E6A-4A74-BCD9-B27AF667A632}"/>
            </a:ext>
          </a:extLst>
        </xdr:cNvPr>
        <xdr:cNvSpPr/>
      </xdr:nvSpPr>
      <xdr:spPr>
        <a:xfrm>
          <a:off x="19222416" y="9446866"/>
          <a:ext cx="1872284" cy="2668933"/>
        </a:xfrm>
        <a:prstGeom prst="borderCallout1">
          <a:avLst>
            <a:gd name="adj1" fmla="val -5338"/>
            <a:gd name="adj2" fmla="val 36991"/>
            <a:gd name="adj3" fmla="val -123617"/>
            <a:gd name="adj4" fmla="val 114404"/>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i="1"/>
            <a:t>Click su segno "+" sopra</a:t>
          </a:r>
          <a:r>
            <a:rPr lang="it-IT" sz="1100" i="1" baseline="0"/>
            <a:t> la colonna E</a:t>
          </a:r>
          <a:r>
            <a:rPr lang="it-IT" sz="1100" i="1"/>
            <a:t> per aprire le colonne dedicate all'inserimento di specifiche fasi e attività da analizzare,</a:t>
          </a:r>
          <a:r>
            <a:rPr lang="it-IT" sz="1100" i="1" baseline="0"/>
            <a:t> mettendole in corrispondenza di rischi, relative misure, etc.</a:t>
          </a:r>
        </a:p>
        <a:p>
          <a:pPr algn="l"/>
          <a:r>
            <a:rPr lang="it-IT" sz="1100" i="1" baseline="0"/>
            <a:t>Tali fasi e attività possono essere solo mappate e non anche valorizzate dal punto di vista del rischio (si può scegliere, infatti, di valorizzare l'intero processo, senza scendere nella valorizzazione delle sue parti)</a:t>
          </a:r>
          <a:endParaRPr lang="it-IT" sz="1100" i="1"/>
        </a:p>
      </xdr:txBody>
    </xdr:sp>
    <xdr:clientData/>
  </xdr:twoCellAnchor>
  <xdr:twoCellAnchor>
    <xdr:from>
      <xdr:col>17</xdr:col>
      <xdr:colOff>304800</xdr:colOff>
      <xdr:row>18</xdr:row>
      <xdr:rowOff>28575</xdr:rowOff>
    </xdr:from>
    <xdr:to>
      <xdr:col>19</xdr:col>
      <xdr:colOff>482600</xdr:colOff>
      <xdr:row>27</xdr:row>
      <xdr:rowOff>139700</xdr:rowOff>
    </xdr:to>
    <xdr:sp macro="" textlink="">
      <xdr:nvSpPr>
        <xdr:cNvPr id="50" name="Rettangolo 49">
          <a:extLst>
            <a:ext uri="{FF2B5EF4-FFF2-40B4-BE49-F238E27FC236}">
              <a16:creationId xmlns:a16="http://schemas.microsoft.com/office/drawing/2014/main" id="{88983464-CBDF-49A1-8E35-1FD15143F5C0}"/>
            </a:ext>
          </a:extLst>
        </xdr:cNvPr>
        <xdr:cNvSpPr/>
      </xdr:nvSpPr>
      <xdr:spPr>
        <a:xfrm>
          <a:off x="19621500" y="7191375"/>
          <a:ext cx="1416050" cy="178752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20</xdr:col>
      <xdr:colOff>143841</xdr:colOff>
      <xdr:row>30</xdr:row>
      <xdr:rowOff>7591</xdr:rowOff>
    </xdr:from>
    <xdr:to>
      <xdr:col>23</xdr:col>
      <xdr:colOff>158750</xdr:colOff>
      <xdr:row>47</xdr:row>
      <xdr:rowOff>25400</xdr:rowOff>
    </xdr:to>
    <xdr:sp macro="" textlink="">
      <xdr:nvSpPr>
        <xdr:cNvPr id="51" name="Callout: linea 50">
          <a:extLst>
            <a:ext uri="{FF2B5EF4-FFF2-40B4-BE49-F238E27FC236}">
              <a16:creationId xmlns:a16="http://schemas.microsoft.com/office/drawing/2014/main" id="{9F21B69D-F70D-43A6-92D8-2C2C7948A4B0}"/>
            </a:ext>
          </a:extLst>
        </xdr:cNvPr>
        <xdr:cNvSpPr/>
      </xdr:nvSpPr>
      <xdr:spPr>
        <a:xfrm>
          <a:off x="21317916" y="9446866"/>
          <a:ext cx="1872284" cy="3322984"/>
        </a:xfrm>
        <a:prstGeom prst="borderCallout1">
          <a:avLst>
            <a:gd name="adj1" fmla="val -5338"/>
            <a:gd name="adj2" fmla="val 36991"/>
            <a:gd name="adj3" fmla="val -99037"/>
            <a:gd name="adj4" fmla="val 103720"/>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i="1"/>
            <a:t>Click su segno "+" sopra</a:t>
          </a:r>
          <a:r>
            <a:rPr lang="it-IT" sz="1100" i="1" baseline="0"/>
            <a:t> la colonna I</a:t>
          </a:r>
          <a:r>
            <a:rPr lang="it-IT" sz="1100" i="1"/>
            <a:t> per aprire le colonne dedicate alla visualizzaizone</a:t>
          </a:r>
          <a:r>
            <a:rPr lang="it-IT" sz="1100" i="1" baseline="0"/>
            <a:t> della valorizzazione di </a:t>
          </a:r>
          <a:r>
            <a:rPr lang="it-IT" sz="1100" i="1"/>
            <a:t>fasi e attività.</a:t>
          </a:r>
          <a:r>
            <a:rPr lang="it-IT" sz="1100" i="1" baseline="0"/>
            <a:t> Tale visualizzazione serve per stampare poi una scheda completa anche della valorizzazione delle singole fasi/attività. E' una opzione ulteriore che arricchisce il modello. Il processo avrà un valore del rischio corrispondente al massimo valore tra quelli inseriti, così come puntualizzato da ANAC</a:t>
          </a:r>
          <a:endParaRPr lang="it-IT" sz="1100" i="1"/>
        </a:p>
      </xdr:txBody>
    </xdr:sp>
    <xdr:clientData/>
  </xdr:twoCellAnchor>
  <xdr:twoCellAnchor>
    <xdr:from>
      <xdr:col>3</xdr:col>
      <xdr:colOff>1232646</xdr:colOff>
      <xdr:row>24</xdr:row>
      <xdr:rowOff>134470</xdr:rowOff>
    </xdr:from>
    <xdr:to>
      <xdr:col>3</xdr:col>
      <xdr:colOff>1534085</xdr:colOff>
      <xdr:row>25</xdr:row>
      <xdr:rowOff>200213</xdr:rowOff>
    </xdr:to>
    <xdr:sp macro="" textlink="">
      <xdr:nvSpPr>
        <xdr:cNvPr id="64" name="Rettangolo 63">
          <a:extLst>
            <a:ext uri="{FF2B5EF4-FFF2-40B4-BE49-F238E27FC236}">
              <a16:creationId xmlns:a16="http://schemas.microsoft.com/office/drawing/2014/main" id="{85D5807E-115E-42C2-BF51-2FCD84ECE250}"/>
            </a:ext>
          </a:extLst>
        </xdr:cNvPr>
        <xdr:cNvSpPr/>
      </xdr:nvSpPr>
      <xdr:spPr>
        <a:xfrm>
          <a:off x="8516470" y="8415617"/>
          <a:ext cx="301439" cy="245037"/>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it-IT" sz="1800" b="1">
              <a:solidFill>
                <a:sysClr val="windowText" lastClr="000000"/>
              </a:solidFill>
            </a:rPr>
            <a:t>+</a:t>
          </a:r>
        </a:p>
      </xdr:txBody>
    </xdr:sp>
    <xdr:clientData/>
  </xdr:twoCellAnchor>
  <xdr:twoCellAnchor>
    <xdr:from>
      <xdr:col>3</xdr:col>
      <xdr:colOff>1229471</xdr:colOff>
      <xdr:row>29</xdr:row>
      <xdr:rowOff>33617</xdr:rowOff>
    </xdr:from>
    <xdr:to>
      <xdr:col>3</xdr:col>
      <xdr:colOff>1530910</xdr:colOff>
      <xdr:row>30</xdr:row>
      <xdr:rowOff>76949</xdr:rowOff>
    </xdr:to>
    <xdr:sp macro="" textlink="">
      <xdr:nvSpPr>
        <xdr:cNvPr id="65" name="Rettangolo 64">
          <a:extLst>
            <a:ext uri="{FF2B5EF4-FFF2-40B4-BE49-F238E27FC236}">
              <a16:creationId xmlns:a16="http://schemas.microsoft.com/office/drawing/2014/main" id="{8F40A00B-7A62-4039-B399-4DD57F3245B5}"/>
            </a:ext>
          </a:extLst>
        </xdr:cNvPr>
        <xdr:cNvSpPr/>
      </xdr:nvSpPr>
      <xdr:spPr>
        <a:xfrm>
          <a:off x="8513295" y="9312088"/>
          <a:ext cx="301439" cy="245037"/>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it-IT" sz="1800" b="1">
              <a:solidFill>
                <a:sysClr val="windowText" lastClr="000000"/>
              </a:solidFill>
            </a:rPr>
            <a:t>+</a:t>
          </a:r>
        </a:p>
      </xdr:txBody>
    </xdr:sp>
    <xdr:clientData/>
  </xdr:twoCellAnchor>
  <xdr:twoCellAnchor>
    <xdr:from>
      <xdr:col>22</xdr:col>
      <xdr:colOff>78440</xdr:colOff>
      <xdr:row>18</xdr:row>
      <xdr:rowOff>162476</xdr:rowOff>
    </xdr:from>
    <xdr:to>
      <xdr:col>23</xdr:col>
      <xdr:colOff>8281</xdr:colOff>
      <xdr:row>27</xdr:row>
      <xdr:rowOff>182216</xdr:rowOff>
    </xdr:to>
    <xdr:sp macro="" textlink="">
      <xdr:nvSpPr>
        <xdr:cNvPr id="68" name="Rettangolo 67">
          <a:extLst>
            <a:ext uri="{FF2B5EF4-FFF2-40B4-BE49-F238E27FC236}">
              <a16:creationId xmlns:a16="http://schemas.microsoft.com/office/drawing/2014/main" id="{BDA31728-BE12-40F1-91AF-025A34DC3041}"/>
            </a:ext>
          </a:extLst>
        </xdr:cNvPr>
        <xdr:cNvSpPr/>
      </xdr:nvSpPr>
      <xdr:spPr>
        <a:xfrm>
          <a:off x="22532592" y="7293802"/>
          <a:ext cx="551037" cy="170111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editAs="oneCell">
    <xdr:from>
      <xdr:col>3</xdr:col>
      <xdr:colOff>2005256</xdr:colOff>
      <xdr:row>82</xdr:row>
      <xdr:rowOff>53339</xdr:rowOff>
    </xdr:from>
    <xdr:to>
      <xdr:col>10</xdr:col>
      <xdr:colOff>190499</xdr:colOff>
      <xdr:row>105</xdr:row>
      <xdr:rowOff>166662</xdr:rowOff>
    </xdr:to>
    <xdr:pic>
      <xdr:nvPicPr>
        <xdr:cNvPr id="53" name="Immagine 52">
          <a:extLst>
            <a:ext uri="{FF2B5EF4-FFF2-40B4-BE49-F238E27FC236}">
              <a16:creationId xmlns:a16="http://schemas.microsoft.com/office/drawing/2014/main" id="{8208DAC7-E9EE-4B28-A8AF-3FA74C239B0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160436" y="19019519"/>
          <a:ext cx="4494603" cy="4319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365798</xdr:colOff>
      <xdr:row>74</xdr:row>
      <xdr:rowOff>57561</xdr:rowOff>
    </xdr:from>
    <xdr:to>
      <xdr:col>13</xdr:col>
      <xdr:colOff>314700</xdr:colOff>
      <xdr:row>80</xdr:row>
      <xdr:rowOff>76611</xdr:rowOff>
    </xdr:to>
    <xdr:sp macro="" textlink="">
      <xdr:nvSpPr>
        <xdr:cNvPr id="39" name="Callout: linea 38">
          <a:extLst>
            <a:ext uri="{FF2B5EF4-FFF2-40B4-BE49-F238E27FC236}">
              <a16:creationId xmlns:a16="http://schemas.microsoft.com/office/drawing/2014/main" id="{14B3575E-011C-4212-9288-709D3034DE43}"/>
            </a:ext>
          </a:extLst>
        </xdr:cNvPr>
        <xdr:cNvSpPr/>
      </xdr:nvSpPr>
      <xdr:spPr>
        <a:xfrm>
          <a:off x="13830338" y="17560701"/>
          <a:ext cx="3012142" cy="1116330"/>
        </a:xfrm>
        <a:prstGeom prst="borderCallout1">
          <a:avLst>
            <a:gd name="adj1" fmla="val 103157"/>
            <a:gd name="adj2" fmla="val 45349"/>
            <a:gd name="adj3" fmla="val 313812"/>
            <a:gd name="adj4" fmla="val -24121"/>
          </a:avLst>
        </a:prstGeom>
        <a:ln>
          <a:solidFill>
            <a:srgbClr val="FF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b="1" i="1"/>
            <a:t>Se si opta per articolare la valutazione anche su fasi e attività, il valore di rischio del processo sarà dato non dalla media delle valutazioni, ma dal valore della fase/attività con rischio massimo</a:t>
          </a:r>
        </a:p>
      </xdr:txBody>
    </xdr:sp>
    <xdr:clientData/>
  </xdr:twoCellAnchor>
  <xdr:twoCellAnchor>
    <xdr:from>
      <xdr:col>3</xdr:col>
      <xdr:colOff>2095500</xdr:colOff>
      <xdr:row>74</xdr:row>
      <xdr:rowOff>57150</xdr:rowOff>
    </xdr:from>
    <xdr:to>
      <xdr:col>6</xdr:col>
      <xdr:colOff>312420</xdr:colOff>
      <xdr:row>80</xdr:row>
      <xdr:rowOff>76200</xdr:rowOff>
    </xdr:to>
    <xdr:sp macro="" textlink="">
      <xdr:nvSpPr>
        <xdr:cNvPr id="37" name="Callout: linea 36">
          <a:extLst>
            <a:ext uri="{FF2B5EF4-FFF2-40B4-BE49-F238E27FC236}">
              <a16:creationId xmlns:a16="http://schemas.microsoft.com/office/drawing/2014/main" id="{BE416FCC-91BB-4202-AA7B-B1C5BD6E9345}"/>
            </a:ext>
          </a:extLst>
        </xdr:cNvPr>
        <xdr:cNvSpPr/>
      </xdr:nvSpPr>
      <xdr:spPr>
        <a:xfrm>
          <a:off x="9250680" y="17560290"/>
          <a:ext cx="1866900" cy="1116330"/>
        </a:xfrm>
        <a:prstGeom prst="borderCallout1">
          <a:avLst>
            <a:gd name="adj1" fmla="val 108275"/>
            <a:gd name="adj2" fmla="val 36991"/>
            <a:gd name="adj3" fmla="val 192444"/>
            <a:gd name="adj4" fmla="val 33929"/>
          </a:avLst>
        </a:prstGeom>
        <a:ln>
          <a:solidFill>
            <a:srgbClr val="FF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it-IT" sz="1100" i="1"/>
            <a:t>Menù a tendina: riporta i valori esprimibili per ciascun item di valutazione (scala di valutazione da basso a alto)</a:t>
          </a:r>
        </a:p>
      </xdr:txBody>
    </xdr:sp>
    <xdr:clientData/>
  </xdr:twoCellAnchor>
  <xdr:twoCellAnchor editAs="oneCell">
    <xdr:from>
      <xdr:col>3</xdr:col>
      <xdr:colOff>1981199</xdr:colOff>
      <xdr:row>53</xdr:row>
      <xdr:rowOff>19877</xdr:rowOff>
    </xdr:from>
    <xdr:to>
      <xdr:col>20</xdr:col>
      <xdr:colOff>221973</xdr:colOff>
      <xdr:row>73</xdr:row>
      <xdr:rowOff>185530</xdr:rowOff>
    </xdr:to>
    <xdr:pic>
      <xdr:nvPicPr>
        <xdr:cNvPr id="34" name="Immagine 33">
          <a:extLst>
            <a:ext uri="{FF2B5EF4-FFF2-40B4-BE49-F238E27FC236}">
              <a16:creationId xmlns:a16="http://schemas.microsoft.com/office/drawing/2014/main" id="{9191A155-C376-4199-9FC6-4F0BAB30541D}"/>
            </a:ext>
          </a:extLst>
        </xdr:cNvPr>
        <xdr:cNvPicPr>
          <a:picLocks noChangeAspect="1"/>
        </xdr:cNvPicPr>
      </xdr:nvPicPr>
      <xdr:blipFill>
        <a:blip xmlns:r="http://schemas.openxmlformats.org/officeDocument/2006/relationships" r:embed="rId10"/>
        <a:stretch>
          <a:fillRect/>
        </a:stretch>
      </xdr:blipFill>
      <xdr:spPr>
        <a:xfrm>
          <a:off x="9137373" y="13775634"/>
          <a:ext cx="11844130" cy="38762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1247776</xdr:colOff>
      <xdr:row>16</xdr:row>
      <xdr:rowOff>323850</xdr:rowOff>
    </xdr:to>
    <xdr:sp macro="" textlink="">
      <xdr:nvSpPr>
        <xdr:cNvPr id="2" name="Pulsante Avanti">
          <a:hlinkClick xmlns:r="http://schemas.openxmlformats.org/officeDocument/2006/relationships" r:id="rId1" tooltip="Fai clic qui per iniziare!"/>
          <a:extLst>
            <a:ext uri="{FF2B5EF4-FFF2-40B4-BE49-F238E27FC236}">
              <a16:creationId xmlns:a16="http://schemas.microsoft.com/office/drawing/2014/main" id="{65BA33C4-D899-4C34-80F7-7BBA91E6BCCC}"/>
            </a:ext>
          </a:extLst>
        </xdr:cNvPr>
        <xdr:cNvSpPr/>
      </xdr:nvSpPr>
      <xdr:spPr>
        <a:xfrm>
          <a:off x="3905250" y="0"/>
          <a:ext cx="1247776" cy="323850"/>
        </a:xfrm>
        <a:prstGeom prst="rect">
          <a:avLst/>
        </a:prstGeom>
        <a:solidFill>
          <a:schemeClr val="bg1"/>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rtl="0"/>
          <a:r>
            <a:rPr lang="it" sz="1400" b="0" cap="none" spc="0" baseline="0">
              <a:ln>
                <a:noFill/>
              </a:ln>
              <a:solidFill>
                <a:srgbClr val="C00000"/>
              </a:solidFill>
              <a:effectLst/>
              <a:latin typeface="Segoe UI Semibold" panose="020B0702040204020203" pitchFamily="34" charset="0"/>
              <a:ea typeface="Segoe UI" pitchFamily="34" charset="0"/>
              <a:cs typeface="Segoe UI Semibold" panose="020B0702040204020203" pitchFamily="34" charset="0"/>
            </a:rPr>
            <a:t> Items &gt;</a:t>
          </a:r>
          <a:endParaRPr lang="en-US" sz="1400" b="0" cap="none" spc="0" baseline="0">
            <a:ln>
              <a:noFill/>
            </a:ln>
            <a:solidFill>
              <a:srgbClr val="C00000"/>
            </a:solidFill>
            <a:effectLst/>
            <a:latin typeface="Segoe UI Semibold" panose="020B0702040204020203" pitchFamily="34" charset="0"/>
            <a:ea typeface="Segoe UI" pitchFamily="34" charset="0"/>
            <a:cs typeface="Segoe UI Semibold" panose="020B0702040204020203" pitchFamily="34" charset="0"/>
          </a:endParaRPr>
        </a:p>
      </xdr:txBody>
    </xdr:sp>
    <xdr:clientData/>
  </xdr:twoCellAnchor>
  <xdr:twoCellAnchor>
    <xdr:from>
      <xdr:col>4</xdr:col>
      <xdr:colOff>0</xdr:colOff>
      <xdr:row>0</xdr:row>
      <xdr:rowOff>0</xdr:rowOff>
    </xdr:from>
    <xdr:to>
      <xdr:col>5</xdr:col>
      <xdr:colOff>955676</xdr:colOff>
      <xdr:row>16</xdr:row>
      <xdr:rowOff>323850</xdr:rowOff>
    </xdr:to>
    <xdr:sp macro="" textlink="">
      <xdr:nvSpPr>
        <xdr:cNvPr id="3" name="Pulsante Avanti">
          <a:hlinkClick xmlns:r="http://schemas.openxmlformats.org/officeDocument/2006/relationships" r:id="rId2" tooltip="Fai clic qui per iniziare!"/>
          <a:extLst>
            <a:ext uri="{FF2B5EF4-FFF2-40B4-BE49-F238E27FC236}">
              <a16:creationId xmlns:a16="http://schemas.microsoft.com/office/drawing/2014/main" id="{921A46F2-22C2-4841-A044-8FC9DFFDB01B}"/>
            </a:ext>
          </a:extLst>
        </xdr:cNvPr>
        <xdr:cNvSpPr/>
      </xdr:nvSpPr>
      <xdr:spPr>
        <a:xfrm>
          <a:off x="7162800" y="0"/>
          <a:ext cx="1247776" cy="323850"/>
        </a:xfrm>
        <a:prstGeom prst="rect">
          <a:avLst/>
        </a:prstGeom>
        <a:solidFill>
          <a:schemeClr val="bg1"/>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rtl="0"/>
          <a:r>
            <a:rPr lang="it" sz="1400" b="0" cap="none" spc="0" baseline="0">
              <a:ln>
                <a:noFill/>
              </a:ln>
              <a:solidFill>
                <a:srgbClr val="C00000"/>
              </a:solidFill>
              <a:effectLst/>
              <a:latin typeface="Segoe UI Semibold" panose="020B0702040204020203" pitchFamily="34" charset="0"/>
              <a:ea typeface="Segoe UI" pitchFamily="34" charset="0"/>
              <a:cs typeface="Segoe UI Semibold" panose="020B0702040204020203" pitchFamily="34" charset="0"/>
            </a:rPr>
            <a:t> Istruzioni &gt;</a:t>
          </a:r>
          <a:endParaRPr lang="en-US" sz="1400" b="0" cap="none" spc="0" baseline="0">
            <a:ln>
              <a:noFill/>
            </a:ln>
            <a:solidFill>
              <a:srgbClr val="C00000"/>
            </a:solidFill>
            <a:effectLst/>
            <a:latin typeface="Segoe UI Semibold" panose="020B0702040204020203" pitchFamily="34" charset="0"/>
            <a:ea typeface="Segoe UI" pitchFamily="34" charset="0"/>
            <a:cs typeface="Segoe UI Semibold" panose="020B0702040204020203"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871168</xdr:colOff>
      <xdr:row>0</xdr:row>
      <xdr:rowOff>0</xdr:rowOff>
    </xdr:from>
    <xdr:to>
      <xdr:col>7</xdr:col>
      <xdr:colOff>1075762</xdr:colOff>
      <xdr:row>0</xdr:row>
      <xdr:rowOff>186765</xdr:rowOff>
    </xdr:to>
    <xdr:sp macro="" textlink="">
      <xdr:nvSpPr>
        <xdr:cNvPr id="9" name="Freccia a sinistra 8">
          <a:extLst>
            <a:ext uri="{FF2B5EF4-FFF2-40B4-BE49-F238E27FC236}">
              <a16:creationId xmlns:a16="http://schemas.microsoft.com/office/drawing/2014/main" id="{03A17E3A-90C9-4E10-B25E-E5F76EB7ED0A}"/>
            </a:ext>
          </a:extLst>
        </xdr:cNvPr>
        <xdr:cNvSpPr/>
      </xdr:nvSpPr>
      <xdr:spPr>
        <a:xfrm rot="5400000">
          <a:off x="9665494" y="-8914"/>
          <a:ext cx="186765" cy="20459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0</xdr:colOff>
      <xdr:row>12</xdr:row>
      <xdr:rowOff>88579</xdr:rowOff>
    </xdr:from>
    <xdr:to>
      <xdr:col>1</xdr:col>
      <xdr:colOff>217715</xdr:colOff>
      <xdr:row>12</xdr:row>
      <xdr:rowOff>215579</xdr:rowOff>
    </xdr:to>
    <xdr:sp macro="" textlink="">
      <xdr:nvSpPr>
        <xdr:cNvPr id="3" name="Freccia a sinistra 2">
          <a:extLst>
            <a:ext uri="{FF2B5EF4-FFF2-40B4-BE49-F238E27FC236}">
              <a16:creationId xmlns:a16="http://schemas.microsoft.com/office/drawing/2014/main" id="{A2BB4399-6DBF-4EB9-A4E5-D5DD66833C81}"/>
            </a:ext>
          </a:extLst>
        </xdr:cNvPr>
        <xdr:cNvSpPr/>
      </xdr:nvSpPr>
      <xdr:spPr>
        <a:xfrm>
          <a:off x="0" y="1059755"/>
          <a:ext cx="217715" cy="12700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22</xdr:col>
      <xdr:colOff>149413</xdr:colOff>
      <xdr:row>0</xdr:row>
      <xdr:rowOff>7472</xdr:rowOff>
    </xdr:from>
    <xdr:to>
      <xdr:col>22</xdr:col>
      <xdr:colOff>322838</xdr:colOff>
      <xdr:row>0</xdr:row>
      <xdr:rowOff>216650</xdr:rowOff>
    </xdr:to>
    <xdr:sp macro="" textlink="">
      <xdr:nvSpPr>
        <xdr:cNvPr id="6" name="Freccia a sinistra 5">
          <a:extLst>
            <a:ext uri="{FF2B5EF4-FFF2-40B4-BE49-F238E27FC236}">
              <a16:creationId xmlns:a16="http://schemas.microsoft.com/office/drawing/2014/main" id="{F5BB9DB5-4DA3-402C-B3F2-C6F864486FC8}"/>
            </a:ext>
          </a:extLst>
        </xdr:cNvPr>
        <xdr:cNvSpPr/>
      </xdr:nvSpPr>
      <xdr:spPr>
        <a:xfrm rot="5400000">
          <a:off x="18083361" y="25348"/>
          <a:ext cx="209178" cy="173425"/>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11" name="Freccia a sinistra 10">
          <a:extLst>
            <a:ext uri="{FF2B5EF4-FFF2-40B4-BE49-F238E27FC236}">
              <a16:creationId xmlns:a16="http://schemas.microsoft.com/office/drawing/2014/main" id="{ADDB9E75-6271-44ED-AEA2-EC9FE38580E4}"/>
            </a:ext>
          </a:extLst>
        </xdr:cNvPr>
        <xdr:cNvSpPr/>
      </xdr:nvSpPr>
      <xdr:spPr>
        <a:xfrm rot="5400000">
          <a:off x="6000637" y="-8913"/>
          <a:ext cx="186765" cy="20459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2</xdr:row>
      <xdr:rowOff>1</xdr:rowOff>
    </xdr:from>
    <xdr:to>
      <xdr:col>14</xdr:col>
      <xdr:colOff>1607297</xdr:colOff>
      <xdr:row>11</xdr:row>
      <xdr:rowOff>276972</xdr:rowOff>
    </xdr:to>
    <xdr:graphicFrame macro="">
      <xdr:nvGraphicFramePr>
        <xdr:cNvPr id="2" name="Grafico 1">
          <a:extLst>
            <a:ext uri="{FF2B5EF4-FFF2-40B4-BE49-F238E27FC236}">
              <a16:creationId xmlns:a16="http://schemas.microsoft.com/office/drawing/2014/main" id="{604651D3-C362-4AEE-898C-45B4E5113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871168</xdr:colOff>
      <xdr:row>0</xdr:row>
      <xdr:rowOff>0</xdr:rowOff>
    </xdr:from>
    <xdr:to>
      <xdr:col>7</xdr:col>
      <xdr:colOff>1075762</xdr:colOff>
      <xdr:row>0</xdr:row>
      <xdr:rowOff>186765</xdr:rowOff>
    </xdr:to>
    <xdr:sp macro="" textlink="">
      <xdr:nvSpPr>
        <xdr:cNvPr id="2" name="Freccia a sinistra 1">
          <a:extLst>
            <a:ext uri="{FF2B5EF4-FFF2-40B4-BE49-F238E27FC236}">
              <a16:creationId xmlns:a16="http://schemas.microsoft.com/office/drawing/2014/main" id="{51C0EBFA-CF26-420C-97D6-B8006E94BB93}"/>
            </a:ext>
          </a:extLst>
        </xdr:cNvPr>
        <xdr:cNvSpPr/>
      </xdr:nvSpPr>
      <xdr:spPr>
        <a:xfrm rot="5400000">
          <a:off x="5968020" y="-13677"/>
          <a:ext cx="183590" cy="21094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0</xdr:colOff>
      <xdr:row>12</xdr:row>
      <xdr:rowOff>88579</xdr:rowOff>
    </xdr:from>
    <xdr:to>
      <xdr:col>1</xdr:col>
      <xdr:colOff>217715</xdr:colOff>
      <xdr:row>12</xdr:row>
      <xdr:rowOff>215579</xdr:rowOff>
    </xdr:to>
    <xdr:sp macro="" textlink="">
      <xdr:nvSpPr>
        <xdr:cNvPr id="3" name="Freccia a sinistra 2">
          <a:extLst>
            <a:ext uri="{FF2B5EF4-FFF2-40B4-BE49-F238E27FC236}">
              <a16:creationId xmlns:a16="http://schemas.microsoft.com/office/drawing/2014/main" id="{B53E5AFA-63F7-4D64-8999-1443D18688D1}"/>
            </a:ext>
          </a:extLst>
        </xdr:cNvPr>
        <xdr:cNvSpPr/>
      </xdr:nvSpPr>
      <xdr:spPr>
        <a:xfrm>
          <a:off x="304800" y="552129"/>
          <a:ext cx="220890" cy="13335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22</xdr:col>
      <xdr:colOff>136072</xdr:colOff>
      <xdr:row>0</xdr:row>
      <xdr:rowOff>0</xdr:rowOff>
    </xdr:from>
    <xdr:to>
      <xdr:col>22</xdr:col>
      <xdr:colOff>263072</xdr:colOff>
      <xdr:row>0</xdr:row>
      <xdr:rowOff>217715</xdr:rowOff>
    </xdr:to>
    <xdr:sp macro="" textlink="">
      <xdr:nvSpPr>
        <xdr:cNvPr id="5" name="Freccia a sinistra 4">
          <a:extLst>
            <a:ext uri="{FF2B5EF4-FFF2-40B4-BE49-F238E27FC236}">
              <a16:creationId xmlns:a16="http://schemas.microsoft.com/office/drawing/2014/main" id="{D56F5D32-2D56-4F5F-ACD5-A10323BBAFA5}"/>
            </a:ext>
          </a:extLst>
        </xdr:cNvPr>
        <xdr:cNvSpPr/>
      </xdr:nvSpPr>
      <xdr:spPr>
        <a:xfrm rot="5400000">
          <a:off x="18204090" y="48532"/>
          <a:ext cx="220890" cy="123825"/>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6" name="Freccia a sinistra 5">
          <a:extLst>
            <a:ext uri="{FF2B5EF4-FFF2-40B4-BE49-F238E27FC236}">
              <a16:creationId xmlns:a16="http://schemas.microsoft.com/office/drawing/2014/main" id="{F17E22E3-7FCC-444D-A113-31E3A64A1E80}"/>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48105</xdr:colOff>
      <xdr:row>13</xdr:row>
      <xdr:rowOff>630811</xdr:rowOff>
    </xdr:from>
    <xdr:to>
      <xdr:col>18</xdr:col>
      <xdr:colOff>333855</xdr:colOff>
      <xdr:row>13</xdr:row>
      <xdr:rowOff>964640</xdr:rowOff>
    </xdr:to>
    <xdr:sp macro="" textlink="">
      <xdr:nvSpPr>
        <xdr:cNvPr id="7" name="Freccia in giù 6">
          <a:extLst>
            <a:ext uri="{FF2B5EF4-FFF2-40B4-BE49-F238E27FC236}">
              <a16:creationId xmlns:a16="http://schemas.microsoft.com/office/drawing/2014/main" id="{1DB49902-B19C-49F7-ABF6-619FA5090973}"/>
            </a:ext>
          </a:extLst>
        </xdr:cNvPr>
        <xdr:cNvSpPr/>
      </xdr:nvSpPr>
      <xdr:spPr>
        <a:xfrm>
          <a:off x="18116550" y="1354711"/>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227</xdr:row>
      <xdr:rowOff>654028</xdr:rowOff>
    </xdr:from>
    <xdr:to>
      <xdr:col>18</xdr:col>
      <xdr:colOff>341779</xdr:colOff>
      <xdr:row>227</xdr:row>
      <xdr:rowOff>971982</xdr:rowOff>
    </xdr:to>
    <xdr:sp macro="" textlink="">
      <xdr:nvSpPr>
        <xdr:cNvPr id="47" name="Freccia in giù 46">
          <a:extLst>
            <a:ext uri="{FF2B5EF4-FFF2-40B4-BE49-F238E27FC236}">
              <a16:creationId xmlns:a16="http://schemas.microsoft.com/office/drawing/2014/main" id="{C55313FF-3E74-49F8-8D88-AE949BD80704}"/>
            </a:ext>
          </a:extLst>
        </xdr:cNvPr>
        <xdr:cNvSpPr/>
      </xdr:nvSpPr>
      <xdr:spPr>
        <a:xfrm>
          <a:off x="18116550" y="3353752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227</xdr:row>
      <xdr:rowOff>362141</xdr:rowOff>
    </xdr:from>
    <xdr:to>
      <xdr:col>18</xdr:col>
      <xdr:colOff>831369</xdr:colOff>
      <xdr:row>227</xdr:row>
      <xdr:rowOff>786684</xdr:rowOff>
    </xdr:to>
    <xdr:sp macro="" textlink="">
      <xdr:nvSpPr>
        <xdr:cNvPr id="48" name="Freccia in su 47">
          <a:extLst>
            <a:ext uri="{FF2B5EF4-FFF2-40B4-BE49-F238E27FC236}">
              <a16:creationId xmlns:a16="http://schemas.microsoft.com/office/drawing/2014/main" id="{3C167D19-EE00-4951-AA0C-D902A5736E85}"/>
            </a:ext>
          </a:extLst>
        </xdr:cNvPr>
        <xdr:cNvSpPr/>
      </xdr:nvSpPr>
      <xdr:spPr>
        <a:xfrm>
          <a:off x="18116550" y="3353752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248</xdr:row>
      <xdr:rowOff>654028</xdr:rowOff>
    </xdr:from>
    <xdr:to>
      <xdr:col>18</xdr:col>
      <xdr:colOff>341779</xdr:colOff>
      <xdr:row>248</xdr:row>
      <xdr:rowOff>971982</xdr:rowOff>
    </xdr:to>
    <xdr:sp macro="" textlink="">
      <xdr:nvSpPr>
        <xdr:cNvPr id="51" name="Freccia in giù 50">
          <a:extLst>
            <a:ext uri="{FF2B5EF4-FFF2-40B4-BE49-F238E27FC236}">
              <a16:creationId xmlns:a16="http://schemas.microsoft.com/office/drawing/2014/main" id="{92E95335-9742-4AA1-9637-72040BA6066A}"/>
            </a:ext>
          </a:extLst>
        </xdr:cNvPr>
        <xdr:cNvSpPr/>
      </xdr:nvSpPr>
      <xdr:spPr>
        <a:xfrm>
          <a:off x="18116550" y="360997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248</xdr:row>
      <xdr:rowOff>362141</xdr:rowOff>
    </xdr:from>
    <xdr:to>
      <xdr:col>18</xdr:col>
      <xdr:colOff>831369</xdr:colOff>
      <xdr:row>248</xdr:row>
      <xdr:rowOff>786684</xdr:rowOff>
    </xdr:to>
    <xdr:sp macro="" textlink="">
      <xdr:nvSpPr>
        <xdr:cNvPr id="52" name="Freccia in su 51">
          <a:extLst>
            <a:ext uri="{FF2B5EF4-FFF2-40B4-BE49-F238E27FC236}">
              <a16:creationId xmlns:a16="http://schemas.microsoft.com/office/drawing/2014/main" id="{D26E057D-F2AA-42E8-8DC8-1654DA6BA4F8}"/>
            </a:ext>
          </a:extLst>
        </xdr:cNvPr>
        <xdr:cNvSpPr/>
      </xdr:nvSpPr>
      <xdr:spPr>
        <a:xfrm>
          <a:off x="18116550" y="360997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244</xdr:row>
      <xdr:rowOff>677747</xdr:rowOff>
    </xdr:from>
    <xdr:to>
      <xdr:col>18</xdr:col>
      <xdr:colOff>343461</xdr:colOff>
      <xdr:row>244</xdr:row>
      <xdr:rowOff>983001</xdr:rowOff>
    </xdr:to>
    <xdr:sp macro="" textlink="">
      <xdr:nvSpPr>
        <xdr:cNvPr id="53" name="Freccia in giù 52">
          <a:extLst>
            <a:ext uri="{FF2B5EF4-FFF2-40B4-BE49-F238E27FC236}">
              <a16:creationId xmlns:a16="http://schemas.microsoft.com/office/drawing/2014/main" id="{3BAE69FB-C54B-4B4D-8631-98247C4FEB6D}"/>
            </a:ext>
          </a:extLst>
        </xdr:cNvPr>
        <xdr:cNvSpPr/>
      </xdr:nvSpPr>
      <xdr:spPr>
        <a:xfrm>
          <a:off x="18116550" y="344787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244</xdr:row>
      <xdr:rowOff>373160</xdr:rowOff>
    </xdr:from>
    <xdr:to>
      <xdr:col>18</xdr:col>
      <xdr:colOff>826701</xdr:colOff>
      <xdr:row>244</xdr:row>
      <xdr:rowOff>819928</xdr:rowOff>
    </xdr:to>
    <xdr:sp macro="" textlink="">
      <xdr:nvSpPr>
        <xdr:cNvPr id="54" name="Freccia in su 53">
          <a:extLst>
            <a:ext uri="{FF2B5EF4-FFF2-40B4-BE49-F238E27FC236}">
              <a16:creationId xmlns:a16="http://schemas.microsoft.com/office/drawing/2014/main" id="{AA4F7C09-29B7-4254-85D9-F9528EC4CD88}"/>
            </a:ext>
          </a:extLst>
        </xdr:cNvPr>
        <xdr:cNvSpPr/>
      </xdr:nvSpPr>
      <xdr:spPr>
        <a:xfrm>
          <a:off x="18116550" y="341742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269</xdr:row>
      <xdr:rowOff>654028</xdr:rowOff>
    </xdr:from>
    <xdr:to>
      <xdr:col>18</xdr:col>
      <xdr:colOff>341779</xdr:colOff>
      <xdr:row>269</xdr:row>
      <xdr:rowOff>971982</xdr:rowOff>
    </xdr:to>
    <xdr:sp macro="" textlink="">
      <xdr:nvSpPr>
        <xdr:cNvPr id="55" name="Freccia in giù 54">
          <a:extLst>
            <a:ext uri="{FF2B5EF4-FFF2-40B4-BE49-F238E27FC236}">
              <a16:creationId xmlns:a16="http://schemas.microsoft.com/office/drawing/2014/main" id="{4DB12ABD-A4CA-4DAE-8C25-F4B433D53D0D}"/>
            </a:ext>
          </a:extLst>
        </xdr:cNvPr>
        <xdr:cNvSpPr/>
      </xdr:nvSpPr>
      <xdr:spPr>
        <a:xfrm>
          <a:off x="18116550" y="386619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269</xdr:row>
      <xdr:rowOff>362141</xdr:rowOff>
    </xdr:from>
    <xdr:to>
      <xdr:col>18</xdr:col>
      <xdr:colOff>831369</xdr:colOff>
      <xdr:row>269</xdr:row>
      <xdr:rowOff>786684</xdr:rowOff>
    </xdr:to>
    <xdr:sp macro="" textlink="">
      <xdr:nvSpPr>
        <xdr:cNvPr id="56" name="Freccia in su 55">
          <a:extLst>
            <a:ext uri="{FF2B5EF4-FFF2-40B4-BE49-F238E27FC236}">
              <a16:creationId xmlns:a16="http://schemas.microsoft.com/office/drawing/2014/main" id="{BCA2C82A-A49D-429B-AD3D-4B74F6C828C8}"/>
            </a:ext>
          </a:extLst>
        </xdr:cNvPr>
        <xdr:cNvSpPr/>
      </xdr:nvSpPr>
      <xdr:spPr>
        <a:xfrm>
          <a:off x="18116550" y="386619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265</xdr:row>
      <xdr:rowOff>677747</xdr:rowOff>
    </xdr:from>
    <xdr:to>
      <xdr:col>18</xdr:col>
      <xdr:colOff>343461</xdr:colOff>
      <xdr:row>265</xdr:row>
      <xdr:rowOff>983001</xdr:rowOff>
    </xdr:to>
    <xdr:sp macro="" textlink="">
      <xdr:nvSpPr>
        <xdr:cNvPr id="57" name="Freccia in giù 56">
          <a:extLst>
            <a:ext uri="{FF2B5EF4-FFF2-40B4-BE49-F238E27FC236}">
              <a16:creationId xmlns:a16="http://schemas.microsoft.com/office/drawing/2014/main" id="{44B78498-B56D-47E4-BDD9-0C4DDC7A7983}"/>
            </a:ext>
          </a:extLst>
        </xdr:cNvPr>
        <xdr:cNvSpPr/>
      </xdr:nvSpPr>
      <xdr:spPr>
        <a:xfrm>
          <a:off x="18116550" y="370410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265</xdr:row>
      <xdr:rowOff>373160</xdr:rowOff>
    </xdr:from>
    <xdr:to>
      <xdr:col>18</xdr:col>
      <xdr:colOff>826701</xdr:colOff>
      <xdr:row>265</xdr:row>
      <xdr:rowOff>819928</xdr:rowOff>
    </xdr:to>
    <xdr:sp macro="" textlink="">
      <xdr:nvSpPr>
        <xdr:cNvPr id="58" name="Freccia in su 57">
          <a:extLst>
            <a:ext uri="{FF2B5EF4-FFF2-40B4-BE49-F238E27FC236}">
              <a16:creationId xmlns:a16="http://schemas.microsoft.com/office/drawing/2014/main" id="{C3AE8F24-DDBF-48E2-AEE6-70CC2F248CD0}"/>
            </a:ext>
          </a:extLst>
        </xdr:cNvPr>
        <xdr:cNvSpPr/>
      </xdr:nvSpPr>
      <xdr:spPr>
        <a:xfrm>
          <a:off x="18116550" y="367364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290</xdr:row>
      <xdr:rowOff>654028</xdr:rowOff>
    </xdr:from>
    <xdr:to>
      <xdr:col>18</xdr:col>
      <xdr:colOff>341779</xdr:colOff>
      <xdr:row>290</xdr:row>
      <xdr:rowOff>971982</xdr:rowOff>
    </xdr:to>
    <xdr:sp macro="" textlink="">
      <xdr:nvSpPr>
        <xdr:cNvPr id="59" name="Freccia in giù 58">
          <a:extLst>
            <a:ext uri="{FF2B5EF4-FFF2-40B4-BE49-F238E27FC236}">
              <a16:creationId xmlns:a16="http://schemas.microsoft.com/office/drawing/2014/main" id="{54407CD7-91CE-422C-9DAA-E871E7F3285A}"/>
            </a:ext>
          </a:extLst>
        </xdr:cNvPr>
        <xdr:cNvSpPr/>
      </xdr:nvSpPr>
      <xdr:spPr>
        <a:xfrm>
          <a:off x="18116550" y="412242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290</xdr:row>
      <xdr:rowOff>362141</xdr:rowOff>
    </xdr:from>
    <xdr:to>
      <xdr:col>18</xdr:col>
      <xdr:colOff>831369</xdr:colOff>
      <xdr:row>290</xdr:row>
      <xdr:rowOff>786684</xdr:rowOff>
    </xdr:to>
    <xdr:sp macro="" textlink="">
      <xdr:nvSpPr>
        <xdr:cNvPr id="60" name="Freccia in su 59">
          <a:extLst>
            <a:ext uri="{FF2B5EF4-FFF2-40B4-BE49-F238E27FC236}">
              <a16:creationId xmlns:a16="http://schemas.microsoft.com/office/drawing/2014/main" id="{19DBF37E-801A-41B1-BDE0-7B458F937F35}"/>
            </a:ext>
          </a:extLst>
        </xdr:cNvPr>
        <xdr:cNvSpPr/>
      </xdr:nvSpPr>
      <xdr:spPr>
        <a:xfrm>
          <a:off x="18116550" y="412242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286</xdr:row>
      <xdr:rowOff>677747</xdr:rowOff>
    </xdr:from>
    <xdr:to>
      <xdr:col>18</xdr:col>
      <xdr:colOff>343461</xdr:colOff>
      <xdr:row>286</xdr:row>
      <xdr:rowOff>983001</xdr:rowOff>
    </xdr:to>
    <xdr:sp macro="" textlink="">
      <xdr:nvSpPr>
        <xdr:cNvPr id="61" name="Freccia in giù 60">
          <a:extLst>
            <a:ext uri="{FF2B5EF4-FFF2-40B4-BE49-F238E27FC236}">
              <a16:creationId xmlns:a16="http://schemas.microsoft.com/office/drawing/2014/main" id="{071E5247-EE7B-4A69-9139-F6F1C4BD0C61}"/>
            </a:ext>
          </a:extLst>
        </xdr:cNvPr>
        <xdr:cNvSpPr/>
      </xdr:nvSpPr>
      <xdr:spPr>
        <a:xfrm>
          <a:off x="18116550" y="396032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286</xdr:row>
      <xdr:rowOff>373160</xdr:rowOff>
    </xdr:from>
    <xdr:to>
      <xdr:col>18</xdr:col>
      <xdr:colOff>826701</xdr:colOff>
      <xdr:row>286</xdr:row>
      <xdr:rowOff>819928</xdr:rowOff>
    </xdr:to>
    <xdr:sp macro="" textlink="">
      <xdr:nvSpPr>
        <xdr:cNvPr id="62" name="Freccia in su 61">
          <a:extLst>
            <a:ext uri="{FF2B5EF4-FFF2-40B4-BE49-F238E27FC236}">
              <a16:creationId xmlns:a16="http://schemas.microsoft.com/office/drawing/2014/main" id="{8A62E1A4-7306-4DE8-8FB3-E4A1E3BAC619}"/>
            </a:ext>
          </a:extLst>
        </xdr:cNvPr>
        <xdr:cNvSpPr/>
      </xdr:nvSpPr>
      <xdr:spPr>
        <a:xfrm>
          <a:off x="18116550" y="392986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311</xdr:row>
      <xdr:rowOff>654028</xdr:rowOff>
    </xdr:from>
    <xdr:to>
      <xdr:col>18</xdr:col>
      <xdr:colOff>341779</xdr:colOff>
      <xdr:row>311</xdr:row>
      <xdr:rowOff>971982</xdr:rowOff>
    </xdr:to>
    <xdr:sp macro="" textlink="">
      <xdr:nvSpPr>
        <xdr:cNvPr id="63" name="Freccia in giù 62">
          <a:extLst>
            <a:ext uri="{FF2B5EF4-FFF2-40B4-BE49-F238E27FC236}">
              <a16:creationId xmlns:a16="http://schemas.microsoft.com/office/drawing/2014/main" id="{2BE72982-7735-4B09-A504-0E053DEE7FAF}"/>
            </a:ext>
          </a:extLst>
        </xdr:cNvPr>
        <xdr:cNvSpPr/>
      </xdr:nvSpPr>
      <xdr:spPr>
        <a:xfrm>
          <a:off x="18116550" y="44843678"/>
          <a:ext cx="0" cy="314779"/>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311</xdr:row>
      <xdr:rowOff>362141</xdr:rowOff>
    </xdr:from>
    <xdr:to>
      <xdr:col>18</xdr:col>
      <xdr:colOff>831369</xdr:colOff>
      <xdr:row>311</xdr:row>
      <xdr:rowOff>786684</xdr:rowOff>
    </xdr:to>
    <xdr:sp macro="" textlink="">
      <xdr:nvSpPr>
        <xdr:cNvPr id="64" name="Freccia in su 63">
          <a:extLst>
            <a:ext uri="{FF2B5EF4-FFF2-40B4-BE49-F238E27FC236}">
              <a16:creationId xmlns:a16="http://schemas.microsoft.com/office/drawing/2014/main" id="{B1D13148-C1F9-4602-BDDE-FC6E4ACF8874}"/>
            </a:ext>
          </a:extLst>
        </xdr:cNvPr>
        <xdr:cNvSpPr/>
      </xdr:nvSpPr>
      <xdr:spPr>
        <a:xfrm>
          <a:off x="18116550" y="44548616"/>
          <a:ext cx="0" cy="42771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307</xdr:row>
      <xdr:rowOff>677747</xdr:rowOff>
    </xdr:from>
    <xdr:to>
      <xdr:col>18</xdr:col>
      <xdr:colOff>343461</xdr:colOff>
      <xdr:row>307</xdr:row>
      <xdr:rowOff>983001</xdr:rowOff>
    </xdr:to>
    <xdr:sp macro="" textlink="">
      <xdr:nvSpPr>
        <xdr:cNvPr id="65" name="Freccia in giù 64">
          <a:extLst>
            <a:ext uri="{FF2B5EF4-FFF2-40B4-BE49-F238E27FC236}">
              <a16:creationId xmlns:a16="http://schemas.microsoft.com/office/drawing/2014/main" id="{53E88060-DAF3-47C1-9E9D-AF0F92753574}"/>
            </a:ext>
          </a:extLst>
        </xdr:cNvPr>
        <xdr:cNvSpPr/>
      </xdr:nvSpPr>
      <xdr:spPr>
        <a:xfrm>
          <a:off x="18116550" y="421654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307</xdr:row>
      <xdr:rowOff>373160</xdr:rowOff>
    </xdr:from>
    <xdr:to>
      <xdr:col>18</xdr:col>
      <xdr:colOff>826701</xdr:colOff>
      <xdr:row>307</xdr:row>
      <xdr:rowOff>819928</xdr:rowOff>
    </xdr:to>
    <xdr:sp macro="" textlink="">
      <xdr:nvSpPr>
        <xdr:cNvPr id="66" name="Freccia in su 65">
          <a:extLst>
            <a:ext uri="{FF2B5EF4-FFF2-40B4-BE49-F238E27FC236}">
              <a16:creationId xmlns:a16="http://schemas.microsoft.com/office/drawing/2014/main" id="{E5674C24-5362-437C-82F7-FF95E908F17A}"/>
            </a:ext>
          </a:extLst>
        </xdr:cNvPr>
        <xdr:cNvSpPr/>
      </xdr:nvSpPr>
      <xdr:spPr>
        <a:xfrm>
          <a:off x="18116550" y="4186088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332</xdr:row>
      <xdr:rowOff>654028</xdr:rowOff>
    </xdr:from>
    <xdr:to>
      <xdr:col>18</xdr:col>
      <xdr:colOff>341779</xdr:colOff>
      <xdr:row>332</xdr:row>
      <xdr:rowOff>971982</xdr:rowOff>
    </xdr:to>
    <xdr:sp macro="" textlink="">
      <xdr:nvSpPr>
        <xdr:cNvPr id="67" name="Freccia in giù 66">
          <a:extLst>
            <a:ext uri="{FF2B5EF4-FFF2-40B4-BE49-F238E27FC236}">
              <a16:creationId xmlns:a16="http://schemas.microsoft.com/office/drawing/2014/main" id="{F1227C47-B202-491F-8683-5F5CCB5E1447}"/>
            </a:ext>
          </a:extLst>
        </xdr:cNvPr>
        <xdr:cNvSpPr/>
      </xdr:nvSpPr>
      <xdr:spPr>
        <a:xfrm>
          <a:off x="18116550" y="5178742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332</xdr:row>
      <xdr:rowOff>362141</xdr:rowOff>
    </xdr:from>
    <xdr:to>
      <xdr:col>18</xdr:col>
      <xdr:colOff>831369</xdr:colOff>
      <xdr:row>332</xdr:row>
      <xdr:rowOff>786684</xdr:rowOff>
    </xdr:to>
    <xdr:sp macro="" textlink="">
      <xdr:nvSpPr>
        <xdr:cNvPr id="68" name="Freccia in su 67">
          <a:extLst>
            <a:ext uri="{FF2B5EF4-FFF2-40B4-BE49-F238E27FC236}">
              <a16:creationId xmlns:a16="http://schemas.microsoft.com/office/drawing/2014/main" id="{DE849686-E7BC-4E89-ADFC-DFE4D5147695}"/>
            </a:ext>
          </a:extLst>
        </xdr:cNvPr>
        <xdr:cNvSpPr/>
      </xdr:nvSpPr>
      <xdr:spPr>
        <a:xfrm>
          <a:off x="18116550" y="5178742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328</xdr:row>
      <xdr:rowOff>677747</xdr:rowOff>
    </xdr:from>
    <xdr:to>
      <xdr:col>18</xdr:col>
      <xdr:colOff>343461</xdr:colOff>
      <xdr:row>328</xdr:row>
      <xdr:rowOff>983001</xdr:rowOff>
    </xdr:to>
    <xdr:sp macro="" textlink="">
      <xdr:nvSpPr>
        <xdr:cNvPr id="69" name="Freccia in giù 68">
          <a:extLst>
            <a:ext uri="{FF2B5EF4-FFF2-40B4-BE49-F238E27FC236}">
              <a16:creationId xmlns:a16="http://schemas.microsoft.com/office/drawing/2014/main" id="{5317FAC8-B407-4D53-83CC-AA41A63CB795}"/>
            </a:ext>
          </a:extLst>
        </xdr:cNvPr>
        <xdr:cNvSpPr/>
      </xdr:nvSpPr>
      <xdr:spPr>
        <a:xfrm>
          <a:off x="18116550" y="5016647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328</xdr:row>
      <xdr:rowOff>373160</xdr:rowOff>
    </xdr:from>
    <xdr:to>
      <xdr:col>18</xdr:col>
      <xdr:colOff>826701</xdr:colOff>
      <xdr:row>328</xdr:row>
      <xdr:rowOff>819928</xdr:rowOff>
    </xdr:to>
    <xdr:sp macro="" textlink="">
      <xdr:nvSpPr>
        <xdr:cNvPr id="70" name="Freccia in su 69">
          <a:extLst>
            <a:ext uri="{FF2B5EF4-FFF2-40B4-BE49-F238E27FC236}">
              <a16:creationId xmlns:a16="http://schemas.microsoft.com/office/drawing/2014/main" id="{B3A31D7E-8088-4BB4-B711-F52B6A237D57}"/>
            </a:ext>
          </a:extLst>
        </xdr:cNvPr>
        <xdr:cNvSpPr/>
      </xdr:nvSpPr>
      <xdr:spPr>
        <a:xfrm>
          <a:off x="18116550" y="4986188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353</xdr:row>
      <xdr:rowOff>654028</xdr:rowOff>
    </xdr:from>
    <xdr:to>
      <xdr:col>18</xdr:col>
      <xdr:colOff>341779</xdr:colOff>
      <xdr:row>353</xdr:row>
      <xdr:rowOff>971982</xdr:rowOff>
    </xdr:to>
    <xdr:sp macro="" textlink="">
      <xdr:nvSpPr>
        <xdr:cNvPr id="71" name="Freccia in giù 70">
          <a:extLst>
            <a:ext uri="{FF2B5EF4-FFF2-40B4-BE49-F238E27FC236}">
              <a16:creationId xmlns:a16="http://schemas.microsoft.com/office/drawing/2014/main" id="{6803DA43-FC3F-4EEA-9ADD-9731F960DF94}"/>
            </a:ext>
          </a:extLst>
        </xdr:cNvPr>
        <xdr:cNvSpPr/>
      </xdr:nvSpPr>
      <xdr:spPr>
        <a:xfrm>
          <a:off x="18116550" y="543496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353</xdr:row>
      <xdr:rowOff>362141</xdr:rowOff>
    </xdr:from>
    <xdr:to>
      <xdr:col>18</xdr:col>
      <xdr:colOff>831369</xdr:colOff>
      <xdr:row>353</xdr:row>
      <xdr:rowOff>786684</xdr:rowOff>
    </xdr:to>
    <xdr:sp macro="" textlink="">
      <xdr:nvSpPr>
        <xdr:cNvPr id="72" name="Freccia in su 71">
          <a:extLst>
            <a:ext uri="{FF2B5EF4-FFF2-40B4-BE49-F238E27FC236}">
              <a16:creationId xmlns:a16="http://schemas.microsoft.com/office/drawing/2014/main" id="{37C0E126-5C6A-457C-852C-DA9781E9B346}"/>
            </a:ext>
          </a:extLst>
        </xdr:cNvPr>
        <xdr:cNvSpPr/>
      </xdr:nvSpPr>
      <xdr:spPr>
        <a:xfrm>
          <a:off x="18116550" y="543496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349</xdr:row>
      <xdr:rowOff>677747</xdr:rowOff>
    </xdr:from>
    <xdr:to>
      <xdr:col>18</xdr:col>
      <xdr:colOff>343461</xdr:colOff>
      <xdr:row>349</xdr:row>
      <xdr:rowOff>983001</xdr:rowOff>
    </xdr:to>
    <xdr:sp macro="" textlink="">
      <xdr:nvSpPr>
        <xdr:cNvPr id="73" name="Freccia in giù 72">
          <a:extLst>
            <a:ext uri="{FF2B5EF4-FFF2-40B4-BE49-F238E27FC236}">
              <a16:creationId xmlns:a16="http://schemas.microsoft.com/office/drawing/2014/main" id="{2E499B08-15C2-462B-9BCB-8C170CE583DE}"/>
            </a:ext>
          </a:extLst>
        </xdr:cNvPr>
        <xdr:cNvSpPr/>
      </xdr:nvSpPr>
      <xdr:spPr>
        <a:xfrm>
          <a:off x="18116550" y="527286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349</xdr:row>
      <xdr:rowOff>373160</xdr:rowOff>
    </xdr:from>
    <xdr:to>
      <xdr:col>18</xdr:col>
      <xdr:colOff>826701</xdr:colOff>
      <xdr:row>349</xdr:row>
      <xdr:rowOff>819928</xdr:rowOff>
    </xdr:to>
    <xdr:sp macro="" textlink="">
      <xdr:nvSpPr>
        <xdr:cNvPr id="74" name="Freccia in su 73">
          <a:extLst>
            <a:ext uri="{FF2B5EF4-FFF2-40B4-BE49-F238E27FC236}">
              <a16:creationId xmlns:a16="http://schemas.microsoft.com/office/drawing/2014/main" id="{301DCE7E-849F-4429-AADF-11C3AFD6DFD2}"/>
            </a:ext>
          </a:extLst>
        </xdr:cNvPr>
        <xdr:cNvSpPr/>
      </xdr:nvSpPr>
      <xdr:spPr>
        <a:xfrm>
          <a:off x="18116550" y="5242411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374</xdr:row>
      <xdr:rowOff>654028</xdr:rowOff>
    </xdr:from>
    <xdr:to>
      <xdr:col>18</xdr:col>
      <xdr:colOff>341779</xdr:colOff>
      <xdr:row>374</xdr:row>
      <xdr:rowOff>971982</xdr:rowOff>
    </xdr:to>
    <xdr:sp macro="" textlink="">
      <xdr:nvSpPr>
        <xdr:cNvPr id="75" name="Freccia in giù 74">
          <a:extLst>
            <a:ext uri="{FF2B5EF4-FFF2-40B4-BE49-F238E27FC236}">
              <a16:creationId xmlns:a16="http://schemas.microsoft.com/office/drawing/2014/main" id="{6A79BF63-9137-4450-8EDC-8BE5F33C59C2}"/>
            </a:ext>
          </a:extLst>
        </xdr:cNvPr>
        <xdr:cNvSpPr/>
      </xdr:nvSpPr>
      <xdr:spPr>
        <a:xfrm>
          <a:off x="18116550" y="569118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374</xdr:row>
      <xdr:rowOff>362141</xdr:rowOff>
    </xdr:from>
    <xdr:to>
      <xdr:col>18</xdr:col>
      <xdr:colOff>831369</xdr:colOff>
      <xdr:row>374</xdr:row>
      <xdr:rowOff>786684</xdr:rowOff>
    </xdr:to>
    <xdr:sp macro="" textlink="">
      <xdr:nvSpPr>
        <xdr:cNvPr id="76" name="Freccia in su 75">
          <a:extLst>
            <a:ext uri="{FF2B5EF4-FFF2-40B4-BE49-F238E27FC236}">
              <a16:creationId xmlns:a16="http://schemas.microsoft.com/office/drawing/2014/main" id="{432DDF69-E211-4E27-84C3-8EA130C6938B}"/>
            </a:ext>
          </a:extLst>
        </xdr:cNvPr>
        <xdr:cNvSpPr/>
      </xdr:nvSpPr>
      <xdr:spPr>
        <a:xfrm>
          <a:off x="18116550" y="569118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370</xdr:row>
      <xdr:rowOff>677747</xdr:rowOff>
    </xdr:from>
    <xdr:to>
      <xdr:col>18</xdr:col>
      <xdr:colOff>343461</xdr:colOff>
      <xdr:row>370</xdr:row>
      <xdr:rowOff>983001</xdr:rowOff>
    </xdr:to>
    <xdr:sp macro="" textlink="">
      <xdr:nvSpPr>
        <xdr:cNvPr id="77" name="Freccia in giù 76">
          <a:extLst>
            <a:ext uri="{FF2B5EF4-FFF2-40B4-BE49-F238E27FC236}">
              <a16:creationId xmlns:a16="http://schemas.microsoft.com/office/drawing/2014/main" id="{9964BA25-69CB-4B27-AEDB-80257EA966FC}"/>
            </a:ext>
          </a:extLst>
        </xdr:cNvPr>
        <xdr:cNvSpPr/>
      </xdr:nvSpPr>
      <xdr:spPr>
        <a:xfrm>
          <a:off x="18116550" y="552909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370</xdr:row>
      <xdr:rowOff>373160</xdr:rowOff>
    </xdr:from>
    <xdr:to>
      <xdr:col>18</xdr:col>
      <xdr:colOff>826701</xdr:colOff>
      <xdr:row>370</xdr:row>
      <xdr:rowOff>819928</xdr:rowOff>
    </xdr:to>
    <xdr:sp macro="" textlink="">
      <xdr:nvSpPr>
        <xdr:cNvPr id="78" name="Freccia in su 77">
          <a:extLst>
            <a:ext uri="{FF2B5EF4-FFF2-40B4-BE49-F238E27FC236}">
              <a16:creationId xmlns:a16="http://schemas.microsoft.com/office/drawing/2014/main" id="{42C8745F-0603-426D-A69A-35537DBE6C0E}"/>
            </a:ext>
          </a:extLst>
        </xdr:cNvPr>
        <xdr:cNvSpPr/>
      </xdr:nvSpPr>
      <xdr:spPr>
        <a:xfrm>
          <a:off x="18116550" y="549863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395</xdr:row>
      <xdr:rowOff>654028</xdr:rowOff>
    </xdr:from>
    <xdr:to>
      <xdr:col>18</xdr:col>
      <xdr:colOff>341779</xdr:colOff>
      <xdr:row>395</xdr:row>
      <xdr:rowOff>971982</xdr:rowOff>
    </xdr:to>
    <xdr:sp macro="" textlink="">
      <xdr:nvSpPr>
        <xdr:cNvPr id="79" name="Freccia in giù 78">
          <a:extLst>
            <a:ext uri="{FF2B5EF4-FFF2-40B4-BE49-F238E27FC236}">
              <a16:creationId xmlns:a16="http://schemas.microsoft.com/office/drawing/2014/main" id="{7A8A2F8A-A5A7-441D-95B1-7A4D75C95D90}"/>
            </a:ext>
          </a:extLst>
        </xdr:cNvPr>
        <xdr:cNvSpPr/>
      </xdr:nvSpPr>
      <xdr:spPr>
        <a:xfrm>
          <a:off x="18116550" y="594550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395</xdr:row>
      <xdr:rowOff>362141</xdr:rowOff>
    </xdr:from>
    <xdr:to>
      <xdr:col>18</xdr:col>
      <xdr:colOff>831369</xdr:colOff>
      <xdr:row>395</xdr:row>
      <xdr:rowOff>786684</xdr:rowOff>
    </xdr:to>
    <xdr:sp macro="" textlink="">
      <xdr:nvSpPr>
        <xdr:cNvPr id="80" name="Freccia in su 79">
          <a:extLst>
            <a:ext uri="{FF2B5EF4-FFF2-40B4-BE49-F238E27FC236}">
              <a16:creationId xmlns:a16="http://schemas.microsoft.com/office/drawing/2014/main" id="{FB2C5536-4415-4D4B-AF4B-5E8984729C9F}"/>
            </a:ext>
          </a:extLst>
        </xdr:cNvPr>
        <xdr:cNvSpPr/>
      </xdr:nvSpPr>
      <xdr:spPr>
        <a:xfrm>
          <a:off x="18116550" y="594550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391</xdr:row>
      <xdr:rowOff>677747</xdr:rowOff>
    </xdr:from>
    <xdr:to>
      <xdr:col>18</xdr:col>
      <xdr:colOff>343461</xdr:colOff>
      <xdr:row>391</xdr:row>
      <xdr:rowOff>983001</xdr:rowOff>
    </xdr:to>
    <xdr:sp macro="" textlink="">
      <xdr:nvSpPr>
        <xdr:cNvPr id="81" name="Freccia in giù 80">
          <a:extLst>
            <a:ext uri="{FF2B5EF4-FFF2-40B4-BE49-F238E27FC236}">
              <a16:creationId xmlns:a16="http://schemas.microsoft.com/office/drawing/2014/main" id="{0678342B-ADA0-4F0C-AFA1-43AE5B28395F}"/>
            </a:ext>
          </a:extLst>
        </xdr:cNvPr>
        <xdr:cNvSpPr/>
      </xdr:nvSpPr>
      <xdr:spPr>
        <a:xfrm>
          <a:off x="18116550" y="578531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391</xdr:row>
      <xdr:rowOff>373160</xdr:rowOff>
    </xdr:from>
    <xdr:to>
      <xdr:col>18</xdr:col>
      <xdr:colOff>826701</xdr:colOff>
      <xdr:row>391</xdr:row>
      <xdr:rowOff>819928</xdr:rowOff>
    </xdr:to>
    <xdr:sp macro="" textlink="">
      <xdr:nvSpPr>
        <xdr:cNvPr id="82" name="Freccia in su 81">
          <a:extLst>
            <a:ext uri="{FF2B5EF4-FFF2-40B4-BE49-F238E27FC236}">
              <a16:creationId xmlns:a16="http://schemas.microsoft.com/office/drawing/2014/main" id="{EF70F407-1ED3-40AE-8AB1-13FA32E7936F}"/>
            </a:ext>
          </a:extLst>
        </xdr:cNvPr>
        <xdr:cNvSpPr/>
      </xdr:nvSpPr>
      <xdr:spPr>
        <a:xfrm>
          <a:off x="18116550" y="57548560"/>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416</xdr:row>
      <xdr:rowOff>654028</xdr:rowOff>
    </xdr:from>
    <xdr:to>
      <xdr:col>18</xdr:col>
      <xdr:colOff>341779</xdr:colOff>
      <xdr:row>416</xdr:row>
      <xdr:rowOff>971982</xdr:rowOff>
    </xdr:to>
    <xdr:sp macro="" textlink="">
      <xdr:nvSpPr>
        <xdr:cNvPr id="83" name="Freccia in giù 82">
          <a:extLst>
            <a:ext uri="{FF2B5EF4-FFF2-40B4-BE49-F238E27FC236}">
              <a16:creationId xmlns:a16="http://schemas.microsoft.com/office/drawing/2014/main" id="{F7752817-5B48-4DA6-8B20-D69EDF42D2BF}"/>
            </a:ext>
          </a:extLst>
        </xdr:cNvPr>
        <xdr:cNvSpPr/>
      </xdr:nvSpPr>
      <xdr:spPr>
        <a:xfrm>
          <a:off x="18116550" y="62017275"/>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416</xdr:row>
      <xdr:rowOff>362141</xdr:rowOff>
    </xdr:from>
    <xdr:to>
      <xdr:col>18</xdr:col>
      <xdr:colOff>831369</xdr:colOff>
      <xdr:row>416</xdr:row>
      <xdr:rowOff>786684</xdr:rowOff>
    </xdr:to>
    <xdr:sp macro="" textlink="">
      <xdr:nvSpPr>
        <xdr:cNvPr id="84" name="Freccia in su 83">
          <a:extLst>
            <a:ext uri="{FF2B5EF4-FFF2-40B4-BE49-F238E27FC236}">
              <a16:creationId xmlns:a16="http://schemas.microsoft.com/office/drawing/2014/main" id="{8FFAEC2C-74AE-4D87-89F6-8A67DAFBE103}"/>
            </a:ext>
          </a:extLst>
        </xdr:cNvPr>
        <xdr:cNvSpPr/>
      </xdr:nvSpPr>
      <xdr:spPr>
        <a:xfrm>
          <a:off x="18116550" y="62017275"/>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412</xdr:row>
      <xdr:rowOff>677747</xdr:rowOff>
    </xdr:from>
    <xdr:to>
      <xdr:col>18</xdr:col>
      <xdr:colOff>343461</xdr:colOff>
      <xdr:row>412</xdr:row>
      <xdr:rowOff>983001</xdr:rowOff>
    </xdr:to>
    <xdr:sp macro="" textlink="">
      <xdr:nvSpPr>
        <xdr:cNvPr id="85" name="Freccia in giù 84">
          <a:extLst>
            <a:ext uri="{FF2B5EF4-FFF2-40B4-BE49-F238E27FC236}">
              <a16:creationId xmlns:a16="http://schemas.microsoft.com/office/drawing/2014/main" id="{0F19A3CC-67D0-4D92-9E77-D21E8BA06DD5}"/>
            </a:ext>
          </a:extLst>
        </xdr:cNvPr>
        <xdr:cNvSpPr/>
      </xdr:nvSpPr>
      <xdr:spPr>
        <a:xfrm>
          <a:off x="18116550" y="60396322"/>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412</xdr:row>
      <xdr:rowOff>373160</xdr:rowOff>
    </xdr:from>
    <xdr:to>
      <xdr:col>18</xdr:col>
      <xdr:colOff>826701</xdr:colOff>
      <xdr:row>412</xdr:row>
      <xdr:rowOff>819928</xdr:rowOff>
    </xdr:to>
    <xdr:sp macro="" textlink="">
      <xdr:nvSpPr>
        <xdr:cNvPr id="86" name="Freccia in su 85">
          <a:extLst>
            <a:ext uri="{FF2B5EF4-FFF2-40B4-BE49-F238E27FC236}">
              <a16:creationId xmlns:a16="http://schemas.microsoft.com/office/drawing/2014/main" id="{26F68EC3-0C7E-41EE-A7F7-64A0FB50EF04}"/>
            </a:ext>
          </a:extLst>
        </xdr:cNvPr>
        <xdr:cNvSpPr/>
      </xdr:nvSpPr>
      <xdr:spPr>
        <a:xfrm>
          <a:off x="18116550" y="60091735"/>
          <a:ext cx="0" cy="449943"/>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87" name="Freccia a sinistra 86">
          <a:extLst>
            <a:ext uri="{FF2B5EF4-FFF2-40B4-BE49-F238E27FC236}">
              <a16:creationId xmlns:a16="http://schemas.microsoft.com/office/drawing/2014/main" id="{E0154255-42E4-4AB2-9F15-4189F5F7718B}"/>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426357</xdr:colOff>
      <xdr:row>2</xdr:row>
      <xdr:rowOff>9072</xdr:rowOff>
    </xdr:from>
    <xdr:to>
      <xdr:col>14</xdr:col>
      <xdr:colOff>1687285</xdr:colOff>
      <xdr:row>11</xdr:row>
      <xdr:rowOff>290284</xdr:rowOff>
    </xdr:to>
    <xdr:graphicFrame macro="">
      <xdr:nvGraphicFramePr>
        <xdr:cNvPr id="8" name="Grafico 7">
          <a:extLst>
            <a:ext uri="{FF2B5EF4-FFF2-40B4-BE49-F238E27FC236}">
              <a16:creationId xmlns:a16="http://schemas.microsoft.com/office/drawing/2014/main" id="{D21EA694-4F2C-479E-85E2-24A8F8AC71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871168</xdr:colOff>
      <xdr:row>0</xdr:row>
      <xdr:rowOff>0</xdr:rowOff>
    </xdr:from>
    <xdr:to>
      <xdr:col>7</xdr:col>
      <xdr:colOff>1075762</xdr:colOff>
      <xdr:row>0</xdr:row>
      <xdr:rowOff>186765</xdr:rowOff>
    </xdr:to>
    <xdr:sp macro="" textlink="">
      <xdr:nvSpPr>
        <xdr:cNvPr id="2" name="Freccia a sinistra 1">
          <a:extLst>
            <a:ext uri="{FF2B5EF4-FFF2-40B4-BE49-F238E27FC236}">
              <a16:creationId xmlns:a16="http://schemas.microsoft.com/office/drawing/2014/main" id="{35E2F5E5-E099-497A-8107-EDAB0B886B7F}"/>
            </a:ext>
          </a:extLst>
        </xdr:cNvPr>
        <xdr:cNvSpPr/>
      </xdr:nvSpPr>
      <xdr:spPr>
        <a:xfrm rot="5400000">
          <a:off x="5968020" y="-13677"/>
          <a:ext cx="183590" cy="21094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0</xdr:colOff>
      <xdr:row>12</xdr:row>
      <xdr:rowOff>88579</xdr:rowOff>
    </xdr:from>
    <xdr:to>
      <xdr:col>1</xdr:col>
      <xdr:colOff>217715</xdr:colOff>
      <xdr:row>12</xdr:row>
      <xdr:rowOff>215579</xdr:rowOff>
    </xdr:to>
    <xdr:sp macro="" textlink="">
      <xdr:nvSpPr>
        <xdr:cNvPr id="3" name="Freccia a sinistra 2">
          <a:extLst>
            <a:ext uri="{FF2B5EF4-FFF2-40B4-BE49-F238E27FC236}">
              <a16:creationId xmlns:a16="http://schemas.microsoft.com/office/drawing/2014/main" id="{063E4760-4463-446F-8B75-87785EBB31A8}"/>
            </a:ext>
          </a:extLst>
        </xdr:cNvPr>
        <xdr:cNvSpPr/>
      </xdr:nvSpPr>
      <xdr:spPr>
        <a:xfrm>
          <a:off x="304800" y="552129"/>
          <a:ext cx="220890" cy="13335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6" name="Freccia a sinistra 5">
          <a:extLst>
            <a:ext uri="{FF2B5EF4-FFF2-40B4-BE49-F238E27FC236}">
              <a16:creationId xmlns:a16="http://schemas.microsoft.com/office/drawing/2014/main" id="{5D0F8970-571D-4F59-8E5F-160753E8A2B4}"/>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87" name="Freccia a sinistra 86">
          <a:extLst>
            <a:ext uri="{FF2B5EF4-FFF2-40B4-BE49-F238E27FC236}">
              <a16:creationId xmlns:a16="http://schemas.microsoft.com/office/drawing/2014/main" id="{BB282E77-7466-4248-9873-3661887D5BFE}"/>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403410</xdr:colOff>
      <xdr:row>2</xdr:row>
      <xdr:rowOff>0</xdr:rowOff>
    </xdr:from>
    <xdr:to>
      <xdr:col>14</xdr:col>
      <xdr:colOff>1673411</xdr:colOff>
      <xdr:row>11</xdr:row>
      <xdr:rowOff>258482</xdr:rowOff>
    </xdr:to>
    <xdr:graphicFrame macro="">
      <xdr:nvGraphicFramePr>
        <xdr:cNvPr id="88" name="Grafico 87">
          <a:extLst>
            <a:ext uri="{FF2B5EF4-FFF2-40B4-BE49-F238E27FC236}">
              <a16:creationId xmlns:a16="http://schemas.microsoft.com/office/drawing/2014/main" id="{D0D8F01C-FFE3-43B3-8630-A46384BCB7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136072</xdr:colOff>
      <xdr:row>0</xdr:row>
      <xdr:rowOff>0</xdr:rowOff>
    </xdr:from>
    <xdr:to>
      <xdr:col>22</xdr:col>
      <xdr:colOff>263072</xdr:colOff>
      <xdr:row>0</xdr:row>
      <xdr:rowOff>217715</xdr:rowOff>
    </xdr:to>
    <xdr:sp macro="" textlink="">
      <xdr:nvSpPr>
        <xdr:cNvPr id="89" name="Freccia a sinistra 88">
          <a:extLst>
            <a:ext uri="{FF2B5EF4-FFF2-40B4-BE49-F238E27FC236}">
              <a16:creationId xmlns:a16="http://schemas.microsoft.com/office/drawing/2014/main" id="{C90592F8-867C-46CD-9663-31A24CD29B27}"/>
            </a:ext>
          </a:extLst>
        </xdr:cNvPr>
        <xdr:cNvSpPr/>
      </xdr:nvSpPr>
      <xdr:spPr>
        <a:xfrm rot="5400000">
          <a:off x="18359664" y="45358"/>
          <a:ext cx="217715" cy="12700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48105</xdr:colOff>
      <xdr:row>13</xdr:row>
      <xdr:rowOff>630811</xdr:rowOff>
    </xdr:from>
    <xdr:to>
      <xdr:col>18</xdr:col>
      <xdr:colOff>333855</xdr:colOff>
      <xdr:row>13</xdr:row>
      <xdr:rowOff>964640</xdr:rowOff>
    </xdr:to>
    <xdr:sp macro="" textlink="">
      <xdr:nvSpPr>
        <xdr:cNvPr id="90" name="Freccia in giù 89">
          <a:extLst>
            <a:ext uri="{FF2B5EF4-FFF2-40B4-BE49-F238E27FC236}">
              <a16:creationId xmlns:a16="http://schemas.microsoft.com/office/drawing/2014/main" id="{7DEAF242-8595-45F3-B45B-FFF634C4A9FB}"/>
            </a:ext>
          </a:extLst>
        </xdr:cNvPr>
        <xdr:cNvSpPr/>
      </xdr:nvSpPr>
      <xdr:spPr>
        <a:xfrm>
          <a:off x="18268950" y="1361061"/>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227</xdr:row>
      <xdr:rowOff>654028</xdr:rowOff>
    </xdr:from>
    <xdr:to>
      <xdr:col>18</xdr:col>
      <xdr:colOff>341779</xdr:colOff>
      <xdr:row>227</xdr:row>
      <xdr:rowOff>971982</xdr:rowOff>
    </xdr:to>
    <xdr:sp macro="" textlink="">
      <xdr:nvSpPr>
        <xdr:cNvPr id="91" name="Freccia in giù 90">
          <a:extLst>
            <a:ext uri="{FF2B5EF4-FFF2-40B4-BE49-F238E27FC236}">
              <a16:creationId xmlns:a16="http://schemas.microsoft.com/office/drawing/2014/main" id="{47124672-F58D-4D85-ABC0-9CAC7D8DB820}"/>
            </a:ext>
          </a:extLst>
        </xdr:cNvPr>
        <xdr:cNvSpPr/>
      </xdr:nvSpPr>
      <xdr:spPr>
        <a:xfrm>
          <a:off x="18268950" y="335153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227</xdr:row>
      <xdr:rowOff>362141</xdr:rowOff>
    </xdr:from>
    <xdr:to>
      <xdr:col>18</xdr:col>
      <xdr:colOff>831369</xdr:colOff>
      <xdr:row>227</xdr:row>
      <xdr:rowOff>786684</xdr:rowOff>
    </xdr:to>
    <xdr:sp macro="" textlink="">
      <xdr:nvSpPr>
        <xdr:cNvPr id="92" name="Freccia in su 91">
          <a:extLst>
            <a:ext uri="{FF2B5EF4-FFF2-40B4-BE49-F238E27FC236}">
              <a16:creationId xmlns:a16="http://schemas.microsoft.com/office/drawing/2014/main" id="{17C1517F-9472-4390-9212-B1BCE34D2D15}"/>
            </a:ext>
          </a:extLst>
        </xdr:cNvPr>
        <xdr:cNvSpPr/>
      </xdr:nvSpPr>
      <xdr:spPr>
        <a:xfrm>
          <a:off x="18268950" y="335153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248</xdr:row>
      <xdr:rowOff>654028</xdr:rowOff>
    </xdr:from>
    <xdr:to>
      <xdr:col>18</xdr:col>
      <xdr:colOff>341779</xdr:colOff>
      <xdr:row>248</xdr:row>
      <xdr:rowOff>971982</xdr:rowOff>
    </xdr:to>
    <xdr:sp macro="" textlink="">
      <xdr:nvSpPr>
        <xdr:cNvPr id="93" name="Freccia in giù 92">
          <a:extLst>
            <a:ext uri="{FF2B5EF4-FFF2-40B4-BE49-F238E27FC236}">
              <a16:creationId xmlns:a16="http://schemas.microsoft.com/office/drawing/2014/main" id="{4A61790A-18BF-4650-9FBF-5AA4A936343D}"/>
            </a:ext>
          </a:extLst>
        </xdr:cNvPr>
        <xdr:cNvSpPr/>
      </xdr:nvSpPr>
      <xdr:spPr>
        <a:xfrm>
          <a:off x="18268950" y="360743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248</xdr:row>
      <xdr:rowOff>362141</xdr:rowOff>
    </xdr:from>
    <xdr:to>
      <xdr:col>18</xdr:col>
      <xdr:colOff>831369</xdr:colOff>
      <xdr:row>248</xdr:row>
      <xdr:rowOff>786684</xdr:rowOff>
    </xdr:to>
    <xdr:sp macro="" textlink="">
      <xdr:nvSpPr>
        <xdr:cNvPr id="94" name="Freccia in su 93">
          <a:extLst>
            <a:ext uri="{FF2B5EF4-FFF2-40B4-BE49-F238E27FC236}">
              <a16:creationId xmlns:a16="http://schemas.microsoft.com/office/drawing/2014/main" id="{E43C338F-9EE7-413D-BA18-412C9062845C}"/>
            </a:ext>
          </a:extLst>
        </xdr:cNvPr>
        <xdr:cNvSpPr/>
      </xdr:nvSpPr>
      <xdr:spPr>
        <a:xfrm>
          <a:off x="18268950" y="360743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244</xdr:row>
      <xdr:rowOff>677747</xdr:rowOff>
    </xdr:from>
    <xdr:to>
      <xdr:col>18</xdr:col>
      <xdr:colOff>343461</xdr:colOff>
      <xdr:row>244</xdr:row>
      <xdr:rowOff>983001</xdr:rowOff>
    </xdr:to>
    <xdr:sp macro="" textlink="">
      <xdr:nvSpPr>
        <xdr:cNvPr id="95" name="Freccia in giù 94">
          <a:extLst>
            <a:ext uri="{FF2B5EF4-FFF2-40B4-BE49-F238E27FC236}">
              <a16:creationId xmlns:a16="http://schemas.microsoft.com/office/drawing/2014/main" id="{3FE6976A-C207-4227-B195-AC9109FA73BC}"/>
            </a:ext>
          </a:extLst>
        </xdr:cNvPr>
        <xdr:cNvSpPr/>
      </xdr:nvSpPr>
      <xdr:spPr>
        <a:xfrm>
          <a:off x="18268950" y="344597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244</xdr:row>
      <xdr:rowOff>373160</xdr:rowOff>
    </xdr:from>
    <xdr:to>
      <xdr:col>18</xdr:col>
      <xdr:colOff>826701</xdr:colOff>
      <xdr:row>244</xdr:row>
      <xdr:rowOff>819928</xdr:rowOff>
    </xdr:to>
    <xdr:sp macro="" textlink="">
      <xdr:nvSpPr>
        <xdr:cNvPr id="96" name="Freccia in su 95">
          <a:extLst>
            <a:ext uri="{FF2B5EF4-FFF2-40B4-BE49-F238E27FC236}">
              <a16:creationId xmlns:a16="http://schemas.microsoft.com/office/drawing/2014/main" id="{2F880DC5-062F-44B9-B85A-3F59D9A38599}"/>
            </a:ext>
          </a:extLst>
        </xdr:cNvPr>
        <xdr:cNvSpPr/>
      </xdr:nvSpPr>
      <xdr:spPr>
        <a:xfrm>
          <a:off x="18268950" y="341551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269</xdr:row>
      <xdr:rowOff>654028</xdr:rowOff>
    </xdr:from>
    <xdr:to>
      <xdr:col>18</xdr:col>
      <xdr:colOff>341779</xdr:colOff>
      <xdr:row>269</xdr:row>
      <xdr:rowOff>971982</xdr:rowOff>
    </xdr:to>
    <xdr:sp macro="" textlink="">
      <xdr:nvSpPr>
        <xdr:cNvPr id="97" name="Freccia in giù 96">
          <a:extLst>
            <a:ext uri="{FF2B5EF4-FFF2-40B4-BE49-F238E27FC236}">
              <a16:creationId xmlns:a16="http://schemas.microsoft.com/office/drawing/2014/main" id="{053C070D-C78A-42D6-A617-261980ED2365}"/>
            </a:ext>
          </a:extLst>
        </xdr:cNvPr>
        <xdr:cNvSpPr/>
      </xdr:nvSpPr>
      <xdr:spPr>
        <a:xfrm>
          <a:off x="18268950" y="386334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269</xdr:row>
      <xdr:rowOff>362141</xdr:rowOff>
    </xdr:from>
    <xdr:to>
      <xdr:col>18</xdr:col>
      <xdr:colOff>831369</xdr:colOff>
      <xdr:row>269</xdr:row>
      <xdr:rowOff>786684</xdr:rowOff>
    </xdr:to>
    <xdr:sp macro="" textlink="">
      <xdr:nvSpPr>
        <xdr:cNvPr id="98" name="Freccia in su 97">
          <a:extLst>
            <a:ext uri="{FF2B5EF4-FFF2-40B4-BE49-F238E27FC236}">
              <a16:creationId xmlns:a16="http://schemas.microsoft.com/office/drawing/2014/main" id="{F5B64EFA-B456-4434-8C48-CF5646C3DA15}"/>
            </a:ext>
          </a:extLst>
        </xdr:cNvPr>
        <xdr:cNvSpPr/>
      </xdr:nvSpPr>
      <xdr:spPr>
        <a:xfrm>
          <a:off x="18268950" y="386334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265</xdr:row>
      <xdr:rowOff>677747</xdr:rowOff>
    </xdr:from>
    <xdr:to>
      <xdr:col>18</xdr:col>
      <xdr:colOff>343461</xdr:colOff>
      <xdr:row>265</xdr:row>
      <xdr:rowOff>983001</xdr:rowOff>
    </xdr:to>
    <xdr:sp macro="" textlink="">
      <xdr:nvSpPr>
        <xdr:cNvPr id="99" name="Freccia in giù 98">
          <a:extLst>
            <a:ext uri="{FF2B5EF4-FFF2-40B4-BE49-F238E27FC236}">
              <a16:creationId xmlns:a16="http://schemas.microsoft.com/office/drawing/2014/main" id="{B405935F-6533-4334-A800-840ABD055D17}"/>
            </a:ext>
          </a:extLst>
        </xdr:cNvPr>
        <xdr:cNvSpPr/>
      </xdr:nvSpPr>
      <xdr:spPr>
        <a:xfrm>
          <a:off x="18268950" y="370187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265</xdr:row>
      <xdr:rowOff>373160</xdr:rowOff>
    </xdr:from>
    <xdr:to>
      <xdr:col>18</xdr:col>
      <xdr:colOff>826701</xdr:colOff>
      <xdr:row>265</xdr:row>
      <xdr:rowOff>819928</xdr:rowOff>
    </xdr:to>
    <xdr:sp macro="" textlink="">
      <xdr:nvSpPr>
        <xdr:cNvPr id="100" name="Freccia in su 99">
          <a:extLst>
            <a:ext uri="{FF2B5EF4-FFF2-40B4-BE49-F238E27FC236}">
              <a16:creationId xmlns:a16="http://schemas.microsoft.com/office/drawing/2014/main" id="{DBA3A3E1-EE9A-4C7D-A66B-87B3C09F3AE1}"/>
            </a:ext>
          </a:extLst>
        </xdr:cNvPr>
        <xdr:cNvSpPr/>
      </xdr:nvSpPr>
      <xdr:spPr>
        <a:xfrm>
          <a:off x="18268950" y="367142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290</xdr:row>
      <xdr:rowOff>654028</xdr:rowOff>
    </xdr:from>
    <xdr:to>
      <xdr:col>18</xdr:col>
      <xdr:colOff>341779</xdr:colOff>
      <xdr:row>290</xdr:row>
      <xdr:rowOff>971982</xdr:rowOff>
    </xdr:to>
    <xdr:sp macro="" textlink="">
      <xdr:nvSpPr>
        <xdr:cNvPr id="101" name="Freccia in giù 100">
          <a:extLst>
            <a:ext uri="{FF2B5EF4-FFF2-40B4-BE49-F238E27FC236}">
              <a16:creationId xmlns:a16="http://schemas.microsoft.com/office/drawing/2014/main" id="{F9B070FF-B9C5-4F69-B04E-58728E4965D5}"/>
            </a:ext>
          </a:extLst>
        </xdr:cNvPr>
        <xdr:cNvSpPr/>
      </xdr:nvSpPr>
      <xdr:spPr>
        <a:xfrm>
          <a:off x="18268950" y="411924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290</xdr:row>
      <xdr:rowOff>362141</xdr:rowOff>
    </xdr:from>
    <xdr:to>
      <xdr:col>18</xdr:col>
      <xdr:colOff>831369</xdr:colOff>
      <xdr:row>290</xdr:row>
      <xdr:rowOff>786684</xdr:rowOff>
    </xdr:to>
    <xdr:sp macro="" textlink="">
      <xdr:nvSpPr>
        <xdr:cNvPr id="102" name="Freccia in su 101">
          <a:extLst>
            <a:ext uri="{FF2B5EF4-FFF2-40B4-BE49-F238E27FC236}">
              <a16:creationId xmlns:a16="http://schemas.microsoft.com/office/drawing/2014/main" id="{DBE80B0B-1BD2-4860-B15C-A08F32A7A2D2}"/>
            </a:ext>
          </a:extLst>
        </xdr:cNvPr>
        <xdr:cNvSpPr/>
      </xdr:nvSpPr>
      <xdr:spPr>
        <a:xfrm>
          <a:off x="18268950" y="411924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286</xdr:row>
      <xdr:rowOff>677747</xdr:rowOff>
    </xdr:from>
    <xdr:to>
      <xdr:col>18</xdr:col>
      <xdr:colOff>343461</xdr:colOff>
      <xdr:row>286</xdr:row>
      <xdr:rowOff>983001</xdr:rowOff>
    </xdr:to>
    <xdr:sp macro="" textlink="">
      <xdr:nvSpPr>
        <xdr:cNvPr id="103" name="Freccia in giù 102">
          <a:extLst>
            <a:ext uri="{FF2B5EF4-FFF2-40B4-BE49-F238E27FC236}">
              <a16:creationId xmlns:a16="http://schemas.microsoft.com/office/drawing/2014/main" id="{77C661C1-83F7-4BD4-922A-B67898D7A45D}"/>
            </a:ext>
          </a:extLst>
        </xdr:cNvPr>
        <xdr:cNvSpPr/>
      </xdr:nvSpPr>
      <xdr:spPr>
        <a:xfrm>
          <a:off x="18268950" y="395778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286</xdr:row>
      <xdr:rowOff>373160</xdr:rowOff>
    </xdr:from>
    <xdr:to>
      <xdr:col>18</xdr:col>
      <xdr:colOff>826701</xdr:colOff>
      <xdr:row>286</xdr:row>
      <xdr:rowOff>819928</xdr:rowOff>
    </xdr:to>
    <xdr:sp macro="" textlink="">
      <xdr:nvSpPr>
        <xdr:cNvPr id="104" name="Freccia in su 103">
          <a:extLst>
            <a:ext uri="{FF2B5EF4-FFF2-40B4-BE49-F238E27FC236}">
              <a16:creationId xmlns:a16="http://schemas.microsoft.com/office/drawing/2014/main" id="{2452909A-009C-4516-9158-86E8454DABB8}"/>
            </a:ext>
          </a:extLst>
        </xdr:cNvPr>
        <xdr:cNvSpPr/>
      </xdr:nvSpPr>
      <xdr:spPr>
        <a:xfrm>
          <a:off x="18268950" y="392732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311</xdr:row>
      <xdr:rowOff>654028</xdr:rowOff>
    </xdr:from>
    <xdr:to>
      <xdr:col>18</xdr:col>
      <xdr:colOff>341779</xdr:colOff>
      <xdr:row>311</xdr:row>
      <xdr:rowOff>971982</xdr:rowOff>
    </xdr:to>
    <xdr:sp macro="" textlink="">
      <xdr:nvSpPr>
        <xdr:cNvPr id="105" name="Freccia in giù 104">
          <a:extLst>
            <a:ext uri="{FF2B5EF4-FFF2-40B4-BE49-F238E27FC236}">
              <a16:creationId xmlns:a16="http://schemas.microsoft.com/office/drawing/2014/main" id="{B8D84913-8119-4AD1-B1D2-FF8ABCCB0179}"/>
            </a:ext>
          </a:extLst>
        </xdr:cNvPr>
        <xdr:cNvSpPr/>
      </xdr:nvSpPr>
      <xdr:spPr>
        <a:xfrm>
          <a:off x="18268950" y="437515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311</xdr:row>
      <xdr:rowOff>362141</xdr:rowOff>
    </xdr:from>
    <xdr:to>
      <xdr:col>18</xdr:col>
      <xdr:colOff>831369</xdr:colOff>
      <xdr:row>311</xdr:row>
      <xdr:rowOff>786684</xdr:rowOff>
    </xdr:to>
    <xdr:sp macro="" textlink="">
      <xdr:nvSpPr>
        <xdr:cNvPr id="106" name="Freccia in su 105">
          <a:extLst>
            <a:ext uri="{FF2B5EF4-FFF2-40B4-BE49-F238E27FC236}">
              <a16:creationId xmlns:a16="http://schemas.microsoft.com/office/drawing/2014/main" id="{25A4AF1B-7951-41C0-AF6F-6D895D197BDB}"/>
            </a:ext>
          </a:extLst>
        </xdr:cNvPr>
        <xdr:cNvSpPr/>
      </xdr:nvSpPr>
      <xdr:spPr>
        <a:xfrm>
          <a:off x="18268950" y="437515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307</xdr:row>
      <xdr:rowOff>677747</xdr:rowOff>
    </xdr:from>
    <xdr:to>
      <xdr:col>18</xdr:col>
      <xdr:colOff>343461</xdr:colOff>
      <xdr:row>307</xdr:row>
      <xdr:rowOff>983001</xdr:rowOff>
    </xdr:to>
    <xdr:sp macro="" textlink="">
      <xdr:nvSpPr>
        <xdr:cNvPr id="107" name="Freccia in giù 106">
          <a:extLst>
            <a:ext uri="{FF2B5EF4-FFF2-40B4-BE49-F238E27FC236}">
              <a16:creationId xmlns:a16="http://schemas.microsoft.com/office/drawing/2014/main" id="{5C9D36F3-1A29-4B54-9FAD-0AD3DF8C85D4}"/>
            </a:ext>
          </a:extLst>
        </xdr:cNvPr>
        <xdr:cNvSpPr/>
      </xdr:nvSpPr>
      <xdr:spPr>
        <a:xfrm>
          <a:off x="18268950" y="421368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307</xdr:row>
      <xdr:rowOff>373160</xdr:rowOff>
    </xdr:from>
    <xdr:to>
      <xdr:col>18</xdr:col>
      <xdr:colOff>826701</xdr:colOff>
      <xdr:row>307</xdr:row>
      <xdr:rowOff>819928</xdr:rowOff>
    </xdr:to>
    <xdr:sp macro="" textlink="">
      <xdr:nvSpPr>
        <xdr:cNvPr id="108" name="Freccia in su 107">
          <a:extLst>
            <a:ext uri="{FF2B5EF4-FFF2-40B4-BE49-F238E27FC236}">
              <a16:creationId xmlns:a16="http://schemas.microsoft.com/office/drawing/2014/main" id="{73B74A2B-4480-4CB1-B748-5DCCA65AC3A4}"/>
            </a:ext>
          </a:extLst>
        </xdr:cNvPr>
        <xdr:cNvSpPr/>
      </xdr:nvSpPr>
      <xdr:spPr>
        <a:xfrm>
          <a:off x="18268950" y="418323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332</xdr:row>
      <xdr:rowOff>654028</xdr:rowOff>
    </xdr:from>
    <xdr:to>
      <xdr:col>18</xdr:col>
      <xdr:colOff>341779</xdr:colOff>
      <xdr:row>332</xdr:row>
      <xdr:rowOff>971982</xdr:rowOff>
    </xdr:to>
    <xdr:sp macro="" textlink="">
      <xdr:nvSpPr>
        <xdr:cNvPr id="109" name="Freccia in giù 108">
          <a:extLst>
            <a:ext uri="{FF2B5EF4-FFF2-40B4-BE49-F238E27FC236}">
              <a16:creationId xmlns:a16="http://schemas.microsoft.com/office/drawing/2014/main" id="{1D18DD8D-F086-4983-9E4D-1DDF13990E45}"/>
            </a:ext>
          </a:extLst>
        </xdr:cNvPr>
        <xdr:cNvSpPr/>
      </xdr:nvSpPr>
      <xdr:spPr>
        <a:xfrm>
          <a:off x="18268950" y="463105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332</xdr:row>
      <xdr:rowOff>362141</xdr:rowOff>
    </xdr:from>
    <xdr:to>
      <xdr:col>18</xdr:col>
      <xdr:colOff>831369</xdr:colOff>
      <xdr:row>332</xdr:row>
      <xdr:rowOff>786684</xdr:rowOff>
    </xdr:to>
    <xdr:sp macro="" textlink="">
      <xdr:nvSpPr>
        <xdr:cNvPr id="110" name="Freccia in su 109">
          <a:extLst>
            <a:ext uri="{FF2B5EF4-FFF2-40B4-BE49-F238E27FC236}">
              <a16:creationId xmlns:a16="http://schemas.microsoft.com/office/drawing/2014/main" id="{CB2FBC7C-F550-483E-8198-CF1C92D269F9}"/>
            </a:ext>
          </a:extLst>
        </xdr:cNvPr>
        <xdr:cNvSpPr/>
      </xdr:nvSpPr>
      <xdr:spPr>
        <a:xfrm>
          <a:off x="18268950" y="463105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328</xdr:row>
      <xdr:rowOff>677747</xdr:rowOff>
    </xdr:from>
    <xdr:to>
      <xdr:col>18</xdr:col>
      <xdr:colOff>343461</xdr:colOff>
      <xdr:row>328</xdr:row>
      <xdr:rowOff>983001</xdr:rowOff>
    </xdr:to>
    <xdr:sp macro="" textlink="">
      <xdr:nvSpPr>
        <xdr:cNvPr id="111" name="Freccia in giù 110">
          <a:extLst>
            <a:ext uri="{FF2B5EF4-FFF2-40B4-BE49-F238E27FC236}">
              <a16:creationId xmlns:a16="http://schemas.microsoft.com/office/drawing/2014/main" id="{15E42B0F-FB54-4FD9-90E0-914F96137DF8}"/>
            </a:ext>
          </a:extLst>
        </xdr:cNvPr>
        <xdr:cNvSpPr/>
      </xdr:nvSpPr>
      <xdr:spPr>
        <a:xfrm>
          <a:off x="18268950" y="446959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328</xdr:row>
      <xdr:rowOff>373160</xdr:rowOff>
    </xdr:from>
    <xdr:to>
      <xdr:col>18</xdr:col>
      <xdr:colOff>826701</xdr:colOff>
      <xdr:row>328</xdr:row>
      <xdr:rowOff>819928</xdr:rowOff>
    </xdr:to>
    <xdr:sp macro="" textlink="">
      <xdr:nvSpPr>
        <xdr:cNvPr id="112" name="Freccia in su 111">
          <a:extLst>
            <a:ext uri="{FF2B5EF4-FFF2-40B4-BE49-F238E27FC236}">
              <a16:creationId xmlns:a16="http://schemas.microsoft.com/office/drawing/2014/main" id="{55357642-3B0A-408D-A914-BAF318B125CD}"/>
            </a:ext>
          </a:extLst>
        </xdr:cNvPr>
        <xdr:cNvSpPr/>
      </xdr:nvSpPr>
      <xdr:spPr>
        <a:xfrm>
          <a:off x="18268950" y="443913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353</xdr:row>
      <xdr:rowOff>654028</xdr:rowOff>
    </xdr:from>
    <xdr:to>
      <xdr:col>18</xdr:col>
      <xdr:colOff>341779</xdr:colOff>
      <xdr:row>353</xdr:row>
      <xdr:rowOff>971982</xdr:rowOff>
    </xdr:to>
    <xdr:sp macro="" textlink="">
      <xdr:nvSpPr>
        <xdr:cNvPr id="113" name="Freccia in giù 112">
          <a:extLst>
            <a:ext uri="{FF2B5EF4-FFF2-40B4-BE49-F238E27FC236}">
              <a16:creationId xmlns:a16="http://schemas.microsoft.com/office/drawing/2014/main" id="{678354AF-014B-487F-9D6F-B5B0EF578A45}"/>
            </a:ext>
          </a:extLst>
        </xdr:cNvPr>
        <xdr:cNvSpPr/>
      </xdr:nvSpPr>
      <xdr:spPr>
        <a:xfrm>
          <a:off x="18268950" y="488696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353</xdr:row>
      <xdr:rowOff>362141</xdr:rowOff>
    </xdr:from>
    <xdr:to>
      <xdr:col>18</xdr:col>
      <xdr:colOff>831369</xdr:colOff>
      <xdr:row>353</xdr:row>
      <xdr:rowOff>786684</xdr:rowOff>
    </xdr:to>
    <xdr:sp macro="" textlink="">
      <xdr:nvSpPr>
        <xdr:cNvPr id="114" name="Freccia in su 113">
          <a:extLst>
            <a:ext uri="{FF2B5EF4-FFF2-40B4-BE49-F238E27FC236}">
              <a16:creationId xmlns:a16="http://schemas.microsoft.com/office/drawing/2014/main" id="{5F8DDF6A-F509-4602-91CD-86778FF3D6E3}"/>
            </a:ext>
          </a:extLst>
        </xdr:cNvPr>
        <xdr:cNvSpPr/>
      </xdr:nvSpPr>
      <xdr:spPr>
        <a:xfrm>
          <a:off x="18268950" y="488696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349</xdr:row>
      <xdr:rowOff>677747</xdr:rowOff>
    </xdr:from>
    <xdr:to>
      <xdr:col>18</xdr:col>
      <xdr:colOff>343461</xdr:colOff>
      <xdr:row>349</xdr:row>
      <xdr:rowOff>983001</xdr:rowOff>
    </xdr:to>
    <xdr:sp macro="" textlink="">
      <xdr:nvSpPr>
        <xdr:cNvPr id="115" name="Freccia in giù 114">
          <a:extLst>
            <a:ext uri="{FF2B5EF4-FFF2-40B4-BE49-F238E27FC236}">
              <a16:creationId xmlns:a16="http://schemas.microsoft.com/office/drawing/2014/main" id="{99A95C7B-4856-4068-9F0D-B2E158C7B827}"/>
            </a:ext>
          </a:extLst>
        </xdr:cNvPr>
        <xdr:cNvSpPr/>
      </xdr:nvSpPr>
      <xdr:spPr>
        <a:xfrm>
          <a:off x="18268950" y="472549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349</xdr:row>
      <xdr:rowOff>373160</xdr:rowOff>
    </xdr:from>
    <xdr:to>
      <xdr:col>18</xdr:col>
      <xdr:colOff>826701</xdr:colOff>
      <xdr:row>349</xdr:row>
      <xdr:rowOff>819928</xdr:rowOff>
    </xdr:to>
    <xdr:sp macro="" textlink="">
      <xdr:nvSpPr>
        <xdr:cNvPr id="116" name="Freccia in su 115">
          <a:extLst>
            <a:ext uri="{FF2B5EF4-FFF2-40B4-BE49-F238E27FC236}">
              <a16:creationId xmlns:a16="http://schemas.microsoft.com/office/drawing/2014/main" id="{BD8EC2B8-AAE9-4F7A-A6D9-FF8B3B3CC3C1}"/>
            </a:ext>
          </a:extLst>
        </xdr:cNvPr>
        <xdr:cNvSpPr/>
      </xdr:nvSpPr>
      <xdr:spPr>
        <a:xfrm>
          <a:off x="18268950" y="469504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374</xdr:row>
      <xdr:rowOff>654028</xdr:rowOff>
    </xdr:from>
    <xdr:to>
      <xdr:col>18</xdr:col>
      <xdr:colOff>341779</xdr:colOff>
      <xdr:row>374</xdr:row>
      <xdr:rowOff>971982</xdr:rowOff>
    </xdr:to>
    <xdr:sp macro="" textlink="">
      <xdr:nvSpPr>
        <xdr:cNvPr id="117" name="Freccia in giù 116">
          <a:extLst>
            <a:ext uri="{FF2B5EF4-FFF2-40B4-BE49-F238E27FC236}">
              <a16:creationId xmlns:a16="http://schemas.microsoft.com/office/drawing/2014/main" id="{C736B4FF-7D5C-47B0-A505-DDEF2BC4E131}"/>
            </a:ext>
          </a:extLst>
        </xdr:cNvPr>
        <xdr:cNvSpPr/>
      </xdr:nvSpPr>
      <xdr:spPr>
        <a:xfrm>
          <a:off x="18268950" y="514286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374</xdr:row>
      <xdr:rowOff>362141</xdr:rowOff>
    </xdr:from>
    <xdr:to>
      <xdr:col>18</xdr:col>
      <xdr:colOff>831369</xdr:colOff>
      <xdr:row>374</xdr:row>
      <xdr:rowOff>786684</xdr:rowOff>
    </xdr:to>
    <xdr:sp macro="" textlink="">
      <xdr:nvSpPr>
        <xdr:cNvPr id="118" name="Freccia in su 117">
          <a:extLst>
            <a:ext uri="{FF2B5EF4-FFF2-40B4-BE49-F238E27FC236}">
              <a16:creationId xmlns:a16="http://schemas.microsoft.com/office/drawing/2014/main" id="{71E7EA0F-235C-4B9B-B138-7BF5C01B0EDD}"/>
            </a:ext>
          </a:extLst>
        </xdr:cNvPr>
        <xdr:cNvSpPr/>
      </xdr:nvSpPr>
      <xdr:spPr>
        <a:xfrm>
          <a:off x="18268950" y="514286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370</xdr:row>
      <xdr:rowOff>677747</xdr:rowOff>
    </xdr:from>
    <xdr:to>
      <xdr:col>18</xdr:col>
      <xdr:colOff>343461</xdr:colOff>
      <xdr:row>370</xdr:row>
      <xdr:rowOff>983001</xdr:rowOff>
    </xdr:to>
    <xdr:sp macro="" textlink="">
      <xdr:nvSpPr>
        <xdr:cNvPr id="119" name="Freccia in giù 118">
          <a:extLst>
            <a:ext uri="{FF2B5EF4-FFF2-40B4-BE49-F238E27FC236}">
              <a16:creationId xmlns:a16="http://schemas.microsoft.com/office/drawing/2014/main" id="{2465CD88-0CD0-4260-A891-05024B3E3F1B}"/>
            </a:ext>
          </a:extLst>
        </xdr:cNvPr>
        <xdr:cNvSpPr/>
      </xdr:nvSpPr>
      <xdr:spPr>
        <a:xfrm>
          <a:off x="18268950" y="498140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370</xdr:row>
      <xdr:rowOff>373160</xdr:rowOff>
    </xdr:from>
    <xdr:to>
      <xdr:col>18</xdr:col>
      <xdr:colOff>826701</xdr:colOff>
      <xdr:row>370</xdr:row>
      <xdr:rowOff>819928</xdr:rowOff>
    </xdr:to>
    <xdr:sp macro="" textlink="">
      <xdr:nvSpPr>
        <xdr:cNvPr id="120" name="Freccia in su 119">
          <a:extLst>
            <a:ext uri="{FF2B5EF4-FFF2-40B4-BE49-F238E27FC236}">
              <a16:creationId xmlns:a16="http://schemas.microsoft.com/office/drawing/2014/main" id="{A7650C2A-DA01-4013-9419-DDCAE7173B4D}"/>
            </a:ext>
          </a:extLst>
        </xdr:cNvPr>
        <xdr:cNvSpPr/>
      </xdr:nvSpPr>
      <xdr:spPr>
        <a:xfrm>
          <a:off x="18268950" y="495094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395</xdr:row>
      <xdr:rowOff>654028</xdr:rowOff>
    </xdr:from>
    <xdr:to>
      <xdr:col>18</xdr:col>
      <xdr:colOff>341779</xdr:colOff>
      <xdr:row>395</xdr:row>
      <xdr:rowOff>971982</xdr:rowOff>
    </xdr:to>
    <xdr:sp macro="" textlink="">
      <xdr:nvSpPr>
        <xdr:cNvPr id="121" name="Freccia in giù 120">
          <a:extLst>
            <a:ext uri="{FF2B5EF4-FFF2-40B4-BE49-F238E27FC236}">
              <a16:creationId xmlns:a16="http://schemas.microsoft.com/office/drawing/2014/main" id="{1D7BC70E-0A8B-4595-96B5-EB9B4AFAF8AB}"/>
            </a:ext>
          </a:extLst>
        </xdr:cNvPr>
        <xdr:cNvSpPr/>
      </xdr:nvSpPr>
      <xdr:spPr>
        <a:xfrm>
          <a:off x="18268950" y="539686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395</xdr:row>
      <xdr:rowOff>362141</xdr:rowOff>
    </xdr:from>
    <xdr:to>
      <xdr:col>18</xdr:col>
      <xdr:colOff>831369</xdr:colOff>
      <xdr:row>395</xdr:row>
      <xdr:rowOff>786684</xdr:rowOff>
    </xdr:to>
    <xdr:sp macro="" textlink="">
      <xdr:nvSpPr>
        <xdr:cNvPr id="122" name="Freccia in su 121">
          <a:extLst>
            <a:ext uri="{FF2B5EF4-FFF2-40B4-BE49-F238E27FC236}">
              <a16:creationId xmlns:a16="http://schemas.microsoft.com/office/drawing/2014/main" id="{33B10E64-A8AD-4652-A7B4-313DDAABE5B5}"/>
            </a:ext>
          </a:extLst>
        </xdr:cNvPr>
        <xdr:cNvSpPr/>
      </xdr:nvSpPr>
      <xdr:spPr>
        <a:xfrm>
          <a:off x="18268950" y="539686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391</xdr:row>
      <xdr:rowOff>677747</xdr:rowOff>
    </xdr:from>
    <xdr:to>
      <xdr:col>18</xdr:col>
      <xdr:colOff>343461</xdr:colOff>
      <xdr:row>391</xdr:row>
      <xdr:rowOff>983001</xdr:rowOff>
    </xdr:to>
    <xdr:sp macro="" textlink="">
      <xdr:nvSpPr>
        <xdr:cNvPr id="123" name="Freccia in giù 122">
          <a:extLst>
            <a:ext uri="{FF2B5EF4-FFF2-40B4-BE49-F238E27FC236}">
              <a16:creationId xmlns:a16="http://schemas.microsoft.com/office/drawing/2014/main" id="{4DAFA99B-9138-4FA4-B933-C629C81B569F}"/>
            </a:ext>
          </a:extLst>
        </xdr:cNvPr>
        <xdr:cNvSpPr/>
      </xdr:nvSpPr>
      <xdr:spPr>
        <a:xfrm>
          <a:off x="18268950" y="523730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391</xdr:row>
      <xdr:rowOff>373160</xdr:rowOff>
    </xdr:from>
    <xdr:to>
      <xdr:col>18</xdr:col>
      <xdr:colOff>826701</xdr:colOff>
      <xdr:row>391</xdr:row>
      <xdr:rowOff>819928</xdr:rowOff>
    </xdr:to>
    <xdr:sp macro="" textlink="">
      <xdr:nvSpPr>
        <xdr:cNvPr id="124" name="Freccia in su 123">
          <a:extLst>
            <a:ext uri="{FF2B5EF4-FFF2-40B4-BE49-F238E27FC236}">
              <a16:creationId xmlns:a16="http://schemas.microsoft.com/office/drawing/2014/main" id="{9AC3B537-FB4B-41D8-9F4C-C2C754EC163C}"/>
            </a:ext>
          </a:extLst>
        </xdr:cNvPr>
        <xdr:cNvSpPr/>
      </xdr:nvSpPr>
      <xdr:spPr>
        <a:xfrm>
          <a:off x="18268950" y="520685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416</xdr:row>
      <xdr:rowOff>654028</xdr:rowOff>
    </xdr:from>
    <xdr:to>
      <xdr:col>18</xdr:col>
      <xdr:colOff>341779</xdr:colOff>
      <xdr:row>416</xdr:row>
      <xdr:rowOff>971982</xdr:rowOff>
    </xdr:to>
    <xdr:sp macro="" textlink="">
      <xdr:nvSpPr>
        <xdr:cNvPr id="125" name="Freccia in giù 124">
          <a:extLst>
            <a:ext uri="{FF2B5EF4-FFF2-40B4-BE49-F238E27FC236}">
              <a16:creationId xmlns:a16="http://schemas.microsoft.com/office/drawing/2014/main" id="{38B52792-1CD5-4582-8A75-F43410F8945F}"/>
            </a:ext>
          </a:extLst>
        </xdr:cNvPr>
        <xdr:cNvSpPr/>
      </xdr:nvSpPr>
      <xdr:spPr>
        <a:xfrm>
          <a:off x="18268950" y="565277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416</xdr:row>
      <xdr:rowOff>362141</xdr:rowOff>
    </xdr:from>
    <xdr:to>
      <xdr:col>18</xdr:col>
      <xdr:colOff>831369</xdr:colOff>
      <xdr:row>416</xdr:row>
      <xdr:rowOff>786684</xdr:rowOff>
    </xdr:to>
    <xdr:sp macro="" textlink="">
      <xdr:nvSpPr>
        <xdr:cNvPr id="126" name="Freccia in su 125">
          <a:extLst>
            <a:ext uri="{FF2B5EF4-FFF2-40B4-BE49-F238E27FC236}">
              <a16:creationId xmlns:a16="http://schemas.microsoft.com/office/drawing/2014/main" id="{5EFDA660-A3C2-4AAF-9AF9-059B465E19AA}"/>
            </a:ext>
          </a:extLst>
        </xdr:cNvPr>
        <xdr:cNvSpPr/>
      </xdr:nvSpPr>
      <xdr:spPr>
        <a:xfrm>
          <a:off x="18268950" y="565277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412</xdr:row>
      <xdr:rowOff>677747</xdr:rowOff>
    </xdr:from>
    <xdr:to>
      <xdr:col>18</xdr:col>
      <xdr:colOff>343461</xdr:colOff>
      <xdr:row>412</xdr:row>
      <xdr:rowOff>983001</xdr:rowOff>
    </xdr:to>
    <xdr:sp macro="" textlink="">
      <xdr:nvSpPr>
        <xdr:cNvPr id="127" name="Freccia in giù 126">
          <a:extLst>
            <a:ext uri="{FF2B5EF4-FFF2-40B4-BE49-F238E27FC236}">
              <a16:creationId xmlns:a16="http://schemas.microsoft.com/office/drawing/2014/main" id="{0AF8584E-AC8F-4048-821D-1CC94233E314}"/>
            </a:ext>
          </a:extLst>
        </xdr:cNvPr>
        <xdr:cNvSpPr/>
      </xdr:nvSpPr>
      <xdr:spPr>
        <a:xfrm>
          <a:off x="18268950" y="549130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412</xdr:row>
      <xdr:rowOff>373160</xdr:rowOff>
    </xdr:from>
    <xdr:to>
      <xdr:col>18</xdr:col>
      <xdr:colOff>826701</xdr:colOff>
      <xdr:row>412</xdr:row>
      <xdr:rowOff>819928</xdr:rowOff>
    </xdr:to>
    <xdr:sp macro="" textlink="">
      <xdr:nvSpPr>
        <xdr:cNvPr id="128" name="Freccia in su 127">
          <a:extLst>
            <a:ext uri="{FF2B5EF4-FFF2-40B4-BE49-F238E27FC236}">
              <a16:creationId xmlns:a16="http://schemas.microsoft.com/office/drawing/2014/main" id="{5B082C6B-F49F-476D-8659-8B1290F2E145}"/>
            </a:ext>
          </a:extLst>
        </xdr:cNvPr>
        <xdr:cNvSpPr/>
      </xdr:nvSpPr>
      <xdr:spPr>
        <a:xfrm>
          <a:off x="18268950" y="546085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871168</xdr:colOff>
      <xdr:row>0</xdr:row>
      <xdr:rowOff>0</xdr:rowOff>
    </xdr:from>
    <xdr:to>
      <xdr:col>7</xdr:col>
      <xdr:colOff>1075762</xdr:colOff>
      <xdr:row>0</xdr:row>
      <xdr:rowOff>186765</xdr:rowOff>
    </xdr:to>
    <xdr:sp macro="" textlink="">
      <xdr:nvSpPr>
        <xdr:cNvPr id="2" name="Freccia a sinistra 1">
          <a:extLst>
            <a:ext uri="{FF2B5EF4-FFF2-40B4-BE49-F238E27FC236}">
              <a16:creationId xmlns:a16="http://schemas.microsoft.com/office/drawing/2014/main" id="{EC61A009-7AE2-4710-935D-35EF7FF78EDD}"/>
            </a:ext>
          </a:extLst>
        </xdr:cNvPr>
        <xdr:cNvSpPr/>
      </xdr:nvSpPr>
      <xdr:spPr>
        <a:xfrm rot="5400000">
          <a:off x="5968020" y="-13677"/>
          <a:ext cx="183590" cy="21094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0</xdr:colOff>
      <xdr:row>12</xdr:row>
      <xdr:rowOff>88579</xdr:rowOff>
    </xdr:from>
    <xdr:to>
      <xdr:col>1</xdr:col>
      <xdr:colOff>217715</xdr:colOff>
      <xdr:row>12</xdr:row>
      <xdr:rowOff>215579</xdr:rowOff>
    </xdr:to>
    <xdr:sp macro="" textlink="">
      <xdr:nvSpPr>
        <xdr:cNvPr id="3" name="Freccia a sinistra 2">
          <a:extLst>
            <a:ext uri="{FF2B5EF4-FFF2-40B4-BE49-F238E27FC236}">
              <a16:creationId xmlns:a16="http://schemas.microsoft.com/office/drawing/2014/main" id="{3E4584EC-EFF6-4988-8392-E0A25688E790}"/>
            </a:ext>
          </a:extLst>
        </xdr:cNvPr>
        <xdr:cNvSpPr/>
      </xdr:nvSpPr>
      <xdr:spPr>
        <a:xfrm>
          <a:off x="304800" y="552129"/>
          <a:ext cx="220890" cy="13335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6" name="Freccia a sinistra 5">
          <a:extLst>
            <a:ext uri="{FF2B5EF4-FFF2-40B4-BE49-F238E27FC236}">
              <a16:creationId xmlns:a16="http://schemas.microsoft.com/office/drawing/2014/main" id="{1606EA30-FDF1-45EB-8A54-073766997458}"/>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87" name="Freccia a sinistra 86">
          <a:extLst>
            <a:ext uri="{FF2B5EF4-FFF2-40B4-BE49-F238E27FC236}">
              <a16:creationId xmlns:a16="http://schemas.microsoft.com/office/drawing/2014/main" id="{49D38474-4BAF-4D62-9E19-5595B33BFB8E}"/>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388470</xdr:colOff>
      <xdr:row>2</xdr:row>
      <xdr:rowOff>7471</xdr:rowOff>
    </xdr:from>
    <xdr:to>
      <xdr:col>14</xdr:col>
      <xdr:colOff>1628588</xdr:colOff>
      <xdr:row>11</xdr:row>
      <xdr:rowOff>288365</xdr:rowOff>
    </xdr:to>
    <xdr:graphicFrame macro="">
      <xdr:nvGraphicFramePr>
        <xdr:cNvPr id="88" name="Grafico 87">
          <a:extLst>
            <a:ext uri="{FF2B5EF4-FFF2-40B4-BE49-F238E27FC236}">
              <a16:creationId xmlns:a16="http://schemas.microsoft.com/office/drawing/2014/main" id="{EB4DDEEF-C108-4238-9AE9-6C3A29A55E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136072</xdr:colOff>
      <xdr:row>0</xdr:row>
      <xdr:rowOff>0</xdr:rowOff>
    </xdr:from>
    <xdr:to>
      <xdr:col>22</xdr:col>
      <xdr:colOff>263072</xdr:colOff>
      <xdr:row>0</xdr:row>
      <xdr:rowOff>217715</xdr:rowOff>
    </xdr:to>
    <xdr:sp macro="" textlink="">
      <xdr:nvSpPr>
        <xdr:cNvPr id="89" name="Freccia a sinistra 88">
          <a:extLst>
            <a:ext uri="{FF2B5EF4-FFF2-40B4-BE49-F238E27FC236}">
              <a16:creationId xmlns:a16="http://schemas.microsoft.com/office/drawing/2014/main" id="{F839F5C0-82C9-4329-A130-69961DDED3BD}"/>
            </a:ext>
          </a:extLst>
        </xdr:cNvPr>
        <xdr:cNvSpPr/>
      </xdr:nvSpPr>
      <xdr:spPr>
        <a:xfrm rot="5400000">
          <a:off x="18213614" y="45358"/>
          <a:ext cx="217715" cy="12700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48105</xdr:colOff>
      <xdr:row>13</xdr:row>
      <xdr:rowOff>630811</xdr:rowOff>
    </xdr:from>
    <xdr:to>
      <xdr:col>18</xdr:col>
      <xdr:colOff>333855</xdr:colOff>
      <xdr:row>13</xdr:row>
      <xdr:rowOff>964640</xdr:rowOff>
    </xdr:to>
    <xdr:sp macro="" textlink="">
      <xdr:nvSpPr>
        <xdr:cNvPr id="90" name="Freccia in giù 89">
          <a:extLst>
            <a:ext uri="{FF2B5EF4-FFF2-40B4-BE49-F238E27FC236}">
              <a16:creationId xmlns:a16="http://schemas.microsoft.com/office/drawing/2014/main" id="{04BD3E61-590E-4945-B5AC-2E1D5594F70E}"/>
            </a:ext>
          </a:extLst>
        </xdr:cNvPr>
        <xdr:cNvSpPr/>
      </xdr:nvSpPr>
      <xdr:spPr>
        <a:xfrm>
          <a:off x="18122900" y="1361061"/>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227</xdr:row>
      <xdr:rowOff>654028</xdr:rowOff>
    </xdr:from>
    <xdr:to>
      <xdr:col>18</xdr:col>
      <xdr:colOff>341779</xdr:colOff>
      <xdr:row>227</xdr:row>
      <xdr:rowOff>971982</xdr:rowOff>
    </xdr:to>
    <xdr:sp macro="" textlink="">
      <xdr:nvSpPr>
        <xdr:cNvPr id="91" name="Freccia in giù 90">
          <a:extLst>
            <a:ext uri="{FF2B5EF4-FFF2-40B4-BE49-F238E27FC236}">
              <a16:creationId xmlns:a16="http://schemas.microsoft.com/office/drawing/2014/main" id="{6A3D175F-A08B-4B86-A0B4-D66BA81BB5AE}"/>
            </a:ext>
          </a:extLst>
        </xdr:cNvPr>
        <xdr:cNvSpPr/>
      </xdr:nvSpPr>
      <xdr:spPr>
        <a:xfrm>
          <a:off x="18122900" y="335153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227</xdr:row>
      <xdr:rowOff>362141</xdr:rowOff>
    </xdr:from>
    <xdr:to>
      <xdr:col>18</xdr:col>
      <xdr:colOff>831369</xdr:colOff>
      <xdr:row>227</xdr:row>
      <xdr:rowOff>786684</xdr:rowOff>
    </xdr:to>
    <xdr:sp macro="" textlink="">
      <xdr:nvSpPr>
        <xdr:cNvPr id="92" name="Freccia in su 91">
          <a:extLst>
            <a:ext uri="{FF2B5EF4-FFF2-40B4-BE49-F238E27FC236}">
              <a16:creationId xmlns:a16="http://schemas.microsoft.com/office/drawing/2014/main" id="{FAA9C2AF-3C4D-4E5D-BA1C-AACA7C0C689B}"/>
            </a:ext>
          </a:extLst>
        </xdr:cNvPr>
        <xdr:cNvSpPr/>
      </xdr:nvSpPr>
      <xdr:spPr>
        <a:xfrm>
          <a:off x="18122900" y="335153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248</xdr:row>
      <xdr:rowOff>654028</xdr:rowOff>
    </xdr:from>
    <xdr:to>
      <xdr:col>18</xdr:col>
      <xdr:colOff>341779</xdr:colOff>
      <xdr:row>248</xdr:row>
      <xdr:rowOff>971982</xdr:rowOff>
    </xdr:to>
    <xdr:sp macro="" textlink="">
      <xdr:nvSpPr>
        <xdr:cNvPr id="93" name="Freccia in giù 92">
          <a:extLst>
            <a:ext uri="{FF2B5EF4-FFF2-40B4-BE49-F238E27FC236}">
              <a16:creationId xmlns:a16="http://schemas.microsoft.com/office/drawing/2014/main" id="{973CF066-61BA-464B-92CB-78DB9A0B3258}"/>
            </a:ext>
          </a:extLst>
        </xdr:cNvPr>
        <xdr:cNvSpPr/>
      </xdr:nvSpPr>
      <xdr:spPr>
        <a:xfrm>
          <a:off x="18122900" y="360743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248</xdr:row>
      <xdr:rowOff>362141</xdr:rowOff>
    </xdr:from>
    <xdr:to>
      <xdr:col>18</xdr:col>
      <xdr:colOff>831369</xdr:colOff>
      <xdr:row>248</xdr:row>
      <xdr:rowOff>786684</xdr:rowOff>
    </xdr:to>
    <xdr:sp macro="" textlink="">
      <xdr:nvSpPr>
        <xdr:cNvPr id="94" name="Freccia in su 93">
          <a:extLst>
            <a:ext uri="{FF2B5EF4-FFF2-40B4-BE49-F238E27FC236}">
              <a16:creationId xmlns:a16="http://schemas.microsoft.com/office/drawing/2014/main" id="{D53A4571-5BB0-4056-8CB4-365C80BE3638}"/>
            </a:ext>
          </a:extLst>
        </xdr:cNvPr>
        <xdr:cNvSpPr/>
      </xdr:nvSpPr>
      <xdr:spPr>
        <a:xfrm>
          <a:off x="18122900" y="360743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244</xdr:row>
      <xdr:rowOff>677747</xdr:rowOff>
    </xdr:from>
    <xdr:to>
      <xdr:col>18</xdr:col>
      <xdr:colOff>343461</xdr:colOff>
      <xdr:row>244</xdr:row>
      <xdr:rowOff>983001</xdr:rowOff>
    </xdr:to>
    <xdr:sp macro="" textlink="">
      <xdr:nvSpPr>
        <xdr:cNvPr id="95" name="Freccia in giù 94">
          <a:extLst>
            <a:ext uri="{FF2B5EF4-FFF2-40B4-BE49-F238E27FC236}">
              <a16:creationId xmlns:a16="http://schemas.microsoft.com/office/drawing/2014/main" id="{2F3DA2CC-A71D-4811-B3E7-233B834CDB63}"/>
            </a:ext>
          </a:extLst>
        </xdr:cNvPr>
        <xdr:cNvSpPr/>
      </xdr:nvSpPr>
      <xdr:spPr>
        <a:xfrm>
          <a:off x="18122900" y="344597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244</xdr:row>
      <xdr:rowOff>373160</xdr:rowOff>
    </xdr:from>
    <xdr:to>
      <xdr:col>18</xdr:col>
      <xdr:colOff>826701</xdr:colOff>
      <xdr:row>244</xdr:row>
      <xdr:rowOff>819928</xdr:rowOff>
    </xdr:to>
    <xdr:sp macro="" textlink="">
      <xdr:nvSpPr>
        <xdr:cNvPr id="96" name="Freccia in su 95">
          <a:extLst>
            <a:ext uri="{FF2B5EF4-FFF2-40B4-BE49-F238E27FC236}">
              <a16:creationId xmlns:a16="http://schemas.microsoft.com/office/drawing/2014/main" id="{93B5D770-28A2-4EB1-8387-DF77D9AA19A7}"/>
            </a:ext>
          </a:extLst>
        </xdr:cNvPr>
        <xdr:cNvSpPr/>
      </xdr:nvSpPr>
      <xdr:spPr>
        <a:xfrm>
          <a:off x="18122900" y="341551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269</xdr:row>
      <xdr:rowOff>654028</xdr:rowOff>
    </xdr:from>
    <xdr:to>
      <xdr:col>18</xdr:col>
      <xdr:colOff>341779</xdr:colOff>
      <xdr:row>269</xdr:row>
      <xdr:rowOff>971982</xdr:rowOff>
    </xdr:to>
    <xdr:sp macro="" textlink="">
      <xdr:nvSpPr>
        <xdr:cNvPr id="97" name="Freccia in giù 96">
          <a:extLst>
            <a:ext uri="{FF2B5EF4-FFF2-40B4-BE49-F238E27FC236}">
              <a16:creationId xmlns:a16="http://schemas.microsoft.com/office/drawing/2014/main" id="{87387FC9-D218-45CE-801B-4DE6A1C4B831}"/>
            </a:ext>
          </a:extLst>
        </xdr:cNvPr>
        <xdr:cNvSpPr/>
      </xdr:nvSpPr>
      <xdr:spPr>
        <a:xfrm>
          <a:off x="18122900" y="386334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269</xdr:row>
      <xdr:rowOff>362141</xdr:rowOff>
    </xdr:from>
    <xdr:to>
      <xdr:col>18</xdr:col>
      <xdr:colOff>831369</xdr:colOff>
      <xdr:row>269</xdr:row>
      <xdr:rowOff>786684</xdr:rowOff>
    </xdr:to>
    <xdr:sp macro="" textlink="">
      <xdr:nvSpPr>
        <xdr:cNvPr id="98" name="Freccia in su 97">
          <a:extLst>
            <a:ext uri="{FF2B5EF4-FFF2-40B4-BE49-F238E27FC236}">
              <a16:creationId xmlns:a16="http://schemas.microsoft.com/office/drawing/2014/main" id="{61BCB0BF-D04C-4C9A-AC69-B70932102E69}"/>
            </a:ext>
          </a:extLst>
        </xdr:cNvPr>
        <xdr:cNvSpPr/>
      </xdr:nvSpPr>
      <xdr:spPr>
        <a:xfrm>
          <a:off x="18122900" y="386334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265</xdr:row>
      <xdr:rowOff>677747</xdr:rowOff>
    </xdr:from>
    <xdr:to>
      <xdr:col>18</xdr:col>
      <xdr:colOff>343461</xdr:colOff>
      <xdr:row>265</xdr:row>
      <xdr:rowOff>983001</xdr:rowOff>
    </xdr:to>
    <xdr:sp macro="" textlink="">
      <xdr:nvSpPr>
        <xdr:cNvPr id="99" name="Freccia in giù 98">
          <a:extLst>
            <a:ext uri="{FF2B5EF4-FFF2-40B4-BE49-F238E27FC236}">
              <a16:creationId xmlns:a16="http://schemas.microsoft.com/office/drawing/2014/main" id="{551AE910-32B9-41A5-9C8F-60ED94BECA93}"/>
            </a:ext>
          </a:extLst>
        </xdr:cNvPr>
        <xdr:cNvSpPr/>
      </xdr:nvSpPr>
      <xdr:spPr>
        <a:xfrm>
          <a:off x="18122900" y="370187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265</xdr:row>
      <xdr:rowOff>373160</xdr:rowOff>
    </xdr:from>
    <xdr:to>
      <xdr:col>18</xdr:col>
      <xdr:colOff>826701</xdr:colOff>
      <xdr:row>265</xdr:row>
      <xdr:rowOff>819928</xdr:rowOff>
    </xdr:to>
    <xdr:sp macro="" textlink="">
      <xdr:nvSpPr>
        <xdr:cNvPr id="100" name="Freccia in su 99">
          <a:extLst>
            <a:ext uri="{FF2B5EF4-FFF2-40B4-BE49-F238E27FC236}">
              <a16:creationId xmlns:a16="http://schemas.microsoft.com/office/drawing/2014/main" id="{9868226C-5A9B-48CB-9167-38FD2BFA59C8}"/>
            </a:ext>
          </a:extLst>
        </xdr:cNvPr>
        <xdr:cNvSpPr/>
      </xdr:nvSpPr>
      <xdr:spPr>
        <a:xfrm>
          <a:off x="18122900" y="367142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290</xdr:row>
      <xdr:rowOff>654028</xdr:rowOff>
    </xdr:from>
    <xdr:to>
      <xdr:col>18</xdr:col>
      <xdr:colOff>341779</xdr:colOff>
      <xdr:row>290</xdr:row>
      <xdr:rowOff>971982</xdr:rowOff>
    </xdr:to>
    <xdr:sp macro="" textlink="">
      <xdr:nvSpPr>
        <xdr:cNvPr id="101" name="Freccia in giù 100">
          <a:extLst>
            <a:ext uri="{FF2B5EF4-FFF2-40B4-BE49-F238E27FC236}">
              <a16:creationId xmlns:a16="http://schemas.microsoft.com/office/drawing/2014/main" id="{138CA0B2-43FD-42A0-B6BC-1FE2F958F798}"/>
            </a:ext>
          </a:extLst>
        </xdr:cNvPr>
        <xdr:cNvSpPr/>
      </xdr:nvSpPr>
      <xdr:spPr>
        <a:xfrm>
          <a:off x="18122900" y="411924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290</xdr:row>
      <xdr:rowOff>362141</xdr:rowOff>
    </xdr:from>
    <xdr:to>
      <xdr:col>18</xdr:col>
      <xdr:colOff>831369</xdr:colOff>
      <xdr:row>290</xdr:row>
      <xdr:rowOff>786684</xdr:rowOff>
    </xdr:to>
    <xdr:sp macro="" textlink="">
      <xdr:nvSpPr>
        <xdr:cNvPr id="102" name="Freccia in su 101">
          <a:extLst>
            <a:ext uri="{FF2B5EF4-FFF2-40B4-BE49-F238E27FC236}">
              <a16:creationId xmlns:a16="http://schemas.microsoft.com/office/drawing/2014/main" id="{3A2D1AA7-341A-47DA-A2C2-07FF9919321B}"/>
            </a:ext>
          </a:extLst>
        </xdr:cNvPr>
        <xdr:cNvSpPr/>
      </xdr:nvSpPr>
      <xdr:spPr>
        <a:xfrm>
          <a:off x="18122900" y="411924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286</xdr:row>
      <xdr:rowOff>677747</xdr:rowOff>
    </xdr:from>
    <xdr:to>
      <xdr:col>18</xdr:col>
      <xdr:colOff>343461</xdr:colOff>
      <xdr:row>286</xdr:row>
      <xdr:rowOff>983001</xdr:rowOff>
    </xdr:to>
    <xdr:sp macro="" textlink="">
      <xdr:nvSpPr>
        <xdr:cNvPr id="103" name="Freccia in giù 102">
          <a:extLst>
            <a:ext uri="{FF2B5EF4-FFF2-40B4-BE49-F238E27FC236}">
              <a16:creationId xmlns:a16="http://schemas.microsoft.com/office/drawing/2014/main" id="{6577AF0D-0060-491B-B48A-D2E83C4EA804}"/>
            </a:ext>
          </a:extLst>
        </xdr:cNvPr>
        <xdr:cNvSpPr/>
      </xdr:nvSpPr>
      <xdr:spPr>
        <a:xfrm>
          <a:off x="18122900" y="395778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286</xdr:row>
      <xdr:rowOff>373160</xdr:rowOff>
    </xdr:from>
    <xdr:to>
      <xdr:col>18</xdr:col>
      <xdr:colOff>826701</xdr:colOff>
      <xdr:row>286</xdr:row>
      <xdr:rowOff>819928</xdr:rowOff>
    </xdr:to>
    <xdr:sp macro="" textlink="">
      <xdr:nvSpPr>
        <xdr:cNvPr id="104" name="Freccia in su 103">
          <a:extLst>
            <a:ext uri="{FF2B5EF4-FFF2-40B4-BE49-F238E27FC236}">
              <a16:creationId xmlns:a16="http://schemas.microsoft.com/office/drawing/2014/main" id="{98CFBC1C-36DE-473C-82FA-153892D01BE0}"/>
            </a:ext>
          </a:extLst>
        </xdr:cNvPr>
        <xdr:cNvSpPr/>
      </xdr:nvSpPr>
      <xdr:spPr>
        <a:xfrm>
          <a:off x="18122900" y="392732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311</xdr:row>
      <xdr:rowOff>654028</xdr:rowOff>
    </xdr:from>
    <xdr:to>
      <xdr:col>18</xdr:col>
      <xdr:colOff>341779</xdr:colOff>
      <xdr:row>311</xdr:row>
      <xdr:rowOff>971982</xdr:rowOff>
    </xdr:to>
    <xdr:sp macro="" textlink="">
      <xdr:nvSpPr>
        <xdr:cNvPr id="105" name="Freccia in giù 104">
          <a:extLst>
            <a:ext uri="{FF2B5EF4-FFF2-40B4-BE49-F238E27FC236}">
              <a16:creationId xmlns:a16="http://schemas.microsoft.com/office/drawing/2014/main" id="{0207F748-8727-4ED0-92E6-6432B5235BEF}"/>
            </a:ext>
          </a:extLst>
        </xdr:cNvPr>
        <xdr:cNvSpPr/>
      </xdr:nvSpPr>
      <xdr:spPr>
        <a:xfrm>
          <a:off x="18122900" y="437515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311</xdr:row>
      <xdr:rowOff>362141</xdr:rowOff>
    </xdr:from>
    <xdr:to>
      <xdr:col>18</xdr:col>
      <xdr:colOff>831369</xdr:colOff>
      <xdr:row>311</xdr:row>
      <xdr:rowOff>786684</xdr:rowOff>
    </xdr:to>
    <xdr:sp macro="" textlink="">
      <xdr:nvSpPr>
        <xdr:cNvPr id="106" name="Freccia in su 105">
          <a:extLst>
            <a:ext uri="{FF2B5EF4-FFF2-40B4-BE49-F238E27FC236}">
              <a16:creationId xmlns:a16="http://schemas.microsoft.com/office/drawing/2014/main" id="{137C2DD2-AD2C-4626-8917-2B2B808F546E}"/>
            </a:ext>
          </a:extLst>
        </xdr:cNvPr>
        <xdr:cNvSpPr/>
      </xdr:nvSpPr>
      <xdr:spPr>
        <a:xfrm>
          <a:off x="18122900" y="437515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307</xdr:row>
      <xdr:rowOff>677747</xdr:rowOff>
    </xdr:from>
    <xdr:to>
      <xdr:col>18</xdr:col>
      <xdr:colOff>343461</xdr:colOff>
      <xdr:row>307</xdr:row>
      <xdr:rowOff>983001</xdr:rowOff>
    </xdr:to>
    <xdr:sp macro="" textlink="">
      <xdr:nvSpPr>
        <xdr:cNvPr id="107" name="Freccia in giù 106">
          <a:extLst>
            <a:ext uri="{FF2B5EF4-FFF2-40B4-BE49-F238E27FC236}">
              <a16:creationId xmlns:a16="http://schemas.microsoft.com/office/drawing/2014/main" id="{3F21E91F-2DD5-49E2-8FE6-F3A58D15E4A7}"/>
            </a:ext>
          </a:extLst>
        </xdr:cNvPr>
        <xdr:cNvSpPr/>
      </xdr:nvSpPr>
      <xdr:spPr>
        <a:xfrm>
          <a:off x="18122900" y="421368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307</xdr:row>
      <xdr:rowOff>373160</xdr:rowOff>
    </xdr:from>
    <xdr:to>
      <xdr:col>18</xdr:col>
      <xdr:colOff>826701</xdr:colOff>
      <xdr:row>307</xdr:row>
      <xdr:rowOff>819928</xdr:rowOff>
    </xdr:to>
    <xdr:sp macro="" textlink="">
      <xdr:nvSpPr>
        <xdr:cNvPr id="108" name="Freccia in su 107">
          <a:extLst>
            <a:ext uri="{FF2B5EF4-FFF2-40B4-BE49-F238E27FC236}">
              <a16:creationId xmlns:a16="http://schemas.microsoft.com/office/drawing/2014/main" id="{62BDA0C0-131C-40FC-8B7D-BF2B4C336569}"/>
            </a:ext>
          </a:extLst>
        </xdr:cNvPr>
        <xdr:cNvSpPr/>
      </xdr:nvSpPr>
      <xdr:spPr>
        <a:xfrm>
          <a:off x="18122900" y="418323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332</xdr:row>
      <xdr:rowOff>654028</xdr:rowOff>
    </xdr:from>
    <xdr:to>
      <xdr:col>18</xdr:col>
      <xdr:colOff>341779</xdr:colOff>
      <xdr:row>332</xdr:row>
      <xdr:rowOff>971982</xdr:rowOff>
    </xdr:to>
    <xdr:sp macro="" textlink="">
      <xdr:nvSpPr>
        <xdr:cNvPr id="109" name="Freccia in giù 108">
          <a:extLst>
            <a:ext uri="{FF2B5EF4-FFF2-40B4-BE49-F238E27FC236}">
              <a16:creationId xmlns:a16="http://schemas.microsoft.com/office/drawing/2014/main" id="{E48C6E4F-A506-4B4A-8EEF-269D41B3926A}"/>
            </a:ext>
          </a:extLst>
        </xdr:cNvPr>
        <xdr:cNvSpPr/>
      </xdr:nvSpPr>
      <xdr:spPr>
        <a:xfrm>
          <a:off x="18122900" y="463105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332</xdr:row>
      <xdr:rowOff>362141</xdr:rowOff>
    </xdr:from>
    <xdr:to>
      <xdr:col>18</xdr:col>
      <xdr:colOff>831369</xdr:colOff>
      <xdr:row>332</xdr:row>
      <xdr:rowOff>786684</xdr:rowOff>
    </xdr:to>
    <xdr:sp macro="" textlink="">
      <xdr:nvSpPr>
        <xdr:cNvPr id="110" name="Freccia in su 109">
          <a:extLst>
            <a:ext uri="{FF2B5EF4-FFF2-40B4-BE49-F238E27FC236}">
              <a16:creationId xmlns:a16="http://schemas.microsoft.com/office/drawing/2014/main" id="{34EEF608-0750-4960-AB7F-BAADBD8C0360}"/>
            </a:ext>
          </a:extLst>
        </xdr:cNvPr>
        <xdr:cNvSpPr/>
      </xdr:nvSpPr>
      <xdr:spPr>
        <a:xfrm>
          <a:off x="18122900" y="463105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328</xdr:row>
      <xdr:rowOff>677747</xdr:rowOff>
    </xdr:from>
    <xdr:to>
      <xdr:col>18</xdr:col>
      <xdr:colOff>343461</xdr:colOff>
      <xdr:row>328</xdr:row>
      <xdr:rowOff>983001</xdr:rowOff>
    </xdr:to>
    <xdr:sp macro="" textlink="">
      <xdr:nvSpPr>
        <xdr:cNvPr id="111" name="Freccia in giù 110">
          <a:extLst>
            <a:ext uri="{FF2B5EF4-FFF2-40B4-BE49-F238E27FC236}">
              <a16:creationId xmlns:a16="http://schemas.microsoft.com/office/drawing/2014/main" id="{97AD0D1E-67FF-497F-9B0F-E6B0DD618476}"/>
            </a:ext>
          </a:extLst>
        </xdr:cNvPr>
        <xdr:cNvSpPr/>
      </xdr:nvSpPr>
      <xdr:spPr>
        <a:xfrm>
          <a:off x="18122900" y="446959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328</xdr:row>
      <xdr:rowOff>373160</xdr:rowOff>
    </xdr:from>
    <xdr:to>
      <xdr:col>18</xdr:col>
      <xdr:colOff>826701</xdr:colOff>
      <xdr:row>328</xdr:row>
      <xdr:rowOff>819928</xdr:rowOff>
    </xdr:to>
    <xdr:sp macro="" textlink="">
      <xdr:nvSpPr>
        <xdr:cNvPr id="112" name="Freccia in su 111">
          <a:extLst>
            <a:ext uri="{FF2B5EF4-FFF2-40B4-BE49-F238E27FC236}">
              <a16:creationId xmlns:a16="http://schemas.microsoft.com/office/drawing/2014/main" id="{5E065F78-7AE2-45D7-8E4C-5DC13B6B873A}"/>
            </a:ext>
          </a:extLst>
        </xdr:cNvPr>
        <xdr:cNvSpPr/>
      </xdr:nvSpPr>
      <xdr:spPr>
        <a:xfrm>
          <a:off x="18122900" y="443913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353</xdr:row>
      <xdr:rowOff>654028</xdr:rowOff>
    </xdr:from>
    <xdr:to>
      <xdr:col>18</xdr:col>
      <xdr:colOff>341779</xdr:colOff>
      <xdr:row>353</xdr:row>
      <xdr:rowOff>971982</xdr:rowOff>
    </xdr:to>
    <xdr:sp macro="" textlink="">
      <xdr:nvSpPr>
        <xdr:cNvPr id="113" name="Freccia in giù 112">
          <a:extLst>
            <a:ext uri="{FF2B5EF4-FFF2-40B4-BE49-F238E27FC236}">
              <a16:creationId xmlns:a16="http://schemas.microsoft.com/office/drawing/2014/main" id="{A1FFC969-0CE5-4A3A-9E19-EE49971FC859}"/>
            </a:ext>
          </a:extLst>
        </xdr:cNvPr>
        <xdr:cNvSpPr/>
      </xdr:nvSpPr>
      <xdr:spPr>
        <a:xfrm>
          <a:off x="18122900" y="488696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353</xdr:row>
      <xdr:rowOff>362141</xdr:rowOff>
    </xdr:from>
    <xdr:to>
      <xdr:col>18</xdr:col>
      <xdr:colOff>831369</xdr:colOff>
      <xdr:row>353</xdr:row>
      <xdr:rowOff>786684</xdr:rowOff>
    </xdr:to>
    <xdr:sp macro="" textlink="">
      <xdr:nvSpPr>
        <xdr:cNvPr id="114" name="Freccia in su 113">
          <a:extLst>
            <a:ext uri="{FF2B5EF4-FFF2-40B4-BE49-F238E27FC236}">
              <a16:creationId xmlns:a16="http://schemas.microsoft.com/office/drawing/2014/main" id="{0DB36A00-182D-4AE1-A6FC-170DD8824A7F}"/>
            </a:ext>
          </a:extLst>
        </xdr:cNvPr>
        <xdr:cNvSpPr/>
      </xdr:nvSpPr>
      <xdr:spPr>
        <a:xfrm>
          <a:off x="18122900" y="488696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349</xdr:row>
      <xdr:rowOff>677747</xdr:rowOff>
    </xdr:from>
    <xdr:to>
      <xdr:col>18</xdr:col>
      <xdr:colOff>343461</xdr:colOff>
      <xdr:row>349</xdr:row>
      <xdr:rowOff>983001</xdr:rowOff>
    </xdr:to>
    <xdr:sp macro="" textlink="">
      <xdr:nvSpPr>
        <xdr:cNvPr id="115" name="Freccia in giù 114">
          <a:extLst>
            <a:ext uri="{FF2B5EF4-FFF2-40B4-BE49-F238E27FC236}">
              <a16:creationId xmlns:a16="http://schemas.microsoft.com/office/drawing/2014/main" id="{A2D6C8ED-8779-439D-A25A-B831ED033E20}"/>
            </a:ext>
          </a:extLst>
        </xdr:cNvPr>
        <xdr:cNvSpPr/>
      </xdr:nvSpPr>
      <xdr:spPr>
        <a:xfrm>
          <a:off x="18122900" y="472549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349</xdr:row>
      <xdr:rowOff>373160</xdr:rowOff>
    </xdr:from>
    <xdr:to>
      <xdr:col>18</xdr:col>
      <xdr:colOff>826701</xdr:colOff>
      <xdr:row>349</xdr:row>
      <xdr:rowOff>819928</xdr:rowOff>
    </xdr:to>
    <xdr:sp macro="" textlink="">
      <xdr:nvSpPr>
        <xdr:cNvPr id="116" name="Freccia in su 115">
          <a:extLst>
            <a:ext uri="{FF2B5EF4-FFF2-40B4-BE49-F238E27FC236}">
              <a16:creationId xmlns:a16="http://schemas.microsoft.com/office/drawing/2014/main" id="{EF404B90-699A-493B-8084-BD2899776820}"/>
            </a:ext>
          </a:extLst>
        </xdr:cNvPr>
        <xdr:cNvSpPr/>
      </xdr:nvSpPr>
      <xdr:spPr>
        <a:xfrm>
          <a:off x="18122900" y="469504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374</xdr:row>
      <xdr:rowOff>654028</xdr:rowOff>
    </xdr:from>
    <xdr:to>
      <xdr:col>18</xdr:col>
      <xdr:colOff>341779</xdr:colOff>
      <xdr:row>374</xdr:row>
      <xdr:rowOff>971982</xdr:rowOff>
    </xdr:to>
    <xdr:sp macro="" textlink="">
      <xdr:nvSpPr>
        <xdr:cNvPr id="117" name="Freccia in giù 116">
          <a:extLst>
            <a:ext uri="{FF2B5EF4-FFF2-40B4-BE49-F238E27FC236}">
              <a16:creationId xmlns:a16="http://schemas.microsoft.com/office/drawing/2014/main" id="{FDCE2201-67A6-468E-B9AB-8774B42B120F}"/>
            </a:ext>
          </a:extLst>
        </xdr:cNvPr>
        <xdr:cNvSpPr/>
      </xdr:nvSpPr>
      <xdr:spPr>
        <a:xfrm>
          <a:off x="18122900" y="514286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374</xdr:row>
      <xdr:rowOff>362141</xdr:rowOff>
    </xdr:from>
    <xdr:to>
      <xdr:col>18</xdr:col>
      <xdr:colOff>831369</xdr:colOff>
      <xdr:row>374</xdr:row>
      <xdr:rowOff>786684</xdr:rowOff>
    </xdr:to>
    <xdr:sp macro="" textlink="">
      <xdr:nvSpPr>
        <xdr:cNvPr id="118" name="Freccia in su 117">
          <a:extLst>
            <a:ext uri="{FF2B5EF4-FFF2-40B4-BE49-F238E27FC236}">
              <a16:creationId xmlns:a16="http://schemas.microsoft.com/office/drawing/2014/main" id="{AAD602E9-C374-4421-9089-FEC071AF406C}"/>
            </a:ext>
          </a:extLst>
        </xdr:cNvPr>
        <xdr:cNvSpPr/>
      </xdr:nvSpPr>
      <xdr:spPr>
        <a:xfrm>
          <a:off x="18122900" y="514286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370</xdr:row>
      <xdr:rowOff>677747</xdr:rowOff>
    </xdr:from>
    <xdr:to>
      <xdr:col>18</xdr:col>
      <xdr:colOff>343461</xdr:colOff>
      <xdr:row>370</xdr:row>
      <xdr:rowOff>983001</xdr:rowOff>
    </xdr:to>
    <xdr:sp macro="" textlink="">
      <xdr:nvSpPr>
        <xdr:cNvPr id="119" name="Freccia in giù 118">
          <a:extLst>
            <a:ext uri="{FF2B5EF4-FFF2-40B4-BE49-F238E27FC236}">
              <a16:creationId xmlns:a16="http://schemas.microsoft.com/office/drawing/2014/main" id="{F4EBB4B2-A9DF-4629-BFFA-5CD3B4F66FC4}"/>
            </a:ext>
          </a:extLst>
        </xdr:cNvPr>
        <xdr:cNvSpPr/>
      </xdr:nvSpPr>
      <xdr:spPr>
        <a:xfrm>
          <a:off x="18122900" y="498140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370</xdr:row>
      <xdr:rowOff>373160</xdr:rowOff>
    </xdr:from>
    <xdr:to>
      <xdr:col>18</xdr:col>
      <xdr:colOff>826701</xdr:colOff>
      <xdr:row>370</xdr:row>
      <xdr:rowOff>819928</xdr:rowOff>
    </xdr:to>
    <xdr:sp macro="" textlink="">
      <xdr:nvSpPr>
        <xdr:cNvPr id="120" name="Freccia in su 119">
          <a:extLst>
            <a:ext uri="{FF2B5EF4-FFF2-40B4-BE49-F238E27FC236}">
              <a16:creationId xmlns:a16="http://schemas.microsoft.com/office/drawing/2014/main" id="{D9A139D3-2BC8-4982-B7F9-5C0039C15C62}"/>
            </a:ext>
          </a:extLst>
        </xdr:cNvPr>
        <xdr:cNvSpPr/>
      </xdr:nvSpPr>
      <xdr:spPr>
        <a:xfrm>
          <a:off x="18122900" y="495094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395</xdr:row>
      <xdr:rowOff>654028</xdr:rowOff>
    </xdr:from>
    <xdr:to>
      <xdr:col>18</xdr:col>
      <xdr:colOff>341779</xdr:colOff>
      <xdr:row>395</xdr:row>
      <xdr:rowOff>971982</xdr:rowOff>
    </xdr:to>
    <xdr:sp macro="" textlink="">
      <xdr:nvSpPr>
        <xdr:cNvPr id="121" name="Freccia in giù 120">
          <a:extLst>
            <a:ext uri="{FF2B5EF4-FFF2-40B4-BE49-F238E27FC236}">
              <a16:creationId xmlns:a16="http://schemas.microsoft.com/office/drawing/2014/main" id="{CA841E97-E86E-42ED-A56D-BDA57BBC2958}"/>
            </a:ext>
          </a:extLst>
        </xdr:cNvPr>
        <xdr:cNvSpPr/>
      </xdr:nvSpPr>
      <xdr:spPr>
        <a:xfrm>
          <a:off x="18122900" y="539686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395</xdr:row>
      <xdr:rowOff>362141</xdr:rowOff>
    </xdr:from>
    <xdr:to>
      <xdr:col>18</xdr:col>
      <xdr:colOff>831369</xdr:colOff>
      <xdr:row>395</xdr:row>
      <xdr:rowOff>786684</xdr:rowOff>
    </xdr:to>
    <xdr:sp macro="" textlink="">
      <xdr:nvSpPr>
        <xdr:cNvPr id="122" name="Freccia in su 121">
          <a:extLst>
            <a:ext uri="{FF2B5EF4-FFF2-40B4-BE49-F238E27FC236}">
              <a16:creationId xmlns:a16="http://schemas.microsoft.com/office/drawing/2014/main" id="{61A38D6A-835D-4469-A09D-780231F841AA}"/>
            </a:ext>
          </a:extLst>
        </xdr:cNvPr>
        <xdr:cNvSpPr/>
      </xdr:nvSpPr>
      <xdr:spPr>
        <a:xfrm>
          <a:off x="18122900" y="539686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391</xdr:row>
      <xdr:rowOff>677747</xdr:rowOff>
    </xdr:from>
    <xdr:to>
      <xdr:col>18</xdr:col>
      <xdr:colOff>343461</xdr:colOff>
      <xdr:row>391</xdr:row>
      <xdr:rowOff>983001</xdr:rowOff>
    </xdr:to>
    <xdr:sp macro="" textlink="">
      <xdr:nvSpPr>
        <xdr:cNvPr id="123" name="Freccia in giù 122">
          <a:extLst>
            <a:ext uri="{FF2B5EF4-FFF2-40B4-BE49-F238E27FC236}">
              <a16:creationId xmlns:a16="http://schemas.microsoft.com/office/drawing/2014/main" id="{9AF9FE94-8630-4AE6-8982-24614ED98520}"/>
            </a:ext>
          </a:extLst>
        </xdr:cNvPr>
        <xdr:cNvSpPr/>
      </xdr:nvSpPr>
      <xdr:spPr>
        <a:xfrm>
          <a:off x="18122900" y="523730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391</xdr:row>
      <xdr:rowOff>373160</xdr:rowOff>
    </xdr:from>
    <xdr:to>
      <xdr:col>18</xdr:col>
      <xdr:colOff>826701</xdr:colOff>
      <xdr:row>391</xdr:row>
      <xdr:rowOff>819928</xdr:rowOff>
    </xdr:to>
    <xdr:sp macro="" textlink="">
      <xdr:nvSpPr>
        <xdr:cNvPr id="124" name="Freccia in su 123">
          <a:extLst>
            <a:ext uri="{FF2B5EF4-FFF2-40B4-BE49-F238E27FC236}">
              <a16:creationId xmlns:a16="http://schemas.microsoft.com/office/drawing/2014/main" id="{930C0FC0-BD5C-48B8-B44D-511C181C076B}"/>
            </a:ext>
          </a:extLst>
        </xdr:cNvPr>
        <xdr:cNvSpPr/>
      </xdr:nvSpPr>
      <xdr:spPr>
        <a:xfrm>
          <a:off x="18122900" y="520685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416</xdr:row>
      <xdr:rowOff>654028</xdr:rowOff>
    </xdr:from>
    <xdr:to>
      <xdr:col>18</xdr:col>
      <xdr:colOff>341779</xdr:colOff>
      <xdr:row>416</xdr:row>
      <xdr:rowOff>971982</xdr:rowOff>
    </xdr:to>
    <xdr:sp macro="" textlink="">
      <xdr:nvSpPr>
        <xdr:cNvPr id="125" name="Freccia in giù 124">
          <a:extLst>
            <a:ext uri="{FF2B5EF4-FFF2-40B4-BE49-F238E27FC236}">
              <a16:creationId xmlns:a16="http://schemas.microsoft.com/office/drawing/2014/main" id="{C34FE95A-C99F-43A7-9009-F4A5729694F3}"/>
            </a:ext>
          </a:extLst>
        </xdr:cNvPr>
        <xdr:cNvSpPr/>
      </xdr:nvSpPr>
      <xdr:spPr>
        <a:xfrm>
          <a:off x="18122900" y="565277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416</xdr:row>
      <xdr:rowOff>362141</xdr:rowOff>
    </xdr:from>
    <xdr:to>
      <xdr:col>18</xdr:col>
      <xdr:colOff>831369</xdr:colOff>
      <xdr:row>416</xdr:row>
      <xdr:rowOff>786684</xdr:rowOff>
    </xdr:to>
    <xdr:sp macro="" textlink="">
      <xdr:nvSpPr>
        <xdr:cNvPr id="126" name="Freccia in su 125">
          <a:extLst>
            <a:ext uri="{FF2B5EF4-FFF2-40B4-BE49-F238E27FC236}">
              <a16:creationId xmlns:a16="http://schemas.microsoft.com/office/drawing/2014/main" id="{17DCC8FD-1893-4581-90F3-80A60A5814C9}"/>
            </a:ext>
          </a:extLst>
        </xdr:cNvPr>
        <xdr:cNvSpPr/>
      </xdr:nvSpPr>
      <xdr:spPr>
        <a:xfrm>
          <a:off x="18122900" y="565277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412</xdr:row>
      <xdr:rowOff>677747</xdr:rowOff>
    </xdr:from>
    <xdr:to>
      <xdr:col>18</xdr:col>
      <xdr:colOff>343461</xdr:colOff>
      <xdr:row>412</xdr:row>
      <xdr:rowOff>983001</xdr:rowOff>
    </xdr:to>
    <xdr:sp macro="" textlink="">
      <xdr:nvSpPr>
        <xdr:cNvPr id="127" name="Freccia in giù 126">
          <a:extLst>
            <a:ext uri="{FF2B5EF4-FFF2-40B4-BE49-F238E27FC236}">
              <a16:creationId xmlns:a16="http://schemas.microsoft.com/office/drawing/2014/main" id="{A96EA251-0119-4357-9968-E391867460BE}"/>
            </a:ext>
          </a:extLst>
        </xdr:cNvPr>
        <xdr:cNvSpPr/>
      </xdr:nvSpPr>
      <xdr:spPr>
        <a:xfrm>
          <a:off x="18122900" y="549130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412</xdr:row>
      <xdr:rowOff>373160</xdr:rowOff>
    </xdr:from>
    <xdr:to>
      <xdr:col>18</xdr:col>
      <xdr:colOff>826701</xdr:colOff>
      <xdr:row>412</xdr:row>
      <xdr:rowOff>819928</xdr:rowOff>
    </xdr:to>
    <xdr:sp macro="" textlink="">
      <xdr:nvSpPr>
        <xdr:cNvPr id="128" name="Freccia in su 127">
          <a:extLst>
            <a:ext uri="{FF2B5EF4-FFF2-40B4-BE49-F238E27FC236}">
              <a16:creationId xmlns:a16="http://schemas.microsoft.com/office/drawing/2014/main" id="{E2CACC80-7F50-43B1-A4B9-C5CF19A2A0BF}"/>
            </a:ext>
          </a:extLst>
        </xdr:cNvPr>
        <xdr:cNvSpPr/>
      </xdr:nvSpPr>
      <xdr:spPr>
        <a:xfrm>
          <a:off x="18122900" y="546085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871168</xdr:colOff>
      <xdr:row>0</xdr:row>
      <xdr:rowOff>0</xdr:rowOff>
    </xdr:from>
    <xdr:to>
      <xdr:col>7</xdr:col>
      <xdr:colOff>1075762</xdr:colOff>
      <xdr:row>0</xdr:row>
      <xdr:rowOff>186765</xdr:rowOff>
    </xdr:to>
    <xdr:sp macro="" textlink="">
      <xdr:nvSpPr>
        <xdr:cNvPr id="2" name="Freccia a sinistra 1">
          <a:extLst>
            <a:ext uri="{FF2B5EF4-FFF2-40B4-BE49-F238E27FC236}">
              <a16:creationId xmlns:a16="http://schemas.microsoft.com/office/drawing/2014/main" id="{71A86830-7027-4F00-B46C-B7EEE9477670}"/>
            </a:ext>
          </a:extLst>
        </xdr:cNvPr>
        <xdr:cNvSpPr/>
      </xdr:nvSpPr>
      <xdr:spPr>
        <a:xfrm rot="5400000">
          <a:off x="5968020" y="-13677"/>
          <a:ext cx="183590" cy="210944"/>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0</xdr:colOff>
      <xdr:row>12</xdr:row>
      <xdr:rowOff>88579</xdr:rowOff>
    </xdr:from>
    <xdr:to>
      <xdr:col>1</xdr:col>
      <xdr:colOff>217715</xdr:colOff>
      <xdr:row>12</xdr:row>
      <xdr:rowOff>215579</xdr:rowOff>
    </xdr:to>
    <xdr:sp macro="" textlink="">
      <xdr:nvSpPr>
        <xdr:cNvPr id="3" name="Freccia a sinistra 2">
          <a:extLst>
            <a:ext uri="{FF2B5EF4-FFF2-40B4-BE49-F238E27FC236}">
              <a16:creationId xmlns:a16="http://schemas.microsoft.com/office/drawing/2014/main" id="{320157E5-3306-4886-BC2F-7F309A79E4F2}"/>
            </a:ext>
          </a:extLst>
        </xdr:cNvPr>
        <xdr:cNvSpPr/>
      </xdr:nvSpPr>
      <xdr:spPr>
        <a:xfrm>
          <a:off x="304800" y="552129"/>
          <a:ext cx="220890" cy="13335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6" name="Freccia a sinistra 5">
          <a:extLst>
            <a:ext uri="{FF2B5EF4-FFF2-40B4-BE49-F238E27FC236}">
              <a16:creationId xmlns:a16="http://schemas.microsoft.com/office/drawing/2014/main" id="{4FC6631C-A42E-4C18-9730-49CD4EF64FB8}"/>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4</xdr:col>
      <xdr:colOff>1147580</xdr:colOff>
      <xdr:row>0</xdr:row>
      <xdr:rowOff>1</xdr:rowOff>
    </xdr:from>
    <xdr:to>
      <xdr:col>4</xdr:col>
      <xdr:colOff>1352174</xdr:colOff>
      <xdr:row>0</xdr:row>
      <xdr:rowOff>186766</xdr:rowOff>
    </xdr:to>
    <xdr:sp macro="" textlink="">
      <xdr:nvSpPr>
        <xdr:cNvPr id="87" name="Freccia a sinistra 86">
          <a:extLst>
            <a:ext uri="{FF2B5EF4-FFF2-40B4-BE49-F238E27FC236}">
              <a16:creationId xmlns:a16="http://schemas.microsoft.com/office/drawing/2014/main" id="{8AE2668D-83A1-4D9C-8292-C64D47E564DC}"/>
            </a:ext>
          </a:extLst>
        </xdr:cNvPr>
        <xdr:cNvSpPr/>
      </xdr:nvSpPr>
      <xdr:spPr>
        <a:xfrm rot="5400000">
          <a:off x="1893095" y="-8914"/>
          <a:ext cx="183590" cy="201419"/>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433293</xdr:colOff>
      <xdr:row>2</xdr:row>
      <xdr:rowOff>7471</xdr:rowOff>
    </xdr:from>
    <xdr:to>
      <xdr:col>14</xdr:col>
      <xdr:colOff>1695822</xdr:colOff>
      <xdr:row>11</xdr:row>
      <xdr:rowOff>280894</xdr:rowOff>
    </xdr:to>
    <xdr:graphicFrame macro="">
      <xdr:nvGraphicFramePr>
        <xdr:cNvPr id="88" name="Grafico 87">
          <a:extLst>
            <a:ext uri="{FF2B5EF4-FFF2-40B4-BE49-F238E27FC236}">
              <a16:creationId xmlns:a16="http://schemas.microsoft.com/office/drawing/2014/main" id="{AB90F40F-39BC-43B4-99F0-EC1E0E2A7E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136072</xdr:colOff>
      <xdr:row>0</xdr:row>
      <xdr:rowOff>0</xdr:rowOff>
    </xdr:from>
    <xdr:to>
      <xdr:col>22</xdr:col>
      <xdr:colOff>263072</xdr:colOff>
      <xdr:row>0</xdr:row>
      <xdr:rowOff>217715</xdr:rowOff>
    </xdr:to>
    <xdr:sp macro="" textlink="">
      <xdr:nvSpPr>
        <xdr:cNvPr id="89" name="Freccia a sinistra 88">
          <a:extLst>
            <a:ext uri="{FF2B5EF4-FFF2-40B4-BE49-F238E27FC236}">
              <a16:creationId xmlns:a16="http://schemas.microsoft.com/office/drawing/2014/main" id="{B719353F-C999-49D8-B5EA-95427B59CC66}"/>
            </a:ext>
          </a:extLst>
        </xdr:cNvPr>
        <xdr:cNvSpPr/>
      </xdr:nvSpPr>
      <xdr:spPr>
        <a:xfrm rot="5400000">
          <a:off x="17718314" y="45358"/>
          <a:ext cx="217715" cy="127000"/>
        </a:xfrm>
        <a:prstGeom prst="leftArrow">
          <a:avLst/>
        </a:prstGeom>
        <a:solidFill>
          <a:srgbClr val="C00000"/>
        </a:solidFill>
        <a:ln>
          <a:solidFill>
            <a:schemeClr val="bg1">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48105</xdr:colOff>
      <xdr:row>13</xdr:row>
      <xdr:rowOff>630811</xdr:rowOff>
    </xdr:from>
    <xdr:to>
      <xdr:col>18</xdr:col>
      <xdr:colOff>333855</xdr:colOff>
      <xdr:row>13</xdr:row>
      <xdr:rowOff>964640</xdr:rowOff>
    </xdr:to>
    <xdr:sp macro="" textlink="">
      <xdr:nvSpPr>
        <xdr:cNvPr id="90" name="Freccia in giù 89">
          <a:extLst>
            <a:ext uri="{FF2B5EF4-FFF2-40B4-BE49-F238E27FC236}">
              <a16:creationId xmlns:a16="http://schemas.microsoft.com/office/drawing/2014/main" id="{C1A512E2-EC0C-4A65-92E9-DF63C5668ADA}"/>
            </a:ext>
          </a:extLst>
        </xdr:cNvPr>
        <xdr:cNvSpPr/>
      </xdr:nvSpPr>
      <xdr:spPr>
        <a:xfrm>
          <a:off x="17627600" y="1361061"/>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227</xdr:row>
      <xdr:rowOff>654028</xdr:rowOff>
    </xdr:from>
    <xdr:to>
      <xdr:col>18</xdr:col>
      <xdr:colOff>341779</xdr:colOff>
      <xdr:row>227</xdr:row>
      <xdr:rowOff>971982</xdr:rowOff>
    </xdr:to>
    <xdr:sp macro="" textlink="">
      <xdr:nvSpPr>
        <xdr:cNvPr id="91" name="Freccia in giù 90">
          <a:extLst>
            <a:ext uri="{FF2B5EF4-FFF2-40B4-BE49-F238E27FC236}">
              <a16:creationId xmlns:a16="http://schemas.microsoft.com/office/drawing/2014/main" id="{B9E1BB7B-32F6-400D-A1D8-D3A67DA4118F}"/>
            </a:ext>
          </a:extLst>
        </xdr:cNvPr>
        <xdr:cNvSpPr/>
      </xdr:nvSpPr>
      <xdr:spPr>
        <a:xfrm>
          <a:off x="17627600" y="335153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227</xdr:row>
      <xdr:rowOff>362141</xdr:rowOff>
    </xdr:from>
    <xdr:to>
      <xdr:col>18</xdr:col>
      <xdr:colOff>831369</xdr:colOff>
      <xdr:row>227</xdr:row>
      <xdr:rowOff>786684</xdr:rowOff>
    </xdr:to>
    <xdr:sp macro="" textlink="">
      <xdr:nvSpPr>
        <xdr:cNvPr id="92" name="Freccia in su 91">
          <a:extLst>
            <a:ext uri="{FF2B5EF4-FFF2-40B4-BE49-F238E27FC236}">
              <a16:creationId xmlns:a16="http://schemas.microsoft.com/office/drawing/2014/main" id="{F96D0917-1E84-4A35-813F-DA1A1700C16B}"/>
            </a:ext>
          </a:extLst>
        </xdr:cNvPr>
        <xdr:cNvSpPr/>
      </xdr:nvSpPr>
      <xdr:spPr>
        <a:xfrm>
          <a:off x="17627600" y="335153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248</xdr:row>
      <xdr:rowOff>654028</xdr:rowOff>
    </xdr:from>
    <xdr:to>
      <xdr:col>18</xdr:col>
      <xdr:colOff>341779</xdr:colOff>
      <xdr:row>248</xdr:row>
      <xdr:rowOff>971982</xdr:rowOff>
    </xdr:to>
    <xdr:sp macro="" textlink="">
      <xdr:nvSpPr>
        <xdr:cNvPr id="93" name="Freccia in giù 92">
          <a:extLst>
            <a:ext uri="{FF2B5EF4-FFF2-40B4-BE49-F238E27FC236}">
              <a16:creationId xmlns:a16="http://schemas.microsoft.com/office/drawing/2014/main" id="{CBCDC928-01DB-4FF4-8D4D-E20AD456CC30}"/>
            </a:ext>
          </a:extLst>
        </xdr:cNvPr>
        <xdr:cNvSpPr/>
      </xdr:nvSpPr>
      <xdr:spPr>
        <a:xfrm>
          <a:off x="17627600" y="360743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248</xdr:row>
      <xdr:rowOff>362141</xdr:rowOff>
    </xdr:from>
    <xdr:to>
      <xdr:col>18</xdr:col>
      <xdr:colOff>831369</xdr:colOff>
      <xdr:row>248</xdr:row>
      <xdr:rowOff>786684</xdr:rowOff>
    </xdr:to>
    <xdr:sp macro="" textlink="">
      <xdr:nvSpPr>
        <xdr:cNvPr id="94" name="Freccia in su 93">
          <a:extLst>
            <a:ext uri="{FF2B5EF4-FFF2-40B4-BE49-F238E27FC236}">
              <a16:creationId xmlns:a16="http://schemas.microsoft.com/office/drawing/2014/main" id="{0D1D26D4-DF3C-4D6F-982C-9BF1DD536C46}"/>
            </a:ext>
          </a:extLst>
        </xdr:cNvPr>
        <xdr:cNvSpPr/>
      </xdr:nvSpPr>
      <xdr:spPr>
        <a:xfrm>
          <a:off x="17627600" y="360743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244</xdr:row>
      <xdr:rowOff>677747</xdr:rowOff>
    </xdr:from>
    <xdr:to>
      <xdr:col>18</xdr:col>
      <xdr:colOff>343461</xdr:colOff>
      <xdr:row>244</xdr:row>
      <xdr:rowOff>983001</xdr:rowOff>
    </xdr:to>
    <xdr:sp macro="" textlink="">
      <xdr:nvSpPr>
        <xdr:cNvPr id="95" name="Freccia in giù 94">
          <a:extLst>
            <a:ext uri="{FF2B5EF4-FFF2-40B4-BE49-F238E27FC236}">
              <a16:creationId xmlns:a16="http://schemas.microsoft.com/office/drawing/2014/main" id="{987A15CA-A6DC-4F6A-B1B2-DF1A8FB7D455}"/>
            </a:ext>
          </a:extLst>
        </xdr:cNvPr>
        <xdr:cNvSpPr/>
      </xdr:nvSpPr>
      <xdr:spPr>
        <a:xfrm>
          <a:off x="17627600" y="344597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244</xdr:row>
      <xdr:rowOff>373160</xdr:rowOff>
    </xdr:from>
    <xdr:to>
      <xdr:col>18</xdr:col>
      <xdr:colOff>826701</xdr:colOff>
      <xdr:row>244</xdr:row>
      <xdr:rowOff>819928</xdr:rowOff>
    </xdr:to>
    <xdr:sp macro="" textlink="">
      <xdr:nvSpPr>
        <xdr:cNvPr id="96" name="Freccia in su 95">
          <a:extLst>
            <a:ext uri="{FF2B5EF4-FFF2-40B4-BE49-F238E27FC236}">
              <a16:creationId xmlns:a16="http://schemas.microsoft.com/office/drawing/2014/main" id="{C98A42FE-84A5-4DE1-B5B7-8B4ACB30FCCA}"/>
            </a:ext>
          </a:extLst>
        </xdr:cNvPr>
        <xdr:cNvSpPr/>
      </xdr:nvSpPr>
      <xdr:spPr>
        <a:xfrm>
          <a:off x="17627600" y="341551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269</xdr:row>
      <xdr:rowOff>654028</xdr:rowOff>
    </xdr:from>
    <xdr:to>
      <xdr:col>18</xdr:col>
      <xdr:colOff>341779</xdr:colOff>
      <xdr:row>269</xdr:row>
      <xdr:rowOff>971982</xdr:rowOff>
    </xdr:to>
    <xdr:sp macro="" textlink="">
      <xdr:nvSpPr>
        <xdr:cNvPr id="97" name="Freccia in giù 96">
          <a:extLst>
            <a:ext uri="{FF2B5EF4-FFF2-40B4-BE49-F238E27FC236}">
              <a16:creationId xmlns:a16="http://schemas.microsoft.com/office/drawing/2014/main" id="{6B80C789-0143-4EF4-9026-83D9C73488CA}"/>
            </a:ext>
          </a:extLst>
        </xdr:cNvPr>
        <xdr:cNvSpPr/>
      </xdr:nvSpPr>
      <xdr:spPr>
        <a:xfrm>
          <a:off x="17627600" y="386334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269</xdr:row>
      <xdr:rowOff>362141</xdr:rowOff>
    </xdr:from>
    <xdr:to>
      <xdr:col>18</xdr:col>
      <xdr:colOff>831369</xdr:colOff>
      <xdr:row>269</xdr:row>
      <xdr:rowOff>786684</xdr:rowOff>
    </xdr:to>
    <xdr:sp macro="" textlink="">
      <xdr:nvSpPr>
        <xdr:cNvPr id="98" name="Freccia in su 97">
          <a:extLst>
            <a:ext uri="{FF2B5EF4-FFF2-40B4-BE49-F238E27FC236}">
              <a16:creationId xmlns:a16="http://schemas.microsoft.com/office/drawing/2014/main" id="{5074A4FF-1A88-4671-9781-C1832713E457}"/>
            </a:ext>
          </a:extLst>
        </xdr:cNvPr>
        <xdr:cNvSpPr/>
      </xdr:nvSpPr>
      <xdr:spPr>
        <a:xfrm>
          <a:off x="17627600" y="386334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265</xdr:row>
      <xdr:rowOff>677747</xdr:rowOff>
    </xdr:from>
    <xdr:to>
      <xdr:col>18</xdr:col>
      <xdr:colOff>343461</xdr:colOff>
      <xdr:row>265</xdr:row>
      <xdr:rowOff>983001</xdr:rowOff>
    </xdr:to>
    <xdr:sp macro="" textlink="">
      <xdr:nvSpPr>
        <xdr:cNvPr id="99" name="Freccia in giù 98">
          <a:extLst>
            <a:ext uri="{FF2B5EF4-FFF2-40B4-BE49-F238E27FC236}">
              <a16:creationId xmlns:a16="http://schemas.microsoft.com/office/drawing/2014/main" id="{01B05B3D-AC21-475E-96D2-EDD3F5EEBEAB}"/>
            </a:ext>
          </a:extLst>
        </xdr:cNvPr>
        <xdr:cNvSpPr/>
      </xdr:nvSpPr>
      <xdr:spPr>
        <a:xfrm>
          <a:off x="17627600" y="370187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265</xdr:row>
      <xdr:rowOff>373160</xdr:rowOff>
    </xdr:from>
    <xdr:to>
      <xdr:col>18</xdr:col>
      <xdr:colOff>826701</xdr:colOff>
      <xdr:row>265</xdr:row>
      <xdr:rowOff>819928</xdr:rowOff>
    </xdr:to>
    <xdr:sp macro="" textlink="">
      <xdr:nvSpPr>
        <xdr:cNvPr id="100" name="Freccia in su 99">
          <a:extLst>
            <a:ext uri="{FF2B5EF4-FFF2-40B4-BE49-F238E27FC236}">
              <a16:creationId xmlns:a16="http://schemas.microsoft.com/office/drawing/2014/main" id="{545F4386-0B75-4778-8515-17F689379BC2}"/>
            </a:ext>
          </a:extLst>
        </xdr:cNvPr>
        <xdr:cNvSpPr/>
      </xdr:nvSpPr>
      <xdr:spPr>
        <a:xfrm>
          <a:off x="17627600" y="367142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290</xdr:row>
      <xdr:rowOff>654028</xdr:rowOff>
    </xdr:from>
    <xdr:to>
      <xdr:col>18</xdr:col>
      <xdr:colOff>341779</xdr:colOff>
      <xdr:row>290</xdr:row>
      <xdr:rowOff>971982</xdr:rowOff>
    </xdr:to>
    <xdr:sp macro="" textlink="">
      <xdr:nvSpPr>
        <xdr:cNvPr id="101" name="Freccia in giù 100">
          <a:extLst>
            <a:ext uri="{FF2B5EF4-FFF2-40B4-BE49-F238E27FC236}">
              <a16:creationId xmlns:a16="http://schemas.microsoft.com/office/drawing/2014/main" id="{7ED38B00-BD96-49F3-BC25-F01CFDDEEEAB}"/>
            </a:ext>
          </a:extLst>
        </xdr:cNvPr>
        <xdr:cNvSpPr/>
      </xdr:nvSpPr>
      <xdr:spPr>
        <a:xfrm>
          <a:off x="17627600" y="411924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290</xdr:row>
      <xdr:rowOff>362141</xdr:rowOff>
    </xdr:from>
    <xdr:to>
      <xdr:col>18</xdr:col>
      <xdr:colOff>831369</xdr:colOff>
      <xdr:row>290</xdr:row>
      <xdr:rowOff>786684</xdr:rowOff>
    </xdr:to>
    <xdr:sp macro="" textlink="">
      <xdr:nvSpPr>
        <xdr:cNvPr id="102" name="Freccia in su 101">
          <a:extLst>
            <a:ext uri="{FF2B5EF4-FFF2-40B4-BE49-F238E27FC236}">
              <a16:creationId xmlns:a16="http://schemas.microsoft.com/office/drawing/2014/main" id="{B8BC34F8-FDCB-4983-83E9-4F49D6188F78}"/>
            </a:ext>
          </a:extLst>
        </xdr:cNvPr>
        <xdr:cNvSpPr/>
      </xdr:nvSpPr>
      <xdr:spPr>
        <a:xfrm>
          <a:off x="17627600" y="411924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286</xdr:row>
      <xdr:rowOff>677747</xdr:rowOff>
    </xdr:from>
    <xdr:to>
      <xdr:col>18</xdr:col>
      <xdr:colOff>343461</xdr:colOff>
      <xdr:row>286</xdr:row>
      <xdr:rowOff>983001</xdr:rowOff>
    </xdr:to>
    <xdr:sp macro="" textlink="">
      <xdr:nvSpPr>
        <xdr:cNvPr id="103" name="Freccia in giù 102">
          <a:extLst>
            <a:ext uri="{FF2B5EF4-FFF2-40B4-BE49-F238E27FC236}">
              <a16:creationId xmlns:a16="http://schemas.microsoft.com/office/drawing/2014/main" id="{90785870-1172-443E-BD01-1793B774FFA4}"/>
            </a:ext>
          </a:extLst>
        </xdr:cNvPr>
        <xdr:cNvSpPr/>
      </xdr:nvSpPr>
      <xdr:spPr>
        <a:xfrm>
          <a:off x="17627600" y="395778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286</xdr:row>
      <xdr:rowOff>373160</xdr:rowOff>
    </xdr:from>
    <xdr:to>
      <xdr:col>18</xdr:col>
      <xdr:colOff>826701</xdr:colOff>
      <xdr:row>286</xdr:row>
      <xdr:rowOff>819928</xdr:rowOff>
    </xdr:to>
    <xdr:sp macro="" textlink="">
      <xdr:nvSpPr>
        <xdr:cNvPr id="104" name="Freccia in su 103">
          <a:extLst>
            <a:ext uri="{FF2B5EF4-FFF2-40B4-BE49-F238E27FC236}">
              <a16:creationId xmlns:a16="http://schemas.microsoft.com/office/drawing/2014/main" id="{AF88BCA4-052E-4453-AB12-CE371C8C6EEE}"/>
            </a:ext>
          </a:extLst>
        </xdr:cNvPr>
        <xdr:cNvSpPr/>
      </xdr:nvSpPr>
      <xdr:spPr>
        <a:xfrm>
          <a:off x="17627600" y="392732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311</xdr:row>
      <xdr:rowOff>654028</xdr:rowOff>
    </xdr:from>
    <xdr:to>
      <xdr:col>18</xdr:col>
      <xdr:colOff>341779</xdr:colOff>
      <xdr:row>311</xdr:row>
      <xdr:rowOff>971982</xdr:rowOff>
    </xdr:to>
    <xdr:sp macro="" textlink="">
      <xdr:nvSpPr>
        <xdr:cNvPr id="105" name="Freccia in giù 104">
          <a:extLst>
            <a:ext uri="{FF2B5EF4-FFF2-40B4-BE49-F238E27FC236}">
              <a16:creationId xmlns:a16="http://schemas.microsoft.com/office/drawing/2014/main" id="{3716719E-B211-4624-A706-88BE1F6F08E1}"/>
            </a:ext>
          </a:extLst>
        </xdr:cNvPr>
        <xdr:cNvSpPr/>
      </xdr:nvSpPr>
      <xdr:spPr>
        <a:xfrm>
          <a:off x="17627600" y="437515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311</xdr:row>
      <xdr:rowOff>362141</xdr:rowOff>
    </xdr:from>
    <xdr:to>
      <xdr:col>18</xdr:col>
      <xdr:colOff>831369</xdr:colOff>
      <xdr:row>311</xdr:row>
      <xdr:rowOff>786684</xdr:rowOff>
    </xdr:to>
    <xdr:sp macro="" textlink="">
      <xdr:nvSpPr>
        <xdr:cNvPr id="106" name="Freccia in su 105">
          <a:extLst>
            <a:ext uri="{FF2B5EF4-FFF2-40B4-BE49-F238E27FC236}">
              <a16:creationId xmlns:a16="http://schemas.microsoft.com/office/drawing/2014/main" id="{D8722541-0A44-4716-9F66-F68CAF9FA9C1}"/>
            </a:ext>
          </a:extLst>
        </xdr:cNvPr>
        <xdr:cNvSpPr/>
      </xdr:nvSpPr>
      <xdr:spPr>
        <a:xfrm>
          <a:off x="17627600" y="437515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307</xdr:row>
      <xdr:rowOff>677747</xdr:rowOff>
    </xdr:from>
    <xdr:to>
      <xdr:col>18</xdr:col>
      <xdr:colOff>343461</xdr:colOff>
      <xdr:row>307</xdr:row>
      <xdr:rowOff>983001</xdr:rowOff>
    </xdr:to>
    <xdr:sp macro="" textlink="">
      <xdr:nvSpPr>
        <xdr:cNvPr id="107" name="Freccia in giù 106">
          <a:extLst>
            <a:ext uri="{FF2B5EF4-FFF2-40B4-BE49-F238E27FC236}">
              <a16:creationId xmlns:a16="http://schemas.microsoft.com/office/drawing/2014/main" id="{C857BF4B-D69F-4C92-8D92-C1CD4E97200A}"/>
            </a:ext>
          </a:extLst>
        </xdr:cNvPr>
        <xdr:cNvSpPr/>
      </xdr:nvSpPr>
      <xdr:spPr>
        <a:xfrm>
          <a:off x="17627600" y="421368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307</xdr:row>
      <xdr:rowOff>373160</xdr:rowOff>
    </xdr:from>
    <xdr:to>
      <xdr:col>18</xdr:col>
      <xdr:colOff>826701</xdr:colOff>
      <xdr:row>307</xdr:row>
      <xdr:rowOff>819928</xdr:rowOff>
    </xdr:to>
    <xdr:sp macro="" textlink="">
      <xdr:nvSpPr>
        <xdr:cNvPr id="108" name="Freccia in su 107">
          <a:extLst>
            <a:ext uri="{FF2B5EF4-FFF2-40B4-BE49-F238E27FC236}">
              <a16:creationId xmlns:a16="http://schemas.microsoft.com/office/drawing/2014/main" id="{095C05F9-9C57-4A73-A361-5207E685E43A}"/>
            </a:ext>
          </a:extLst>
        </xdr:cNvPr>
        <xdr:cNvSpPr/>
      </xdr:nvSpPr>
      <xdr:spPr>
        <a:xfrm>
          <a:off x="17627600" y="418323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332</xdr:row>
      <xdr:rowOff>654028</xdr:rowOff>
    </xdr:from>
    <xdr:to>
      <xdr:col>18</xdr:col>
      <xdr:colOff>341779</xdr:colOff>
      <xdr:row>332</xdr:row>
      <xdr:rowOff>971982</xdr:rowOff>
    </xdr:to>
    <xdr:sp macro="" textlink="">
      <xdr:nvSpPr>
        <xdr:cNvPr id="109" name="Freccia in giù 108">
          <a:extLst>
            <a:ext uri="{FF2B5EF4-FFF2-40B4-BE49-F238E27FC236}">
              <a16:creationId xmlns:a16="http://schemas.microsoft.com/office/drawing/2014/main" id="{B7E0912B-4A03-4D68-83CB-5511BA03F066}"/>
            </a:ext>
          </a:extLst>
        </xdr:cNvPr>
        <xdr:cNvSpPr/>
      </xdr:nvSpPr>
      <xdr:spPr>
        <a:xfrm>
          <a:off x="17627600" y="463105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332</xdr:row>
      <xdr:rowOff>362141</xdr:rowOff>
    </xdr:from>
    <xdr:to>
      <xdr:col>18</xdr:col>
      <xdr:colOff>831369</xdr:colOff>
      <xdr:row>332</xdr:row>
      <xdr:rowOff>786684</xdr:rowOff>
    </xdr:to>
    <xdr:sp macro="" textlink="">
      <xdr:nvSpPr>
        <xdr:cNvPr id="110" name="Freccia in su 109">
          <a:extLst>
            <a:ext uri="{FF2B5EF4-FFF2-40B4-BE49-F238E27FC236}">
              <a16:creationId xmlns:a16="http://schemas.microsoft.com/office/drawing/2014/main" id="{180CAFC0-F756-416C-80BF-0D59C16ACDAF}"/>
            </a:ext>
          </a:extLst>
        </xdr:cNvPr>
        <xdr:cNvSpPr/>
      </xdr:nvSpPr>
      <xdr:spPr>
        <a:xfrm>
          <a:off x="17627600" y="463105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328</xdr:row>
      <xdr:rowOff>677747</xdr:rowOff>
    </xdr:from>
    <xdr:to>
      <xdr:col>18</xdr:col>
      <xdr:colOff>343461</xdr:colOff>
      <xdr:row>328</xdr:row>
      <xdr:rowOff>983001</xdr:rowOff>
    </xdr:to>
    <xdr:sp macro="" textlink="">
      <xdr:nvSpPr>
        <xdr:cNvPr id="111" name="Freccia in giù 110">
          <a:extLst>
            <a:ext uri="{FF2B5EF4-FFF2-40B4-BE49-F238E27FC236}">
              <a16:creationId xmlns:a16="http://schemas.microsoft.com/office/drawing/2014/main" id="{97864285-77E5-417F-8777-4C9ACDD366A8}"/>
            </a:ext>
          </a:extLst>
        </xdr:cNvPr>
        <xdr:cNvSpPr/>
      </xdr:nvSpPr>
      <xdr:spPr>
        <a:xfrm>
          <a:off x="17627600" y="446959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328</xdr:row>
      <xdr:rowOff>373160</xdr:rowOff>
    </xdr:from>
    <xdr:to>
      <xdr:col>18</xdr:col>
      <xdr:colOff>826701</xdr:colOff>
      <xdr:row>328</xdr:row>
      <xdr:rowOff>819928</xdr:rowOff>
    </xdr:to>
    <xdr:sp macro="" textlink="">
      <xdr:nvSpPr>
        <xdr:cNvPr id="112" name="Freccia in su 111">
          <a:extLst>
            <a:ext uri="{FF2B5EF4-FFF2-40B4-BE49-F238E27FC236}">
              <a16:creationId xmlns:a16="http://schemas.microsoft.com/office/drawing/2014/main" id="{A4E941F4-22CC-479C-80B8-E13F22895A42}"/>
            </a:ext>
          </a:extLst>
        </xdr:cNvPr>
        <xdr:cNvSpPr/>
      </xdr:nvSpPr>
      <xdr:spPr>
        <a:xfrm>
          <a:off x="17627600" y="443913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353</xdr:row>
      <xdr:rowOff>654028</xdr:rowOff>
    </xdr:from>
    <xdr:to>
      <xdr:col>18</xdr:col>
      <xdr:colOff>341779</xdr:colOff>
      <xdr:row>353</xdr:row>
      <xdr:rowOff>971982</xdr:rowOff>
    </xdr:to>
    <xdr:sp macro="" textlink="">
      <xdr:nvSpPr>
        <xdr:cNvPr id="113" name="Freccia in giù 112">
          <a:extLst>
            <a:ext uri="{FF2B5EF4-FFF2-40B4-BE49-F238E27FC236}">
              <a16:creationId xmlns:a16="http://schemas.microsoft.com/office/drawing/2014/main" id="{C9A82888-649F-44A9-A272-486B6719A845}"/>
            </a:ext>
          </a:extLst>
        </xdr:cNvPr>
        <xdr:cNvSpPr/>
      </xdr:nvSpPr>
      <xdr:spPr>
        <a:xfrm>
          <a:off x="17627600" y="488696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353</xdr:row>
      <xdr:rowOff>362141</xdr:rowOff>
    </xdr:from>
    <xdr:to>
      <xdr:col>18</xdr:col>
      <xdr:colOff>831369</xdr:colOff>
      <xdr:row>353</xdr:row>
      <xdr:rowOff>786684</xdr:rowOff>
    </xdr:to>
    <xdr:sp macro="" textlink="">
      <xdr:nvSpPr>
        <xdr:cNvPr id="114" name="Freccia in su 113">
          <a:extLst>
            <a:ext uri="{FF2B5EF4-FFF2-40B4-BE49-F238E27FC236}">
              <a16:creationId xmlns:a16="http://schemas.microsoft.com/office/drawing/2014/main" id="{79740DB8-5A20-4927-A450-D4D7D8B90B02}"/>
            </a:ext>
          </a:extLst>
        </xdr:cNvPr>
        <xdr:cNvSpPr/>
      </xdr:nvSpPr>
      <xdr:spPr>
        <a:xfrm>
          <a:off x="17627600" y="488696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349</xdr:row>
      <xdr:rowOff>677747</xdr:rowOff>
    </xdr:from>
    <xdr:to>
      <xdr:col>18</xdr:col>
      <xdr:colOff>343461</xdr:colOff>
      <xdr:row>349</xdr:row>
      <xdr:rowOff>983001</xdr:rowOff>
    </xdr:to>
    <xdr:sp macro="" textlink="">
      <xdr:nvSpPr>
        <xdr:cNvPr id="115" name="Freccia in giù 114">
          <a:extLst>
            <a:ext uri="{FF2B5EF4-FFF2-40B4-BE49-F238E27FC236}">
              <a16:creationId xmlns:a16="http://schemas.microsoft.com/office/drawing/2014/main" id="{ED8BDBBD-0D8F-4FA5-B234-3BB700707E47}"/>
            </a:ext>
          </a:extLst>
        </xdr:cNvPr>
        <xdr:cNvSpPr/>
      </xdr:nvSpPr>
      <xdr:spPr>
        <a:xfrm>
          <a:off x="17627600" y="472549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349</xdr:row>
      <xdr:rowOff>373160</xdr:rowOff>
    </xdr:from>
    <xdr:to>
      <xdr:col>18</xdr:col>
      <xdr:colOff>826701</xdr:colOff>
      <xdr:row>349</xdr:row>
      <xdr:rowOff>819928</xdr:rowOff>
    </xdr:to>
    <xdr:sp macro="" textlink="">
      <xdr:nvSpPr>
        <xdr:cNvPr id="116" name="Freccia in su 115">
          <a:extLst>
            <a:ext uri="{FF2B5EF4-FFF2-40B4-BE49-F238E27FC236}">
              <a16:creationId xmlns:a16="http://schemas.microsoft.com/office/drawing/2014/main" id="{62D312C5-A44E-413C-B423-4CF6D9BB3E9B}"/>
            </a:ext>
          </a:extLst>
        </xdr:cNvPr>
        <xdr:cNvSpPr/>
      </xdr:nvSpPr>
      <xdr:spPr>
        <a:xfrm>
          <a:off x="17627600" y="469504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374</xdr:row>
      <xdr:rowOff>654028</xdr:rowOff>
    </xdr:from>
    <xdr:to>
      <xdr:col>18</xdr:col>
      <xdr:colOff>341779</xdr:colOff>
      <xdr:row>374</xdr:row>
      <xdr:rowOff>971982</xdr:rowOff>
    </xdr:to>
    <xdr:sp macro="" textlink="">
      <xdr:nvSpPr>
        <xdr:cNvPr id="117" name="Freccia in giù 116">
          <a:extLst>
            <a:ext uri="{FF2B5EF4-FFF2-40B4-BE49-F238E27FC236}">
              <a16:creationId xmlns:a16="http://schemas.microsoft.com/office/drawing/2014/main" id="{2E0E9160-D941-461F-B521-CCCCE8521C06}"/>
            </a:ext>
          </a:extLst>
        </xdr:cNvPr>
        <xdr:cNvSpPr/>
      </xdr:nvSpPr>
      <xdr:spPr>
        <a:xfrm>
          <a:off x="17627600" y="514286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374</xdr:row>
      <xdr:rowOff>362141</xdr:rowOff>
    </xdr:from>
    <xdr:to>
      <xdr:col>18</xdr:col>
      <xdr:colOff>831369</xdr:colOff>
      <xdr:row>374</xdr:row>
      <xdr:rowOff>786684</xdr:rowOff>
    </xdr:to>
    <xdr:sp macro="" textlink="">
      <xdr:nvSpPr>
        <xdr:cNvPr id="118" name="Freccia in su 117">
          <a:extLst>
            <a:ext uri="{FF2B5EF4-FFF2-40B4-BE49-F238E27FC236}">
              <a16:creationId xmlns:a16="http://schemas.microsoft.com/office/drawing/2014/main" id="{F4F29924-3371-4233-8581-27FE79B7F81C}"/>
            </a:ext>
          </a:extLst>
        </xdr:cNvPr>
        <xdr:cNvSpPr/>
      </xdr:nvSpPr>
      <xdr:spPr>
        <a:xfrm>
          <a:off x="17627600" y="514286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370</xdr:row>
      <xdr:rowOff>677747</xdr:rowOff>
    </xdr:from>
    <xdr:to>
      <xdr:col>18</xdr:col>
      <xdr:colOff>343461</xdr:colOff>
      <xdr:row>370</xdr:row>
      <xdr:rowOff>983001</xdr:rowOff>
    </xdr:to>
    <xdr:sp macro="" textlink="">
      <xdr:nvSpPr>
        <xdr:cNvPr id="119" name="Freccia in giù 118">
          <a:extLst>
            <a:ext uri="{FF2B5EF4-FFF2-40B4-BE49-F238E27FC236}">
              <a16:creationId xmlns:a16="http://schemas.microsoft.com/office/drawing/2014/main" id="{D69786A2-C727-4E4A-A8A6-9107CB9FCB8C}"/>
            </a:ext>
          </a:extLst>
        </xdr:cNvPr>
        <xdr:cNvSpPr/>
      </xdr:nvSpPr>
      <xdr:spPr>
        <a:xfrm>
          <a:off x="17627600" y="4981404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370</xdr:row>
      <xdr:rowOff>373160</xdr:rowOff>
    </xdr:from>
    <xdr:to>
      <xdr:col>18</xdr:col>
      <xdr:colOff>826701</xdr:colOff>
      <xdr:row>370</xdr:row>
      <xdr:rowOff>819928</xdr:rowOff>
    </xdr:to>
    <xdr:sp macro="" textlink="">
      <xdr:nvSpPr>
        <xdr:cNvPr id="120" name="Freccia in su 119">
          <a:extLst>
            <a:ext uri="{FF2B5EF4-FFF2-40B4-BE49-F238E27FC236}">
              <a16:creationId xmlns:a16="http://schemas.microsoft.com/office/drawing/2014/main" id="{716437EA-77A1-421A-8043-49E229FB079B}"/>
            </a:ext>
          </a:extLst>
        </xdr:cNvPr>
        <xdr:cNvSpPr/>
      </xdr:nvSpPr>
      <xdr:spPr>
        <a:xfrm>
          <a:off x="17627600" y="4950946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395</xdr:row>
      <xdr:rowOff>654028</xdr:rowOff>
    </xdr:from>
    <xdr:to>
      <xdr:col>18</xdr:col>
      <xdr:colOff>341779</xdr:colOff>
      <xdr:row>395</xdr:row>
      <xdr:rowOff>971982</xdr:rowOff>
    </xdr:to>
    <xdr:sp macro="" textlink="">
      <xdr:nvSpPr>
        <xdr:cNvPr id="121" name="Freccia in giù 120">
          <a:extLst>
            <a:ext uri="{FF2B5EF4-FFF2-40B4-BE49-F238E27FC236}">
              <a16:creationId xmlns:a16="http://schemas.microsoft.com/office/drawing/2014/main" id="{ABE98A68-CE11-4027-8B6C-82039CA680CD}"/>
            </a:ext>
          </a:extLst>
        </xdr:cNvPr>
        <xdr:cNvSpPr/>
      </xdr:nvSpPr>
      <xdr:spPr>
        <a:xfrm>
          <a:off x="17627600" y="5396865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395</xdr:row>
      <xdr:rowOff>362141</xdr:rowOff>
    </xdr:from>
    <xdr:to>
      <xdr:col>18</xdr:col>
      <xdr:colOff>831369</xdr:colOff>
      <xdr:row>395</xdr:row>
      <xdr:rowOff>786684</xdr:rowOff>
    </xdr:to>
    <xdr:sp macro="" textlink="">
      <xdr:nvSpPr>
        <xdr:cNvPr id="122" name="Freccia in su 121">
          <a:extLst>
            <a:ext uri="{FF2B5EF4-FFF2-40B4-BE49-F238E27FC236}">
              <a16:creationId xmlns:a16="http://schemas.microsoft.com/office/drawing/2014/main" id="{1322D42D-36CC-45CE-98EB-D9D02C9DFC30}"/>
            </a:ext>
          </a:extLst>
        </xdr:cNvPr>
        <xdr:cNvSpPr/>
      </xdr:nvSpPr>
      <xdr:spPr>
        <a:xfrm>
          <a:off x="17627600" y="5396865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391</xdr:row>
      <xdr:rowOff>677747</xdr:rowOff>
    </xdr:from>
    <xdr:to>
      <xdr:col>18</xdr:col>
      <xdr:colOff>343461</xdr:colOff>
      <xdr:row>391</xdr:row>
      <xdr:rowOff>983001</xdr:rowOff>
    </xdr:to>
    <xdr:sp macro="" textlink="">
      <xdr:nvSpPr>
        <xdr:cNvPr id="123" name="Freccia in giù 122">
          <a:extLst>
            <a:ext uri="{FF2B5EF4-FFF2-40B4-BE49-F238E27FC236}">
              <a16:creationId xmlns:a16="http://schemas.microsoft.com/office/drawing/2014/main" id="{B67D9000-0C75-46A5-8E5B-B5E230304098}"/>
            </a:ext>
          </a:extLst>
        </xdr:cNvPr>
        <xdr:cNvSpPr/>
      </xdr:nvSpPr>
      <xdr:spPr>
        <a:xfrm>
          <a:off x="17627600" y="523730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391</xdr:row>
      <xdr:rowOff>373160</xdr:rowOff>
    </xdr:from>
    <xdr:to>
      <xdr:col>18</xdr:col>
      <xdr:colOff>826701</xdr:colOff>
      <xdr:row>391</xdr:row>
      <xdr:rowOff>819928</xdr:rowOff>
    </xdr:to>
    <xdr:sp macro="" textlink="">
      <xdr:nvSpPr>
        <xdr:cNvPr id="124" name="Freccia in su 123">
          <a:extLst>
            <a:ext uri="{FF2B5EF4-FFF2-40B4-BE49-F238E27FC236}">
              <a16:creationId xmlns:a16="http://schemas.microsoft.com/office/drawing/2014/main" id="{21091AB8-740B-4219-86A5-3EEE12FEAA21}"/>
            </a:ext>
          </a:extLst>
        </xdr:cNvPr>
        <xdr:cNvSpPr/>
      </xdr:nvSpPr>
      <xdr:spPr>
        <a:xfrm>
          <a:off x="17627600" y="520685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56029</xdr:colOff>
      <xdr:row>416</xdr:row>
      <xdr:rowOff>654028</xdr:rowOff>
    </xdr:from>
    <xdr:to>
      <xdr:col>18</xdr:col>
      <xdr:colOff>341779</xdr:colOff>
      <xdr:row>416</xdr:row>
      <xdr:rowOff>971982</xdr:rowOff>
    </xdr:to>
    <xdr:sp macro="" textlink="">
      <xdr:nvSpPr>
        <xdr:cNvPr id="125" name="Freccia in giù 124">
          <a:extLst>
            <a:ext uri="{FF2B5EF4-FFF2-40B4-BE49-F238E27FC236}">
              <a16:creationId xmlns:a16="http://schemas.microsoft.com/office/drawing/2014/main" id="{76D6A723-B7D7-4AF8-9CD5-1546DE03EBF4}"/>
            </a:ext>
          </a:extLst>
        </xdr:cNvPr>
        <xdr:cNvSpPr/>
      </xdr:nvSpPr>
      <xdr:spPr>
        <a:xfrm>
          <a:off x="17627600" y="56527700"/>
          <a:ext cx="0" cy="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609119</xdr:colOff>
      <xdr:row>416</xdr:row>
      <xdr:rowOff>362141</xdr:rowOff>
    </xdr:from>
    <xdr:to>
      <xdr:col>18</xdr:col>
      <xdr:colOff>831369</xdr:colOff>
      <xdr:row>416</xdr:row>
      <xdr:rowOff>786684</xdr:rowOff>
    </xdr:to>
    <xdr:sp macro="" textlink="">
      <xdr:nvSpPr>
        <xdr:cNvPr id="126" name="Freccia in su 125">
          <a:extLst>
            <a:ext uri="{FF2B5EF4-FFF2-40B4-BE49-F238E27FC236}">
              <a16:creationId xmlns:a16="http://schemas.microsoft.com/office/drawing/2014/main" id="{FF3B7FE2-FEA2-4AAD-A7D2-7D72F8C09466}"/>
            </a:ext>
          </a:extLst>
        </xdr:cNvPr>
        <xdr:cNvSpPr/>
      </xdr:nvSpPr>
      <xdr:spPr>
        <a:xfrm>
          <a:off x="17627600" y="56527700"/>
          <a:ext cx="0" cy="0"/>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57711</xdr:colOff>
      <xdr:row>412</xdr:row>
      <xdr:rowOff>677747</xdr:rowOff>
    </xdr:from>
    <xdr:to>
      <xdr:col>18</xdr:col>
      <xdr:colOff>343461</xdr:colOff>
      <xdr:row>412</xdr:row>
      <xdr:rowOff>983001</xdr:rowOff>
    </xdr:to>
    <xdr:sp macro="" textlink="">
      <xdr:nvSpPr>
        <xdr:cNvPr id="127" name="Freccia in giù 126">
          <a:extLst>
            <a:ext uri="{FF2B5EF4-FFF2-40B4-BE49-F238E27FC236}">
              <a16:creationId xmlns:a16="http://schemas.microsoft.com/office/drawing/2014/main" id="{B18B09C3-9B95-410A-8349-03E28BB98F90}"/>
            </a:ext>
          </a:extLst>
        </xdr:cNvPr>
        <xdr:cNvSpPr/>
      </xdr:nvSpPr>
      <xdr:spPr>
        <a:xfrm>
          <a:off x="17627600" y="54913097"/>
          <a:ext cx="0" cy="30525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18</xdr:col>
      <xdr:colOff>610801</xdr:colOff>
      <xdr:row>412</xdr:row>
      <xdr:rowOff>373160</xdr:rowOff>
    </xdr:from>
    <xdr:to>
      <xdr:col>18</xdr:col>
      <xdr:colOff>826701</xdr:colOff>
      <xdr:row>412</xdr:row>
      <xdr:rowOff>819928</xdr:rowOff>
    </xdr:to>
    <xdr:sp macro="" textlink="">
      <xdr:nvSpPr>
        <xdr:cNvPr id="128" name="Freccia in su 127">
          <a:extLst>
            <a:ext uri="{FF2B5EF4-FFF2-40B4-BE49-F238E27FC236}">
              <a16:creationId xmlns:a16="http://schemas.microsoft.com/office/drawing/2014/main" id="{99A6A1C6-D279-4820-B231-3578A5754CAE}"/>
            </a:ext>
          </a:extLst>
        </xdr:cNvPr>
        <xdr:cNvSpPr/>
      </xdr:nvSpPr>
      <xdr:spPr>
        <a:xfrm>
          <a:off x="17627600" y="54608510"/>
          <a:ext cx="0" cy="446768"/>
        </a:xfrm>
        <a:prstGeom prst="upArrow">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uigibottone/Dropbox/Daily%20Job%20-%20Sync/Condivisa%20Unioncamere/Condivisa%20-%20Unioncamere%202013/Invio_doc_Unioncamere-Performance/3.%20SCHEDA%20STANDARD_monitoraggio_OI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xlFile://Root/Users/luigibottone/Dropbox/R-Group/Software/Altro%20-%20sviluppo/Contabilit&#224;%20-%20Controllo%20di%20gestione%20-%20Strategia/Users/selvaggio/Desktop/TERESA_15_02/UNIONCAMERE/ATTIVITA'_2013/Doc_monitoraggio/Monitoraggio%20a"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ce0062.W2KCE1/Downloads/KIT%20Anticorruzione%20CCIAA_rev5%20-%20Val13&amp;Moti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itoraggio Avvio Ciclo"/>
      <sheetName val="Foglio2"/>
    </sheetNames>
    <sheetDataSet>
      <sheetData sheetId="0"/>
      <sheetData sheetId="1">
        <row r="2">
          <cell r="A2" t="str">
            <v>peggioramento</v>
          </cell>
        </row>
        <row r="3">
          <cell r="A3" t="str">
            <v>nessun cambiamento</v>
          </cell>
        </row>
        <row r="4">
          <cell r="A4" t="str">
            <v>lieve miglioramento</v>
          </cell>
        </row>
        <row r="5">
          <cell r="A5" t="str">
            <v>significativo miglioramento</v>
          </cell>
        </row>
        <row r="8">
          <cell r="A8" t="str">
            <v>Sì</v>
          </cell>
        </row>
        <row r="9">
          <cell r="A9" t="str">
            <v>No</v>
          </cell>
        </row>
        <row r="12">
          <cell r="A12" t="str">
            <v>Sì, tutti</v>
          </cell>
        </row>
        <row r="13">
          <cell r="A13" t="str">
            <v>Sì, almeno il 50%</v>
          </cell>
        </row>
        <row r="14">
          <cell r="A14" t="str">
            <v>Sì, meno del 50%</v>
          </cell>
        </row>
        <row r="15">
          <cell r="A15" t="str">
            <v>No</v>
          </cell>
        </row>
        <row r="18">
          <cell r="A18" t="str">
            <v>alta</v>
          </cell>
        </row>
        <row r="19">
          <cell r="A19" t="str">
            <v>media</v>
          </cell>
        </row>
        <row r="20">
          <cell r="A20" t="str">
            <v>bassa</v>
          </cell>
        </row>
        <row r="23">
          <cell r="A23" t="str">
            <v>alto</v>
          </cell>
        </row>
        <row r="24">
          <cell r="A24" t="str">
            <v>medio</v>
          </cell>
        </row>
        <row r="25">
          <cell r="A25" t="str">
            <v>basso</v>
          </cell>
        </row>
        <row r="28">
          <cell r="A28" t="str">
            <v>parziale sostituzione</v>
          </cell>
        </row>
        <row r="29">
          <cell r="A29" t="str">
            <v>accompagnamento</v>
          </cell>
        </row>
        <row r="30">
          <cell r="A30" t="str">
            <v>controllo</v>
          </cell>
        </row>
        <row r="31">
          <cell r="A31" t="str">
            <v>altro, specificare nella riga "specificare"</v>
          </cell>
        </row>
        <row r="34">
          <cell r="A34" t="str">
            <v>si, per tutti gli indicatori</v>
          </cell>
        </row>
        <row r="35">
          <cell r="A35" t="str">
            <v>si, per almeno il 50% degli indicatori</v>
          </cell>
        </row>
        <row r="36">
          <cell r="A36" t="str">
            <v>si, per meno del 50% degli indicatori</v>
          </cell>
        </row>
        <row r="37">
          <cell r="A37" t="str">
            <v>no, per nessun indicatore</v>
          </cell>
        </row>
        <row r="40">
          <cell r="A40" t="str">
            <v>si, a tutti</v>
          </cell>
        </row>
        <row r="41">
          <cell r="A41" t="str">
            <v xml:space="preserve">si, ad almeno il 50%
</v>
          </cell>
        </row>
        <row r="42">
          <cell r="A42" t="str">
            <v>si, a meno del 50%</v>
          </cell>
        </row>
        <row r="43">
          <cell r="A43" t="str">
            <v>no</v>
          </cell>
        </row>
        <row r="46">
          <cell r="A46" t="str">
            <v>si, per almeno il 10% degli indicatori</v>
          </cell>
        </row>
        <row r="47">
          <cell r="A47" t="str">
            <v>si, per meno del 10% degli indicatori</v>
          </cell>
        </row>
        <row r="48">
          <cell r="A48" t="str">
            <v>no</v>
          </cell>
        </row>
        <row r="51">
          <cell r="A51" t="str">
            <v>i processi utilizzano gli stessi sistemi</v>
          </cell>
        </row>
        <row r="52">
          <cell r="A52" t="str">
            <v>i processi utilizzano sistemi diversi, ma con scambio automatico di informazioni</v>
          </cell>
        </row>
        <row r="53">
          <cell r="A53" t="str">
            <v>i processi utilizzano sistemi diversi, ma senza scambio automatico di informazioni</v>
          </cell>
        </row>
        <row r="54">
          <cell r="A54" t="str">
            <v>almeno uno dei due processi non utilizza sistemi informatici</v>
          </cell>
        </row>
        <row r="57">
          <cell r="A57" t="str">
            <v>si, specificare quale nella riga "specificare"</v>
          </cell>
        </row>
        <row r="58">
          <cell r="A58" t="str">
            <v>si parzialmente , specificare quale nella riga "specificare"</v>
          </cell>
        </row>
        <row r="59">
          <cell r="A59" t="str">
            <v>no</v>
          </cell>
        </row>
        <row r="62">
          <cell r="A62" t="str">
            <v>si, a tutte</v>
          </cell>
        </row>
        <row r="63">
          <cell r="A63" t="str">
            <v>si, ad almeno il 50%</v>
          </cell>
        </row>
        <row r="64">
          <cell r="A64" t="str">
            <v>si, a meno del 50%</v>
          </cell>
        </row>
        <row r="65">
          <cell r="A65" t="str">
            <v>no</v>
          </cell>
        </row>
        <row r="68">
          <cell r="A68" t="str">
            <v>si, tutti i servizi</v>
          </cell>
        </row>
        <row r="69">
          <cell r="A69" t="str">
            <v>si, almeno il 50%</v>
          </cell>
        </row>
        <row r="70">
          <cell r="A70" t="str">
            <v>si, meno del 50%</v>
          </cell>
        </row>
        <row r="71">
          <cell r="A71" t="str">
            <v>no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
      <sheetName val="Foglio2"/>
    </sheetNames>
    <sheetDataSet>
      <sheetData sheetId="0"/>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venuto"/>
      <sheetName val="ITEMS"/>
      <sheetName val="Istruzioni"/>
      <sheetName val="Aree"/>
      <sheetName val="Aree di rischio per processi"/>
      <sheetName val="SR A"/>
      <sheetName val="SR B"/>
      <sheetName val="SR C"/>
      <sheetName val="SR D"/>
      <sheetName val="SR E"/>
      <sheetName val="SR F"/>
      <sheetName val="SR G"/>
      <sheetName val="SR H"/>
      <sheetName val="SR I"/>
      <sheetName val="SR L"/>
      <sheetName val="SR M"/>
      <sheetName val="SR N"/>
      <sheetName val="Val testo - PNA 2013"/>
      <sheetName val="db obiettivi"/>
      <sheetName val="db rischi"/>
      <sheetName val="db fasce di rischio"/>
      <sheetName val="db fattori abilitanti"/>
      <sheetName val="db misure specifiche"/>
      <sheetName val="db tipo misura"/>
      <sheetName val="db misure generali"/>
      <sheetName val="db responsabili"/>
      <sheetName val="db sistemi informatici"/>
      <sheetName val="db processi 2"/>
    </sheetNames>
    <sheetDataSet>
      <sheetData sheetId="0"/>
      <sheetData sheetId="1"/>
      <sheetData sheetId="2"/>
      <sheetData sheetId="3">
        <row r="19">
          <cell r="F19" t="str">
            <v xml:space="preserve">A) Acquisizione e progressione del personale </v>
          </cell>
        </row>
        <row r="20">
          <cell r="F20" t="str">
            <v>B) Contratti pubblici</v>
          </cell>
        </row>
        <row r="21">
          <cell r="F21" t="str">
            <v>C) Provvedimenti ampliativi della sfera giuridica dei destinatari privi di effetto economico diretto ed immediato per il destinatario</v>
          </cell>
        </row>
        <row r="22">
          <cell r="F22" t="str">
            <v xml:space="preserve">D) Provvedimenti ampliativi della sfera giuridica dei destinatari con effetto economico diretto ed immediato per il destinatario </v>
          </cell>
        </row>
        <row r="23">
          <cell r="F23" t="str">
            <v xml:space="preserve">E) Area sorveglianza e controlli </v>
          </cell>
        </row>
        <row r="24">
          <cell r="F24" t="str">
            <v>F) Risoluzione delle controversie</v>
          </cell>
        </row>
        <row r="25">
          <cell r="F25" t="str">
            <v xml:space="preserve">G) Gestione delle entrate, delle spese e del patrimonio </v>
          </cell>
        </row>
        <row r="26">
          <cell r="F26" t="str">
            <v>H) Incarichi e nomine</v>
          </cell>
        </row>
        <row r="27">
          <cell r="F27" t="str">
            <v>I) Affari legali e contenzioso</v>
          </cell>
        </row>
        <row r="28">
          <cell r="F28" t="str">
            <v>L) Gestione rapporti con società partecipate</v>
          </cell>
        </row>
        <row r="29">
          <cell r="F29" t="str">
            <v>M) Governance e Compliance (Pianificazione, programmazione e controllo, audit, anticorruzione, trasparenza, gestione e valutazione delle performance…)</v>
          </cell>
        </row>
        <row r="30">
          <cell r="F30" t="str">
            <v>N) Promozione e sviluppo dei servizi camerali</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0000000}" name="Tabella24" displayName="Tabella24" ref="A2:A18" totalsRowShown="0" headerRowDxfId="80" dataDxfId="78" headerRowBorderDxfId="79">
  <autoFilter ref="A2:A18" xr:uid="{00000000-0009-0000-0100-000018000000}"/>
  <tableColumns count="1">
    <tableColumn id="1" xr3:uid="{00000000-0010-0000-0000-000001000000}" name="Obiettivi" dataDxfId="77"/>
  </tableColumns>
  <tableStyleInfo name="TableStyleMedium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Tabella38" displayName="Tabella38" ref="A8:R171" totalsRowShown="0" headerRowDxfId="76" dataDxfId="75" headerRowCellStyle="Normale 2" dataCellStyle="Normale 2">
  <autoFilter ref="A8:R171" xr:uid="{00000000-0009-0000-0100-000007000000}"/>
  <tableColumns count="18">
    <tableColumn id="1" xr3:uid="{00000000-0010-0000-0100-000001000000}" name="Old" dataDxfId="74" dataCellStyle="Normale 2"/>
    <tableColumn id="2" xr3:uid="{00000000-0010-0000-0100-000002000000}" name="Colonna1" dataDxfId="73" dataCellStyle="Normale 2"/>
    <tableColumn id="3" xr3:uid="{00000000-0010-0000-0100-000003000000}" name="Colonna2" dataDxfId="72" dataCellStyle="Normale 2"/>
    <tableColumn id="4" xr3:uid="{00000000-0010-0000-0100-000004000000}" name="Area A" dataDxfId="71" dataCellStyle="Normale 2"/>
    <tableColumn id="5" xr3:uid="{00000000-0010-0000-0100-000005000000}" name="Area B" dataDxfId="70" dataCellStyle="Normale 2"/>
    <tableColumn id="6" xr3:uid="{00000000-0010-0000-0100-000006000000}" name="Area C" dataDxfId="69" dataCellStyle="Normale 2"/>
    <tableColumn id="7" xr3:uid="{00000000-0010-0000-0100-000007000000}" name="Area D" dataDxfId="68" dataCellStyle="Normale 2"/>
    <tableColumn id="8" xr3:uid="{00000000-0010-0000-0100-000008000000}" name="Area E" dataDxfId="67" dataCellStyle="Normale 2"/>
    <tableColumn id="9" xr3:uid="{00000000-0010-0000-0100-000009000000}" name="Area F" dataDxfId="66" dataCellStyle="Normale 2"/>
    <tableColumn id="10" xr3:uid="{00000000-0010-0000-0100-00000A000000}" name="Area G" dataDxfId="65" dataCellStyle="Normale 2"/>
    <tableColumn id="11" xr3:uid="{00000000-0010-0000-0100-00000B000000}" name="Area H" dataDxfId="64" dataCellStyle="Normale 2"/>
    <tableColumn id="12" xr3:uid="{00000000-0010-0000-0100-00000C000000}" name="Area I" dataDxfId="63" dataCellStyle="Normale 2"/>
    <tableColumn id="13" xr3:uid="{00000000-0010-0000-0100-00000D000000}" name="Area L" dataDxfId="62" dataCellStyle="Normale 2"/>
    <tableColumn id="14" xr3:uid="{00000000-0010-0000-0100-00000E000000}" name="Area M" dataDxfId="61" dataCellStyle="Normale 2"/>
    <tableColumn id="15" xr3:uid="{00000000-0010-0000-0100-00000F000000}" name="Area N" dataDxfId="60" dataCellStyle="Normale 2"/>
    <tableColumn id="16" xr3:uid="{00000000-0010-0000-0100-000010000000}" name="Area O" dataDxfId="59" dataCellStyle="Normale 2"/>
    <tableColumn id="17" xr3:uid="{00000000-0010-0000-0100-000011000000}" name="Area P" dataDxfId="58" dataCellStyle="Normale 2"/>
    <tableColumn id="18" xr3:uid="{00000000-0010-0000-0100-000012000000}" name="Area Q" dataDxfId="57" dataCellStyle="Normale 2"/>
  </tableColumns>
  <tableStyleInfo name="TableStyleMedium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ella5" displayName="Tabella5" ref="A2:A19" totalsRowShown="0" headerRowDxfId="56" dataDxfId="54" headerRowBorderDxfId="55" tableBorderDxfId="53" headerRowCellStyle="Normale 6 2" dataCellStyle="Normale 6 2">
  <autoFilter ref="A2:A19" xr:uid="{00000000-0009-0000-0100-000005000000}"/>
  <tableColumns count="1">
    <tableColumn id="1" xr3:uid="{00000000-0010-0000-0200-000001000000}" name="Fattori abilitanti: " dataDxfId="52" dataCellStyle="Normale 6 2"/>
  </tableColumns>
  <tableStyleInfo name="TableStyleMedium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abella2" displayName="Tabella2" ref="A2:R500" totalsRowShown="0" headerRowDxfId="51" dataDxfId="50" tableBorderDxfId="49" headerRowCellStyle="Normale 2">
  <autoFilter ref="A2:R500" xr:uid="{00000000-0009-0000-0100-000002000000}"/>
  <tableColumns count="18">
    <tableColumn id="1" xr3:uid="{00000000-0010-0000-0300-000001000000}" name="Misure già presenti (non attribuite a aree specifiche)" dataDxfId="48"/>
    <tableColumn id="17" xr3:uid="{00000000-0010-0000-0300-000011000000}" name="Area di attribuzione" dataDxfId="47" dataCellStyle="Normale 2"/>
    <tableColumn id="18" xr3:uid="{00000000-0010-0000-0300-000012000000}" name="Note" dataDxfId="46" dataCellStyle="Normale 2"/>
    <tableColumn id="2" xr3:uid="{00000000-0010-0000-0300-000002000000}" name="Area A" dataDxfId="45" dataCellStyle="Normale 2"/>
    <tableColumn id="3" xr3:uid="{00000000-0010-0000-0300-000003000000}" name="Area B" dataDxfId="44" dataCellStyle="Normale 2"/>
    <tableColumn id="4" xr3:uid="{00000000-0010-0000-0300-000004000000}" name="Area C" dataDxfId="43" dataCellStyle="Normale 2"/>
    <tableColumn id="5" xr3:uid="{00000000-0010-0000-0300-000005000000}" name="Area D" dataDxfId="42" dataCellStyle="Normale 2"/>
    <tableColumn id="6" xr3:uid="{00000000-0010-0000-0300-000006000000}" name="Area E" dataDxfId="41" dataCellStyle="Normale 2"/>
    <tableColumn id="7" xr3:uid="{00000000-0010-0000-0300-000007000000}" name="Area F" dataDxfId="40" dataCellStyle="Normale 2"/>
    <tableColumn id="8" xr3:uid="{00000000-0010-0000-0300-000008000000}" name="Area G" dataDxfId="39" dataCellStyle="Normale 2"/>
    <tableColumn id="9" xr3:uid="{00000000-0010-0000-0300-000009000000}" name="Area H" dataDxfId="38" dataCellStyle="Normale 2"/>
    <tableColumn id="10" xr3:uid="{00000000-0010-0000-0300-00000A000000}" name="Area I" dataDxfId="37" dataCellStyle="Normale 2"/>
    <tableColumn id="11" xr3:uid="{00000000-0010-0000-0300-00000B000000}" name="Area L" dataDxfId="36" dataCellStyle="Normale 2"/>
    <tableColumn id="12" xr3:uid="{00000000-0010-0000-0300-00000C000000}" name="Area M" dataDxfId="35" dataCellStyle="Normale 2"/>
    <tableColumn id="13" xr3:uid="{00000000-0010-0000-0300-00000D000000}" name="Area N" dataDxfId="34" dataCellStyle="Normale 2"/>
    <tableColumn id="14" xr3:uid="{00000000-0010-0000-0300-00000E000000}" name="Area O" dataDxfId="33" dataCellStyle="Normale 2"/>
    <tableColumn id="15" xr3:uid="{00000000-0010-0000-0300-00000F000000}" name="Area P" dataDxfId="32" dataCellStyle="Normale 2"/>
    <tableColumn id="16" xr3:uid="{00000000-0010-0000-0300-000010000000}" name="Area Q" dataDxfId="31" dataCellStyle="Normale 2"/>
  </tableColumns>
  <tableStyleInfo name="TableStyleMedium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ella6" displayName="Tabella6" ref="A2:A13" totalsRowShown="0" headerRowDxfId="30" dataDxfId="28" headerRowBorderDxfId="29" headerRowCellStyle="Normale 6 2">
  <autoFilter ref="A2:A13" xr:uid="{00000000-0009-0000-0100-000006000000}"/>
  <tableColumns count="1">
    <tableColumn id="1" xr3:uid="{00000000-0010-0000-0400-000001000000}" name="TIPOLOGIA MISURA" dataDxfId="27"/>
  </tableColumns>
  <tableStyleInfo name="TableStyleMedium4"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5000000}" name="Tabella367812" displayName="Tabella367812" ref="B2:G142" totalsRowShown="0" headerRowDxfId="26" dataDxfId="25">
  <autoFilter ref="B2:G142" xr:uid="{00000000-0009-0000-0100-00000B000000}"/>
  <tableColumns count="6">
    <tableColumn id="1" xr3:uid="{00000000-0010-0000-0500-000001000000}" name="Misura di prevenzione " dataDxfId="24"/>
    <tableColumn id="5" xr3:uid="{00000000-0010-0000-0500-000005000000}" name="Riferimenti" dataDxfId="23"/>
    <tableColumn id="2" xr3:uid="{00000000-0010-0000-0500-000002000000}" name="Obiettivi " dataDxfId="22"/>
    <tableColumn id="3" xr3:uid="{00000000-0010-0000-0500-000003000000}" name="Tempi " dataDxfId="21"/>
    <tableColumn id="4" xr3:uid="{00000000-0010-0000-0500-000004000000}" name="Responsabili " dataDxfId="20"/>
    <tableColumn id="6" xr3:uid="{00000000-0010-0000-0500-000006000000}" name="note" dataDxfId="19"/>
  </tableColumns>
  <tableStyleInfo name="TableStyleMedium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6000000}" name="Tabella814" displayName="Tabella814" ref="B143:G166" totalsRowShown="0" headerRowDxfId="18" dataDxfId="16" headerRowBorderDxfId="17" tableBorderDxfId="15">
  <autoFilter ref="B143:G166" xr:uid="{00000000-0009-0000-0100-00000D000000}"/>
  <tableColumns count="6">
    <tableColumn id="1" xr3:uid="{00000000-0010-0000-0600-000001000000}" name="Misure tratte dai PTPCT analizzati:" dataDxfId="14"/>
    <tableColumn id="2" xr3:uid="{00000000-0010-0000-0600-000002000000}" name="Colonna1" dataDxfId="13"/>
    <tableColumn id="3" xr3:uid="{00000000-0010-0000-0600-000003000000}" name="Colonna2" dataDxfId="12"/>
    <tableColumn id="4" xr3:uid="{00000000-0010-0000-0600-000004000000}" name="Tempi " dataDxfId="11"/>
    <tableColumn id="5" xr3:uid="{00000000-0010-0000-0600-000005000000}" name="Responsabili " dataDxfId="10"/>
    <tableColumn id="6" xr3:uid="{00000000-0010-0000-0600-000006000000}" name="note" dataDxfId="9"/>
  </tableColumns>
  <tableStyleInfo name="TableStyleMedium4"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7000000}" name="Tabella4" displayName="Tabella4" ref="A1:A39" totalsRowShown="0" headerRowDxfId="8" dataDxfId="6" headerRowBorderDxfId="7">
  <autoFilter ref="A1:A39" xr:uid="{00000000-0009-0000-0100-000004000000}"/>
  <sortState xmlns:xlrd2="http://schemas.microsoft.com/office/spreadsheetml/2017/richdata2" ref="A2:A24">
    <sortCondition ref="A1:A24"/>
  </sortState>
  <tableColumns count="1">
    <tableColumn id="1" xr3:uid="{00000000-0010-0000-0700-000001000000}" name="Database Responsabili (di processo / fase / misura)" dataDxfId="5"/>
  </tableColumns>
  <tableStyleInfo name="TableStyleMedium4"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8000000}" name="Tabella1" displayName="Tabella1" ref="A1:C1048576" totalsRowShown="0" headerRowDxfId="4" dataDxfId="3">
  <autoFilter ref="A1:C1048576" xr:uid="{00000000-0009-0000-0100-000001000000}"/>
  <tableColumns count="3">
    <tableColumn id="1" xr3:uid="{00000000-0010-0000-0800-000001000000}" name="ACRONIMO" dataDxfId="2"/>
    <tableColumn id="2" xr3:uid="{00000000-0010-0000-0800-000002000000}" name="NOME ESTESO " dataDxfId="1"/>
    <tableColumn id="3" xr3:uid="{00000000-0010-0000-0800-000003000000}" name="DESCRIZIONE DEL SISTEMA" dataDxfId="0"/>
  </tableColumns>
  <tableStyleInfo name="TableStyleMedium18" showFirstColumn="0" showLastColumn="0" showRowStripes="1" showColumnStripes="0"/>
</table>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table" Target="../tables/table3.xml"/></Relationships>
</file>

<file path=xl/worksheets/_rels/sheet2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13.vml"/><Relationship Id="rId1" Type="http://schemas.openxmlformats.org/officeDocument/2006/relationships/printerSettings" Target="../printerSettings/printerSettings19.bin"/><Relationship Id="rId5" Type="http://schemas.openxmlformats.org/officeDocument/2006/relationships/comments" Target="../comments13.xml"/><Relationship Id="rId4" Type="http://schemas.openxmlformats.org/officeDocument/2006/relationships/table" Target="../tables/table7.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2">
    <tabColor rgb="FFC00000"/>
  </sheetPr>
  <dimension ref="A1:F29"/>
  <sheetViews>
    <sheetView showGridLines="0" zoomScale="115" zoomScaleNormal="115" workbookViewId="0"/>
  </sheetViews>
  <sheetFormatPr defaultColWidth="8.85546875" defaultRowHeight="15" x14ac:dyDescent="0.25"/>
  <cols>
    <col min="1" max="24" width="7.85546875" style="110" customWidth="1"/>
    <col min="25" max="25" width="9.85546875" style="110" customWidth="1"/>
    <col min="26" max="16384" width="8.85546875" style="110"/>
  </cols>
  <sheetData>
    <row r="1" ht="18" customHeight="1" x14ac:dyDescent="0.25"/>
    <row r="2" ht="18" customHeight="1" x14ac:dyDescent="0.25"/>
    <row r="3" ht="18" customHeight="1" x14ac:dyDescent="0.25"/>
    <row r="4" ht="18" customHeight="1" x14ac:dyDescent="0.25"/>
    <row r="5" ht="18" customHeight="1" x14ac:dyDescent="0.25"/>
    <row r="6" ht="18" customHeight="1" x14ac:dyDescent="0.25"/>
    <row r="7" ht="18" customHeight="1" x14ac:dyDescent="0.25"/>
    <row r="8" ht="18" customHeight="1" x14ac:dyDescent="0.25"/>
    <row r="9" ht="18" customHeight="1" x14ac:dyDescent="0.25"/>
    <row r="10" ht="18" customHeight="1" x14ac:dyDescent="0.25"/>
    <row r="11" ht="18" customHeight="1" x14ac:dyDescent="0.25"/>
    <row r="12" ht="18" customHeight="1" x14ac:dyDescent="0.25"/>
    <row r="13" ht="18" customHeight="1" x14ac:dyDescent="0.25"/>
    <row r="14" ht="18" customHeight="1" x14ac:dyDescent="0.25"/>
    <row r="15" ht="18" customHeight="1" x14ac:dyDescent="0.25"/>
    <row r="16" ht="18" customHeight="1" x14ac:dyDescent="0.25"/>
    <row r="17" spans="1:6" ht="18" customHeight="1" x14ac:dyDescent="0.25">
      <c r="C17" s="111"/>
    </row>
    <row r="18" spans="1:6" ht="18" customHeight="1" x14ac:dyDescent="0.25"/>
    <row r="19" spans="1:6" ht="18" customHeight="1" x14ac:dyDescent="0.25"/>
    <row r="20" spans="1:6" ht="18" customHeight="1" x14ac:dyDescent="0.25"/>
    <row r="21" spans="1:6" ht="18" customHeight="1" x14ac:dyDescent="0.25"/>
    <row r="22" spans="1:6" ht="18" customHeight="1" x14ac:dyDescent="0.25"/>
    <row r="23" spans="1:6" ht="18" customHeight="1" x14ac:dyDescent="0.25"/>
    <row r="24" spans="1:6" ht="18" customHeight="1" x14ac:dyDescent="0.25"/>
    <row r="25" spans="1:6" ht="18" customHeight="1" x14ac:dyDescent="0.25"/>
    <row r="26" spans="1:6" ht="18" customHeight="1" x14ac:dyDescent="0.25">
      <c r="D26" s="135"/>
      <c r="E26" s="135"/>
      <c r="F26" s="135"/>
    </row>
    <row r="27" spans="1:6" ht="18" customHeight="1" x14ac:dyDescent="0.25">
      <c r="A27" s="135"/>
      <c r="B27" s="135"/>
      <c r="C27" s="135"/>
      <c r="D27" s="135"/>
      <c r="E27" s="135"/>
      <c r="F27" s="135"/>
    </row>
    <row r="28" spans="1:6" ht="18" customHeight="1" x14ac:dyDescent="0.25">
      <c r="A28" s="135"/>
      <c r="B28" s="135"/>
      <c r="C28" s="135"/>
      <c r="D28" s="135"/>
      <c r="E28" s="135"/>
      <c r="F28" s="135"/>
    </row>
    <row r="29" spans="1:6" x14ac:dyDescent="0.25">
      <c r="A29" s="135"/>
      <c r="B29" s="135"/>
      <c r="C29" s="135"/>
      <c r="D29" s="135"/>
      <c r="E29" s="135"/>
      <c r="F29" s="135"/>
    </row>
  </sheetData>
  <pageMargins left="0.7" right="0.7" top="0.75" bottom="0.75" header="0.3" footer="0.3"/>
  <pageSetup paperSize="9" orientation="landscape"/>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1">
    <tabColor rgb="FF00B050"/>
    <pageSetUpPr fitToPage="1"/>
  </sheetPr>
  <dimension ref="A1:X433"/>
  <sheetViews>
    <sheetView topLeftCell="A225" zoomScale="85" zoomScaleNormal="85" workbookViewId="0">
      <selection activeCell="E44" sqref="E44"/>
    </sheetView>
  </sheetViews>
  <sheetFormatPr defaultColWidth="9.140625" defaultRowHeight="12.75" outlineLevelRow="1" outlineLevelCol="2" x14ac:dyDescent="0.2"/>
  <cols>
    <col min="1" max="1" width="4.42578125" style="2" customWidth="1"/>
    <col min="2" max="2" width="6.140625" style="2" customWidth="1"/>
    <col min="3" max="3" width="31.5703125" style="2" hidden="1" customWidth="1" outlineLevel="1"/>
    <col min="4" max="4" width="28.85546875" style="2" hidden="1" customWidth="1" outlineLevel="1"/>
    <col min="5" max="5" width="36" style="2" customWidth="1" collapsed="1"/>
    <col min="6" max="6" width="26.140625" style="2" customWidth="1"/>
    <col min="7" max="7" width="20.85546875" style="2" hidden="1" customWidth="1" outlineLevel="1"/>
    <col min="8" max="8" width="27.85546875" style="2" customWidth="1" collapsed="1"/>
    <col min="9" max="9" width="37" style="2" customWidth="1"/>
    <col min="10" max="10" width="18" style="89" customWidth="1"/>
    <col min="11" max="11" width="28.85546875" style="2" customWidth="1"/>
    <col min="12" max="12" width="13.85546875" style="2" customWidth="1"/>
    <col min="13" max="13" width="13.5703125" style="2" customWidth="1"/>
    <col min="14" max="14" width="18" style="2" customWidth="1"/>
    <col min="15" max="15" width="24.5703125" style="2" customWidth="1"/>
    <col min="16" max="16" width="5.140625" style="2" customWidth="1"/>
    <col min="17" max="17" width="18.140625" style="2" customWidth="1" outlineLevel="1"/>
    <col min="18" max="18" width="18.85546875" style="2" customWidth="1" outlineLevel="1"/>
    <col min="19" max="21" width="10.85546875" style="2" hidden="1" customWidth="1" outlineLevel="2"/>
    <col min="22" max="22" width="76.42578125" style="2" customWidth="1" outlineLevel="1" collapsed="1"/>
    <col min="23" max="23" width="6.140625" style="2" customWidth="1"/>
    <col min="24" max="24" width="4.5703125" style="2" customWidth="1"/>
    <col min="25" max="16384" width="9.140625" style="2"/>
  </cols>
  <sheetData>
    <row r="1" spans="1:24" ht="25.5" customHeight="1" x14ac:dyDescent="0.2">
      <c r="A1" s="228" t="s">
        <v>1313</v>
      </c>
      <c r="B1" s="228"/>
      <c r="C1" s="228"/>
      <c r="D1" s="228"/>
      <c r="E1" s="228"/>
      <c r="F1" s="31"/>
      <c r="G1" s="31"/>
      <c r="H1" s="228" t="s">
        <v>1303</v>
      </c>
      <c r="I1" s="228"/>
      <c r="J1" s="85"/>
      <c r="K1" s="30"/>
      <c r="L1" s="30"/>
      <c r="M1" s="30"/>
      <c r="N1" s="30"/>
      <c r="O1" s="30"/>
      <c r="P1" s="30"/>
      <c r="Q1" s="30"/>
      <c r="R1" s="30"/>
      <c r="S1" s="30"/>
      <c r="T1" s="30"/>
      <c r="U1" s="30"/>
      <c r="V1" s="30"/>
      <c r="W1" s="227" t="s">
        <v>1302</v>
      </c>
      <c r="X1" s="30"/>
    </row>
    <row r="2" spans="1:24" ht="11.45" customHeight="1" x14ac:dyDescent="0.2">
      <c r="A2" s="30"/>
      <c r="B2" s="30"/>
      <c r="C2" s="30"/>
      <c r="D2" s="30"/>
      <c r="E2" s="85"/>
      <c r="F2" s="31"/>
      <c r="G2" s="31"/>
      <c r="H2" s="30"/>
      <c r="I2" s="85"/>
      <c r="J2" s="85"/>
      <c r="K2" s="30"/>
      <c r="L2" s="30"/>
      <c r="M2" s="30"/>
      <c r="N2" s="30"/>
      <c r="O2" s="30"/>
      <c r="P2" s="30"/>
      <c r="Q2" s="30"/>
      <c r="R2" s="30"/>
      <c r="S2" s="30"/>
      <c r="T2" s="30"/>
      <c r="U2" s="30"/>
      <c r="V2" s="30"/>
      <c r="W2" s="227"/>
      <c r="X2" s="30"/>
    </row>
    <row r="3" spans="1:24" ht="23.85" hidden="1" customHeight="1" outlineLevel="1" x14ac:dyDescent="0.2">
      <c r="A3" s="51"/>
      <c r="B3" s="51"/>
      <c r="C3" s="51"/>
      <c r="D3" s="51"/>
      <c r="E3" s="177" t="s">
        <v>39</v>
      </c>
      <c r="F3" s="177" t="s">
        <v>825</v>
      </c>
      <c r="G3" s="177" t="s">
        <v>826</v>
      </c>
      <c r="H3" s="24" t="s">
        <v>642</v>
      </c>
      <c r="I3" s="85"/>
      <c r="J3" s="85"/>
      <c r="K3" s="30"/>
      <c r="L3" s="30"/>
      <c r="M3" s="30"/>
      <c r="N3" s="30"/>
      <c r="O3" s="30"/>
      <c r="P3" s="30"/>
      <c r="Q3" s="30"/>
      <c r="R3" s="30"/>
      <c r="S3" s="30"/>
      <c r="T3" s="30"/>
      <c r="U3" s="30"/>
      <c r="V3" s="30"/>
      <c r="W3" s="227"/>
      <c r="X3" s="30"/>
    </row>
    <row r="4" spans="1:24" ht="23.85" hidden="1" customHeight="1" outlineLevel="1" x14ac:dyDescent="0.2">
      <c r="A4" s="51"/>
      <c r="B4" s="51"/>
      <c r="C4" s="51"/>
      <c r="D4" s="51"/>
      <c r="E4" s="180">
        <f t="shared" ref="E4:E12" si="0">COUNTIF($J$19:$K$17740,H4)</f>
        <v>0</v>
      </c>
      <c r="F4" s="179">
        <f t="shared" ref="F4:F12" si="1">E4/$G$4</f>
        <v>0</v>
      </c>
      <c r="G4" s="230">
        <f>SUM(E4:E12)</f>
        <v>36</v>
      </c>
      <c r="H4" s="26" t="s">
        <v>32</v>
      </c>
      <c r="I4" s="85"/>
      <c r="J4" s="85"/>
      <c r="K4" s="30"/>
      <c r="L4" s="30"/>
      <c r="M4" s="30"/>
      <c r="N4" s="30"/>
      <c r="O4" s="30"/>
      <c r="P4" s="30"/>
      <c r="Q4" s="30"/>
      <c r="R4" s="30"/>
      <c r="S4" s="30"/>
      <c r="T4" s="30"/>
      <c r="U4" s="30"/>
      <c r="V4" s="30"/>
      <c r="W4" s="227"/>
      <c r="X4" s="30"/>
    </row>
    <row r="5" spans="1:24" ht="23.85" hidden="1" customHeight="1" outlineLevel="1" x14ac:dyDescent="0.2">
      <c r="A5" s="51"/>
      <c r="B5" s="51"/>
      <c r="C5" s="51"/>
      <c r="D5" s="51"/>
      <c r="E5" s="180">
        <f t="shared" si="0"/>
        <v>0</v>
      </c>
      <c r="F5" s="179">
        <f t="shared" si="1"/>
        <v>0</v>
      </c>
      <c r="G5" s="230"/>
      <c r="H5" s="26" t="s">
        <v>33</v>
      </c>
      <c r="I5" s="85"/>
      <c r="J5" s="85"/>
      <c r="K5" s="30"/>
      <c r="L5" s="30"/>
      <c r="M5" s="30"/>
      <c r="N5" s="30"/>
      <c r="O5" s="30"/>
      <c r="P5" s="30"/>
      <c r="Q5" s="30"/>
      <c r="R5" s="30"/>
      <c r="S5" s="30"/>
      <c r="T5" s="30"/>
      <c r="U5" s="30"/>
      <c r="V5" s="30"/>
      <c r="W5" s="227"/>
      <c r="X5" s="30"/>
    </row>
    <row r="6" spans="1:24" ht="23.85" hidden="1" customHeight="1" outlineLevel="1" x14ac:dyDescent="0.2">
      <c r="A6" s="51"/>
      <c r="B6" s="51"/>
      <c r="C6" s="51"/>
      <c r="D6" s="51"/>
      <c r="E6" s="180">
        <f t="shared" si="0"/>
        <v>0</v>
      </c>
      <c r="F6" s="179">
        <f t="shared" si="1"/>
        <v>0</v>
      </c>
      <c r="G6" s="230"/>
      <c r="H6" s="26" t="s">
        <v>34</v>
      </c>
      <c r="I6" s="85"/>
      <c r="J6" s="85"/>
      <c r="K6" s="30"/>
      <c r="L6" s="30"/>
      <c r="M6" s="30"/>
      <c r="N6" s="30"/>
      <c r="O6" s="30"/>
      <c r="P6" s="30"/>
      <c r="Q6" s="30"/>
      <c r="R6" s="30"/>
      <c r="S6" s="30"/>
      <c r="T6" s="30"/>
      <c r="U6" s="30"/>
      <c r="V6" s="30"/>
      <c r="W6" s="227"/>
      <c r="X6" s="30"/>
    </row>
    <row r="7" spans="1:24" ht="23.85" hidden="1" customHeight="1" outlineLevel="1" x14ac:dyDescent="0.2">
      <c r="A7" s="51"/>
      <c r="B7" s="51"/>
      <c r="C7" s="51"/>
      <c r="D7" s="51"/>
      <c r="E7" s="180">
        <f t="shared" si="0"/>
        <v>0</v>
      </c>
      <c r="F7" s="179">
        <f t="shared" si="1"/>
        <v>0</v>
      </c>
      <c r="G7" s="230"/>
      <c r="H7" s="26" t="s">
        <v>35</v>
      </c>
      <c r="I7" s="85"/>
      <c r="J7" s="85"/>
      <c r="K7" s="30"/>
      <c r="L7" s="30"/>
      <c r="M7" s="30"/>
      <c r="N7" s="30"/>
      <c r="O7" s="30"/>
      <c r="P7" s="30"/>
      <c r="Q7" s="30"/>
      <c r="R7" s="30"/>
      <c r="S7" s="30"/>
      <c r="T7" s="30"/>
      <c r="U7" s="30"/>
      <c r="V7" s="30"/>
      <c r="W7" s="227"/>
      <c r="X7" s="30"/>
    </row>
    <row r="8" spans="1:24" ht="23.85" hidden="1" customHeight="1" outlineLevel="1" x14ac:dyDescent="0.2">
      <c r="A8" s="51"/>
      <c r="B8" s="51"/>
      <c r="C8" s="51"/>
      <c r="D8" s="51"/>
      <c r="E8" s="180">
        <f t="shared" si="0"/>
        <v>0</v>
      </c>
      <c r="F8" s="179">
        <f t="shared" si="1"/>
        <v>0</v>
      </c>
      <c r="G8" s="230"/>
      <c r="H8" s="26" t="s">
        <v>36</v>
      </c>
      <c r="I8" s="85"/>
      <c r="J8" s="85"/>
      <c r="K8" s="30"/>
      <c r="L8" s="30"/>
      <c r="M8" s="30"/>
      <c r="N8" s="30"/>
      <c r="O8" s="30"/>
      <c r="P8" s="30"/>
      <c r="Q8" s="30"/>
      <c r="R8" s="30"/>
      <c r="S8" s="30"/>
      <c r="T8" s="30"/>
      <c r="U8" s="30"/>
      <c r="V8" s="30"/>
      <c r="W8" s="227"/>
      <c r="X8" s="30"/>
    </row>
    <row r="9" spans="1:24" ht="23.85" hidden="1" customHeight="1" outlineLevel="1" x14ac:dyDescent="0.2">
      <c r="A9" s="51"/>
      <c r="B9" s="51"/>
      <c r="C9" s="51"/>
      <c r="D9" s="51"/>
      <c r="E9" s="180">
        <f t="shared" si="0"/>
        <v>18</v>
      </c>
      <c r="F9" s="179">
        <f t="shared" si="1"/>
        <v>0.5</v>
      </c>
      <c r="G9" s="230"/>
      <c r="H9" s="26" t="s">
        <v>37</v>
      </c>
      <c r="I9" s="85"/>
      <c r="J9" s="85"/>
      <c r="K9" s="30"/>
      <c r="L9" s="30"/>
      <c r="M9" s="30"/>
      <c r="N9" s="30"/>
      <c r="O9" s="30"/>
      <c r="P9" s="30"/>
      <c r="Q9" s="30"/>
      <c r="R9" s="30"/>
      <c r="S9" s="30"/>
      <c r="T9" s="30"/>
      <c r="U9" s="30"/>
      <c r="V9" s="30"/>
      <c r="W9" s="227"/>
      <c r="X9" s="30"/>
    </row>
    <row r="10" spans="1:24" ht="23.85" hidden="1" customHeight="1" outlineLevel="1" x14ac:dyDescent="0.2">
      <c r="A10" s="51"/>
      <c r="B10" s="51"/>
      <c r="C10" s="51"/>
      <c r="D10" s="51"/>
      <c r="E10" s="180">
        <f t="shared" si="0"/>
        <v>0</v>
      </c>
      <c r="F10" s="179">
        <f t="shared" si="1"/>
        <v>0</v>
      </c>
      <c r="G10" s="230"/>
      <c r="H10" s="26" t="s">
        <v>38</v>
      </c>
      <c r="I10" s="85"/>
      <c r="J10" s="85"/>
      <c r="K10" s="30"/>
      <c r="L10" s="30"/>
      <c r="M10" s="30"/>
      <c r="N10" s="30"/>
      <c r="O10" s="30"/>
      <c r="P10" s="30"/>
      <c r="Q10" s="30"/>
      <c r="R10" s="30"/>
      <c r="S10" s="30"/>
      <c r="T10" s="30"/>
      <c r="U10" s="30"/>
      <c r="V10" s="30"/>
      <c r="W10" s="227"/>
      <c r="X10" s="30"/>
    </row>
    <row r="11" spans="1:24" ht="23.85" hidden="1" customHeight="1" outlineLevel="1" x14ac:dyDescent="0.2">
      <c r="A11" s="51"/>
      <c r="B11" s="51"/>
      <c r="C11" s="51"/>
      <c r="D11" s="51"/>
      <c r="E11" s="180">
        <f t="shared" si="0"/>
        <v>18</v>
      </c>
      <c r="F11" s="179">
        <f t="shared" si="1"/>
        <v>0.5</v>
      </c>
      <c r="G11" s="230"/>
      <c r="H11" s="26" t="s">
        <v>31</v>
      </c>
      <c r="I11" s="85"/>
      <c r="J11" s="85"/>
      <c r="K11" s="30"/>
      <c r="L11" s="30"/>
      <c r="M11" s="30"/>
      <c r="N11" s="30"/>
      <c r="O11" s="30"/>
      <c r="P11" s="30"/>
      <c r="Q11" s="30"/>
      <c r="R11" s="30"/>
      <c r="S11" s="30"/>
      <c r="T11" s="30"/>
      <c r="U11" s="30"/>
      <c r="V11" s="30"/>
      <c r="W11" s="227"/>
      <c r="X11" s="30"/>
    </row>
    <row r="12" spans="1:24" ht="23.85" hidden="1" customHeight="1" outlineLevel="1" x14ac:dyDescent="0.2">
      <c r="A12" s="51"/>
      <c r="B12" s="51"/>
      <c r="C12" s="51"/>
      <c r="D12" s="51"/>
      <c r="E12" s="180">
        <f t="shared" si="0"/>
        <v>0</v>
      </c>
      <c r="F12" s="179">
        <f t="shared" si="1"/>
        <v>0</v>
      </c>
      <c r="G12" s="230"/>
      <c r="H12" s="26" t="s">
        <v>641</v>
      </c>
      <c r="I12" s="85"/>
      <c r="J12" s="85"/>
      <c r="K12" s="30"/>
      <c r="L12" s="30"/>
      <c r="M12" s="30"/>
      <c r="N12" s="30"/>
      <c r="O12" s="30"/>
      <c r="P12" s="30"/>
      <c r="Q12" s="30"/>
      <c r="R12" s="30"/>
      <c r="S12" s="30"/>
      <c r="T12" s="30"/>
      <c r="U12" s="30"/>
      <c r="V12" s="30"/>
      <c r="W12" s="227"/>
      <c r="X12" s="30"/>
    </row>
    <row r="13" spans="1:24" ht="23.45" customHeight="1" collapsed="1" x14ac:dyDescent="0.2">
      <c r="A13" s="167"/>
      <c r="B13" s="167"/>
      <c r="C13" s="166"/>
      <c r="D13" s="166"/>
      <c r="E13" s="171" t="s">
        <v>823</v>
      </c>
      <c r="F13" s="54"/>
      <c r="G13" s="54"/>
      <c r="H13" s="54" t="e" cm="1">
        <f t="array" aca="1" ref="H13" ca="1">SUMPRODUCT((#REF!=C13)*(SUBTOTAL(103,OFFSET(#REF!,ROW(#REF!)-MIN(ROW(#REF!)),,1))))</f>
        <v>#REF!</v>
      </c>
      <c r="I13" s="54" t="e">
        <f ca="1">H13/$L$17</f>
        <v>#REF!</v>
      </c>
      <c r="J13" s="86"/>
      <c r="K13" s="30"/>
      <c r="L13" s="30"/>
      <c r="M13" s="30"/>
      <c r="N13" s="30"/>
      <c r="O13" s="30"/>
      <c r="P13" s="30"/>
      <c r="Q13" s="30"/>
      <c r="R13" s="30"/>
      <c r="S13" s="232" t="s">
        <v>1312</v>
      </c>
      <c r="T13" s="232"/>
      <c r="U13" s="232"/>
      <c r="V13" s="30"/>
      <c r="W13" s="227"/>
      <c r="X13" s="30"/>
    </row>
    <row r="14" spans="1:24" ht="46.5" customHeight="1" x14ac:dyDescent="0.2">
      <c r="A14" s="170"/>
      <c r="B14" s="170"/>
      <c r="C14" s="174" t="s">
        <v>674</v>
      </c>
      <c r="D14" s="174"/>
      <c r="E14" s="175" t="s">
        <v>1279</v>
      </c>
      <c r="F14" s="168"/>
      <c r="G14" s="168"/>
      <c r="H14" s="168"/>
      <c r="I14" s="233" t="str">
        <f>Aree!F23</f>
        <v xml:space="preserve">E) Area sorveglianza e controlli </v>
      </c>
      <c r="J14" s="233"/>
      <c r="K14" s="233"/>
      <c r="L14" s="233"/>
      <c r="M14" s="168"/>
      <c r="N14" s="84" t="s">
        <v>6</v>
      </c>
      <c r="O14" s="84" t="s">
        <v>675</v>
      </c>
      <c r="P14" s="168"/>
      <c r="Q14" s="182" t="s">
        <v>1306</v>
      </c>
      <c r="R14" s="182" t="s">
        <v>1307</v>
      </c>
      <c r="S14" s="50" t="s">
        <v>1308</v>
      </c>
      <c r="T14" s="50" t="s">
        <v>1309</v>
      </c>
      <c r="U14" s="50" t="s">
        <v>1310</v>
      </c>
      <c r="V14" s="183" t="s">
        <v>1311</v>
      </c>
      <c r="W14" s="227"/>
      <c r="X14" s="30"/>
    </row>
    <row r="15" spans="1:24" ht="30.6" customHeight="1" x14ac:dyDescent="0.2">
      <c r="A15" s="168"/>
      <c r="B15" s="168">
        <v>1</v>
      </c>
      <c r="C15" s="220" t="s">
        <v>1267</v>
      </c>
      <c r="D15" s="221"/>
      <c r="E15" s="222"/>
      <c r="F15" s="229" t="s">
        <v>1457</v>
      </c>
      <c r="G15" s="229"/>
      <c r="H15" s="229"/>
      <c r="I15" s="50" t="s">
        <v>11</v>
      </c>
      <c r="J15" s="231" t="s">
        <v>1458</v>
      </c>
      <c r="K15" s="231"/>
      <c r="L15" s="39"/>
      <c r="M15" s="162" t="s">
        <v>676</v>
      </c>
      <c r="N15" s="163" t="str">
        <f>V15</f>
        <v>Basso</v>
      </c>
      <c r="O15" s="39"/>
      <c r="P15" s="168"/>
      <c r="Q15" s="184" t="s">
        <v>12</v>
      </c>
      <c r="R15" s="184" t="s">
        <v>12</v>
      </c>
      <c r="S15" s="185">
        <f>IF(Q15="Basso",1.8,IF(Q15="Medio",2.5,IF(Q15="Medio-Alto",3.8,IF(Q15="Alto",5,"0"))))</f>
        <v>1.8</v>
      </c>
      <c r="T15" s="185">
        <f>IF(R15="Basso",1.8,IF(R15="Medio",2.5,IF(R15="Medio-Alto",3.8,IF(R15="Alto",5,"0"))))</f>
        <v>1.8</v>
      </c>
      <c r="U15" s="185">
        <f>IF(MAX(U19:U33)&gt;(T15*S15),MAX(U19:U33),T15*S15)</f>
        <v>3.24</v>
      </c>
      <c r="V15" s="186" t="str">
        <f>IF(U15=0,"--",IF(U15&lt;='db fasce di rischio'!$B$4,'db fasce di rischio'!$A$2,IF(U15&lt;='db fasce di rischio'!$D$4,'db fasce di rischio'!$C$2,IF(U15&lt;='db fasce di rischio'!$F$4,'db fasce di rischio'!$E$2,IF(U15&lt;='db fasce di rischio'!$H$4,'db fasce di rischio'!$G$2,"")))))</f>
        <v>Basso</v>
      </c>
      <c r="W15" s="30"/>
      <c r="X15" s="30"/>
    </row>
    <row r="16" spans="1:24" ht="59.45" customHeight="1" x14ac:dyDescent="0.2">
      <c r="A16" s="168"/>
      <c r="B16" s="168"/>
      <c r="C16" s="223"/>
      <c r="D16" s="224"/>
      <c r="E16" s="224"/>
      <c r="F16" s="172"/>
      <c r="G16" s="172"/>
      <c r="H16" s="172"/>
      <c r="I16" s="172"/>
      <c r="J16" s="172"/>
      <c r="K16" s="172"/>
      <c r="L16" s="173"/>
      <c r="M16" s="225" t="s">
        <v>1481</v>
      </c>
      <c r="N16" s="226"/>
      <c r="O16" s="226"/>
      <c r="P16" s="168"/>
      <c r="Q16" s="30"/>
      <c r="R16" s="30"/>
      <c r="S16" s="30"/>
      <c r="T16" s="30"/>
      <c r="U16" s="30"/>
      <c r="V16" s="30"/>
      <c r="W16" s="30"/>
      <c r="X16" s="30"/>
    </row>
    <row r="17" spans="1:24" ht="31.5" customHeight="1" outlineLevel="1" x14ac:dyDescent="0.2">
      <c r="A17" s="168"/>
      <c r="B17" s="168"/>
      <c r="C17" s="218" t="s">
        <v>1266</v>
      </c>
      <c r="D17" s="219"/>
      <c r="E17" s="160"/>
      <c r="F17" s="160"/>
      <c r="G17" s="160"/>
      <c r="H17" s="160"/>
      <c r="I17" s="160"/>
      <c r="J17" s="159"/>
      <c r="K17" s="160"/>
      <c r="L17" s="164">
        <f>SUM(F4:F12)</f>
        <v>1</v>
      </c>
      <c r="M17" s="165"/>
      <c r="N17" s="165"/>
      <c r="O17" s="165"/>
      <c r="P17" s="168"/>
      <c r="Q17" s="30"/>
      <c r="R17" s="30"/>
      <c r="S17" s="30"/>
      <c r="T17" s="30"/>
      <c r="U17" s="30"/>
      <c r="V17" s="30"/>
      <c r="W17" s="30"/>
      <c r="X17" s="30"/>
    </row>
    <row r="18" spans="1:24" ht="81.95" customHeight="1" outlineLevel="1" x14ac:dyDescent="0.2">
      <c r="A18" s="169"/>
      <c r="B18" s="169"/>
      <c r="C18" s="24" t="s">
        <v>915</v>
      </c>
      <c r="D18" s="24" t="s">
        <v>916</v>
      </c>
      <c r="E18" s="24" t="s">
        <v>981</v>
      </c>
      <c r="F18" s="24" t="s">
        <v>980</v>
      </c>
      <c r="G18" s="187" t="s">
        <v>1301</v>
      </c>
      <c r="H18" s="24" t="s">
        <v>979</v>
      </c>
      <c r="I18" s="24" t="s">
        <v>917</v>
      </c>
      <c r="J18" s="50" t="s">
        <v>982</v>
      </c>
      <c r="K18" s="50" t="s">
        <v>918</v>
      </c>
      <c r="L18" s="24" t="s">
        <v>639</v>
      </c>
      <c r="M18" s="24" t="s">
        <v>677</v>
      </c>
      <c r="N18" s="24" t="s">
        <v>678</v>
      </c>
      <c r="O18" s="24" t="s">
        <v>679</v>
      </c>
      <c r="P18" s="169"/>
      <c r="Q18" s="182" t="s">
        <v>1306</v>
      </c>
      <c r="R18" s="182" t="s">
        <v>1307</v>
      </c>
      <c r="S18" s="50" t="s">
        <v>1308</v>
      </c>
      <c r="T18" s="50" t="s">
        <v>1309</v>
      </c>
      <c r="U18" s="50" t="s">
        <v>1310</v>
      </c>
      <c r="V18" s="183" t="s">
        <v>1311</v>
      </c>
      <c r="W18" s="30"/>
      <c r="X18" s="30"/>
    </row>
    <row r="19" spans="1:24" ht="25.5" outlineLevel="1" x14ac:dyDescent="0.2">
      <c r="A19" s="169"/>
      <c r="B19" s="169"/>
      <c r="C19" s="26" t="s">
        <v>30</v>
      </c>
      <c r="D19" s="26" t="s">
        <v>30</v>
      </c>
      <c r="E19" s="26" t="s">
        <v>269</v>
      </c>
      <c r="F19" s="26" t="s">
        <v>1479</v>
      </c>
      <c r="G19" s="161" t="str">
        <f>V19</f>
        <v>Basso</v>
      </c>
      <c r="H19" s="27" t="s">
        <v>903</v>
      </c>
      <c r="I19" s="33" t="s">
        <v>303</v>
      </c>
      <c r="J19" s="87" t="s">
        <v>1386</v>
      </c>
      <c r="K19" s="33" t="s">
        <v>37</v>
      </c>
      <c r="L19" s="26" t="s">
        <v>1384</v>
      </c>
      <c r="M19" s="206">
        <v>1</v>
      </c>
      <c r="N19" s="26" t="s">
        <v>1385</v>
      </c>
      <c r="O19" s="26" t="s">
        <v>1383</v>
      </c>
      <c r="P19" s="169"/>
      <c r="Q19" s="184" t="s">
        <v>12</v>
      </c>
      <c r="R19" s="184" t="s">
        <v>12</v>
      </c>
      <c r="S19" s="185">
        <f>IF(Q19="Basso",1.8,IF(Q19="Medio",2.5,IF(Q19="Medio-Alto",3.8,IF(Q19="Alto",5,"0"))))</f>
        <v>1.8</v>
      </c>
      <c r="T19" s="185">
        <f>IF(R19="Basso",1.8,IF(R19="Medio",2.5,IF(R19="Medio-Alto",3.8,IF(R19="Alto",5,"0"))))</f>
        <v>1.8</v>
      </c>
      <c r="U19" s="185">
        <f>(T19*S19)</f>
        <v>3.24</v>
      </c>
      <c r="V19" s="186" t="str">
        <f>IF(U19=0,"--",IF(U19&lt;='db fasce di rischio'!$B$4,'db fasce di rischio'!$A$2,IF(U19&lt;='db fasce di rischio'!$D$4,'db fasce di rischio'!$C$2,IF(U19&lt;='db fasce di rischio'!$F$4,'db fasce di rischio'!$E$2,IF(U19&lt;='db fasce di rischio'!$H$4,'db fasce di rischio'!$G$2,"")))))</f>
        <v>Basso</v>
      </c>
      <c r="W19" s="30"/>
      <c r="X19" s="30"/>
    </row>
    <row r="20" spans="1:24" ht="63.75" outlineLevel="1" x14ac:dyDescent="0.2">
      <c r="A20" s="169"/>
      <c r="B20" s="169"/>
      <c r="C20" s="26" t="s">
        <v>30</v>
      </c>
      <c r="D20" s="26" t="s">
        <v>30</v>
      </c>
      <c r="E20" s="26" t="s">
        <v>270</v>
      </c>
      <c r="F20" s="26" t="s">
        <v>1478</v>
      </c>
      <c r="G20" s="161" t="str">
        <f t="shared" ref="G20:G33" si="2">V20</f>
        <v>Basso</v>
      </c>
      <c r="H20" s="27" t="s">
        <v>903</v>
      </c>
      <c r="I20" s="33" t="s">
        <v>293</v>
      </c>
      <c r="J20" s="87" t="s">
        <v>1386</v>
      </c>
      <c r="K20" s="33" t="s">
        <v>31</v>
      </c>
      <c r="L20" s="26" t="s">
        <v>1384</v>
      </c>
      <c r="M20" s="206">
        <v>1</v>
      </c>
      <c r="N20" s="26" t="s">
        <v>1385</v>
      </c>
      <c r="O20" s="26" t="s">
        <v>1383</v>
      </c>
      <c r="P20" s="169"/>
      <c r="Q20" s="184" t="s">
        <v>12</v>
      </c>
      <c r="R20" s="184" t="s">
        <v>12</v>
      </c>
      <c r="S20" s="185">
        <f t="shared" ref="S20:T33" si="3">IF(Q20="Basso",1.8,IF(Q20="Medio",2.5,IF(Q20="Medio-Alto",3.8,IF(Q20="Alto",5,"0"))))</f>
        <v>1.8</v>
      </c>
      <c r="T20" s="185">
        <f t="shared" si="3"/>
        <v>1.8</v>
      </c>
      <c r="U20" s="185">
        <f>(T20*S20)</f>
        <v>3.24</v>
      </c>
      <c r="V20" s="186" t="str">
        <f>IF(U20=0,"--",IF(U20&lt;='db fasce di rischio'!$B$4,'db fasce di rischio'!$A$2,IF(U20&lt;='db fasce di rischio'!$D$4,'db fasce di rischio'!$C$2,IF(U20&lt;='db fasce di rischio'!$F$4,'db fasce di rischio'!$E$2,IF(U20&lt;='db fasce di rischio'!$H$4,'db fasce di rischio'!$G$2,"")))))</f>
        <v>Basso</v>
      </c>
      <c r="W20" s="30"/>
      <c r="X20" s="30"/>
    </row>
    <row r="21" spans="1:24" ht="38.25" outlineLevel="1" x14ac:dyDescent="0.2">
      <c r="A21" s="169"/>
      <c r="B21" s="169"/>
      <c r="C21" s="26" t="s">
        <v>30</v>
      </c>
      <c r="D21" s="26" t="s">
        <v>30</v>
      </c>
      <c r="E21" s="26" t="s">
        <v>272</v>
      </c>
      <c r="F21" s="26" t="s">
        <v>667</v>
      </c>
      <c r="G21" s="161" t="str">
        <f t="shared" si="2"/>
        <v>Basso</v>
      </c>
      <c r="H21" s="27" t="s">
        <v>903</v>
      </c>
      <c r="I21" s="33" t="s">
        <v>303</v>
      </c>
      <c r="J21" s="87" t="s">
        <v>1386</v>
      </c>
      <c r="K21" s="33" t="s">
        <v>37</v>
      </c>
      <c r="L21" s="26" t="s">
        <v>1384</v>
      </c>
      <c r="M21" s="206">
        <v>1</v>
      </c>
      <c r="N21" s="26" t="s">
        <v>1385</v>
      </c>
      <c r="O21" s="26" t="s">
        <v>1383</v>
      </c>
      <c r="P21" s="169"/>
      <c r="Q21" s="184" t="s">
        <v>12</v>
      </c>
      <c r="R21" s="184" t="s">
        <v>12</v>
      </c>
      <c r="S21" s="185">
        <f t="shared" si="3"/>
        <v>1.8</v>
      </c>
      <c r="T21" s="185">
        <f t="shared" si="3"/>
        <v>1.8</v>
      </c>
      <c r="U21" s="185">
        <f t="shared" ref="U21:U33" si="4">(T21*S21)</f>
        <v>3.24</v>
      </c>
      <c r="V21" s="186" t="str">
        <f>IF(U21=0,"--",IF(U21&lt;='db fasce di rischio'!$B$4,'db fasce di rischio'!$A$2,IF(U21&lt;='db fasce di rischio'!$D$4,'db fasce di rischio'!$C$2,IF(U21&lt;='db fasce di rischio'!$F$4,'db fasce di rischio'!$E$2,IF(U21&lt;='db fasce di rischio'!$H$4,'db fasce di rischio'!$G$2,"")))))</f>
        <v>Basso</v>
      </c>
      <c r="W21" s="30"/>
      <c r="X21" s="30"/>
    </row>
    <row r="22" spans="1:24" ht="51" outlineLevel="1" x14ac:dyDescent="0.2">
      <c r="A22" s="169"/>
      <c r="B22" s="169"/>
      <c r="C22" s="26" t="s">
        <v>30</v>
      </c>
      <c r="D22" s="26" t="s">
        <v>30</v>
      </c>
      <c r="E22" s="26" t="s">
        <v>274</v>
      </c>
      <c r="F22" s="26" t="s">
        <v>1478</v>
      </c>
      <c r="G22" s="161" t="str">
        <f t="shared" si="2"/>
        <v>Basso</v>
      </c>
      <c r="H22" s="27" t="s">
        <v>903</v>
      </c>
      <c r="I22" s="33" t="s">
        <v>293</v>
      </c>
      <c r="J22" s="87" t="s">
        <v>1386</v>
      </c>
      <c r="K22" s="33" t="s">
        <v>31</v>
      </c>
      <c r="L22" s="26" t="s">
        <v>1384</v>
      </c>
      <c r="M22" s="206">
        <v>1</v>
      </c>
      <c r="N22" s="26" t="s">
        <v>1385</v>
      </c>
      <c r="O22" s="26" t="s">
        <v>1383</v>
      </c>
      <c r="P22" s="169"/>
      <c r="Q22" s="184" t="s">
        <v>12</v>
      </c>
      <c r="R22" s="184" t="s">
        <v>12</v>
      </c>
      <c r="S22" s="185">
        <f t="shared" si="3"/>
        <v>1.8</v>
      </c>
      <c r="T22" s="185">
        <f t="shared" si="3"/>
        <v>1.8</v>
      </c>
      <c r="U22" s="185">
        <f t="shared" si="4"/>
        <v>3.24</v>
      </c>
      <c r="V22" s="186" t="str">
        <f>IF(U22=0,"--",IF(U22&lt;='db fasce di rischio'!$B$4,'db fasce di rischio'!$A$2,IF(U22&lt;='db fasce di rischio'!$D$4,'db fasce di rischio'!$C$2,IF(U22&lt;='db fasce di rischio'!$F$4,'db fasce di rischio'!$E$2,IF(U22&lt;='db fasce di rischio'!$H$4,'db fasce di rischio'!$G$2,"")))))</f>
        <v>Basso</v>
      </c>
      <c r="W22" s="30"/>
      <c r="X22" s="30"/>
    </row>
    <row r="23" spans="1:24" ht="21" outlineLevel="1" x14ac:dyDescent="0.2">
      <c r="A23" s="169"/>
      <c r="B23" s="169"/>
      <c r="C23" s="26" t="s">
        <v>30</v>
      </c>
      <c r="D23" s="26" t="s">
        <v>30</v>
      </c>
      <c r="E23" s="26" t="s">
        <v>30</v>
      </c>
      <c r="F23" s="26" t="s">
        <v>30</v>
      </c>
      <c r="G23" s="161" t="str">
        <f t="shared" si="2"/>
        <v>--</v>
      </c>
      <c r="H23" s="27" t="s">
        <v>30</v>
      </c>
      <c r="I23" s="33" t="s">
        <v>30</v>
      </c>
      <c r="J23" s="87"/>
      <c r="K23" s="33"/>
      <c r="L23" s="26"/>
      <c r="M23" s="26"/>
      <c r="N23" s="26"/>
      <c r="O23" s="26"/>
      <c r="P23" s="169"/>
      <c r="Q23" s="184"/>
      <c r="R23" s="184"/>
      <c r="S23" s="185" t="str">
        <f t="shared" si="3"/>
        <v>0</v>
      </c>
      <c r="T23" s="185" t="str">
        <f t="shared" si="3"/>
        <v>0</v>
      </c>
      <c r="U23" s="185">
        <f t="shared" si="4"/>
        <v>0</v>
      </c>
      <c r="V23" s="186" t="str">
        <f>IF(U23=0,"--",IF(U23&lt;='db fasce di rischio'!$B$4,'db fasce di rischio'!$A$2,IF(U23&lt;='db fasce di rischio'!$D$4,'db fasce di rischio'!$C$2,IF(U23&lt;='db fasce di rischio'!$F$4,'db fasce di rischio'!$E$2,IF(U23&lt;='db fasce di rischio'!$H$4,'db fasce di rischio'!$G$2,"")))))</f>
        <v>--</v>
      </c>
      <c r="W23" s="30"/>
      <c r="X23" s="30"/>
    </row>
    <row r="24" spans="1:24" ht="21" outlineLevel="1" x14ac:dyDescent="0.2">
      <c r="A24" s="169"/>
      <c r="B24" s="169"/>
      <c r="C24" s="26" t="s">
        <v>30</v>
      </c>
      <c r="D24" s="26" t="s">
        <v>30</v>
      </c>
      <c r="E24" s="26" t="s">
        <v>30</v>
      </c>
      <c r="F24" s="26" t="s">
        <v>30</v>
      </c>
      <c r="G24" s="161" t="str">
        <f t="shared" si="2"/>
        <v>--</v>
      </c>
      <c r="H24" s="27" t="s">
        <v>30</v>
      </c>
      <c r="I24" s="33" t="s">
        <v>30</v>
      </c>
      <c r="J24" s="87"/>
      <c r="K24" s="33"/>
      <c r="L24" s="26"/>
      <c r="M24" s="26"/>
      <c r="N24" s="26"/>
      <c r="O24" s="26"/>
      <c r="P24" s="169"/>
      <c r="Q24" s="184"/>
      <c r="R24" s="184"/>
      <c r="S24" s="185" t="str">
        <f t="shared" si="3"/>
        <v>0</v>
      </c>
      <c r="T24" s="185" t="str">
        <f t="shared" si="3"/>
        <v>0</v>
      </c>
      <c r="U24" s="185">
        <f t="shared" si="4"/>
        <v>0</v>
      </c>
      <c r="V24" s="186" t="str">
        <f>IF(U24=0,"--",IF(U24&lt;='db fasce di rischio'!$B$4,'db fasce di rischio'!$A$2,IF(U24&lt;='db fasce di rischio'!$D$4,'db fasce di rischio'!$C$2,IF(U24&lt;='db fasce di rischio'!$F$4,'db fasce di rischio'!$E$2,IF(U24&lt;='db fasce di rischio'!$H$4,'db fasce di rischio'!$G$2,"")))))</f>
        <v>--</v>
      </c>
      <c r="W24" s="30"/>
      <c r="X24" s="30"/>
    </row>
    <row r="25" spans="1:24" ht="21" outlineLevel="1" x14ac:dyDescent="0.2">
      <c r="A25" s="169"/>
      <c r="B25" s="169"/>
      <c r="C25" s="26" t="s">
        <v>30</v>
      </c>
      <c r="D25" s="26" t="s">
        <v>30</v>
      </c>
      <c r="E25" s="26" t="s">
        <v>30</v>
      </c>
      <c r="F25" s="26" t="s">
        <v>30</v>
      </c>
      <c r="G25" s="161" t="str">
        <f t="shared" si="2"/>
        <v>--</v>
      </c>
      <c r="H25" s="27" t="s">
        <v>30</v>
      </c>
      <c r="I25" s="33" t="s">
        <v>30</v>
      </c>
      <c r="J25" s="87"/>
      <c r="K25" s="33"/>
      <c r="L25" s="26"/>
      <c r="M25" s="26"/>
      <c r="N25" s="26"/>
      <c r="O25" s="26"/>
      <c r="P25" s="169"/>
      <c r="Q25" s="184"/>
      <c r="R25" s="184"/>
      <c r="S25" s="185" t="str">
        <f t="shared" si="3"/>
        <v>0</v>
      </c>
      <c r="T25" s="185" t="str">
        <f t="shared" si="3"/>
        <v>0</v>
      </c>
      <c r="U25" s="185">
        <f t="shared" si="4"/>
        <v>0</v>
      </c>
      <c r="V25" s="186" t="str">
        <f>IF(U25=0,"--",IF(U25&lt;='db fasce di rischio'!$B$4,'db fasce di rischio'!$A$2,IF(U25&lt;='db fasce di rischio'!$D$4,'db fasce di rischio'!$C$2,IF(U25&lt;='db fasce di rischio'!$F$4,'db fasce di rischio'!$E$2,IF(U25&lt;='db fasce di rischio'!$H$4,'db fasce di rischio'!$G$2,"")))))</f>
        <v>--</v>
      </c>
      <c r="W25" s="30"/>
      <c r="X25" s="30"/>
    </row>
    <row r="26" spans="1:24" ht="21" outlineLevel="1" x14ac:dyDescent="0.2">
      <c r="A26" s="169"/>
      <c r="B26" s="169"/>
      <c r="C26" s="26" t="s">
        <v>30</v>
      </c>
      <c r="D26" s="26" t="s">
        <v>30</v>
      </c>
      <c r="E26" s="26" t="s">
        <v>30</v>
      </c>
      <c r="F26" s="26" t="s">
        <v>30</v>
      </c>
      <c r="G26" s="161" t="str">
        <f t="shared" si="2"/>
        <v>--</v>
      </c>
      <c r="H26" s="27" t="s">
        <v>30</v>
      </c>
      <c r="I26" s="33" t="s">
        <v>30</v>
      </c>
      <c r="J26" s="87"/>
      <c r="K26" s="33"/>
      <c r="L26" s="26"/>
      <c r="M26" s="26"/>
      <c r="N26" s="26"/>
      <c r="O26" s="26"/>
      <c r="P26" s="169"/>
      <c r="Q26" s="184"/>
      <c r="R26" s="184"/>
      <c r="S26" s="185" t="str">
        <f t="shared" si="3"/>
        <v>0</v>
      </c>
      <c r="T26" s="185" t="str">
        <f t="shared" si="3"/>
        <v>0</v>
      </c>
      <c r="U26" s="185">
        <f t="shared" si="4"/>
        <v>0</v>
      </c>
      <c r="V26" s="186" t="str">
        <f>IF(U26=0,"--",IF(U26&lt;='db fasce di rischio'!$B$4,'db fasce di rischio'!$A$2,IF(U26&lt;='db fasce di rischio'!$D$4,'db fasce di rischio'!$C$2,IF(U26&lt;='db fasce di rischio'!$F$4,'db fasce di rischio'!$E$2,IF(U26&lt;='db fasce di rischio'!$H$4,'db fasce di rischio'!$G$2,"")))))</f>
        <v>--</v>
      </c>
      <c r="W26" s="30"/>
      <c r="X26" s="30"/>
    </row>
    <row r="27" spans="1:24" ht="21" outlineLevel="1" x14ac:dyDescent="0.2">
      <c r="A27" s="169"/>
      <c r="B27" s="169"/>
      <c r="C27" s="26" t="s">
        <v>30</v>
      </c>
      <c r="D27" s="26" t="s">
        <v>30</v>
      </c>
      <c r="E27" s="26" t="s">
        <v>30</v>
      </c>
      <c r="F27" s="26" t="s">
        <v>30</v>
      </c>
      <c r="G27" s="161" t="str">
        <f t="shared" si="2"/>
        <v>--</v>
      </c>
      <c r="H27" s="27" t="s">
        <v>30</v>
      </c>
      <c r="I27" s="33" t="s">
        <v>30</v>
      </c>
      <c r="J27" s="88"/>
      <c r="K27" s="33"/>
      <c r="L27" s="26"/>
      <c r="M27" s="26"/>
      <c r="N27" s="26"/>
      <c r="O27" s="26"/>
      <c r="P27" s="169"/>
      <c r="Q27" s="184"/>
      <c r="R27" s="184"/>
      <c r="S27" s="185" t="str">
        <f t="shared" si="3"/>
        <v>0</v>
      </c>
      <c r="T27" s="185" t="str">
        <f t="shared" si="3"/>
        <v>0</v>
      </c>
      <c r="U27" s="185">
        <f t="shared" si="4"/>
        <v>0</v>
      </c>
      <c r="V27" s="186" t="str">
        <f>IF(U27=0,"--",IF(U27&lt;='db fasce di rischio'!$B$4,'db fasce di rischio'!$A$2,IF(U27&lt;='db fasce di rischio'!$D$4,'db fasce di rischio'!$C$2,IF(U27&lt;='db fasce di rischio'!$F$4,'db fasce di rischio'!$E$2,IF(U27&lt;='db fasce di rischio'!$H$4,'db fasce di rischio'!$G$2,"")))))</f>
        <v>--</v>
      </c>
      <c r="W27" s="30"/>
      <c r="X27" s="30"/>
    </row>
    <row r="28" spans="1:24" ht="21" outlineLevel="1" x14ac:dyDescent="0.2">
      <c r="A28" s="169"/>
      <c r="B28" s="169"/>
      <c r="C28" s="26" t="s">
        <v>30</v>
      </c>
      <c r="D28" s="26" t="s">
        <v>30</v>
      </c>
      <c r="E28" s="26" t="s">
        <v>30</v>
      </c>
      <c r="F28" s="26" t="s">
        <v>30</v>
      </c>
      <c r="G28" s="161" t="str">
        <f t="shared" si="2"/>
        <v>--</v>
      </c>
      <c r="H28" s="27" t="s">
        <v>30</v>
      </c>
      <c r="I28" s="33" t="s">
        <v>30</v>
      </c>
      <c r="J28" s="88"/>
      <c r="K28" s="33"/>
      <c r="L28" s="26"/>
      <c r="M28" s="26"/>
      <c r="N28" s="26"/>
      <c r="O28" s="26"/>
      <c r="P28" s="169"/>
      <c r="Q28" s="184"/>
      <c r="R28" s="184"/>
      <c r="S28" s="185" t="str">
        <f t="shared" si="3"/>
        <v>0</v>
      </c>
      <c r="T28" s="185" t="str">
        <f t="shared" si="3"/>
        <v>0</v>
      </c>
      <c r="U28" s="185">
        <f t="shared" si="4"/>
        <v>0</v>
      </c>
      <c r="V28" s="186" t="str">
        <f>IF(U28=0,"--",IF(U28&lt;='db fasce di rischio'!$B$4,'db fasce di rischio'!$A$2,IF(U28&lt;='db fasce di rischio'!$D$4,'db fasce di rischio'!$C$2,IF(U28&lt;='db fasce di rischio'!$F$4,'db fasce di rischio'!$E$2,IF(U28&lt;='db fasce di rischio'!$H$4,'db fasce di rischio'!$G$2,"")))))</f>
        <v>--</v>
      </c>
      <c r="W28" s="30"/>
      <c r="X28" s="30"/>
    </row>
    <row r="29" spans="1:24" ht="21" outlineLevel="1" x14ac:dyDescent="0.2">
      <c r="A29" s="169"/>
      <c r="B29" s="169"/>
      <c r="C29" s="26" t="s">
        <v>30</v>
      </c>
      <c r="D29" s="26" t="s">
        <v>30</v>
      </c>
      <c r="E29" s="26" t="s">
        <v>30</v>
      </c>
      <c r="F29" s="26" t="s">
        <v>30</v>
      </c>
      <c r="G29" s="161" t="str">
        <f t="shared" si="2"/>
        <v>--</v>
      </c>
      <c r="H29" s="27" t="s">
        <v>30</v>
      </c>
      <c r="I29" s="33" t="s">
        <v>30</v>
      </c>
      <c r="J29" s="88"/>
      <c r="K29" s="33"/>
      <c r="L29" s="26"/>
      <c r="M29" s="26"/>
      <c r="N29" s="26"/>
      <c r="O29" s="26"/>
      <c r="P29" s="169"/>
      <c r="Q29" s="184"/>
      <c r="R29" s="184"/>
      <c r="S29" s="185" t="str">
        <f t="shared" si="3"/>
        <v>0</v>
      </c>
      <c r="T29" s="185" t="str">
        <f t="shared" si="3"/>
        <v>0</v>
      </c>
      <c r="U29" s="185">
        <f t="shared" si="4"/>
        <v>0</v>
      </c>
      <c r="V29" s="186" t="str">
        <f>IF(U29=0,"--",IF(U29&lt;='db fasce di rischio'!$B$4,'db fasce di rischio'!$A$2,IF(U29&lt;='db fasce di rischio'!$D$4,'db fasce di rischio'!$C$2,IF(U29&lt;='db fasce di rischio'!$F$4,'db fasce di rischio'!$E$2,IF(U29&lt;='db fasce di rischio'!$H$4,'db fasce di rischio'!$G$2,"")))))</f>
        <v>--</v>
      </c>
      <c r="W29" s="30"/>
      <c r="X29" s="30"/>
    </row>
    <row r="30" spans="1:24" ht="21" outlineLevel="1" x14ac:dyDescent="0.2">
      <c r="A30" s="169"/>
      <c r="B30" s="169"/>
      <c r="C30" s="26" t="s">
        <v>30</v>
      </c>
      <c r="D30" s="26" t="s">
        <v>30</v>
      </c>
      <c r="E30" s="26" t="s">
        <v>30</v>
      </c>
      <c r="F30" s="26" t="s">
        <v>30</v>
      </c>
      <c r="G30" s="161" t="str">
        <f t="shared" si="2"/>
        <v>--</v>
      </c>
      <c r="H30" s="27" t="s">
        <v>30</v>
      </c>
      <c r="I30" s="33" t="s">
        <v>30</v>
      </c>
      <c r="J30" s="88"/>
      <c r="K30" s="33"/>
      <c r="L30" s="26"/>
      <c r="M30" s="26"/>
      <c r="N30" s="26"/>
      <c r="O30" s="26"/>
      <c r="P30" s="169"/>
      <c r="Q30" s="184"/>
      <c r="R30" s="184"/>
      <c r="S30" s="185" t="str">
        <f t="shared" si="3"/>
        <v>0</v>
      </c>
      <c r="T30" s="185" t="str">
        <f t="shared" si="3"/>
        <v>0</v>
      </c>
      <c r="U30" s="185">
        <f t="shared" si="4"/>
        <v>0</v>
      </c>
      <c r="V30" s="186" t="str">
        <f>IF(U30=0,"--",IF(U30&lt;='db fasce di rischio'!$B$4,'db fasce di rischio'!$A$2,IF(U30&lt;='db fasce di rischio'!$D$4,'db fasce di rischio'!$C$2,IF(U30&lt;='db fasce di rischio'!$F$4,'db fasce di rischio'!$E$2,IF(U30&lt;='db fasce di rischio'!$H$4,'db fasce di rischio'!$G$2,"")))))</f>
        <v>--</v>
      </c>
      <c r="W30" s="30"/>
      <c r="X30" s="30"/>
    </row>
    <row r="31" spans="1:24" ht="21" outlineLevel="1" x14ac:dyDescent="0.2">
      <c r="A31" s="169"/>
      <c r="B31" s="169"/>
      <c r="C31" s="26" t="s">
        <v>30</v>
      </c>
      <c r="D31" s="26" t="s">
        <v>30</v>
      </c>
      <c r="E31" s="26" t="s">
        <v>30</v>
      </c>
      <c r="F31" s="26" t="s">
        <v>30</v>
      </c>
      <c r="G31" s="161" t="str">
        <f t="shared" si="2"/>
        <v>--</v>
      </c>
      <c r="H31" s="27" t="s">
        <v>30</v>
      </c>
      <c r="I31" s="33" t="s">
        <v>30</v>
      </c>
      <c r="J31" s="87"/>
      <c r="K31" s="33"/>
      <c r="L31" s="26"/>
      <c r="M31" s="26"/>
      <c r="N31" s="26"/>
      <c r="O31" s="26"/>
      <c r="P31" s="169"/>
      <c r="Q31" s="184"/>
      <c r="R31" s="184"/>
      <c r="S31" s="185" t="str">
        <f t="shared" si="3"/>
        <v>0</v>
      </c>
      <c r="T31" s="185" t="str">
        <f t="shared" si="3"/>
        <v>0</v>
      </c>
      <c r="U31" s="185">
        <f t="shared" si="4"/>
        <v>0</v>
      </c>
      <c r="V31" s="186" t="str">
        <f>IF(U31=0,"--",IF(U31&lt;='db fasce di rischio'!$B$4,'db fasce di rischio'!$A$2,IF(U31&lt;='db fasce di rischio'!$D$4,'db fasce di rischio'!$C$2,IF(U31&lt;='db fasce di rischio'!$F$4,'db fasce di rischio'!$E$2,IF(U31&lt;='db fasce di rischio'!$H$4,'db fasce di rischio'!$G$2,"")))))</f>
        <v>--</v>
      </c>
      <c r="W31" s="30"/>
      <c r="X31" s="30"/>
    </row>
    <row r="32" spans="1:24" ht="21" outlineLevel="1" x14ac:dyDescent="0.2">
      <c r="A32" s="169"/>
      <c r="B32" s="169"/>
      <c r="C32" s="26" t="s">
        <v>30</v>
      </c>
      <c r="D32" s="26" t="s">
        <v>30</v>
      </c>
      <c r="E32" s="26" t="s">
        <v>30</v>
      </c>
      <c r="F32" s="26" t="s">
        <v>30</v>
      </c>
      <c r="G32" s="161" t="str">
        <f t="shared" si="2"/>
        <v>--</v>
      </c>
      <c r="H32" s="27" t="s">
        <v>30</v>
      </c>
      <c r="I32" s="33" t="s">
        <v>30</v>
      </c>
      <c r="J32" s="87"/>
      <c r="K32" s="33"/>
      <c r="L32" s="26"/>
      <c r="M32" s="26"/>
      <c r="N32" s="26"/>
      <c r="O32" s="28"/>
      <c r="P32" s="169"/>
      <c r="Q32" s="184"/>
      <c r="R32" s="184"/>
      <c r="S32" s="185" t="str">
        <f t="shared" si="3"/>
        <v>0</v>
      </c>
      <c r="T32" s="185" t="str">
        <f t="shared" si="3"/>
        <v>0</v>
      </c>
      <c r="U32" s="185">
        <f t="shared" si="4"/>
        <v>0</v>
      </c>
      <c r="V32" s="186" t="str">
        <f>IF(U32=0,"--",IF(U32&lt;='db fasce di rischio'!$B$4,'db fasce di rischio'!$A$2,IF(U32&lt;='db fasce di rischio'!$D$4,'db fasce di rischio'!$C$2,IF(U32&lt;='db fasce di rischio'!$F$4,'db fasce di rischio'!$E$2,IF(U32&lt;='db fasce di rischio'!$H$4,'db fasce di rischio'!$G$2,"")))))</f>
        <v>--</v>
      </c>
      <c r="W32" s="30"/>
      <c r="X32" s="30"/>
    </row>
    <row r="33" spans="1:24" ht="21" outlineLevel="1" x14ac:dyDescent="0.2">
      <c r="A33" s="169"/>
      <c r="B33" s="169"/>
      <c r="C33" s="26" t="s">
        <v>30</v>
      </c>
      <c r="D33" s="26" t="s">
        <v>30</v>
      </c>
      <c r="E33" s="26" t="s">
        <v>30</v>
      </c>
      <c r="F33" s="26" t="s">
        <v>30</v>
      </c>
      <c r="G33" s="161" t="str">
        <f t="shared" si="2"/>
        <v>--</v>
      </c>
      <c r="H33" s="27" t="s">
        <v>30</v>
      </c>
      <c r="I33" s="33" t="s">
        <v>30</v>
      </c>
      <c r="J33" s="87"/>
      <c r="K33" s="33"/>
      <c r="L33" s="26"/>
      <c r="M33" s="26"/>
      <c r="N33" s="26"/>
      <c r="O33" s="29"/>
      <c r="P33" s="169"/>
      <c r="Q33" s="184"/>
      <c r="R33" s="184"/>
      <c r="S33" s="185" t="str">
        <f t="shared" si="3"/>
        <v>0</v>
      </c>
      <c r="T33" s="185" t="str">
        <f t="shared" si="3"/>
        <v>0</v>
      </c>
      <c r="U33" s="185">
        <f t="shared" si="4"/>
        <v>0</v>
      </c>
      <c r="V33" s="186" t="str">
        <f>IF(U33=0,"--",IF(U33&lt;='db fasce di rischio'!$B$4,'db fasce di rischio'!$A$2,IF(U33&lt;='db fasce di rischio'!$D$4,'db fasce di rischio'!$C$2,IF(U33&lt;='db fasce di rischio'!$F$4,'db fasce di rischio'!$E$2,IF(U33&lt;='db fasce di rischio'!$H$4,'db fasce di rischio'!$G$2,"")))))</f>
        <v>--</v>
      </c>
      <c r="W33" s="30"/>
      <c r="X33" s="30"/>
    </row>
    <row r="34" spans="1:24" ht="21" x14ac:dyDescent="0.2">
      <c r="A34" s="168"/>
      <c r="B34" s="168"/>
      <c r="C34" s="92"/>
      <c r="D34" s="92"/>
      <c r="E34" s="92"/>
      <c r="F34" s="92"/>
      <c r="G34" s="92"/>
      <c r="H34" s="92"/>
      <c r="I34" s="92"/>
      <c r="J34" s="176"/>
      <c r="K34" s="92"/>
      <c r="L34" s="92"/>
      <c r="M34" s="92"/>
      <c r="N34" s="92"/>
      <c r="O34" s="92"/>
      <c r="P34" s="168"/>
      <c r="Q34" s="30"/>
      <c r="R34" s="30"/>
      <c r="S34" s="30"/>
      <c r="T34" s="30"/>
      <c r="U34" s="30"/>
      <c r="V34" s="30"/>
      <c r="W34" s="30"/>
      <c r="X34" s="30"/>
    </row>
    <row r="35" spans="1:24" ht="90.6" customHeight="1" x14ac:dyDescent="0.2">
      <c r="A35" s="31"/>
      <c r="B35" s="31"/>
      <c r="C35" s="32" t="s">
        <v>674</v>
      </c>
      <c r="D35" s="32"/>
      <c r="E35" s="30"/>
      <c r="F35" s="30"/>
      <c r="G35" s="30"/>
      <c r="H35" s="30"/>
      <c r="I35" s="30"/>
      <c r="J35" s="85"/>
      <c r="K35" s="30"/>
      <c r="L35" s="30"/>
      <c r="M35" s="30"/>
      <c r="N35" s="84" t="s">
        <v>6</v>
      </c>
      <c r="O35" s="84" t="s">
        <v>675</v>
      </c>
      <c r="P35" s="30"/>
      <c r="Q35" s="182" t="s">
        <v>1306</v>
      </c>
      <c r="R35" s="182" t="s">
        <v>1307</v>
      </c>
      <c r="S35" s="50" t="s">
        <v>1308</v>
      </c>
      <c r="T35" s="50" t="s">
        <v>1309</v>
      </c>
      <c r="U35" s="50" t="s">
        <v>1310</v>
      </c>
      <c r="V35" s="183" t="s">
        <v>1311</v>
      </c>
      <c r="W35" s="30"/>
      <c r="X35" s="30"/>
    </row>
    <row r="36" spans="1:24" ht="30.6" customHeight="1" x14ac:dyDescent="0.2">
      <c r="A36" s="168"/>
      <c r="B36" s="168">
        <v>2</v>
      </c>
      <c r="C36" s="220" t="s">
        <v>1267</v>
      </c>
      <c r="D36" s="221"/>
      <c r="E36" s="222"/>
      <c r="F36" s="229" t="s">
        <v>1459</v>
      </c>
      <c r="G36" s="229"/>
      <c r="H36" s="229"/>
      <c r="I36" s="50" t="s">
        <v>11</v>
      </c>
      <c r="J36" s="231" t="s">
        <v>1458</v>
      </c>
      <c r="K36" s="231"/>
      <c r="L36" s="39"/>
      <c r="M36" s="162" t="s">
        <v>676</v>
      </c>
      <c r="N36" s="163" t="str">
        <f>V36</f>
        <v>Basso</v>
      </c>
      <c r="O36" s="39"/>
      <c r="P36" s="168"/>
      <c r="Q36" s="184" t="s">
        <v>12</v>
      </c>
      <c r="R36" s="184" t="s">
        <v>12</v>
      </c>
      <c r="S36" s="185">
        <f>IF(Q36="Basso",1.8,IF(Q36="Medio",2.5,IF(Q36="Medio-Alto",3.8,IF(Q36="Alto",5,"0"))))</f>
        <v>1.8</v>
      </c>
      <c r="T36" s="185">
        <f>IF(R36="Basso",1.8,IF(R36="Medio",2.5,IF(R36="Medio-Alto",3.8,IF(R36="Alto",5,"0"))))</f>
        <v>1.8</v>
      </c>
      <c r="U36" s="185">
        <f>IF(MAX(U40:U54)&gt;(T36*S36),MAX(U40:U54),T36*S36)</f>
        <v>3.24</v>
      </c>
      <c r="V36" s="186" t="str">
        <f>IF(U36=0,"--",IF(U36&lt;='db fasce di rischio'!$B$4,'db fasce di rischio'!$A$2,IF(U36&lt;='db fasce di rischio'!$D$4,'db fasce di rischio'!$C$2,IF(U36&lt;='db fasce di rischio'!$F$4,'db fasce di rischio'!$E$2,IF(U36&lt;='db fasce di rischio'!$H$4,'db fasce di rischio'!$G$2,"")))))</f>
        <v>Basso</v>
      </c>
      <c r="W36" s="30"/>
      <c r="X36" s="30"/>
    </row>
    <row r="37" spans="1:24" ht="59.45" customHeight="1" x14ac:dyDescent="0.2">
      <c r="A37" s="168"/>
      <c r="B37" s="168"/>
      <c r="C37" s="223"/>
      <c r="D37" s="224"/>
      <c r="E37" s="224"/>
      <c r="F37" s="172"/>
      <c r="G37" s="172"/>
      <c r="H37" s="172"/>
      <c r="I37" s="172"/>
      <c r="J37" s="172"/>
      <c r="K37" s="172"/>
      <c r="L37" s="173"/>
      <c r="M37" s="225" t="s">
        <v>1481</v>
      </c>
      <c r="N37" s="226"/>
      <c r="O37" s="226"/>
      <c r="P37" s="168"/>
      <c r="Q37" s="30"/>
      <c r="R37" s="30"/>
      <c r="S37" s="30"/>
      <c r="T37" s="30"/>
      <c r="U37" s="30"/>
      <c r="V37" s="30"/>
      <c r="W37" s="30"/>
      <c r="X37" s="30"/>
    </row>
    <row r="38" spans="1:24" ht="31.5" customHeight="1" outlineLevel="1" x14ac:dyDescent="0.2">
      <c r="A38" s="168"/>
      <c r="B38" s="168"/>
      <c r="C38" s="218" t="s">
        <v>1266</v>
      </c>
      <c r="D38" s="219"/>
      <c r="E38" s="160"/>
      <c r="F38" s="160"/>
      <c r="G38" s="160"/>
      <c r="H38" s="160"/>
      <c r="I38" s="160"/>
      <c r="J38" s="159"/>
      <c r="K38" s="160"/>
      <c r="L38" s="164">
        <f>SUM(H25:H33)</f>
        <v>0</v>
      </c>
      <c r="M38" s="165"/>
      <c r="N38" s="165"/>
      <c r="O38" s="165"/>
      <c r="P38" s="168"/>
      <c r="Q38" s="30"/>
      <c r="R38" s="30"/>
      <c r="S38" s="30"/>
      <c r="T38" s="30"/>
      <c r="U38" s="30"/>
      <c r="V38" s="30"/>
      <c r="W38" s="30"/>
      <c r="X38" s="30"/>
    </row>
    <row r="39" spans="1:24" ht="81.95" customHeight="1" outlineLevel="1" x14ac:dyDescent="0.2">
      <c r="A39" s="169"/>
      <c r="B39" s="169"/>
      <c r="C39" s="24" t="s">
        <v>915</v>
      </c>
      <c r="D39" s="24" t="s">
        <v>916</v>
      </c>
      <c r="E39" s="24" t="s">
        <v>981</v>
      </c>
      <c r="F39" s="24" t="s">
        <v>980</v>
      </c>
      <c r="G39" s="187" t="s">
        <v>1301</v>
      </c>
      <c r="H39" s="24" t="s">
        <v>979</v>
      </c>
      <c r="I39" s="24" t="s">
        <v>917</v>
      </c>
      <c r="J39" s="50" t="s">
        <v>982</v>
      </c>
      <c r="K39" s="50" t="s">
        <v>918</v>
      </c>
      <c r="L39" s="24" t="s">
        <v>639</v>
      </c>
      <c r="M39" s="24" t="s">
        <v>677</v>
      </c>
      <c r="N39" s="24" t="s">
        <v>678</v>
      </c>
      <c r="O39" s="24" t="s">
        <v>679</v>
      </c>
      <c r="P39" s="169"/>
      <c r="Q39" s="182" t="s">
        <v>1306</v>
      </c>
      <c r="R39" s="182" t="s">
        <v>1307</v>
      </c>
      <c r="S39" s="50" t="s">
        <v>1308</v>
      </c>
      <c r="T39" s="50" t="s">
        <v>1309</v>
      </c>
      <c r="U39" s="50" t="s">
        <v>1310</v>
      </c>
      <c r="V39" s="183" t="s">
        <v>1311</v>
      </c>
      <c r="W39" s="30"/>
      <c r="X39" s="30"/>
    </row>
    <row r="40" spans="1:24" ht="21" customHeight="1" outlineLevel="1" x14ac:dyDescent="0.2">
      <c r="A40" s="169"/>
      <c r="B40" s="169"/>
      <c r="C40" s="26" t="s">
        <v>30</v>
      </c>
      <c r="D40" s="26" t="s">
        <v>30</v>
      </c>
      <c r="E40" s="26" t="s">
        <v>269</v>
      </c>
      <c r="F40" s="26" t="s">
        <v>1479</v>
      </c>
      <c r="G40" s="161" t="str">
        <f>V40</f>
        <v>Basso</v>
      </c>
      <c r="H40" s="27" t="s">
        <v>903</v>
      </c>
      <c r="I40" s="33" t="s">
        <v>303</v>
      </c>
      <c r="J40" s="87" t="s">
        <v>1386</v>
      </c>
      <c r="K40" s="33" t="s">
        <v>37</v>
      </c>
      <c r="L40" s="26" t="s">
        <v>1384</v>
      </c>
      <c r="M40" s="206">
        <v>1</v>
      </c>
      <c r="N40" s="26" t="s">
        <v>1385</v>
      </c>
      <c r="O40" s="26" t="s">
        <v>1383</v>
      </c>
      <c r="P40" s="169"/>
      <c r="Q40" s="184" t="s">
        <v>12</v>
      </c>
      <c r="R40" s="184" t="s">
        <v>12</v>
      </c>
      <c r="S40" s="185">
        <f>IF(Q40="Basso",1.8,IF(Q40="Medio",2.5,IF(Q40="Medio-Alto",3.8,IF(Q40="Alto",5,"0"))))</f>
        <v>1.8</v>
      </c>
      <c r="T40" s="185">
        <f>IF(R40="Basso",1.8,IF(R40="Medio",2.5,IF(R40="Medio-Alto",3.8,IF(R40="Alto",5,"0"))))</f>
        <v>1.8</v>
      </c>
      <c r="U40" s="185">
        <f>(T40*S40)</f>
        <v>3.24</v>
      </c>
      <c r="V40" s="186" t="str">
        <f>IF(U40=0,"--",IF(U40&lt;='db fasce di rischio'!$B$4,'db fasce di rischio'!$A$2,IF(U40&lt;='db fasce di rischio'!$D$4,'db fasce di rischio'!$C$2,IF(U40&lt;='db fasce di rischio'!$F$4,'db fasce di rischio'!$E$2,IF(U40&lt;='db fasce di rischio'!$H$4,'db fasce di rischio'!$G$2,"")))))</f>
        <v>Basso</v>
      </c>
      <c r="W40" s="30"/>
      <c r="X40" s="30"/>
    </row>
    <row r="41" spans="1:24" ht="21" customHeight="1" outlineLevel="1" x14ac:dyDescent="0.2">
      <c r="A41" s="169"/>
      <c r="B41" s="169"/>
      <c r="C41" s="26" t="s">
        <v>30</v>
      </c>
      <c r="D41" s="26" t="s">
        <v>30</v>
      </c>
      <c r="E41" s="26" t="s">
        <v>270</v>
      </c>
      <c r="F41" s="26" t="s">
        <v>1478</v>
      </c>
      <c r="G41" s="161" t="str">
        <f t="shared" ref="G41" si="5">V41</f>
        <v>Basso</v>
      </c>
      <c r="H41" s="27" t="s">
        <v>903</v>
      </c>
      <c r="I41" s="33" t="s">
        <v>293</v>
      </c>
      <c r="J41" s="87" t="s">
        <v>1386</v>
      </c>
      <c r="K41" s="33" t="s">
        <v>31</v>
      </c>
      <c r="L41" s="26" t="s">
        <v>1384</v>
      </c>
      <c r="M41" s="206">
        <v>1</v>
      </c>
      <c r="N41" s="26" t="s">
        <v>1385</v>
      </c>
      <c r="O41" s="26" t="s">
        <v>1383</v>
      </c>
      <c r="P41" s="169"/>
      <c r="Q41" s="184" t="s">
        <v>12</v>
      </c>
      <c r="R41" s="184" t="s">
        <v>12</v>
      </c>
      <c r="S41" s="185">
        <f t="shared" ref="S41:T54" si="6">IF(Q41="Basso",1.8,IF(Q41="Medio",2.5,IF(Q41="Medio-Alto",3.8,IF(Q41="Alto",5,"0"))))</f>
        <v>1.8</v>
      </c>
      <c r="T41" s="185">
        <f t="shared" si="6"/>
        <v>1.8</v>
      </c>
      <c r="U41" s="185">
        <f>(T41*S41)</f>
        <v>3.24</v>
      </c>
      <c r="V41" s="186" t="str">
        <f>IF(U41=0,"--",IF(U41&lt;='db fasce di rischio'!$B$4,'db fasce di rischio'!$A$2,IF(U41&lt;='db fasce di rischio'!$D$4,'db fasce di rischio'!$C$2,IF(U41&lt;='db fasce di rischio'!$F$4,'db fasce di rischio'!$E$2,IF(U41&lt;='db fasce di rischio'!$H$4,'db fasce di rischio'!$G$2,"")))))</f>
        <v>Basso</v>
      </c>
      <c r="W41" s="30"/>
      <c r="X41" s="30"/>
    </row>
    <row r="42" spans="1:24" ht="21" customHeight="1" outlineLevel="1" x14ac:dyDescent="0.2">
      <c r="A42" s="169"/>
      <c r="B42" s="169"/>
      <c r="C42" s="26" t="s">
        <v>30</v>
      </c>
      <c r="D42" s="26" t="s">
        <v>30</v>
      </c>
      <c r="E42" s="26" t="s">
        <v>272</v>
      </c>
      <c r="F42" s="26" t="s">
        <v>667</v>
      </c>
      <c r="G42" s="161" t="str">
        <f t="shared" ref="G42:G54" si="7">V42</f>
        <v>Basso</v>
      </c>
      <c r="H42" s="27" t="s">
        <v>903</v>
      </c>
      <c r="I42" s="33" t="s">
        <v>303</v>
      </c>
      <c r="J42" s="87" t="s">
        <v>1386</v>
      </c>
      <c r="K42" s="33" t="s">
        <v>37</v>
      </c>
      <c r="L42" s="26" t="s">
        <v>1384</v>
      </c>
      <c r="M42" s="206">
        <v>1</v>
      </c>
      <c r="N42" s="26" t="s">
        <v>1385</v>
      </c>
      <c r="O42" s="26" t="s">
        <v>1383</v>
      </c>
      <c r="P42" s="169"/>
      <c r="Q42" s="184" t="s">
        <v>12</v>
      </c>
      <c r="R42" s="184" t="s">
        <v>12</v>
      </c>
      <c r="S42" s="185">
        <f t="shared" si="6"/>
        <v>1.8</v>
      </c>
      <c r="T42" s="185">
        <f t="shared" si="6"/>
        <v>1.8</v>
      </c>
      <c r="U42" s="185">
        <f t="shared" ref="U42:U54" si="8">(T42*S42)</f>
        <v>3.24</v>
      </c>
      <c r="V42" s="186" t="str">
        <f>IF(U42=0,"--",IF(U42&lt;='db fasce di rischio'!$B$4,'db fasce di rischio'!$A$2,IF(U42&lt;='db fasce di rischio'!$D$4,'db fasce di rischio'!$C$2,IF(U42&lt;='db fasce di rischio'!$F$4,'db fasce di rischio'!$E$2,IF(U42&lt;='db fasce di rischio'!$H$4,'db fasce di rischio'!$G$2,"")))))</f>
        <v>Basso</v>
      </c>
      <c r="W42" s="30"/>
      <c r="X42" s="30"/>
    </row>
    <row r="43" spans="1:24" ht="21" customHeight="1" outlineLevel="1" x14ac:dyDescent="0.2">
      <c r="A43" s="169"/>
      <c r="B43" s="169"/>
      <c r="C43" s="26" t="s">
        <v>30</v>
      </c>
      <c r="D43" s="26" t="s">
        <v>30</v>
      </c>
      <c r="E43" s="26" t="s">
        <v>274</v>
      </c>
      <c r="F43" s="26" t="s">
        <v>1478</v>
      </c>
      <c r="G43" s="161" t="str">
        <f t="shared" si="7"/>
        <v>Basso</v>
      </c>
      <c r="H43" s="27" t="s">
        <v>903</v>
      </c>
      <c r="I43" s="33" t="s">
        <v>293</v>
      </c>
      <c r="J43" s="87" t="s">
        <v>1386</v>
      </c>
      <c r="K43" s="33" t="s">
        <v>31</v>
      </c>
      <c r="L43" s="26" t="s">
        <v>1384</v>
      </c>
      <c r="M43" s="206">
        <v>1</v>
      </c>
      <c r="N43" s="26" t="s">
        <v>1385</v>
      </c>
      <c r="O43" s="26" t="s">
        <v>1383</v>
      </c>
      <c r="P43" s="169"/>
      <c r="Q43" s="184" t="s">
        <v>12</v>
      </c>
      <c r="R43" s="184" t="s">
        <v>12</v>
      </c>
      <c r="S43" s="185">
        <f t="shared" si="6"/>
        <v>1.8</v>
      </c>
      <c r="T43" s="185">
        <f t="shared" si="6"/>
        <v>1.8</v>
      </c>
      <c r="U43" s="185">
        <f t="shared" si="8"/>
        <v>3.24</v>
      </c>
      <c r="V43" s="186" t="str">
        <f>IF(U43=0,"--",IF(U43&lt;='db fasce di rischio'!$B$4,'db fasce di rischio'!$A$2,IF(U43&lt;='db fasce di rischio'!$D$4,'db fasce di rischio'!$C$2,IF(U43&lt;='db fasce di rischio'!$F$4,'db fasce di rischio'!$E$2,IF(U43&lt;='db fasce di rischio'!$H$4,'db fasce di rischio'!$G$2,"")))))</f>
        <v>Basso</v>
      </c>
      <c r="W43" s="30"/>
      <c r="X43" s="30"/>
    </row>
    <row r="44" spans="1:24" ht="21" customHeight="1" outlineLevel="1" x14ac:dyDescent="0.2">
      <c r="A44" s="169"/>
      <c r="B44" s="169"/>
      <c r="C44" s="26" t="s">
        <v>30</v>
      </c>
      <c r="D44" s="26" t="s">
        <v>30</v>
      </c>
      <c r="E44" s="26" t="s">
        <v>30</v>
      </c>
      <c r="F44" s="26" t="s">
        <v>30</v>
      </c>
      <c r="G44" s="161" t="str">
        <f t="shared" si="7"/>
        <v>--</v>
      </c>
      <c r="H44" s="27" t="s">
        <v>30</v>
      </c>
      <c r="I44" s="33" t="s">
        <v>30</v>
      </c>
      <c r="J44" s="87"/>
      <c r="K44" s="33"/>
      <c r="L44" s="26"/>
      <c r="M44" s="26"/>
      <c r="N44" s="26"/>
      <c r="O44" s="26"/>
      <c r="P44" s="169"/>
      <c r="Q44" s="184"/>
      <c r="R44" s="184"/>
      <c r="S44" s="185" t="str">
        <f t="shared" si="6"/>
        <v>0</v>
      </c>
      <c r="T44" s="185" t="str">
        <f t="shared" si="6"/>
        <v>0</v>
      </c>
      <c r="U44" s="185">
        <f t="shared" si="8"/>
        <v>0</v>
      </c>
      <c r="V44" s="186" t="str">
        <f>IF(U44=0,"--",IF(U44&lt;='db fasce di rischio'!$B$4,'db fasce di rischio'!$A$2,IF(U44&lt;='db fasce di rischio'!$D$4,'db fasce di rischio'!$C$2,IF(U44&lt;='db fasce di rischio'!$F$4,'db fasce di rischio'!$E$2,IF(U44&lt;='db fasce di rischio'!$H$4,'db fasce di rischio'!$G$2,"")))))</f>
        <v>--</v>
      </c>
      <c r="W44" s="30"/>
      <c r="X44" s="30"/>
    </row>
    <row r="45" spans="1:24" ht="21" customHeight="1" outlineLevel="1" x14ac:dyDescent="0.2">
      <c r="A45" s="169"/>
      <c r="B45" s="169"/>
      <c r="C45" s="26" t="s">
        <v>30</v>
      </c>
      <c r="D45" s="26" t="s">
        <v>30</v>
      </c>
      <c r="E45" s="26" t="s">
        <v>30</v>
      </c>
      <c r="F45" s="26" t="s">
        <v>30</v>
      </c>
      <c r="G45" s="161" t="str">
        <f t="shared" si="7"/>
        <v>--</v>
      </c>
      <c r="H45" s="27" t="s">
        <v>30</v>
      </c>
      <c r="I45" s="33" t="s">
        <v>30</v>
      </c>
      <c r="J45" s="87"/>
      <c r="K45" s="33"/>
      <c r="L45" s="26"/>
      <c r="M45" s="26"/>
      <c r="N45" s="26"/>
      <c r="O45" s="26"/>
      <c r="P45" s="169"/>
      <c r="Q45" s="184"/>
      <c r="R45" s="184"/>
      <c r="S45" s="185" t="str">
        <f t="shared" si="6"/>
        <v>0</v>
      </c>
      <c r="T45" s="185" t="str">
        <f t="shared" si="6"/>
        <v>0</v>
      </c>
      <c r="U45" s="185">
        <f t="shared" si="8"/>
        <v>0</v>
      </c>
      <c r="V45" s="186" t="str">
        <f>IF(U45=0,"--",IF(U45&lt;='db fasce di rischio'!$B$4,'db fasce di rischio'!$A$2,IF(U45&lt;='db fasce di rischio'!$D$4,'db fasce di rischio'!$C$2,IF(U45&lt;='db fasce di rischio'!$F$4,'db fasce di rischio'!$E$2,IF(U45&lt;='db fasce di rischio'!$H$4,'db fasce di rischio'!$G$2,"")))))</f>
        <v>--</v>
      </c>
      <c r="W45" s="30"/>
      <c r="X45" s="30"/>
    </row>
    <row r="46" spans="1:24" ht="21" customHeight="1" outlineLevel="1" x14ac:dyDescent="0.2">
      <c r="A46" s="169"/>
      <c r="B46" s="169"/>
      <c r="C46" s="26" t="s">
        <v>30</v>
      </c>
      <c r="D46" s="26" t="s">
        <v>30</v>
      </c>
      <c r="E46" s="26" t="s">
        <v>30</v>
      </c>
      <c r="F46" s="26" t="s">
        <v>30</v>
      </c>
      <c r="G46" s="161" t="str">
        <f t="shared" si="7"/>
        <v>--</v>
      </c>
      <c r="H46" s="27" t="s">
        <v>30</v>
      </c>
      <c r="I46" s="33" t="s">
        <v>30</v>
      </c>
      <c r="J46" s="87"/>
      <c r="K46" s="33"/>
      <c r="L46" s="26"/>
      <c r="M46" s="26"/>
      <c r="N46" s="26"/>
      <c r="O46" s="26"/>
      <c r="P46" s="169"/>
      <c r="Q46" s="184"/>
      <c r="R46" s="184"/>
      <c r="S46" s="185" t="str">
        <f t="shared" si="6"/>
        <v>0</v>
      </c>
      <c r="T46" s="185" t="str">
        <f t="shared" si="6"/>
        <v>0</v>
      </c>
      <c r="U46" s="185">
        <f t="shared" si="8"/>
        <v>0</v>
      </c>
      <c r="V46" s="186" t="str">
        <f>IF(U46=0,"--",IF(U46&lt;='db fasce di rischio'!$B$4,'db fasce di rischio'!$A$2,IF(U46&lt;='db fasce di rischio'!$D$4,'db fasce di rischio'!$C$2,IF(U46&lt;='db fasce di rischio'!$F$4,'db fasce di rischio'!$E$2,IF(U46&lt;='db fasce di rischio'!$H$4,'db fasce di rischio'!$G$2,"")))))</f>
        <v>--</v>
      </c>
      <c r="W46" s="30"/>
      <c r="X46" s="30"/>
    </row>
    <row r="47" spans="1:24" ht="21" customHeight="1" outlineLevel="1" x14ac:dyDescent="0.2">
      <c r="A47" s="169"/>
      <c r="B47" s="169"/>
      <c r="C47" s="26" t="s">
        <v>30</v>
      </c>
      <c r="D47" s="26" t="s">
        <v>30</v>
      </c>
      <c r="E47" s="26" t="s">
        <v>30</v>
      </c>
      <c r="F47" s="26" t="s">
        <v>30</v>
      </c>
      <c r="G47" s="161" t="str">
        <f t="shared" si="7"/>
        <v>--</v>
      </c>
      <c r="H47" s="27" t="s">
        <v>30</v>
      </c>
      <c r="I47" s="33" t="s">
        <v>30</v>
      </c>
      <c r="J47" s="87"/>
      <c r="K47" s="33"/>
      <c r="L47" s="26"/>
      <c r="M47" s="26"/>
      <c r="N47" s="26"/>
      <c r="O47" s="26"/>
      <c r="P47" s="169"/>
      <c r="Q47" s="184"/>
      <c r="R47" s="184"/>
      <c r="S47" s="185" t="str">
        <f t="shared" si="6"/>
        <v>0</v>
      </c>
      <c r="T47" s="185" t="str">
        <f t="shared" si="6"/>
        <v>0</v>
      </c>
      <c r="U47" s="185">
        <f t="shared" si="8"/>
        <v>0</v>
      </c>
      <c r="V47" s="186" t="str">
        <f>IF(U47=0,"--",IF(U47&lt;='db fasce di rischio'!$B$4,'db fasce di rischio'!$A$2,IF(U47&lt;='db fasce di rischio'!$D$4,'db fasce di rischio'!$C$2,IF(U47&lt;='db fasce di rischio'!$F$4,'db fasce di rischio'!$E$2,IF(U47&lt;='db fasce di rischio'!$H$4,'db fasce di rischio'!$G$2,"")))))</f>
        <v>--</v>
      </c>
      <c r="W47" s="30"/>
      <c r="X47" s="30"/>
    </row>
    <row r="48" spans="1:24" ht="21" customHeight="1" outlineLevel="1" x14ac:dyDescent="0.2">
      <c r="A48" s="169"/>
      <c r="B48" s="169"/>
      <c r="C48" s="26" t="s">
        <v>30</v>
      </c>
      <c r="D48" s="26" t="s">
        <v>30</v>
      </c>
      <c r="E48" s="26" t="s">
        <v>30</v>
      </c>
      <c r="F48" s="26" t="s">
        <v>30</v>
      </c>
      <c r="G48" s="161" t="str">
        <f t="shared" si="7"/>
        <v>--</v>
      </c>
      <c r="H48" s="27" t="s">
        <v>30</v>
      </c>
      <c r="I48" s="33" t="s">
        <v>30</v>
      </c>
      <c r="J48" s="88"/>
      <c r="K48" s="33"/>
      <c r="L48" s="26"/>
      <c r="M48" s="26"/>
      <c r="N48" s="26"/>
      <c r="O48" s="26"/>
      <c r="P48" s="169"/>
      <c r="Q48" s="184"/>
      <c r="R48" s="184"/>
      <c r="S48" s="185" t="str">
        <f t="shared" si="6"/>
        <v>0</v>
      </c>
      <c r="T48" s="185" t="str">
        <f t="shared" si="6"/>
        <v>0</v>
      </c>
      <c r="U48" s="185">
        <f t="shared" si="8"/>
        <v>0</v>
      </c>
      <c r="V48" s="186" t="str">
        <f>IF(U48=0,"--",IF(U48&lt;='db fasce di rischio'!$B$4,'db fasce di rischio'!$A$2,IF(U48&lt;='db fasce di rischio'!$D$4,'db fasce di rischio'!$C$2,IF(U48&lt;='db fasce di rischio'!$F$4,'db fasce di rischio'!$E$2,IF(U48&lt;='db fasce di rischio'!$H$4,'db fasce di rischio'!$G$2,"")))))</f>
        <v>--</v>
      </c>
      <c r="W48" s="30"/>
      <c r="X48" s="30"/>
    </row>
    <row r="49" spans="1:24" ht="21" customHeight="1" outlineLevel="1" x14ac:dyDescent="0.2">
      <c r="A49" s="169"/>
      <c r="B49" s="169"/>
      <c r="C49" s="26" t="s">
        <v>30</v>
      </c>
      <c r="D49" s="26" t="s">
        <v>30</v>
      </c>
      <c r="E49" s="26" t="s">
        <v>30</v>
      </c>
      <c r="F49" s="26" t="s">
        <v>30</v>
      </c>
      <c r="G49" s="161" t="str">
        <f t="shared" si="7"/>
        <v>--</v>
      </c>
      <c r="H49" s="27" t="s">
        <v>30</v>
      </c>
      <c r="I49" s="33" t="s">
        <v>30</v>
      </c>
      <c r="J49" s="88"/>
      <c r="K49" s="33"/>
      <c r="L49" s="26"/>
      <c r="M49" s="26"/>
      <c r="N49" s="26"/>
      <c r="O49" s="26"/>
      <c r="P49" s="169"/>
      <c r="Q49" s="184"/>
      <c r="R49" s="184"/>
      <c r="S49" s="185" t="str">
        <f t="shared" si="6"/>
        <v>0</v>
      </c>
      <c r="T49" s="185" t="str">
        <f t="shared" si="6"/>
        <v>0</v>
      </c>
      <c r="U49" s="185">
        <f t="shared" si="8"/>
        <v>0</v>
      </c>
      <c r="V49" s="186" t="str">
        <f>IF(U49=0,"--",IF(U49&lt;='db fasce di rischio'!$B$4,'db fasce di rischio'!$A$2,IF(U49&lt;='db fasce di rischio'!$D$4,'db fasce di rischio'!$C$2,IF(U49&lt;='db fasce di rischio'!$F$4,'db fasce di rischio'!$E$2,IF(U49&lt;='db fasce di rischio'!$H$4,'db fasce di rischio'!$G$2,"")))))</f>
        <v>--</v>
      </c>
      <c r="W49" s="30"/>
      <c r="X49" s="30"/>
    </row>
    <row r="50" spans="1:24" ht="21" customHeight="1" outlineLevel="1" x14ac:dyDescent="0.2">
      <c r="A50" s="169"/>
      <c r="B50" s="169"/>
      <c r="C50" s="26" t="s">
        <v>30</v>
      </c>
      <c r="D50" s="26" t="s">
        <v>30</v>
      </c>
      <c r="E50" s="26" t="s">
        <v>30</v>
      </c>
      <c r="F50" s="26" t="s">
        <v>30</v>
      </c>
      <c r="G50" s="161" t="str">
        <f t="shared" si="7"/>
        <v>--</v>
      </c>
      <c r="H50" s="27" t="s">
        <v>30</v>
      </c>
      <c r="I50" s="33" t="s">
        <v>30</v>
      </c>
      <c r="J50" s="88"/>
      <c r="K50" s="33"/>
      <c r="L50" s="26"/>
      <c r="M50" s="26"/>
      <c r="N50" s="26"/>
      <c r="O50" s="26"/>
      <c r="P50" s="169"/>
      <c r="Q50" s="184"/>
      <c r="R50" s="184"/>
      <c r="S50" s="185" t="str">
        <f t="shared" si="6"/>
        <v>0</v>
      </c>
      <c r="T50" s="185" t="str">
        <f t="shared" si="6"/>
        <v>0</v>
      </c>
      <c r="U50" s="185">
        <f t="shared" si="8"/>
        <v>0</v>
      </c>
      <c r="V50" s="186" t="str">
        <f>IF(U50=0,"--",IF(U50&lt;='db fasce di rischio'!$B$4,'db fasce di rischio'!$A$2,IF(U50&lt;='db fasce di rischio'!$D$4,'db fasce di rischio'!$C$2,IF(U50&lt;='db fasce di rischio'!$F$4,'db fasce di rischio'!$E$2,IF(U50&lt;='db fasce di rischio'!$H$4,'db fasce di rischio'!$G$2,"")))))</f>
        <v>--</v>
      </c>
      <c r="W50" s="30"/>
      <c r="X50" s="30"/>
    </row>
    <row r="51" spans="1:24" ht="21" customHeight="1" outlineLevel="1" x14ac:dyDescent="0.2">
      <c r="A51" s="169"/>
      <c r="B51" s="169"/>
      <c r="C51" s="26" t="s">
        <v>30</v>
      </c>
      <c r="D51" s="26" t="s">
        <v>30</v>
      </c>
      <c r="E51" s="26" t="s">
        <v>30</v>
      </c>
      <c r="F51" s="26" t="s">
        <v>30</v>
      </c>
      <c r="G51" s="161" t="str">
        <f t="shared" si="7"/>
        <v>--</v>
      </c>
      <c r="H51" s="27" t="s">
        <v>30</v>
      </c>
      <c r="I51" s="33" t="s">
        <v>30</v>
      </c>
      <c r="J51" s="88"/>
      <c r="K51" s="33"/>
      <c r="L51" s="26"/>
      <c r="M51" s="26"/>
      <c r="N51" s="26"/>
      <c r="O51" s="26"/>
      <c r="P51" s="169"/>
      <c r="Q51" s="184"/>
      <c r="R51" s="184"/>
      <c r="S51" s="185" t="str">
        <f t="shared" si="6"/>
        <v>0</v>
      </c>
      <c r="T51" s="185" t="str">
        <f t="shared" si="6"/>
        <v>0</v>
      </c>
      <c r="U51" s="185">
        <f t="shared" si="8"/>
        <v>0</v>
      </c>
      <c r="V51" s="186" t="str">
        <f>IF(U51=0,"--",IF(U51&lt;='db fasce di rischio'!$B$4,'db fasce di rischio'!$A$2,IF(U51&lt;='db fasce di rischio'!$D$4,'db fasce di rischio'!$C$2,IF(U51&lt;='db fasce di rischio'!$F$4,'db fasce di rischio'!$E$2,IF(U51&lt;='db fasce di rischio'!$H$4,'db fasce di rischio'!$G$2,"")))))</f>
        <v>--</v>
      </c>
      <c r="W51" s="30"/>
      <c r="X51" s="30"/>
    </row>
    <row r="52" spans="1:24" ht="21" customHeight="1" outlineLevel="1" x14ac:dyDescent="0.2">
      <c r="A52" s="169"/>
      <c r="B52" s="169"/>
      <c r="C52" s="26" t="s">
        <v>30</v>
      </c>
      <c r="D52" s="26" t="s">
        <v>30</v>
      </c>
      <c r="E52" s="26" t="s">
        <v>30</v>
      </c>
      <c r="F52" s="26" t="s">
        <v>30</v>
      </c>
      <c r="G52" s="161" t="str">
        <f t="shared" si="7"/>
        <v>--</v>
      </c>
      <c r="H52" s="27" t="s">
        <v>30</v>
      </c>
      <c r="I52" s="33" t="s">
        <v>30</v>
      </c>
      <c r="J52" s="87"/>
      <c r="K52" s="33"/>
      <c r="L52" s="26"/>
      <c r="M52" s="26"/>
      <c r="N52" s="26"/>
      <c r="O52" s="26"/>
      <c r="P52" s="169"/>
      <c r="Q52" s="184"/>
      <c r="R52" s="184"/>
      <c r="S52" s="185" t="str">
        <f t="shared" si="6"/>
        <v>0</v>
      </c>
      <c r="T52" s="185" t="str">
        <f t="shared" si="6"/>
        <v>0</v>
      </c>
      <c r="U52" s="185">
        <f t="shared" si="8"/>
        <v>0</v>
      </c>
      <c r="V52" s="186" t="str">
        <f>IF(U52=0,"--",IF(U52&lt;='db fasce di rischio'!$B$4,'db fasce di rischio'!$A$2,IF(U52&lt;='db fasce di rischio'!$D$4,'db fasce di rischio'!$C$2,IF(U52&lt;='db fasce di rischio'!$F$4,'db fasce di rischio'!$E$2,IF(U52&lt;='db fasce di rischio'!$H$4,'db fasce di rischio'!$G$2,"")))))</f>
        <v>--</v>
      </c>
      <c r="W52" s="30"/>
      <c r="X52" s="30"/>
    </row>
    <row r="53" spans="1:24" ht="21" customHeight="1" outlineLevel="1" x14ac:dyDescent="0.2">
      <c r="A53" s="169"/>
      <c r="B53" s="169"/>
      <c r="C53" s="26" t="s">
        <v>30</v>
      </c>
      <c r="D53" s="26" t="s">
        <v>30</v>
      </c>
      <c r="E53" s="26" t="s">
        <v>30</v>
      </c>
      <c r="F53" s="26" t="s">
        <v>30</v>
      </c>
      <c r="G53" s="161" t="str">
        <f t="shared" si="7"/>
        <v>--</v>
      </c>
      <c r="H53" s="27" t="s">
        <v>30</v>
      </c>
      <c r="I53" s="33" t="s">
        <v>30</v>
      </c>
      <c r="J53" s="87"/>
      <c r="K53" s="33"/>
      <c r="L53" s="26"/>
      <c r="M53" s="26"/>
      <c r="N53" s="26"/>
      <c r="O53" s="28"/>
      <c r="P53" s="169"/>
      <c r="Q53" s="184"/>
      <c r="R53" s="184"/>
      <c r="S53" s="185" t="str">
        <f t="shared" si="6"/>
        <v>0</v>
      </c>
      <c r="T53" s="185" t="str">
        <f t="shared" si="6"/>
        <v>0</v>
      </c>
      <c r="U53" s="185">
        <f t="shared" si="8"/>
        <v>0</v>
      </c>
      <c r="V53" s="186" t="str">
        <f>IF(U53=0,"--",IF(U53&lt;='db fasce di rischio'!$B$4,'db fasce di rischio'!$A$2,IF(U53&lt;='db fasce di rischio'!$D$4,'db fasce di rischio'!$C$2,IF(U53&lt;='db fasce di rischio'!$F$4,'db fasce di rischio'!$E$2,IF(U53&lt;='db fasce di rischio'!$H$4,'db fasce di rischio'!$G$2,"")))))</f>
        <v>--</v>
      </c>
      <c r="W53" s="30"/>
      <c r="X53" s="30"/>
    </row>
    <row r="54" spans="1:24" ht="21" customHeight="1" outlineLevel="1" x14ac:dyDescent="0.2">
      <c r="A54" s="169"/>
      <c r="B54" s="169"/>
      <c r="C54" s="26" t="s">
        <v>30</v>
      </c>
      <c r="D54" s="26" t="s">
        <v>30</v>
      </c>
      <c r="E54" s="26" t="s">
        <v>30</v>
      </c>
      <c r="F54" s="26" t="s">
        <v>30</v>
      </c>
      <c r="G54" s="161" t="str">
        <f t="shared" si="7"/>
        <v>--</v>
      </c>
      <c r="H54" s="27" t="s">
        <v>30</v>
      </c>
      <c r="I54" s="33" t="s">
        <v>30</v>
      </c>
      <c r="J54" s="87"/>
      <c r="K54" s="33"/>
      <c r="L54" s="26"/>
      <c r="M54" s="26"/>
      <c r="N54" s="26"/>
      <c r="O54" s="29"/>
      <c r="P54" s="169"/>
      <c r="Q54" s="184"/>
      <c r="R54" s="184"/>
      <c r="S54" s="185" t="str">
        <f t="shared" si="6"/>
        <v>0</v>
      </c>
      <c r="T54" s="185" t="str">
        <f t="shared" si="6"/>
        <v>0</v>
      </c>
      <c r="U54" s="185">
        <f t="shared" si="8"/>
        <v>0</v>
      </c>
      <c r="V54" s="186" t="str">
        <f>IF(U54=0,"--",IF(U54&lt;='db fasce di rischio'!$B$4,'db fasce di rischio'!$A$2,IF(U54&lt;='db fasce di rischio'!$D$4,'db fasce di rischio'!$C$2,IF(U54&lt;='db fasce di rischio'!$F$4,'db fasce di rischio'!$E$2,IF(U54&lt;='db fasce di rischio'!$H$4,'db fasce di rischio'!$G$2,"")))))</f>
        <v>--</v>
      </c>
      <c r="W54" s="30"/>
      <c r="X54" s="30"/>
    </row>
    <row r="55" spans="1:24" ht="21" x14ac:dyDescent="0.2">
      <c r="A55" s="168"/>
      <c r="B55" s="168"/>
      <c r="C55" s="92"/>
      <c r="D55" s="92"/>
      <c r="E55" s="92"/>
      <c r="F55" s="92"/>
      <c r="G55" s="92"/>
      <c r="H55" s="92"/>
      <c r="I55" s="92"/>
      <c r="J55" s="176"/>
      <c r="K55" s="92"/>
      <c r="L55" s="92"/>
      <c r="M55" s="92"/>
      <c r="N55" s="92"/>
      <c r="O55" s="92"/>
      <c r="P55" s="168"/>
      <c r="Q55" s="30"/>
      <c r="R55" s="30"/>
      <c r="S55" s="30"/>
      <c r="T55" s="30"/>
      <c r="U55" s="30"/>
      <c r="V55" s="30"/>
      <c r="W55" s="30"/>
      <c r="X55" s="30"/>
    </row>
    <row r="56" spans="1:24" ht="90.6" customHeight="1" x14ac:dyDescent="0.2">
      <c r="A56" s="31"/>
      <c r="B56" s="31"/>
      <c r="C56" s="32" t="s">
        <v>674</v>
      </c>
      <c r="D56" s="32"/>
      <c r="E56" s="30"/>
      <c r="F56" s="30"/>
      <c r="G56" s="30"/>
      <c r="H56" s="30"/>
      <c r="I56" s="30"/>
      <c r="J56" s="85"/>
      <c r="K56" s="30"/>
      <c r="L56" s="30"/>
      <c r="M56" s="30"/>
      <c r="N56" s="84" t="s">
        <v>6</v>
      </c>
      <c r="O56" s="84" t="s">
        <v>675</v>
      </c>
      <c r="P56" s="30"/>
      <c r="Q56" s="182" t="s">
        <v>1306</v>
      </c>
      <c r="R56" s="182" t="s">
        <v>1307</v>
      </c>
      <c r="S56" s="50" t="s">
        <v>1308</v>
      </c>
      <c r="T56" s="50" t="s">
        <v>1309</v>
      </c>
      <c r="U56" s="50" t="s">
        <v>1310</v>
      </c>
      <c r="V56" s="183" t="s">
        <v>1311</v>
      </c>
      <c r="W56" s="30"/>
      <c r="X56" s="30"/>
    </row>
    <row r="57" spans="1:24" ht="30.6" customHeight="1" x14ac:dyDescent="0.2">
      <c r="A57" s="168"/>
      <c r="B57" s="168">
        <v>3</v>
      </c>
      <c r="C57" s="220" t="s">
        <v>1267</v>
      </c>
      <c r="D57" s="221"/>
      <c r="E57" s="222"/>
      <c r="F57" s="229" t="s">
        <v>1460</v>
      </c>
      <c r="G57" s="229"/>
      <c r="H57" s="229"/>
      <c r="I57" s="50" t="s">
        <v>11</v>
      </c>
      <c r="J57" s="231" t="s">
        <v>1458</v>
      </c>
      <c r="K57" s="231"/>
      <c r="L57" s="39"/>
      <c r="M57" s="162" t="s">
        <v>676</v>
      </c>
      <c r="N57" s="163" t="str">
        <f>V57</f>
        <v>Basso</v>
      </c>
      <c r="O57" s="39"/>
      <c r="P57" s="168"/>
      <c r="Q57" s="184" t="s">
        <v>12</v>
      </c>
      <c r="R57" s="184" t="s">
        <v>12</v>
      </c>
      <c r="S57" s="185">
        <f>IF(Q57="Basso",1.8,IF(Q57="Medio",2.5,IF(Q57="Medio-Alto",3.8,IF(Q57="Alto",5,"0"))))</f>
        <v>1.8</v>
      </c>
      <c r="T57" s="185">
        <f>IF(R57="Basso",1.8,IF(R57="Medio",2.5,IF(R57="Medio-Alto",3.8,IF(R57="Alto",5,"0"))))</f>
        <v>1.8</v>
      </c>
      <c r="U57" s="185">
        <f>IF(MAX(U61:U75)&gt;(T57*S57),MAX(U61:U75),T57*S57)</f>
        <v>3.24</v>
      </c>
      <c r="V57" s="186" t="str">
        <f>IF(U57=0,"--",IF(U57&lt;='db fasce di rischio'!$B$4,'db fasce di rischio'!$A$2,IF(U57&lt;='db fasce di rischio'!$D$4,'db fasce di rischio'!$C$2,IF(U57&lt;='db fasce di rischio'!$F$4,'db fasce di rischio'!$E$2,IF(U57&lt;='db fasce di rischio'!$H$4,'db fasce di rischio'!$G$2,"")))))</f>
        <v>Basso</v>
      </c>
      <c r="W57" s="30"/>
      <c r="X57" s="30"/>
    </row>
    <row r="58" spans="1:24" ht="59.45" customHeight="1" x14ac:dyDescent="0.2">
      <c r="A58" s="168"/>
      <c r="B58" s="168"/>
      <c r="C58" s="223"/>
      <c r="D58" s="224"/>
      <c r="E58" s="224"/>
      <c r="F58" s="172"/>
      <c r="G58" s="172"/>
      <c r="H58" s="172"/>
      <c r="I58" s="172"/>
      <c r="J58" s="172"/>
      <c r="K58" s="172"/>
      <c r="L58" s="173"/>
      <c r="M58" s="225" t="s">
        <v>1481</v>
      </c>
      <c r="N58" s="226"/>
      <c r="O58" s="226"/>
      <c r="P58" s="168"/>
      <c r="Q58" s="30"/>
      <c r="R58" s="30"/>
      <c r="S58" s="30"/>
      <c r="T58" s="30"/>
      <c r="U58" s="30"/>
      <c r="V58" s="30"/>
      <c r="W58" s="30"/>
      <c r="X58" s="30"/>
    </row>
    <row r="59" spans="1:24" ht="31.5" customHeight="1" outlineLevel="1" x14ac:dyDescent="0.2">
      <c r="A59" s="168"/>
      <c r="B59" s="168"/>
      <c r="C59" s="218" t="s">
        <v>1266</v>
      </c>
      <c r="D59" s="219"/>
      <c r="E59" s="160"/>
      <c r="F59" s="160"/>
      <c r="G59" s="160"/>
      <c r="H59" s="160"/>
      <c r="I59" s="160"/>
      <c r="J59" s="159"/>
      <c r="K59" s="160"/>
      <c r="L59" s="164">
        <f>SUM(H46:H54)</f>
        <v>0</v>
      </c>
      <c r="M59" s="165"/>
      <c r="N59" s="165"/>
      <c r="O59" s="165"/>
      <c r="P59" s="168"/>
      <c r="Q59" s="30"/>
      <c r="R59" s="30"/>
      <c r="S59" s="30"/>
      <c r="T59" s="30"/>
      <c r="U59" s="30"/>
      <c r="V59" s="30"/>
      <c r="W59" s="30"/>
      <c r="X59" s="30"/>
    </row>
    <row r="60" spans="1:24" ht="81.95" customHeight="1" outlineLevel="1" x14ac:dyDescent="0.2">
      <c r="A60" s="169"/>
      <c r="B60" s="169"/>
      <c r="C60" s="24" t="s">
        <v>915</v>
      </c>
      <c r="D60" s="24" t="s">
        <v>916</v>
      </c>
      <c r="E60" s="24" t="s">
        <v>981</v>
      </c>
      <c r="F60" s="24" t="s">
        <v>980</v>
      </c>
      <c r="G60" s="187" t="s">
        <v>1301</v>
      </c>
      <c r="H60" s="24" t="s">
        <v>979</v>
      </c>
      <c r="I60" s="24" t="s">
        <v>917</v>
      </c>
      <c r="J60" s="50" t="s">
        <v>982</v>
      </c>
      <c r="K60" s="50" t="s">
        <v>918</v>
      </c>
      <c r="L60" s="24" t="s">
        <v>639</v>
      </c>
      <c r="M60" s="24" t="s">
        <v>677</v>
      </c>
      <c r="N60" s="24" t="s">
        <v>678</v>
      </c>
      <c r="O60" s="24" t="s">
        <v>679</v>
      </c>
      <c r="P60" s="169"/>
      <c r="Q60" s="182" t="s">
        <v>1306</v>
      </c>
      <c r="R60" s="182" t="s">
        <v>1307</v>
      </c>
      <c r="S60" s="50" t="s">
        <v>1308</v>
      </c>
      <c r="T60" s="50" t="s">
        <v>1309</v>
      </c>
      <c r="U60" s="50" t="s">
        <v>1310</v>
      </c>
      <c r="V60" s="183" t="s">
        <v>1311</v>
      </c>
      <c r="W60" s="30"/>
      <c r="X60" s="30"/>
    </row>
    <row r="61" spans="1:24" ht="21" customHeight="1" outlineLevel="1" x14ac:dyDescent="0.2">
      <c r="A61" s="169"/>
      <c r="B61" s="169"/>
      <c r="C61" s="26" t="s">
        <v>30</v>
      </c>
      <c r="D61" s="26" t="s">
        <v>30</v>
      </c>
      <c r="E61" s="26" t="s">
        <v>269</v>
      </c>
      <c r="F61" s="26" t="s">
        <v>1479</v>
      </c>
      <c r="G61" s="161" t="str">
        <f>V61</f>
        <v>Basso</v>
      </c>
      <c r="H61" s="27" t="s">
        <v>903</v>
      </c>
      <c r="I61" s="33" t="s">
        <v>303</v>
      </c>
      <c r="J61" s="87" t="s">
        <v>1386</v>
      </c>
      <c r="K61" s="33" t="s">
        <v>37</v>
      </c>
      <c r="L61" s="26" t="s">
        <v>1384</v>
      </c>
      <c r="M61" s="206">
        <v>1</v>
      </c>
      <c r="N61" s="26" t="s">
        <v>1385</v>
      </c>
      <c r="O61" s="26" t="s">
        <v>1383</v>
      </c>
      <c r="P61" s="169"/>
      <c r="Q61" s="184" t="s">
        <v>12</v>
      </c>
      <c r="R61" s="184" t="s">
        <v>12</v>
      </c>
      <c r="S61" s="185">
        <f>IF(Q61="Basso",1.8,IF(Q61="Medio",2.5,IF(Q61="Medio-Alto",3.8,IF(Q61="Alto",5,"0"))))</f>
        <v>1.8</v>
      </c>
      <c r="T61" s="185">
        <f>IF(R61="Basso",1.8,IF(R61="Medio",2.5,IF(R61="Medio-Alto",3.8,IF(R61="Alto",5,"0"))))</f>
        <v>1.8</v>
      </c>
      <c r="U61" s="185">
        <f>(T61*S61)</f>
        <v>3.24</v>
      </c>
      <c r="V61" s="186" t="str">
        <f>IF(U61=0,"--",IF(U61&lt;='db fasce di rischio'!$B$4,'db fasce di rischio'!$A$2,IF(U61&lt;='db fasce di rischio'!$D$4,'db fasce di rischio'!$C$2,IF(U61&lt;='db fasce di rischio'!$F$4,'db fasce di rischio'!$E$2,IF(U61&lt;='db fasce di rischio'!$H$4,'db fasce di rischio'!$G$2,"")))))</f>
        <v>Basso</v>
      </c>
      <c r="W61" s="30"/>
      <c r="X61" s="30"/>
    </row>
    <row r="62" spans="1:24" ht="21" customHeight="1" outlineLevel="1" x14ac:dyDescent="0.2">
      <c r="A62" s="169"/>
      <c r="B62" s="169"/>
      <c r="C62" s="26" t="s">
        <v>30</v>
      </c>
      <c r="D62" s="26" t="s">
        <v>30</v>
      </c>
      <c r="E62" s="26" t="s">
        <v>270</v>
      </c>
      <c r="F62" s="26" t="s">
        <v>1478</v>
      </c>
      <c r="G62" s="161" t="str">
        <f t="shared" ref="G62:G64" si="9">V62</f>
        <v>Basso</v>
      </c>
      <c r="H62" s="27" t="s">
        <v>903</v>
      </c>
      <c r="I62" s="33" t="s">
        <v>293</v>
      </c>
      <c r="J62" s="87" t="s">
        <v>1386</v>
      </c>
      <c r="K62" s="33" t="s">
        <v>31</v>
      </c>
      <c r="L62" s="26" t="s">
        <v>1384</v>
      </c>
      <c r="M62" s="206">
        <v>1</v>
      </c>
      <c r="N62" s="26" t="s">
        <v>1385</v>
      </c>
      <c r="O62" s="26" t="s">
        <v>1383</v>
      </c>
      <c r="P62" s="169"/>
      <c r="Q62" s="184" t="s">
        <v>12</v>
      </c>
      <c r="R62" s="184" t="s">
        <v>12</v>
      </c>
      <c r="S62" s="185">
        <f t="shared" ref="S62:T75" si="10">IF(Q62="Basso",1.8,IF(Q62="Medio",2.5,IF(Q62="Medio-Alto",3.8,IF(Q62="Alto",5,"0"))))</f>
        <v>1.8</v>
      </c>
      <c r="T62" s="185">
        <f t="shared" si="10"/>
        <v>1.8</v>
      </c>
      <c r="U62" s="185">
        <f>(T62*S62)</f>
        <v>3.24</v>
      </c>
      <c r="V62" s="186" t="str">
        <f>IF(U62=0,"--",IF(U62&lt;='db fasce di rischio'!$B$4,'db fasce di rischio'!$A$2,IF(U62&lt;='db fasce di rischio'!$D$4,'db fasce di rischio'!$C$2,IF(U62&lt;='db fasce di rischio'!$F$4,'db fasce di rischio'!$E$2,IF(U62&lt;='db fasce di rischio'!$H$4,'db fasce di rischio'!$G$2,"")))))</f>
        <v>Basso</v>
      </c>
      <c r="W62" s="30"/>
      <c r="X62" s="30"/>
    </row>
    <row r="63" spans="1:24" ht="21" customHeight="1" outlineLevel="1" x14ac:dyDescent="0.2">
      <c r="A63" s="169"/>
      <c r="B63" s="169"/>
      <c r="C63" s="26" t="s">
        <v>30</v>
      </c>
      <c r="D63" s="26" t="s">
        <v>30</v>
      </c>
      <c r="E63" s="26" t="s">
        <v>272</v>
      </c>
      <c r="F63" s="26" t="s">
        <v>667</v>
      </c>
      <c r="G63" s="161" t="str">
        <f t="shared" si="9"/>
        <v>Basso</v>
      </c>
      <c r="H63" s="27" t="s">
        <v>903</v>
      </c>
      <c r="I63" s="33" t="s">
        <v>303</v>
      </c>
      <c r="J63" s="87" t="s">
        <v>1386</v>
      </c>
      <c r="K63" s="33" t="s">
        <v>37</v>
      </c>
      <c r="L63" s="26" t="s">
        <v>1384</v>
      </c>
      <c r="M63" s="206">
        <v>1</v>
      </c>
      <c r="N63" s="26" t="s">
        <v>1385</v>
      </c>
      <c r="O63" s="26" t="s">
        <v>1383</v>
      </c>
      <c r="P63" s="169"/>
      <c r="Q63" s="184" t="s">
        <v>12</v>
      </c>
      <c r="R63" s="184" t="s">
        <v>12</v>
      </c>
      <c r="S63" s="185">
        <f t="shared" si="10"/>
        <v>1.8</v>
      </c>
      <c r="T63" s="185">
        <f t="shared" si="10"/>
        <v>1.8</v>
      </c>
      <c r="U63" s="185">
        <f t="shared" ref="U63:U75" si="11">(T63*S63)</f>
        <v>3.24</v>
      </c>
      <c r="V63" s="186" t="str">
        <f>IF(U63=0,"--",IF(U63&lt;='db fasce di rischio'!$B$4,'db fasce di rischio'!$A$2,IF(U63&lt;='db fasce di rischio'!$D$4,'db fasce di rischio'!$C$2,IF(U63&lt;='db fasce di rischio'!$F$4,'db fasce di rischio'!$E$2,IF(U63&lt;='db fasce di rischio'!$H$4,'db fasce di rischio'!$G$2,"")))))</f>
        <v>Basso</v>
      </c>
      <c r="W63" s="30"/>
      <c r="X63" s="30"/>
    </row>
    <row r="64" spans="1:24" ht="21" customHeight="1" outlineLevel="1" x14ac:dyDescent="0.2">
      <c r="A64" s="169"/>
      <c r="B64" s="169"/>
      <c r="C64" s="26" t="s">
        <v>30</v>
      </c>
      <c r="D64" s="26" t="s">
        <v>30</v>
      </c>
      <c r="E64" s="26" t="s">
        <v>274</v>
      </c>
      <c r="F64" s="26" t="s">
        <v>1478</v>
      </c>
      <c r="G64" s="161" t="str">
        <f t="shared" si="9"/>
        <v>Basso</v>
      </c>
      <c r="H64" s="27" t="s">
        <v>903</v>
      </c>
      <c r="I64" s="33" t="s">
        <v>293</v>
      </c>
      <c r="J64" s="87" t="s">
        <v>1386</v>
      </c>
      <c r="K64" s="33" t="s">
        <v>31</v>
      </c>
      <c r="L64" s="26" t="s">
        <v>1384</v>
      </c>
      <c r="M64" s="206">
        <v>1</v>
      </c>
      <c r="N64" s="26" t="s">
        <v>1385</v>
      </c>
      <c r="O64" s="26" t="s">
        <v>1383</v>
      </c>
      <c r="P64" s="169"/>
      <c r="Q64" s="184" t="s">
        <v>12</v>
      </c>
      <c r="R64" s="184" t="s">
        <v>12</v>
      </c>
      <c r="S64" s="185">
        <f t="shared" si="10"/>
        <v>1.8</v>
      </c>
      <c r="T64" s="185">
        <f t="shared" si="10"/>
        <v>1.8</v>
      </c>
      <c r="U64" s="185">
        <f t="shared" si="11"/>
        <v>3.24</v>
      </c>
      <c r="V64" s="186" t="str">
        <f>IF(U64=0,"--",IF(U64&lt;='db fasce di rischio'!$B$4,'db fasce di rischio'!$A$2,IF(U64&lt;='db fasce di rischio'!$D$4,'db fasce di rischio'!$C$2,IF(U64&lt;='db fasce di rischio'!$F$4,'db fasce di rischio'!$E$2,IF(U64&lt;='db fasce di rischio'!$H$4,'db fasce di rischio'!$G$2,"")))))</f>
        <v>Basso</v>
      </c>
      <c r="W64" s="30"/>
      <c r="X64" s="30"/>
    </row>
    <row r="65" spans="1:24" ht="21" customHeight="1" outlineLevel="1" x14ac:dyDescent="0.2">
      <c r="A65" s="169"/>
      <c r="B65" s="169"/>
      <c r="C65" s="26" t="s">
        <v>30</v>
      </c>
      <c r="D65" s="26" t="s">
        <v>30</v>
      </c>
      <c r="E65" s="26" t="s">
        <v>30</v>
      </c>
      <c r="F65" s="26" t="s">
        <v>30</v>
      </c>
      <c r="G65" s="161" t="str">
        <f t="shared" ref="G65:G75" si="12">V65</f>
        <v>--</v>
      </c>
      <c r="H65" s="27" t="s">
        <v>30</v>
      </c>
      <c r="I65" s="33" t="s">
        <v>30</v>
      </c>
      <c r="J65" s="87"/>
      <c r="K65" s="33"/>
      <c r="L65" s="26"/>
      <c r="M65" s="26"/>
      <c r="N65" s="26"/>
      <c r="O65" s="26"/>
      <c r="P65" s="169"/>
      <c r="Q65" s="184"/>
      <c r="R65" s="184"/>
      <c r="S65" s="185" t="str">
        <f t="shared" si="10"/>
        <v>0</v>
      </c>
      <c r="T65" s="185" t="str">
        <f t="shared" si="10"/>
        <v>0</v>
      </c>
      <c r="U65" s="185">
        <f t="shared" si="11"/>
        <v>0</v>
      </c>
      <c r="V65" s="186" t="str">
        <f>IF(U65=0,"--",IF(U65&lt;='db fasce di rischio'!$B$4,'db fasce di rischio'!$A$2,IF(U65&lt;='db fasce di rischio'!$D$4,'db fasce di rischio'!$C$2,IF(U65&lt;='db fasce di rischio'!$F$4,'db fasce di rischio'!$E$2,IF(U65&lt;='db fasce di rischio'!$H$4,'db fasce di rischio'!$G$2,"")))))</f>
        <v>--</v>
      </c>
      <c r="W65" s="30"/>
      <c r="X65" s="30"/>
    </row>
    <row r="66" spans="1:24" ht="21" customHeight="1" outlineLevel="1" x14ac:dyDescent="0.2">
      <c r="A66" s="169"/>
      <c r="B66" s="169"/>
      <c r="C66" s="26" t="s">
        <v>30</v>
      </c>
      <c r="D66" s="26" t="s">
        <v>30</v>
      </c>
      <c r="E66" s="26" t="s">
        <v>30</v>
      </c>
      <c r="F66" s="26" t="s">
        <v>30</v>
      </c>
      <c r="G66" s="161" t="str">
        <f t="shared" si="12"/>
        <v>--</v>
      </c>
      <c r="H66" s="27" t="s">
        <v>30</v>
      </c>
      <c r="I66" s="33" t="s">
        <v>30</v>
      </c>
      <c r="J66" s="87"/>
      <c r="K66" s="33"/>
      <c r="L66" s="26"/>
      <c r="M66" s="26"/>
      <c r="N66" s="26"/>
      <c r="O66" s="26"/>
      <c r="P66" s="169"/>
      <c r="Q66" s="184"/>
      <c r="R66" s="184"/>
      <c r="S66" s="185" t="str">
        <f t="shared" si="10"/>
        <v>0</v>
      </c>
      <c r="T66" s="185" t="str">
        <f t="shared" si="10"/>
        <v>0</v>
      </c>
      <c r="U66" s="185">
        <f t="shared" si="11"/>
        <v>0</v>
      </c>
      <c r="V66" s="186" t="str">
        <f>IF(U66=0,"--",IF(U66&lt;='db fasce di rischio'!$B$4,'db fasce di rischio'!$A$2,IF(U66&lt;='db fasce di rischio'!$D$4,'db fasce di rischio'!$C$2,IF(U66&lt;='db fasce di rischio'!$F$4,'db fasce di rischio'!$E$2,IF(U66&lt;='db fasce di rischio'!$H$4,'db fasce di rischio'!$G$2,"")))))</f>
        <v>--</v>
      </c>
      <c r="W66" s="30"/>
      <c r="X66" s="30"/>
    </row>
    <row r="67" spans="1:24" ht="21" customHeight="1" outlineLevel="1" x14ac:dyDescent="0.2">
      <c r="A67" s="169"/>
      <c r="B67" s="169"/>
      <c r="C67" s="26" t="s">
        <v>30</v>
      </c>
      <c r="D67" s="26" t="s">
        <v>30</v>
      </c>
      <c r="E67" s="26" t="s">
        <v>30</v>
      </c>
      <c r="F67" s="26" t="s">
        <v>30</v>
      </c>
      <c r="G67" s="161" t="str">
        <f t="shared" si="12"/>
        <v>--</v>
      </c>
      <c r="H67" s="27" t="s">
        <v>30</v>
      </c>
      <c r="I67" s="33" t="s">
        <v>30</v>
      </c>
      <c r="J67" s="87"/>
      <c r="K67" s="33"/>
      <c r="L67" s="26"/>
      <c r="M67" s="26"/>
      <c r="N67" s="26"/>
      <c r="O67" s="26"/>
      <c r="P67" s="169"/>
      <c r="Q67" s="184"/>
      <c r="R67" s="184"/>
      <c r="S67" s="185" t="str">
        <f t="shared" si="10"/>
        <v>0</v>
      </c>
      <c r="T67" s="185" t="str">
        <f t="shared" si="10"/>
        <v>0</v>
      </c>
      <c r="U67" s="185">
        <f t="shared" si="11"/>
        <v>0</v>
      </c>
      <c r="V67" s="186" t="str">
        <f>IF(U67=0,"--",IF(U67&lt;='db fasce di rischio'!$B$4,'db fasce di rischio'!$A$2,IF(U67&lt;='db fasce di rischio'!$D$4,'db fasce di rischio'!$C$2,IF(U67&lt;='db fasce di rischio'!$F$4,'db fasce di rischio'!$E$2,IF(U67&lt;='db fasce di rischio'!$H$4,'db fasce di rischio'!$G$2,"")))))</f>
        <v>--</v>
      </c>
      <c r="W67" s="30"/>
      <c r="X67" s="30"/>
    </row>
    <row r="68" spans="1:24" ht="21" customHeight="1" outlineLevel="1" x14ac:dyDescent="0.2">
      <c r="A68" s="169"/>
      <c r="B68" s="169"/>
      <c r="C68" s="26" t="s">
        <v>30</v>
      </c>
      <c r="D68" s="26" t="s">
        <v>30</v>
      </c>
      <c r="E68" s="26" t="s">
        <v>30</v>
      </c>
      <c r="F68" s="26" t="s">
        <v>30</v>
      </c>
      <c r="G68" s="161" t="str">
        <f t="shared" si="12"/>
        <v>--</v>
      </c>
      <c r="H68" s="27" t="s">
        <v>30</v>
      </c>
      <c r="I68" s="33" t="s">
        <v>30</v>
      </c>
      <c r="J68" s="87"/>
      <c r="K68" s="33"/>
      <c r="L68" s="26"/>
      <c r="M68" s="26"/>
      <c r="N68" s="26"/>
      <c r="O68" s="26"/>
      <c r="P68" s="169"/>
      <c r="Q68" s="184"/>
      <c r="R68" s="184"/>
      <c r="S68" s="185" t="str">
        <f t="shared" si="10"/>
        <v>0</v>
      </c>
      <c r="T68" s="185" t="str">
        <f t="shared" si="10"/>
        <v>0</v>
      </c>
      <c r="U68" s="185">
        <f t="shared" si="11"/>
        <v>0</v>
      </c>
      <c r="V68" s="186" t="str">
        <f>IF(U68=0,"--",IF(U68&lt;='db fasce di rischio'!$B$4,'db fasce di rischio'!$A$2,IF(U68&lt;='db fasce di rischio'!$D$4,'db fasce di rischio'!$C$2,IF(U68&lt;='db fasce di rischio'!$F$4,'db fasce di rischio'!$E$2,IF(U68&lt;='db fasce di rischio'!$H$4,'db fasce di rischio'!$G$2,"")))))</f>
        <v>--</v>
      </c>
      <c r="W68" s="30"/>
      <c r="X68" s="30"/>
    </row>
    <row r="69" spans="1:24" ht="21" customHeight="1" outlineLevel="1" x14ac:dyDescent="0.2">
      <c r="A69" s="169"/>
      <c r="B69" s="169"/>
      <c r="C69" s="26" t="s">
        <v>30</v>
      </c>
      <c r="D69" s="26" t="s">
        <v>30</v>
      </c>
      <c r="E69" s="26" t="s">
        <v>30</v>
      </c>
      <c r="F69" s="26" t="s">
        <v>30</v>
      </c>
      <c r="G69" s="161" t="str">
        <f t="shared" si="12"/>
        <v>--</v>
      </c>
      <c r="H69" s="27" t="s">
        <v>30</v>
      </c>
      <c r="I69" s="33" t="s">
        <v>30</v>
      </c>
      <c r="J69" s="88"/>
      <c r="K69" s="33"/>
      <c r="L69" s="26"/>
      <c r="M69" s="26"/>
      <c r="N69" s="26"/>
      <c r="O69" s="26"/>
      <c r="P69" s="169"/>
      <c r="Q69" s="184"/>
      <c r="R69" s="184"/>
      <c r="S69" s="185" t="str">
        <f t="shared" si="10"/>
        <v>0</v>
      </c>
      <c r="T69" s="185" t="str">
        <f t="shared" si="10"/>
        <v>0</v>
      </c>
      <c r="U69" s="185">
        <f t="shared" si="11"/>
        <v>0</v>
      </c>
      <c r="V69" s="186" t="str">
        <f>IF(U69=0,"--",IF(U69&lt;='db fasce di rischio'!$B$4,'db fasce di rischio'!$A$2,IF(U69&lt;='db fasce di rischio'!$D$4,'db fasce di rischio'!$C$2,IF(U69&lt;='db fasce di rischio'!$F$4,'db fasce di rischio'!$E$2,IF(U69&lt;='db fasce di rischio'!$H$4,'db fasce di rischio'!$G$2,"")))))</f>
        <v>--</v>
      </c>
      <c r="W69" s="30"/>
      <c r="X69" s="30"/>
    </row>
    <row r="70" spans="1:24" ht="21" customHeight="1" outlineLevel="1" x14ac:dyDescent="0.2">
      <c r="A70" s="169"/>
      <c r="B70" s="169"/>
      <c r="C70" s="26" t="s">
        <v>30</v>
      </c>
      <c r="D70" s="26" t="s">
        <v>30</v>
      </c>
      <c r="E70" s="26" t="s">
        <v>30</v>
      </c>
      <c r="F70" s="26" t="s">
        <v>30</v>
      </c>
      <c r="G70" s="161" t="str">
        <f t="shared" si="12"/>
        <v>--</v>
      </c>
      <c r="H70" s="27" t="s">
        <v>30</v>
      </c>
      <c r="I70" s="33" t="s">
        <v>30</v>
      </c>
      <c r="J70" s="88"/>
      <c r="K70" s="33"/>
      <c r="L70" s="26"/>
      <c r="M70" s="26"/>
      <c r="N70" s="26"/>
      <c r="O70" s="26"/>
      <c r="P70" s="169"/>
      <c r="Q70" s="184"/>
      <c r="R70" s="184"/>
      <c r="S70" s="185" t="str">
        <f t="shared" si="10"/>
        <v>0</v>
      </c>
      <c r="T70" s="185" t="str">
        <f t="shared" si="10"/>
        <v>0</v>
      </c>
      <c r="U70" s="185">
        <f t="shared" si="11"/>
        <v>0</v>
      </c>
      <c r="V70" s="186" t="str">
        <f>IF(U70=0,"--",IF(U70&lt;='db fasce di rischio'!$B$4,'db fasce di rischio'!$A$2,IF(U70&lt;='db fasce di rischio'!$D$4,'db fasce di rischio'!$C$2,IF(U70&lt;='db fasce di rischio'!$F$4,'db fasce di rischio'!$E$2,IF(U70&lt;='db fasce di rischio'!$H$4,'db fasce di rischio'!$G$2,"")))))</f>
        <v>--</v>
      </c>
      <c r="W70" s="30"/>
      <c r="X70" s="30"/>
    </row>
    <row r="71" spans="1:24" ht="21" customHeight="1" outlineLevel="1" x14ac:dyDescent="0.2">
      <c r="A71" s="169"/>
      <c r="B71" s="169"/>
      <c r="C71" s="26" t="s">
        <v>30</v>
      </c>
      <c r="D71" s="26" t="s">
        <v>30</v>
      </c>
      <c r="E71" s="26" t="s">
        <v>30</v>
      </c>
      <c r="F71" s="26" t="s">
        <v>30</v>
      </c>
      <c r="G71" s="161" t="str">
        <f t="shared" si="12"/>
        <v>--</v>
      </c>
      <c r="H71" s="27" t="s">
        <v>30</v>
      </c>
      <c r="I71" s="33" t="s">
        <v>30</v>
      </c>
      <c r="J71" s="88"/>
      <c r="K71" s="33"/>
      <c r="L71" s="26"/>
      <c r="M71" s="26"/>
      <c r="N71" s="26"/>
      <c r="O71" s="26"/>
      <c r="P71" s="169"/>
      <c r="Q71" s="184"/>
      <c r="R71" s="184"/>
      <c r="S71" s="185" t="str">
        <f t="shared" si="10"/>
        <v>0</v>
      </c>
      <c r="T71" s="185" t="str">
        <f t="shared" si="10"/>
        <v>0</v>
      </c>
      <c r="U71" s="185">
        <f t="shared" si="11"/>
        <v>0</v>
      </c>
      <c r="V71" s="186" t="str">
        <f>IF(U71=0,"--",IF(U71&lt;='db fasce di rischio'!$B$4,'db fasce di rischio'!$A$2,IF(U71&lt;='db fasce di rischio'!$D$4,'db fasce di rischio'!$C$2,IF(U71&lt;='db fasce di rischio'!$F$4,'db fasce di rischio'!$E$2,IF(U71&lt;='db fasce di rischio'!$H$4,'db fasce di rischio'!$G$2,"")))))</f>
        <v>--</v>
      </c>
      <c r="W71" s="30"/>
      <c r="X71" s="30"/>
    </row>
    <row r="72" spans="1:24" ht="21" customHeight="1" outlineLevel="1" x14ac:dyDescent="0.2">
      <c r="A72" s="169"/>
      <c r="B72" s="169"/>
      <c r="C72" s="26" t="s">
        <v>30</v>
      </c>
      <c r="D72" s="26" t="s">
        <v>30</v>
      </c>
      <c r="E72" s="26" t="s">
        <v>30</v>
      </c>
      <c r="F72" s="26" t="s">
        <v>30</v>
      </c>
      <c r="G72" s="161" t="str">
        <f t="shared" si="12"/>
        <v>--</v>
      </c>
      <c r="H72" s="27" t="s">
        <v>30</v>
      </c>
      <c r="I72" s="33" t="s">
        <v>30</v>
      </c>
      <c r="J72" s="88"/>
      <c r="K72" s="33"/>
      <c r="L72" s="26"/>
      <c r="M72" s="26"/>
      <c r="N72" s="26"/>
      <c r="O72" s="26"/>
      <c r="P72" s="169"/>
      <c r="Q72" s="184"/>
      <c r="R72" s="184"/>
      <c r="S72" s="185" t="str">
        <f t="shared" si="10"/>
        <v>0</v>
      </c>
      <c r="T72" s="185" t="str">
        <f t="shared" si="10"/>
        <v>0</v>
      </c>
      <c r="U72" s="185">
        <f t="shared" si="11"/>
        <v>0</v>
      </c>
      <c r="V72" s="186" t="str">
        <f>IF(U72=0,"--",IF(U72&lt;='db fasce di rischio'!$B$4,'db fasce di rischio'!$A$2,IF(U72&lt;='db fasce di rischio'!$D$4,'db fasce di rischio'!$C$2,IF(U72&lt;='db fasce di rischio'!$F$4,'db fasce di rischio'!$E$2,IF(U72&lt;='db fasce di rischio'!$H$4,'db fasce di rischio'!$G$2,"")))))</f>
        <v>--</v>
      </c>
      <c r="W72" s="30"/>
      <c r="X72" s="30"/>
    </row>
    <row r="73" spans="1:24" ht="21" customHeight="1" outlineLevel="1" x14ac:dyDescent="0.2">
      <c r="A73" s="169"/>
      <c r="B73" s="169"/>
      <c r="C73" s="26" t="s">
        <v>30</v>
      </c>
      <c r="D73" s="26" t="s">
        <v>30</v>
      </c>
      <c r="E73" s="26" t="s">
        <v>30</v>
      </c>
      <c r="F73" s="26" t="s">
        <v>30</v>
      </c>
      <c r="G73" s="161" t="str">
        <f t="shared" si="12"/>
        <v>--</v>
      </c>
      <c r="H73" s="27" t="s">
        <v>30</v>
      </c>
      <c r="I73" s="33" t="s">
        <v>30</v>
      </c>
      <c r="J73" s="87"/>
      <c r="K73" s="33"/>
      <c r="L73" s="26"/>
      <c r="M73" s="26"/>
      <c r="N73" s="26"/>
      <c r="O73" s="26"/>
      <c r="P73" s="169"/>
      <c r="Q73" s="184"/>
      <c r="R73" s="184"/>
      <c r="S73" s="185" t="str">
        <f t="shared" si="10"/>
        <v>0</v>
      </c>
      <c r="T73" s="185" t="str">
        <f t="shared" si="10"/>
        <v>0</v>
      </c>
      <c r="U73" s="185">
        <f t="shared" si="11"/>
        <v>0</v>
      </c>
      <c r="V73" s="186" t="str">
        <f>IF(U73=0,"--",IF(U73&lt;='db fasce di rischio'!$B$4,'db fasce di rischio'!$A$2,IF(U73&lt;='db fasce di rischio'!$D$4,'db fasce di rischio'!$C$2,IF(U73&lt;='db fasce di rischio'!$F$4,'db fasce di rischio'!$E$2,IF(U73&lt;='db fasce di rischio'!$H$4,'db fasce di rischio'!$G$2,"")))))</f>
        <v>--</v>
      </c>
      <c r="W73" s="30"/>
      <c r="X73" s="30"/>
    </row>
    <row r="74" spans="1:24" ht="21" customHeight="1" outlineLevel="1" x14ac:dyDescent="0.2">
      <c r="A74" s="169"/>
      <c r="B74" s="169"/>
      <c r="C74" s="26" t="s">
        <v>30</v>
      </c>
      <c r="D74" s="26" t="s">
        <v>30</v>
      </c>
      <c r="E74" s="26" t="s">
        <v>30</v>
      </c>
      <c r="F74" s="26" t="s">
        <v>30</v>
      </c>
      <c r="G74" s="161" t="str">
        <f t="shared" si="12"/>
        <v>--</v>
      </c>
      <c r="H74" s="27" t="s">
        <v>30</v>
      </c>
      <c r="I74" s="33" t="s">
        <v>30</v>
      </c>
      <c r="J74" s="87"/>
      <c r="K74" s="33"/>
      <c r="L74" s="26"/>
      <c r="M74" s="26"/>
      <c r="N74" s="26"/>
      <c r="O74" s="28"/>
      <c r="P74" s="169"/>
      <c r="Q74" s="184"/>
      <c r="R74" s="184"/>
      <c r="S74" s="185" t="str">
        <f t="shared" si="10"/>
        <v>0</v>
      </c>
      <c r="T74" s="185" t="str">
        <f t="shared" si="10"/>
        <v>0</v>
      </c>
      <c r="U74" s="185">
        <f t="shared" si="11"/>
        <v>0</v>
      </c>
      <c r="V74" s="186" t="str">
        <f>IF(U74=0,"--",IF(U74&lt;='db fasce di rischio'!$B$4,'db fasce di rischio'!$A$2,IF(U74&lt;='db fasce di rischio'!$D$4,'db fasce di rischio'!$C$2,IF(U74&lt;='db fasce di rischio'!$F$4,'db fasce di rischio'!$E$2,IF(U74&lt;='db fasce di rischio'!$H$4,'db fasce di rischio'!$G$2,"")))))</f>
        <v>--</v>
      </c>
      <c r="W74" s="30"/>
      <c r="X74" s="30"/>
    </row>
    <row r="75" spans="1:24" ht="21" customHeight="1" outlineLevel="1" x14ac:dyDescent="0.2">
      <c r="A75" s="169"/>
      <c r="B75" s="169"/>
      <c r="C75" s="26" t="s">
        <v>30</v>
      </c>
      <c r="D75" s="26" t="s">
        <v>30</v>
      </c>
      <c r="E75" s="26" t="s">
        <v>30</v>
      </c>
      <c r="F75" s="26" t="s">
        <v>30</v>
      </c>
      <c r="G75" s="161" t="str">
        <f t="shared" si="12"/>
        <v>--</v>
      </c>
      <c r="H75" s="27" t="s">
        <v>30</v>
      </c>
      <c r="I75" s="33" t="s">
        <v>30</v>
      </c>
      <c r="J75" s="87"/>
      <c r="K75" s="33"/>
      <c r="L75" s="26"/>
      <c r="M75" s="26"/>
      <c r="N75" s="26"/>
      <c r="O75" s="29"/>
      <c r="P75" s="169"/>
      <c r="Q75" s="184"/>
      <c r="R75" s="184"/>
      <c r="S75" s="185" t="str">
        <f t="shared" si="10"/>
        <v>0</v>
      </c>
      <c r="T75" s="185" t="str">
        <f t="shared" si="10"/>
        <v>0</v>
      </c>
      <c r="U75" s="185">
        <f t="shared" si="11"/>
        <v>0</v>
      </c>
      <c r="V75" s="186" t="str">
        <f>IF(U75=0,"--",IF(U75&lt;='db fasce di rischio'!$B$4,'db fasce di rischio'!$A$2,IF(U75&lt;='db fasce di rischio'!$D$4,'db fasce di rischio'!$C$2,IF(U75&lt;='db fasce di rischio'!$F$4,'db fasce di rischio'!$E$2,IF(U75&lt;='db fasce di rischio'!$H$4,'db fasce di rischio'!$G$2,"")))))</f>
        <v>--</v>
      </c>
      <c r="W75" s="30"/>
      <c r="X75" s="30"/>
    </row>
    <row r="76" spans="1:24" ht="21" x14ac:dyDescent="0.2">
      <c r="A76" s="168"/>
      <c r="B76" s="168"/>
      <c r="C76" s="92"/>
      <c r="D76" s="92"/>
      <c r="E76" s="92"/>
      <c r="F76" s="92"/>
      <c r="G76" s="92"/>
      <c r="H76" s="92"/>
      <c r="I76" s="92"/>
      <c r="J76" s="176"/>
      <c r="K76" s="92"/>
      <c r="L76" s="92"/>
      <c r="M76" s="92"/>
      <c r="N76" s="92"/>
      <c r="O76" s="92"/>
      <c r="P76" s="168"/>
      <c r="Q76" s="30"/>
      <c r="R76" s="30"/>
      <c r="S76" s="30"/>
      <c r="T76" s="30"/>
      <c r="U76" s="30"/>
      <c r="V76" s="30"/>
      <c r="W76" s="30"/>
      <c r="X76" s="30"/>
    </row>
    <row r="77" spans="1:24" ht="90.6" customHeight="1" x14ac:dyDescent="0.2">
      <c r="A77" s="31"/>
      <c r="B77" s="31"/>
      <c r="C77" s="32" t="s">
        <v>674</v>
      </c>
      <c r="D77" s="32"/>
      <c r="E77" s="30"/>
      <c r="F77" s="30"/>
      <c r="G77" s="30"/>
      <c r="H77" s="30"/>
      <c r="I77" s="30"/>
      <c r="J77" s="85"/>
      <c r="K77" s="30"/>
      <c r="L77" s="30"/>
      <c r="M77" s="30"/>
      <c r="N77" s="84" t="s">
        <v>6</v>
      </c>
      <c r="O77" s="84" t="s">
        <v>675</v>
      </c>
      <c r="P77" s="30"/>
      <c r="Q77" s="182" t="s">
        <v>1306</v>
      </c>
      <c r="R77" s="182" t="s">
        <v>1307</v>
      </c>
      <c r="S77" s="50" t="s">
        <v>1308</v>
      </c>
      <c r="T77" s="50" t="s">
        <v>1309</v>
      </c>
      <c r="U77" s="50" t="s">
        <v>1310</v>
      </c>
      <c r="V77" s="183" t="s">
        <v>1311</v>
      </c>
      <c r="W77" s="30"/>
      <c r="X77" s="30"/>
    </row>
    <row r="78" spans="1:24" ht="30.6" customHeight="1" x14ac:dyDescent="0.2">
      <c r="A78" s="168"/>
      <c r="B78" s="168">
        <v>4</v>
      </c>
      <c r="C78" s="220" t="s">
        <v>1267</v>
      </c>
      <c r="D78" s="221"/>
      <c r="E78" s="222"/>
      <c r="F78" s="229" t="s">
        <v>1461</v>
      </c>
      <c r="G78" s="229"/>
      <c r="H78" s="229"/>
      <c r="I78" s="50" t="s">
        <v>11</v>
      </c>
      <c r="J78" s="231" t="s">
        <v>1458</v>
      </c>
      <c r="K78" s="231"/>
      <c r="L78" s="39"/>
      <c r="M78" s="162" t="s">
        <v>676</v>
      </c>
      <c r="N78" s="163" t="str">
        <f>V78</f>
        <v>Basso</v>
      </c>
      <c r="O78" s="39"/>
      <c r="P78" s="168"/>
      <c r="Q78" s="184" t="s">
        <v>12</v>
      </c>
      <c r="R78" s="184" t="s">
        <v>12</v>
      </c>
      <c r="S78" s="185">
        <f>IF(Q78="Basso",1.8,IF(Q78="Medio",2.5,IF(Q78="Medio-Alto",3.8,IF(Q78="Alto",5,"0"))))</f>
        <v>1.8</v>
      </c>
      <c r="T78" s="185">
        <f>IF(R78="Basso",1.8,IF(R78="Medio",2.5,IF(R78="Medio-Alto",3.8,IF(R78="Alto",5,"0"))))</f>
        <v>1.8</v>
      </c>
      <c r="U78" s="185">
        <f>IF(MAX(U82:U96)&gt;(T78*S78),MAX(U82:U96),T78*S78)</f>
        <v>3.24</v>
      </c>
      <c r="V78" s="186" t="str">
        <f>IF(U78=0,"--",IF(U78&lt;='db fasce di rischio'!$B$4,'db fasce di rischio'!$A$2,IF(U78&lt;='db fasce di rischio'!$D$4,'db fasce di rischio'!$C$2,IF(U78&lt;='db fasce di rischio'!$F$4,'db fasce di rischio'!$E$2,IF(U78&lt;='db fasce di rischio'!$H$4,'db fasce di rischio'!$G$2,"")))))</f>
        <v>Basso</v>
      </c>
      <c r="W78" s="30"/>
      <c r="X78" s="30"/>
    </row>
    <row r="79" spans="1:24" ht="59.45" customHeight="1" x14ac:dyDescent="0.2">
      <c r="A79" s="168"/>
      <c r="B79" s="168"/>
      <c r="C79" s="223"/>
      <c r="D79" s="224"/>
      <c r="E79" s="224"/>
      <c r="F79" s="172"/>
      <c r="G79" s="172"/>
      <c r="H79" s="172"/>
      <c r="I79" s="172"/>
      <c r="J79" s="172"/>
      <c r="K79" s="172"/>
      <c r="L79" s="173"/>
      <c r="M79" s="225" t="s">
        <v>1481</v>
      </c>
      <c r="N79" s="226"/>
      <c r="O79" s="226"/>
      <c r="P79" s="168"/>
      <c r="Q79" s="30"/>
      <c r="R79" s="30"/>
      <c r="S79" s="30"/>
      <c r="T79" s="30"/>
      <c r="U79" s="30"/>
      <c r="V79" s="30"/>
      <c r="W79" s="30"/>
      <c r="X79" s="30"/>
    </row>
    <row r="80" spans="1:24" ht="31.5" customHeight="1" outlineLevel="1" x14ac:dyDescent="0.2">
      <c r="A80" s="168"/>
      <c r="B80" s="168"/>
      <c r="C80" s="218" t="s">
        <v>1266</v>
      </c>
      <c r="D80" s="219"/>
      <c r="E80" s="160"/>
      <c r="F80" s="160"/>
      <c r="G80" s="160"/>
      <c r="H80" s="160"/>
      <c r="I80" s="160"/>
      <c r="J80" s="159"/>
      <c r="K80" s="160"/>
      <c r="L80" s="164">
        <f>SUM(H67:H75)</f>
        <v>0</v>
      </c>
      <c r="M80" s="165"/>
      <c r="N80" s="165"/>
      <c r="O80" s="165"/>
      <c r="P80" s="168"/>
      <c r="Q80" s="30"/>
      <c r="R80" s="30"/>
      <c r="S80" s="30"/>
      <c r="T80" s="30"/>
      <c r="U80" s="30"/>
      <c r="V80" s="30"/>
      <c r="W80" s="30"/>
      <c r="X80" s="30"/>
    </row>
    <row r="81" spans="1:24" ht="81.95" customHeight="1" outlineLevel="1" x14ac:dyDescent="0.2">
      <c r="A81" s="169"/>
      <c r="B81" s="169"/>
      <c r="C81" s="24" t="s">
        <v>915</v>
      </c>
      <c r="D81" s="24" t="s">
        <v>916</v>
      </c>
      <c r="E81" s="24" t="s">
        <v>981</v>
      </c>
      <c r="F81" s="24" t="s">
        <v>980</v>
      </c>
      <c r="G81" s="187" t="s">
        <v>1301</v>
      </c>
      <c r="H81" s="24" t="s">
        <v>979</v>
      </c>
      <c r="I81" s="24" t="s">
        <v>917</v>
      </c>
      <c r="J81" s="50" t="s">
        <v>982</v>
      </c>
      <c r="K81" s="50" t="s">
        <v>918</v>
      </c>
      <c r="L81" s="24" t="s">
        <v>639</v>
      </c>
      <c r="M81" s="24" t="s">
        <v>677</v>
      </c>
      <c r="N81" s="24" t="s">
        <v>678</v>
      </c>
      <c r="O81" s="24" t="s">
        <v>679</v>
      </c>
      <c r="P81" s="169"/>
      <c r="Q81" s="182" t="s">
        <v>1306</v>
      </c>
      <c r="R81" s="182" t="s">
        <v>1307</v>
      </c>
      <c r="S81" s="50" t="s">
        <v>1308</v>
      </c>
      <c r="T81" s="50" t="s">
        <v>1309</v>
      </c>
      <c r="U81" s="50" t="s">
        <v>1310</v>
      </c>
      <c r="V81" s="183" t="s">
        <v>1311</v>
      </c>
      <c r="W81" s="30"/>
      <c r="X81" s="30"/>
    </row>
    <row r="82" spans="1:24" ht="21" customHeight="1" outlineLevel="1" x14ac:dyDescent="0.2">
      <c r="A82" s="169"/>
      <c r="B82" s="169"/>
      <c r="C82" s="26" t="s">
        <v>30</v>
      </c>
      <c r="D82" s="26" t="s">
        <v>30</v>
      </c>
      <c r="E82" s="26" t="s">
        <v>269</v>
      </c>
      <c r="F82" s="26" t="s">
        <v>1479</v>
      </c>
      <c r="G82" s="161" t="str">
        <f>V82</f>
        <v>Basso</v>
      </c>
      <c r="H82" s="27" t="s">
        <v>903</v>
      </c>
      <c r="I82" s="33" t="s">
        <v>303</v>
      </c>
      <c r="J82" s="87" t="s">
        <v>1386</v>
      </c>
      <c r="K82" s="33" t="s">
        <v>37</v>
      </c>
      <c r="L82" s="26" t="s">
        <v>1384</v>
      </c>
      <c r="M82" s="206">
        <v>1</v>
      </c>
      <c r="N82" s="26" t="s">
        <v>1385</v>
      </c>
      <c r="O82" s="26" t="s">
        <v>1383</v>
      </c>
      <c r="P82" s="169"/>
      <c r="Q82" s="184" t="s">
        <v>12</v>
      </c>
      <c r="R82" s="184" t="s">
        <v>12</v>
      </c>
      <c r="S82" s="185">
        <f>IF(Q82="Basso",1.8,IF(Q82="Medio",2.5,IF(Q82="Medio-Alto",3.8,IF(Q82="Alto",5,"0"))))</f>
        <v>1.8</v>
      </c>
      <c r="T82" s="185">
        <f>IF(R82="Basso",1.8,IF(R82="Medio",2.5,IF(R82="Medio-Alto",3.8,IF(R82="Alto",5,"0"))))</f>
        <v>1.8</v>
      </c>
      <c r="U82" s="185">
        <f>(T82*S82)</f>
        <v>3.24</v>
      </c>
      <c r="V82" s="186" t="str">
        <f>IF(U82=0,"--",IF(U82&lt;='db fasce di rischio'!$B$4,'db fasce di rischio'!$A$2,IF(U82&lt;='db fasce di rischio'!$D$4,'db fasce di rischio'!$C$2,IF(U82&lt;='db fasce di rischio'!$F$4,'db fasce di rischio'!$E$2,IF(U82&lt;='db fasce di rischio'!$H$4,'db fasce di rischio'!$G$2,"")))))</f>
        <v>Basso</v>
      </c>
      <c r="W82" s="30"/>
      <c r="X82" s="30"/>
    </row>
    <row r="83" spans="1:24" ht="21" customHeight="1" outlineLevel="1" x14ac:dyDescent="0.2">
      <c r="A83" s="169"/>
      <c r="B83" s="169"/>
      <c r="C83" s="26" t="s">
        <v>30</v>
      </c>
      <c r="D83" s="26" t="s">
        <v>30</v>
      </c>
      <c r="E83" s="26" t="s">
        <v>270</v>
      </c>
      <c r="F83" s="26" t="s">
        <v>1478</v>
      </c>
      <c r="G83" s="161" t="str">
        <f t="shared" ref="G83:G85" si="13">V83</f>
        <v>Basso</v>
      </c>
      <c r="H83" s="27" t="s">
        <v>903</v>
      </c>
      <c r="I83" s="33" t="s">
        <v>293</v>
      </c>
      <c r="J83" s="87" t="s">
        <v>1386</v>
      </c>
      <c r="K83" s="33" t="s">
        <v>31</v>
      </c>
      <c r="L83" s="26" t="s">
        <v>1384</v>
      </c>
      <c r="M83" s="206">
        <v>1</v>
      </c>
      <c r="N83" s="26" t="s">
        <v>1385</v>
      </c>
      <c r="O83" s="26" t="s">
        <v>1383</v>
      </c>
      <c r="P83" s="169"/>
      <c r="Q83" s="184" t="s">
        <v>12</v>
      </c>
      <c r="R83" s="184" t="s">
        <v>12</v>
      </c>
      <c r="S83" s="185">
        <f t="shared" ref="S83:T96" si="14">IF(Q83="Basso",1.8,IF(Q83="Medio",2.5,IF(Q83="Medio-Alto",3.8,IF(Q83="Alto",5,"0"))))</f>
        <v>1.8</v>
      </c>
      <c r="T83" s="185">
        <f t="shared" si="14"/>
        <v>1.8</v>
      </c>
      <c r="U83" s="185">
        <f>(T83*S83)</f>
        <v>3.24</v>
      </c>
      <c r="V83" s="186" t="str">
        <f>IF(U83=0,"--",IF(U83&lt;='db fasce di rischio'!$B$4,'db fasce di rischio'!$A$2,IF(U83&lt;='db fasce di rischio'!$D$4,'db fasce di rischio'!$C$2,IF(U83&lt;='db fasce di rischio'!$F$4,'db fasce di rischio'!$E$2,IF(U83&lt;='db fasce di rischio'!$H$4,'db fasce di rischio'!$G$2,"")))))</f>
        <v>Basso</v>
      </c>
      <c r="W83" s="30"/>
      <c r="X83" s="30"/>
    </row>
    <row r="84" spans="1:24" ht="21" customHeight="1" outlineLevel="1" x14ac:dyDescent="0.2">
      <c r="A84" s="169"/>
      <c r="B84" s="169"/>
      <c r="C84" s="26" t="s">
        <v>30</v>
      </c>
      <c r="D84" s="26" t="s">
        <v>30</v>
      </c>
      <c r="E84" s="26" t="s">
        <v>272</v>
      </c>
      <c r="F84" s="26" t="s">
        <v>667</v>
      </c>
      <c r="G84" s="161" t="str">
        <f t="shared" si="13"/>
        <v>Basso</v>
      </c>
      <c r="H84" s="27" t="s">
        <v>903</v>
      </c>
      <c r="I84" s="33" t="s">
        <v>303</v>
      </c>
      <c r="J84" s="87" t="s">
        <v>1386</v>
      </c>
      <c r="K84" s="33" t="s">
        <v>37</v>
      </c>
      <c r="L84" s="26" t="s">
        <v>1384</v>
      </c>
      <c r="M84" s="206">
        <v>1</v>
      </c>
      <c r="N84" s="26" t="s">
        <v>1385</v>
      </c>
      <c r="O84" s="26" t="s">
        <v>1383</v>
      </c>
      <c r="P84" s="169"/>
      <c r="Q84" s="184" t="s">
        <v>12</v>
      </c>
      <c r="R84" s="184" t="s">
        <v>12</v>
      </c>
      <c r="S84" s="185">
        <f t="shared" si="14"/>
        <v>1.8</v>
      </c>
      <c r="T84" s="185">
        <f t="shared" si="14"/>
        <v>1.8</v>
      </c>
      <c r="U84" s="185">
        <f t="shared" ref="U84:U96" si="15">(T84*S84)</f>
        <v>3.24</v>
      </c>
      <c r="V84" s="186" t="str">
        <f>IF(U84=0,"--",IF(U84&lt;='db fasce di rischio'!$B$4,'db fasce di rischio'!$A$2,IF(U84&lt;='db fasce di rischio'!$D$4,'db fasce di rischio'!$C$2,IF(U84&lt;='db fasce di rischio'!$F$4,'db fasce di rischio'!$E$2,IF(U84&lt;='db fasce di rischio'!$H$4,'db fasce di rischio'!$G$2,"")))))</f>
        <v>Basso</v>
      </c>
      <c r="W84" s="30"/>
      <c r="X84" s="30"/>
    </row>
    <row r="85" spans="1:24" ht="21" customHeight="1" outlineLevel="1" x14ac:dyDescent="0.2">
      <c r="A85" s="169"/>
      <c r="B85" s="169"/>
      <c r="C85" s="26" t="s">
        <v>30</v>
      </c>
      <c r="D85" s="26" t="s">
        <v>30</v>
      </c>
      <c r="E85" s="26" t="s">
        <v>274</v>
      </c>
      <c r="F85" s="26" t="s">
        <v>1478</v>
      </c>
      <c r="G85" s="161" t="str">
        <f t="shared" si="13"/>
        <v>Basso</v>
      </c>
      <c r="H85" s="27" t="s">
        <v>903</v>
      </c>
      <c r="I85" s="33" t="s">
        <v>293</v>
      </c>
      <c r="J85" s="87" t="s">
        <v>1386</v>
      </c>
      <c r="K85" s="33" t="s">
        <v>31</v>
      </c>
      <c r="L85" s="26" t="s">
        <v>1384</v>
      </c>
      <c r="M85" s="206">
        <v>1</v>
      </c>
      <c r="N85" s="26" t="s">
        <v>1385</v>
      </c>
      <c r="O85" s="26" t="s">
        <v>1383</v>
      </c>
      <c r="P85" s="169"/>
      <c r="Q85" s="184" t="s">
        <v>12</v>
      </c>
      <c r="R85" s="184" t="s">
        <v>12</v>
      </c>
      <c r="S85" s="185">
        <f t="shared" si="14"/>
        <v>1.8</v>
      </c>
      <c r="T85" s="185">
        <f t="shared" si="14"/>
        <v>1.8</v>
      </c>
      <c r="U85" s="185">
        <f t="shared" si="15"/>
        <v>3.24</v>
      </c>
      <c r="V85" s="186" t="str">
        <f>IF(U85=0,"--",IF(U85&lt;='db fasce di rischio'!$B$4,'db fasce di rischio'!$A$2,IF(U85&lt;='db fasce di rischio'!$D$4,'db fasce di rischio'!$C$2,IF(U85&lt;='db fasce di rischio'!$F$4,'db fasce di rischio'!$E$2,IF(U85&lt;='db fasce di rischio'!$H$4,'db fasce di rischio'!$G$2,"")))))</f>
        <v>Basso</v>
      </c>
      <c r="W85" s="30"/>
      <c r="X85" s="30"/>
    </row>
    <row r="86" spans="1:24" ht="21" customHeight="1" outlineLevel="1" x14ac:dyDescent="0.2">
      <c r="A86" s="169"/>
      <c r="B86" s="169"/>
      <c r="C86" s="26" t="s">
        <v>30</v>
      </c>
      <c r="D86" s="26" t="s">
        <v>30</v>
      </c>
      <c r="E86" s="26" t="s">
        <v>30</v>
      </c>
      <c r="F86" s="26" t="s">
        <v>30</v>
      </c>
      <c r="G86" s="161" t="str">
        <f t="shared" ref="G86:G96" si="16">V86</f>
        <v>--</v>
      </c>
      <c r="H86" s="27" t="s">
        <v>30</v>
      </c>
      <c r="I86" s="33" t="s">
        <v>30</v>
      </c>
      <c r="J86" s="87"/>
      <c r="K86" s="33"/>
      <c r="L86" s="26"/>
      <c r="M86" s="26"/>
      <c r="N86" s="26"/>
      <c r="O86" s="26"/>
      <c r="P86" s="169"/>
      <c r="Q86" s="184"/>
      <c r="R86" s="184"/>
      <c r="S86" s="185" t="str">
        <f t="shared" si="14"/>
        <v>0</v>
      </c>
      <c r="T86" s="185" t="str">
        <f t="shared" si="14"/>
        <v>0</v>
      </c>
      <c r="U86" s="185">
        <f t="shared" si="15"/>
        <v>0</v>
      </c>
      <c r="V86" s="186" t="str">
        <f>IF(U86=0,"--",IF(U86&lt;='db fasce di rischio'!$B$4,'db fasce di rischio'!$A$2,IF(U86&lt;='db fasce di rischio'!$D$4,'db fasce di rischio'!$C$2,IF(U86&lt;='db fasce di rischio'!$F$4,'db fasce di rischio'!$E$2,IF(U86&lt;='db fasce di rischio'!$H$4,'db fasce di rischio'!$G$2,"")))))</f>
        <v>--</v>
      </c>
      <c r="W86" s="30"/>
      <c r="X86" s="30"/>
    </row>
    <row r="87" spans="1:24" ht="21" customHeight="1" outlineLevel="1" x14ac:dyDescent="0.2">
      <c r="A87" s="169"/>
      <c r="B87" s="169"/>
      <c r="C87" s="26" t="s">
        <v>30</v>
      </c>
      <c r="D87" s="26" t="s">
        <v>30</v>
      </c>
      <c r="E87" s="26" t="s">
        <v>30</v>
      </c>
      <c r="F87" s="26" t="s">
        <v>30</v>
      </c>
      <c r="G87" s="161" t="str">
        <f t="shared" si="16"/>
        <v>--</v>
      </c>
      <c r="H87" s="27" t="s">
        <v>30</v>
      </c>
      <c r="I87" s="33" t="s">
        <v>30</v>
      </c>
      <c r="J87" s="87"/>
      <c r="K87" s="33"/>
      <c r="L87" s="26"/>
      <c r="M87" s="26"/>
      <c r="N87" s="26"/>
      <c r="O87" s="26"/>
      <c r="P87" s="169"/>
      <c r="Q87" s="184"/>
      <c r="R87" s="184"/>
      <c r="S87" s="185" t="str">
        <f t="shared" si="14"/>
        <v>0</v>
      </c>
      <c r="T87" s="185" t="str">
        <f t="shared" si="14"/>
        <v>0</v>
      </c>
      <c r="U87" s="185">
        <f t="shared" si="15"/>
        <v>0</v>
      </c>
      <c r="V87" s="186" t="str">
        <f>IF(U87=0,"--",IF(U87&lt;='db fasce di rischio'!$B$4,'db fasce di rischio'!$A$2,IF(U87&lt;='db fasce di rischio'!$D$4,'db fasce di rischio'!$C$2,IF(U87&lt;='db fasce di rischio'!$F$4,'db fasce di rischio'!$E$2,IF(U87&lt;='db fasce di rischio'!$H$4,'db fasce di rischio'!$G$2,"")))))</f>
        <v>--</v>
      </c>
      <c r="W87" s="30"/>
      <c r="X87" s="30"/>
    </row>
    <row r="88" spans="1:24" ht="21" customHeight="1" outlineLevel="1" x14ac:dyDescent="0.2">
      <c r="A88" s="169"/>
      <c r="B88" s="169"/>
      <c r="C88" s="26" t="s">
        <v>30</v>
      </c>
      <c r="D88" s="26" t="s">
        <v>30</v>
      </c>
      <c r="E88" s="26" t="s">
        <v>30</v>
      </c>
      <c r="F88" s="26" t="s">
        <v>30</v>
      </c>
      <c r="G88" s="161" t="str">
        <f t="shared" si="16"/>
        <v>--</v>
      </c>
      <c r="H88" s="27" t="s">
        <v>30</v>
      </c>
      <c r="I88" s="33" t="s">
        <v>30</v>
      </c>
      <c r="J88" s="87"/>
      <c r="K88" s="33"/>
      <c r="L88" s="26"/>
      <c r="M88" s="26"/>
      <c r="N88" s="26"/>
      <c r="O88" s="26"/>
      <c r="P88" s="169"/>
      <c r="Q88" s="184"/>
      <c r="R88" s="184"/>
      <c r="S88" s="185" t="str">
        <f t="shared" si="14"/>
        <v>0</v>
      </c>
      <c r="T88" s="185" t="str">
        <f t="shared" si="14"/>
        <v>0</v>
      </c>
      <c r="U88" s="185">
        <f t="shared" si="15"/>
        <v>0</v>
      </c>
      <c r="V88" s="186" t="str">
        <f>IF(U88=0,"--",IF(U88&lt;='db fasce di rischio'!$B$4,'db fasce di rischio'!$A$2,IF(U88&lt;='db fasce di rischio'!$D$4,'db fasce di rischio'!$C$2,IF(U88&lt;='db fasce di rischio'!$F$4,'db fasce di rischio'!$E$2,IF(U88&lt;='db fasce di rischio'!$H$4,'db fasce di rischio'!$G$2,"")))))</f>
        <v>--</v>
      </c>
      <c r="W88" s="30"/>
      <c r="X88" s="30"/>
    </row>
    <row r="89" spans="1:24" ht="21" customHeight="1" outlineLevel="1" x14ac:dyDescent="0.2">
      <c r="A89" s="169"/>
      <c r="B89" s="169"/>
      <c r="C89" s="26" t="s">
        <v>30</v>
      </c>
      <c r="D89" s="26" t="s">
        <v>30</v>
      </c>
      <c r="E89" s="26" t="s">
        <v>30</v>
      </c>
      <c r="F89" s="26" t="s">
        <v>30</v>
      </c>
      <c r="G89" s="161" t="str">
        <f t="shared" si="16"/>
        <v>--</v>
      </c>
      <c r="H89" s="27" t="s">
        <v>30</v>
      </c>
      <c r="I89" s="33" t="s">
        <v>30</v>
      </c>
      <c r="J89" s="87"/>
      <c r="K89" s="33"/>
      <c r="L89" s="26"/>
      <c r="M89" s="26"/>
      <c r="N89" s="26"/>
      <c r="O89" s="26"/>
      <c r="P89" s="169"/>
      <c r="Q89" s="184"/>
      <c r="R89" s="184"/>
      <c r="S89" s="185" t="str">
        <f t="shared" si="14"/>
        <v>0</v>
      </c>
      <c r="T89" s="185" t="str">
        <f t="shared" si="14"/>
        <v>0</v>
      </c>
      <c r="U89" s="185">
        <f t="shared" si="15"/>
        <v>0</v>
      </c>
      <c r="V89" s="186" t="str">
        <f>IF(U89=0,"--",IF(U89&lt;='db fasce di rischio'!$B$4,'db fasce di rischio'!$A$2,IF(U89&lt;='db fasce di rischio'!$D$4,'db fasce di rischio'!$C$2,IF(U89&lt;='db fasce di rischio'!$F$4,'db fasce di rischio'!$E$2,IF(U89&lt;='db fasce di rischio'!$H$4,'db fasce di rischio'!$G$2,"")))))</f>
        <v>--</v>
      </c>
      <c r="W89" s="30"/>
      <c r="X89" s="30"/>
    </row>
    <row r="90" spans="1:24" ht="21" customHeight="1" outlineLevel="1" x14ac:dyDescent="0.2">
      <c r="A90" s="169"/>
      <c r="B90" s="169"/>
      <c r="C90" s="26" t="s">
        <v>30</v>
      </c>
      <c r="D90" s="26" t="s">
        <v>30</v>
      </c>
      <c r="E90" s="26" t="s">
        <v>30</v>
      </c>
      <c r="F90" s="26" t="s">
        <v>30</v>
      </c>
      <c r="G90" s="161" t="str">
        <f t="shared" si="16"/>
        <v>--</v>
      </c>
      <c r="H90" s="27" t="s">
        <v>30</v>
      </c>
      <c r="I90" s="33" t="s">
        <v>30</v>
      </c>
      <c r="J90" s="88"/>
      <c r="K90" s="33"/>
      <c r="L90" s="26"/>
      <c r="M90" s="26"/>
      <c r="N90" s="26"/>
      <c r="O90" s="26"/>
      <c r="P90" s="169"/>
      <c r="Q90" s="184"/>
      <c r="R90" s="184"/>
      <c r="S90" s="185" t="str">
        <f t="shared" si="14"/>
        <v>0</v>
      </c>
      <c r="T90" s="185" t="str">
        <f t="shared" si="14"/>
        <v>0</v>
      </c>
      <c r="U90" s="185">
        <f t="shared" si="15"/>
        <v>0</v>
      </c>
      <c r="V90" s="186" t="str">
        <f>IF(U90=0,"--",IF(U90&lt;='db fasce di rischio'!$B$4,'db fasce di rischio'!$A$2,IF(U90&lt;='db fasce di rischio'!$D$4,'db fasce di rischio'!$C$2,IF(U90&lt;='db fasce di rischio'!$F$4,'db fasce di rischio'!$E$2,IF(U90&lt;='db fasce di rischio'!$H$4,'db fasce di rischio'!$G$2,"")))))</f>
        <v>--</v>
      </c>
      <c r="W90" s="30"/>
      <c r="X90" s="30"/>
    </row>
    <row r="91" spans="1:24" ht="21" customHeight="1" outlineLevel="1" x14ac:dyDescent="0.2">
      <c r="A91" s="169"/>
      <c r="B91" s="169"/>
      <c r="C91" s="26" t="s">
        <v>30</v>
      </c>
      <c r="D91" s="26" t="s">
        <v>30</v>
      </c>
      <c r="E91" s="26" t="s">
        <v>30</v>
      </c>
      <c r="F91" s="26" t="s">
        <v>30</v>
      </c>
      <c r="G91" s="161" t="str">
        <f t="shared" si="16"/>
        <v>--</v>
      </c>
      <c r="H91" s="27" t="s">
        <v>30</v>
      </c>
      <c r="I91" s="33" t="s">
        <v>30</v>
      </c>
      <c r="J91" s="88"/>
      <c r="K91" s="33"/>
      <c r="L91" s="26"/>
      <c r="M91" s="26"/>
      <c r="N91" s="26"/>
      <c r="O91" s="26"/>
      <c r="P91" s="169"/>
      <c r="Q91" s="184"/>
      <c r="R91" s="184"/>
      <c r="S91" s="185" t="str">
        <f t="shared" si="14"/>
        <v>0</v>
      </c>
      <c r="T91" s="185" t="str">
        <f t="shared" si="14"/>
        <v>0</v>
      </c>
      <c r="U91" s="185">
        <f t="shared" si="15"/>
        <v>0</v>
      </c>
      <c r="V91" s="186" t="str">
        <f>IF(U91=0,"--",IF(U91&lt;='db fasce di rischio'!$B$4,'db fasce di rischio'!$A$2,IF(U91&lt;='db fasce di rischio'!$D$4,'db fasce di rischio'!$C$2,IF(U91&lt;='db fasce di rischio'!$F$4,'db fasce di rischio'!$E$2,IF(U91&lt;='db fasce di rischio'!$H$4,'db fasce di rischio'!$G$2,"")))))</f>
        <v>--</v>
      </c>
      <c r="W91" s="30"/>
      <c r="X91" s="30"/>
    </row>
    <row r="92" spans="1:24" ht="21" customHeight="1" outlineLevel="1" x14ac:dyDescent="0.2">
      <c r="A92" s="169"/>
      <c r="B92" s="169"/>
      <c r="C92" s="26" t="s">
        <v>30</v>
      </c>
      <c r="D92" s="26" t="s">
        <v>30</v>
      </c>
      <c r="E92" s="26" t="s">
        <v>30</v>
      </c>
      <c r="F92" s="26" t="s">
        <v>30</v>
      </c>
      <c r="G92" s="161" t="str">
        <f t="shared" si="16"/>
        <v>--</v>
      </c>
      <c r="H92" s="27" t="s">
        <v>30</v>
      </c>
      <c r="I92" s="33" t="s">
        <v>30</v>
      </c>
      <c r="J92" s="88"/>
      <c r="K92" s="33"/>
      <c r="L92" s="26"/>
      <c r="M92" s="26"/>
      <c r="N92" s="26"/>
      <c r="O92" s="26"/>
      <c r="P92" s="169"/>
      <c r="Q92" s="184"/>
      <c r="R92" s="184"/>
      <c r="S92" s="185" t="str">
        <f t="shared" si="14"/>
        <v>0</v>
      </c>
      <c r="T92" s="185" t="str">
        <f t="shared" si="14"/>
        <v>0</v>
      </c>
      <c r="U92" s="185">
        <f t="shared" si="15"/>
        <v>0</v>
      </c>
      <c r="V92" s="186" t="str">
        <f>IF(U92=0,"--",IF(U92&lt;='db fasce di rischio'!$B$4,'db fasce di rischio'!$A$2,IF(U92&lt;='db fasce di rischio'!$D$4,'db fasce di rischio'!$C$2,IF(U92&lt;='db fasce di rischio'!$F$4,'db fasce di rischio'!$E$2,IF(U92&lt;='db fasce di rischio'!$H$4,'db fasce di rischio'!$G$2,"")))))</f>
        <v>--</v>
      </c>
      <c r="W92" s="30"/>
      <c r="X92" s="30"/>
    </row>
    <row r="93" spans="1:24" ht="21" customHeight="1" outlineLevel="1" x14ac:dyDescent="0.2">
      <c r="A93" s="169"/>
      <c r="B93" s="169"/>
      <c r="C93" s="26" t="s">
        <v>30</v>
      </c>
      <c r="D93" s="26" t="s">
        <v>30</v>
      </c>
      <c r="E93" s="26" t="s">
        <v>30</v>
      </c>
      <c r="F93" s="26" t="s">
        <v>30</v>
      </c>
      <c r="G93" s="161" t="str">
        <f t="shared" si="16"/>
        <v>--</v>
      </c>
      <c r="H93" s="27" t="s">
        <v>30</v>
      </c>
      <c r="I93" s="33" t="s">
        <v>30</v>
      </c>
      <c r="J93" s="88"/>
      <c r="K93" s="33"/>
      <c r="L93" s="26"/>
      <c r="M93" s="26"/>
      <c r="N93" s="26"/>
      <c r="O93" s="26"/>
      <c r="P93" s="169"/>
      <c r="Q93" s="184"/>
      <c r="R93" s="184"/>
      <c r="S93" s="185" t="str">
        <f t="shared" si="14"/>
        <v>0</v>
      </c>
      <c r="T93" s="185" t="str">
        <f t="shared" si="14"/>
        <v>0</v>
      </c>
      <c r="U93" s="185">
        <f t="shared" si="15"/>
        <v>0</v>
      </c>
      <c r="V93" s="186" t="str">
        <f>IF(U93=0,"--",IF(U93&lt;='db fasce di rischio'!$B$4,'db fasce di rischio'!$A$2,IF(U93&lt;='db fasce di rischio'!$D$4,'db fasce di rischio'!$C$2,IF(U93&lt;='db fasce di rischio'!$F$4,'db fasce di rischio'!$E$2,IF(U93&lt;='db fasce di rischio'!$H$4,'db fasce di rischio'!$G$2,"")))))</f>
        <v>--</v>
      </c>
      <c r="W93" s="30"/>
      <c r="X93" s="30"/>
    </row>
    <row r="94" spans="1:24" ht="21" customHeight="1" outlineLevel="1" x14ac:dyDescent="0.2">
      <c r="A94" s="169"/>
      <c r="B94" s="169"/>
      <c r="C94" s="26" t="s">
        <v>30</v>
      </c>
      <c r="D94" s="26" t="s">
        <v>30</v>
      </c>
      <c r="E94" s="26" t="s">
        <v>30</v>
      </c>
      <c r="F94" s="26" t="s">
        <v>30</v>
      </c>
      <c r="G94" s="161" t="str">
        <f t="shared" si="16"/>
        <v>--</v>
      </c>
      <c r="H94" s="27" t="s">
        <v>30</v>
      </c>
      <c r="I94" s="33" t="s">
        <v>30</v>
      </c>
      <c r="J94" s="87"/>
      <c r="K94" s="33"/>
      <c r="L94" s="26"/>
      <c r="M94" s="26"/>
      <c r="N94" s="26"/>
      <c r="O94" s="26"/>
      <c r="P94" s="169"/>
      <c r="Q94" s="184"/>
      <c r="R94" s="184"/>
      <c r="S94" s="185" t="str">
        <f t="shared" si="14"/>
        <v>0</v>
      </c>
      <c r="T94" s="185" t="str">
        <f t="shared" si="14"/>
        <v>0</v>
      </c>
      <c r="U94" s="185">
        <f t="shared" si="15"/>
        <v>0</v>
      </c>
      <c r="V94" s="186" t="str">
        <f>IF(U94=0,"--",IF(U94&lt;='db fasce di rischio'!$B$4,'db fasce di rischio'!$A$2,IF(U94&lt;='db fasce di rischio'!$D$4,'db fasce di rischio'!$C$2,IF(U94&lt;='db fasce di rischio'!$F$4,'db fasce di rischio'!$E$2,IF(U94&lt;='db fasce di rischio'!$H$4,'db fasce di rischio'!$G$2,"")))))</f>
        <v>--</v>
      </c>
      <c r="W94" s="30"/>
      <c r="X94" s="30"/>
    </row>
    <row r="95" spans="1:24" ht="21" customHeight="1" outlineLevel="1" x14ac:dyDescent="0.2">
      <c r="A95" s="169"/>
      <c r="B95" s="169"/>
      <c r="C95" s="26" t="s">
        <v>30</v>
      </c>
      <c r="D95" s="26" t="s">
        <v>30</v>
      </c>
      <c r="E95" s="26" t="s">
        <v>30</v>
      </c>
      <c r="F95" s="26" t="s">
        <v>30</v>
      </c>
      <c r="G95" s="161" t="str">
        <f t="shared" si="16"/>
        <v>--</v>
      </c>
      <c r="H95" s="27" t="s">
        <v>30</v>
      </c>
      <c r="I95" s="33" t="s">
        <v>30</v>
      </c>
      <c r="J95" s="87"/>
      <c r="K95" s="33"/>
      <c r="L95" s="26"/>
      <c r="M95" s="26"/>
      <c r="N95" s="26"/>
      <c r="O95" s="28"/>
      <c r="P95" s="169"/>
      <c r="Q95" s="184"/>
      <c r="R95" s="184"/>
      <c r="S95" s="185" t="str">
        <f t="shared" si="14"/>
        <v>0</v>
      </c>
      <c r="T95" s="185" t="str">
        <f t="shared" si="14"/>
        <v>0</v>
      </c>
      <c r="U95" s="185">
        <f t="shared" si="15"/>
        <v>0</v>
      </c>
      <c r="V95" s="186" t="str">
        <f>IF(U95=0,"--",IF(U95&lt;='db fasce di rischio'!$B$4,'db fasce di rischio'!$A$2,IF(U95&lt;='db fasce di rischio'!$D$4,'db fasce di rischio'!$C$2,IF(U95&lt;='db fasce di rischio'!$F$4,'db fasce di rischio'!$E$2,IF(U95&lt;='db fasce di rischio'!$H$4,'db fasce di rischio'!$G$2,"")))))</f>
        <v>--</v>
      </c>
      <c r="W95" s="30"/>
      <c r="X95" s="30"/>
    </row>
    <row r="96" spans="1:24" ht="21" customHeight="1" outlineLevel="1" x14ac:dyDescent="0.2">
      <c r="A96" s="169"/>
      <c r="B96" s="169"/>
      <c r="C96" s="26" t="s">
        <v>30</v>
      </c>
      <c r="D96" s="26" t="s">
        <v>30</v>
      </c>
      <c r="E96" s="26" t="s">
        <v>30</v>
      </c>
      <c r="F96" s="26" t="s">
        <v>30</v>
      </c>
      <c r="G96" s="161" t="str">
        <f t="shared" si="16"/>
        <v>--</v>
      </c>
      <c r="H96" s="27" t="s">
        <v>30</v>
      </c>
      <c r="I96" s="33" t="s">
        <v>30</v>
      </c>
      <c r="J96" s="87"/>
      <c r="K96" s="33"/>
      <c r="L96" s="26"/>
      <c r="M96" s="26"/>
      <c r="N96" s="26"/>
      <c r="O96" s="29"/>
      <c r="P96" s="169"/>
      <c r="Q96" s="184"/>
      <c r="R96" s="184"/>
      <c r="S96" s="185" t="str">
        <f t="shared" si="14"/>
        <v>0</v>
      </c>
      <c r="T96" s="185" t="str">
        <f t="shared" si="14"/>
        <v>0</v>
      </c>
      <c r="U96" s="185">
        <f t="shared" si="15"/>
        <v>0</v>
      </c>
      <c r="V96" s="186" t="str">
        <f>IF(U96=0,"--",IF(U96&lt;='db fasce di rischio'!$B$4,'db fasce di rischio'!$A$2,IF(U96&lt;='db fasce di rischio'!$D$4,'db fasce di rischio'!$C$2,IF(U96&lt;='db fasce di rischio'!$F$4,'db fasce di rischio'!$E$2,IF(U96&lt;='db fasce di rischio'!$H$4,'db fasce di rischio'!$G$2,"")))))</f>
        <v>--</v>
      </c>
      <c r="W96" s="30"/>
      <c r="X96" s="30"/>
    </row>
    <row r="97" spans="1:24" ht="21" x14ac:dyDescent="0.2">
      <c r="A97" s="168"/>
      <c r="B97" s="168"/>
      <c r="C97" s="92"/>
      <c r="D97" s="92"/>
      <c r="E97" s="92"/>
      <c r="F97" s="92"/>
      <c r="G97" s="92"/>
      <c r="H97" s="92"/>
      <c r="I97" s="92"/>
      <c r="J97" s="176"/>
      <c r="K97" s="92"/>
      <c r="L97" s="92"/>
      <c r="M97" s="92"/>
      <c r="N97" s="92"/>
      <c r="O97" s="92"/>
      <c r="P97" s="168"/>
      <c r="Q97" s="30"/>
      <c r="R97" s="30"/>
      <c r="S97" s="30"/>
      <c r="T97" s="30"/>
      <c r="U97" s="30"/>
      <c r="V97" s="30"/>
      <c r="W97" s="30"/>
      <c r="X97" s="30"/>
    </row>
    <row r="98" spans="1:24" ht="90.6" customHeight="1" x14ac:dyDescent="0.2">
      <c r="A98" s="31"/>
      <c r="B98" s="31"/>
      <c r="C98" s="32" t="s">
        <v>674</v>
      </c>
      <c r="D98" s="32"/>
      <c r="E98" s="30"/>
      <c r="F98" s="30"/>
      <c r="G98" s="30"/>
      <c r="H98" s="30"/>
      <c r="I98" s="30"/>
      <c r="J98" s="85"/>
      <c r="K98" s="30"/>
      <c r="L98" s="30"/>
      <c r="M98" s="30"/>
      <c r="N98" s="84" t="s">
        <v>6</v>
      </c>
      <c r="O98" s="84" t="s">
        <v>675</v>
      </c>
      <c r="P98" s="30"/>
      <c r="Q98" s="182" t="s">
        <v>1306</v>
      </c>
      <c r="R98" s="182" t="s">
        <v>1307</v>
      </c>
      <c r="S98" s="50" t="s">
        <v>1308</v>
      </c>
      <c r="T98" s="50" t="s">
        <v>1309</v>
      </c>
      <c r="U98" s="50" t="s">
        <v>1310</v>
      </c>
      <c r="V98" s="183" t="s">
        <v>1311</v>
      </c>
      <c r="W98" s="30"/>
      <c r="X98" s="30"/>
    </row>
    <row r="99" spans="1:24" ht="30.6" customHeight="1" x14ac:dyDescent="0.2">
      <c r="A99" s="168"/>
      <c r="B99" s="168">
        <v>5</v>
      </c>
      <c r="C99" s="220" t="s">
        <v>1267</v>
      </c>
      <c r="D99" s="221"/>
      <c r="E99" s="222"/>
      <c r="F99" s="229" t="s">
        <v>1463</v>
      </c>
      <c r="G99" s="229"/>
      <c r="H99" s="229"/>
      <c r="I99" s="50" t="s">
        <v>11</v>
      </c>
      <c r="J99" s="231" t="s">
        <v>1458</v>
      </c>
      <c r="K99" s="231"/>
      <c r="L99" s="39"/>
      <c r="M99" s="162" t="s">
        <v>676</v>
      </c>
      <c r="N99" s="163" t="str">
        <f>V99</f>
        <v>Basso</v>
      </c>
      <c r="O99" s="39"/>
      <c r="P99" s="168"/>
      <c r="Q99" s="184" t="s">
        <v>12</v>
      </c>
      <c r="R99" s="184" t="s">
        <v>12</v>
      </c>
      <c r="S99" s="185">
        <f>IF(Q99="Basso",1.8,IF(Q99="Medio",2.5,IF(Q99="Medio-Alto",3.8,IF(Q99="Alto",5,"0"))))</f>
        <v>1.8</v>
      </c>
      <c r="T99" s="185">
        <f>IF(R99="Basso",1.8,IF(R99="Medio",2.5,IF(R99="Medio-Alto",3.8,IF(R99="Alto",5,"0"))))</f>
        <v>1.8</v>
      </c>
      <c r="U99" s="185">
        <f>IF(MAX(U103:U117)&gt;(T99*S99),MAX(U103:U117),T99*S99)</f>
        <v>3.24</v>
      </c>
      <c r="V99" s="186" t="str">
        <f>IF(U99=0,"--",IF(U99&lt;='db fasce di rischio'!$B$4,'db fasce di rischio'!$A$2,IF(U99&lt;='db fasce di rischio'!$D$4,'db fasce di rischio'!$C$2,IF(U99&lt;='db fasce di rischio'!$F$4,'db fasce di rischio'!$E$2,IF(U99&lt;='db fasce di rischio'!$H$4,'db fasce di rischio'!$G$2,"")))))</f>
        <v>Basso</v>
      </c>
      <c r="W99" s="30"/>
      <c r="X99" s="30"/>
    </row>
    <row r="100" spans="1:24" ht="59.45" customHeight="1" x14ac:dyDescent="0.2">
      <c r="A100" s="168"/>
      <c r="B100" s="168"/>
      <c r="C100" s="223"/>
      <c r="D100" s="224"/>
      <c r="E100" s="224"/>
      <c r="F100" s="172"/>
      <c r="G100" s="172"/>
      <c r="H100" s="172"/>
      <c r="I100" s="172"/>
      <c r="J100" s="172"/>
      <c r="K100" s="172"/>
      <c r="L100" s="173"/>
      <c r="M100" s="225" t="s">
        <v>1481</v>
      </c>
      <c r="N100" s="226"/>
      <c r="O100" s="226"/>
      <c r="P100" s="168"/>
      <c r="Q100" s="30"/>
      <c r="R100" s="30"/>
      <c r="S100" s="30"/>
      <c r="T100" s="30"/>
      <c r="U100" s="30"/>
      <c r="V100" s="30"/>
      <c r="W100" s="30"/>
      <c r="X100" s="30"/>
    </row>
    <row r="101" spans="1:24" ht="31.5" customHeight="1" outlineLevel="1" x14ac:dyDescent="0.2">
      <c r="A101" s="168"/>
      <c r="B101" s="168"/>
      <c r="C101" s="218" t="s">
        <v>1266</v>
      </c>
      <c r="D101" s="219"/>
      <c r="E101" s="160"/>
      <c r="F101" s="160"/>
      <c r="G101" s="160"/>
      <c r="H101" s="160"/>
      <c r="I101" s="160"/>
      <c r="J101" s="159"/>
      <c r="K101" s="160"/>
      <c r="L101" s="164">
        <f>SUM(H88:H96)</f>
        <v>0</v>
      </c>
      <c r="M101" s="165"/>
      <c r="N101" s="165"/>
      <c r="O101" s="165"/>
      <c r="P101" s="168"/>
      <c r="Q101" s="30"/>
      <c r="R101" s="30"/>
      <c r="S101" s="30"/>
      <c r="T101" s="30"/>
      <c r="U101" s="30"/>
      <c r="V101" s="30"/>
      <c r="W101" s="30"/>
      <c r="X101" s="30"/>
    </row>
    <row r="102" spans="1:24" ht="81.95" customHeight="1" outlineLevel="1" x14ac:dyDescent="0.2">
      <c r="A102" s="169"/>
      <c r="B102" s="169"/>
      <c r="C102" s="24" t="s">
        <v>915</v>
      </c>
      <c r="D102" s="24" t="s">
        <v>916</v>
      </c>
      <c r="E102" s="24" t="s">
        <v>981</v>
      </c>
      <c r="F102" s="24" t="s">
        <v>980</v>
      </c>
      <c r="G102" s="187" t="s">
        <v>1301</v>
      </c>
      <c r="H102" s="24" t="s">
        <v>979</v>
      </c>
      <c r="I102" s="24" t="s">
        <v>917</v>
      </c>
      <c r="J102" s="50" t="s">
        <v>982</v>
      </c>
      <c r="K102" s="50" t="s">
        <v>918</v>
      </c>
      <c r="L102" s="24" t="s">
        <v>639</v>
      </c>
      <c r="M102" s="24" t="s">
        <v>677</v>
      </c>
      <c r="N102" s="24" t="s">
        <v>678</v>
      </c>
      <c r="O102" s="24" t="s">
        <v>679</v>
      </c>
      <c r="P102" s="169"/>
      <c r="Q102" s="182" t="s">
        <v>1306</v>
      </c>
      <c r="R102" s="182" t="s">
        <v>1307</v>
      </c>
      <c r="S102" s="50" t="s">
        <v>1308</v>
      </c>
      <c r="T102" s="50" t="s">
        <v>1309</v>
      </c>
      <c r="U102" s="50" t="s">
        <v>1310</v>
      </c>
      <c r="V102" s="183" t="s">
        <v>1311</v>
      </c>
      <c r="W102" s="30"/>
      <c r="X102" s="30"/>
    </row>
    <row r="103" spans="1:24" ht="21" customHeight="1" outlineLevel="1" x14ac:dyDescent="0.2">
      <c r="A103" s="169"/>
      <c r="B103" s="169"/>
      <c r="C103" s="26" t="s">
        <v>30</v>
      </c>
      <c r="D103" s="26" t="s">
        <v>30</v>
      </c>
      <c r="E103" s="26" t="s">
        <v>269</v>
      </c>
      <c r="F103" s="26" t="s">
        <v>1479</v>
      </c>
      <c r="G103" s="161" t="str">
        <f>V103</f>
        <v>Basso</v>
      </c>
      <c r="H103" s="27" t="s">
        <v>903</v>
      </c>
      <c r="I103" s="33" t="s">
        <v>303</v>
      </c>
      <c r="J103" s="87" t="s">
        <v>1386</v>
      </c>
      <c r="K103" s="33" t="s">
        <v>37</v>
      </c>
      <c r="L103" s="26" t="s">
        <v>1384</v>
      </c>
      <c r="M103" s="206">
        <v>1</v>
      </c>
      <c r="N103" s="26" t="s">
        <v>1385</v>
      </c>
      <c r="O103" s="26" t="s">
        <v>1383</v>
      </c>
      <c r="P103" s="169"/>
      <c r="Q103" s="184" t="s">
        <v>12</v>
      </c>
      <c r="R103" s="184" t="s">
        <v>12</v>
      </c>
      <c r="S103" s="185">
        <f>IF(Q103="Basso",1.8,IF(Q103="Medio",2.5,IF(Q103="Medio-Alto",3.8,IF(Q103="Alto",5,"0"))))</f>
        <v>1.8</v>
      </c>
      <c r="T103" s="185">
        <f>IF(R103="Basso",1.8,IF(R103="Medio",2.5,IF(R103="Medio-Alto",3.8,IF(R103="Alto",5,"0"))))</f>
        <v>1.8</v>
      </c>
      <c r="U103" s="185">
        <f>(T103*S103)</f>
        <v>3.24</v>
      </c>
      <c r="V103" s="186" t="str">
        <f>IF(U103=0,"--",IF(U103&lt;='db fasce di rischio'!$B$4,'db fasce di rischio'!$A$2,IF(U103&lt;='db fasce di rischio'!$D$4,'db fasce di rischio'!$C$2,IF(U103&lt;='db fasce di rischio'!$F$4,'db fasce di rischio'!$E$2,IF(U103&lt;='db fasce di rischio'!$H$4,'db fasce di rischio'!$G$2,"")))))</f>
        <v>Basso</v>
      </c>
      <c r="W103" s="30"/>
      <c r="X103" s="30"/>
    </row>
    <row r="104" spans="1:24" ht="21" customHeight="1" outlineLevel="1" x14ac:dyDescent="0.2">
      <c r="A104" s="169"/>
      <c r="B104" s="169"/>
      <c r="C104" s="26" t="s">
        <v>30</v>
      </c>
      <c r="D104" s="26" t="s">
        <v>30</v>
      </c>
      <c r="E104" s="26" t="s">
        <v>270</v>
      </c>
      <c r="F104" s="26" t="s">
        <v>1478</v>
      </c>
      <c r="G104" s="161" t="str">
        <f t="shared" ref="G104:G106" si="17">V104</f>
        <v>Basso</v>
      </c>
      <c r="H104" s="27" t="s">
        <v>903</v>
      </c>
      <c r="I104" s="33" t="s">
        <v>293</v>
      </c>
      <c r="J104" s="87" t="s">
        <v>1386</v>
      </c>
      <c r="K104" s="33" t="s">
        <v>31</v>
      </c>
      <c r="L104" s="26" t="s">
        <v>1384</v>
      </c>
      <c r="M104" s="206">
        <v>1</v>
      </c>
      <c r="N104" s="26" t="s">
        <v>1385</v>
      </c>
      <c r="O104" s="26" t="s">
        <v>1383</v>
      </c>
      <c r="P104" s="169"/>
      <c r="Q104" s="184" t="s">
        <v>12</v>
      </c>
      <c r="R104" s="184" t="s">
        <v>12</v>
      </c>
      <c r="S104" s="185">
        <f t="shared" ref="S104:T117" si="18">IF(Q104="Basso",1.8,IF(Q104="Medio",2.5,IF(Q104="Medio-Alto",3.8,IF(Q104="Alto",5,"0"))))</f>
        <v>1.8</v>
      </c>
      <c r="T104" s="185">
        <f t="shared" si="18"/>
        <v>1.8</v>
      </c>
      <c r="U104" s="185">
        <f>(T104*S104)</f>
        <v>3.24</v>
      </c>
      <c r="V104" s="186" t="str">
        <f>IF(U104=0,"--",IF(U104&lt;='db fasce di rischio'!$B$4,'db fasce di rischio'!$A$2,IF(U104&lt;='db fasce di rischio'!$D$4,'db fasce di rischio'!$C$2,IF(U104&lt;='db fasce di rischio'!$F$4,'db fasce di rischio'!$E$2,IF(U104&lt;='db fasce di rischio'!$H$4,'db fasce di rischio'!$G$2,"")))))</f>
        <v>Basso</v>
      </c>
      <c r="W104" s="30"/>
      <c r="X104" s="30"/>
    </row>
    <row r="105" spans="1:24" ht="21" customHeight="1" outlineLevel="1" x14ac:dyDescent="0.2">
      <c r="A105" s="169"/>
      <c r="B105" s="169"/>
      <c r="C105" s="26" t="s">
        <v>30</v>
      </c>
      <c r="D105" s="26" t="s">
        <v>30</v>
      </c>
      <c r="E105" s="26" t="s">
        <v>272</v>
      </c>
      <c r="F105" s="26" t="s">
        <v>667</v>
      </c>
      <c r="G105" s="161" t="str">
        <f t="shared" si="17"/>
        <v>Basso</v>
      </c>
      <c r="H105" s="27" t="s">
        <v>903</v>
      </c>
      <c r="I105" s="33" t="s">
        <v>303</v>
      </c>
      <c r="J105" s="87" t="s">
        <v>1386</v>
      </c>
      <c r="K105" s="33" t="s">
        <v>37</v>
      </c>
      <c r="L105" s="26" t="s">
        <v>1384</v>
      </c>
      <c r="M105" s="206">
        <v>1</v>
      </c>
      <c r="N105" s="26" t="s">
        <v>1385</v>
      </c>
      <c r="O105" s="26" t="s">
        <v>1383</v>
      </c>
      <c r="P105" s="169"/>
      <c r="Q105" s="184" t="s">
        <v>12</v>
      </c>
      <c r="R105" s="184" t="s">
        <v>12</v>
      </c>
      <c r="S105" s="185">
        <f t="shared" si="18"/>
        <v>1.8</v>
      </c>
      <c r="T105" s="185">
        <f t="shared" si="18"/>
        <v>1.8</v>
      </c>
      <c r="U105" s="185">
        <f t="shared" ref="U105:U117" si="19">(T105*S105)</f>
        <v>3.24</v>
      </c>
      <c r="V105" s="186" t="str">
        <f>IF(U105=0,"--",IF(U105&lt;='db fasce di rischio'!$B$4,'db fasce di rischio'!$A$2,IF(U105&lt;='db fasce di rischio'!$D$4,'db fasce di rischio'!$C$2,IF(U105&lt;='db fasce di rischio'!$F$4,'db fasce di rischio'!$E$2,IF(U105&lt;='db fasce di rischio'!$H$4,'db fasce di rischio'!$G$2,"")))))</f>
        <v>Basso</v>
      </c>
      <c r="W105" s="30"/>
      <c r="X105" s="30"/>
    </row>
    <row r="106" spans="1:24" ht="21" customHeight="1" outlineLevel="1" x14ac:dyDescent="0.2">
      <c r="A106" s="169"/>
      <c r="B106" s="169"/>
      <c r="C106" s="26" t="s">
        <v>30</v>
      </c>
      <c r="D106" s="26" t="s">
        <v>30</v>
      </c>
      <c r="E106" s="26" t="s">
        <v>274</v>
      </c>
      <c r="F106" s="26" t="s">
        <v>1478</v>
      </c>
      <c r="G106" s="161" t="str">
        <f t="shared" si="17"/>
        <v>Basso</v>
      </c>
      <c r="H106" s="27" t="s">
        <v>903</v>
      </c>
      <c r="I106" s="33" t="s">
        <v>293</v>
      </c>
      <c r="J106" s="87" t="s">
        <v>1386</v>
      </c>
      <c r="K106" s="33" t="s">
        <v>31</v>
      </c>
      <c r="L106" s="26" t="s">
        <v>1384</v>
      </c>
      <c r="M106" s="206">
        <v>1</v>
      </c>
      <c r="N106" s="26" t="s">
        <v>1385</v>
      </c>
      <c r="O106" s="26" t="s">
        <v>1383</v>
      </c>
      <c r="P106" s="169"/>
      <c r="Q106" s="184" t="s">
        <v>12</v>
      </c>
      <c r="R106" s="184" t="s">
        <v>12</v>
      </c>
      <c r="S106" s="185">
        <f t="shared" si="18"/>
        <v>1.8</v>
      </c>
      <c r="T106" s="185">
        <f t="shared" si="18"/>
        <v>1.8</v>
      </c>
      <c r="U106" s="185">
        <f t="shared" si="19"/>
        <v>3.24</v>
      </c>
      <c r="V106" s="186" t="str">
        <f>IF(U106=0,"--",IF(U106&lt;='db fasce di rischio'!$B$4,'db fasce di rischio'!$A$2,IF(U106&lt;='db fasce di rischio'!$D$4,'db fasce di rischio'!$C$2,IF(U106&lt;='db fasce di rischio'!$F$4,'db fasce di rischio'!$E$2,IF(U106&lt;='db fasce di rischio'!$H$4,'db fasce di rischio'!$G$2,"")))))</f>
        <v>Basso</v>
      </c>
      <c r="W106" s="30"/>
      <c r="X106" s="30"/>
    </row>
    <row r="107" spans="1:24" ht="21" customHeight="1" outlineLevel="1" x14ac:dyDescent="0.2">
      <c r="A107" s="169"/>
      <c r="B107" s="169"/>
      <c r="C107" s="26" t="s">
        <v>30</v>
      </c>
      <c r="D107" s="26" t="s">
        <v>30</v>
      </c>
      <c r="E107" s="26" t="s">
        <v>30</v>
      </c>
      <c r="F107" s="26" t="s">
        <v>30</v>
      </c>
      <c r="G107" s="161" t="str">
        <f t="shared" ref="G107:G117" si="20">V107</f>
        <v>--</v>
      </c>
      <c r="H107" s="27" t="s">
        <v>30</v>
      </c>
      <c r="I107" s="33" t="s">
        <v>30</v>
      </c>
      <c r="J107" s="87"/>
      <c r="K107" s="33"/>
      <c r="L107" s="26"/>
      <c r="M107" s="26"/>
      <c r="N107" s="26"/>
      <c r="O107" s="26"/>
      <c r="P107" s="169"/>
      <c r="Q107" s="184"/>
      <c r="R107" s="184"/>
      <c r="S107" s="185" t="str">
        <f t="shared" si="18"/>
        <v>0</v>
      </c>
      <c r="T107" s="185" t="str">
        <f t="shared" si="18"/>
        <v>0</v>
      </c>
      <c r="U107" s="185">
        <f t="shared" si="19"/>
        <v>0</v>
      </c>
      <c r="V107" s="186" t="str">
        <f>IF(U107=0,"--",IF(U107&lt;='db fasce di rischio'!$B$4,'db fasce di rischio'!$A$2,IF(U107&lt;='db fasce di rischio'!$D$4,'db fasce di rischio'!$C$2,IF(U107&lt;='db fasce di rischio'!$F$4,'db fasce di rischio'!$E$2,IF(U107&lt;='db fasce di rischio'!$H$4,'db fasce di rischio'!$G$2,"")))))</f>
        <v>--</v>
      </c>
      <c r="W107" s="30"/>
      <c r="X107" s="30"/>
    </row>
    <row r="108" spans="1:24" ht="21" customHeight="1" outlineLevel="1" x14ac:dyDescent="0.2">
      <c r="A108" s="169"/>
      <c r="B108" s="169"/>
      <c r="C108" s="26" t="s">
        <v>30</v>
      </c>
      <c r="D108" s="26" t="s">
        <v>30</v>
      </c>
      <c r="E108" s="26" t="s">
        <v>30</v>
      </c>
      <c r="F108" s="26" t="s">
        <v>30</v>
      </c>
      <c r="G108" s="161" t="str">
        <f t="shared" si="20"/>
        <v>--</v>
      </c>
      <c r="H108" s="27" t="s">
        <v>30</v>
      </c>
      <c r="I108" s="33" t="s">
        <v>30</v>
      </c>
      <c r="J108" s="87"/>
      <c r="K108" s="33"/>
      <c r="L108" s="26"/>
      <c r="M108" s="26"/>
      <c r="N108" s="26"/>
      <c r="O108" s="26"/>
      <c r="P108" s="169"/>
      <c r="Q108" s="184"/>
      <c r="R108" s="184"/>
      <c r="S108" s="185" t="str">
        <f t="shared" si="18"/>
        <v>0</v>
      </c>
      <c r="T108" s="185" t="str">
        <f t="shared" si="18"/>
        <v>0</v>
      </c>
      <c r="U108" s="185">
        <f t="shared" si="19"/>
        <v>0</v>
      </c>
      <c r="V108" s="186" t="str">
        <f>IF(U108=0,"--",IF(U108&lt;='db fasce di rischio'!$B$4,'db fasce di rischio'!$A$2,IF(U108&lt;='db fasce di rischio'!$D$4,'db fasce di rischio'!$C$2,IF(U108&lt;='db fasce di rischio'!$F$4,'db fasce di rischio'!$E$2,IF(U108&lt;='db fasce di rischio'!$H$4,'db fasce di rischio'!$G$2,"")))))</f>
        <v>--</v>
      </c>
      <c r="W108" s="30"/>
      <c r="X108" s="30"/>
    </row>
    <row r="109" spans="1:24" ht="21" customHeight="1" outlineLevel="1" x14ac:dyDescent="0.2">
      <c r="A109" s="169"/>
      <c r="B109" s="169"/>
      <c r="C109" s="26" t="s">
        <v>30</v>
      </c>
      <c r="D109" s="26" t="s">
        <v>30</v>
      </c>
      <c r="E109" s="26" t="s">
        <v>30</v>
      </c>
      <c r="F109" s="26" t="s">
        <v>30</v>
      </c>
      <c r="G109" s="161" t="str">
        <f t="shared" si="20"/>
        <v>--</v>
      </c>
      <c r="H109" s="27" t="s">
        <v>30</v>
      </c>
      <c r="I109" s="33" t="s">
        <v>30</v>
      </c>
      <c r="J109" s="87"/>
      <c r="K109" s="33"/>
      <c r="L109" s="26"/>
      <c r="M109" s="26"/>
      <c r="N109" s="26"/>
      <c r="O109" s="26"/>
      <c r="P109" s="169"/>
      <c r="Q109" s="184"/>
      <c r="R109" s="184"/>
      <c r="S109" s="185" t="str">
        <f t="shared" si="18"/>
        <v>0</v>
      </c>
      <c r="T109" s="185" t="str">
        <f t="shared" si="18"/>
        <v>0</v>
      </c>
      <c r="U109" s="185">
        <f t="shared" si="19"/>
        <v>0</v>
      </c>
      <c r="V109" s="186" t="str">
        <f>IF(U109=0,"--",IF(U109&lt;='db fasce di rischio'!$B$4,'db fasce di rischio'!$A$2,IF(U109&lt;='db fasce di rischio'!$D$4,'db fasce di rischio'!$C$2,IF(U109&lt;='db fasce di rischio'!$F$4,'db fasce di rischio'!$E$2,IF(U109&lt;='db fasce di rischio'!$H$4,'db fasce di rischio'!$G$2,"")))))</f>
        <v>--</v>
      </c>
      <c r="W109" s="30"/>
      <c r="X109" s="30"/>
    </row>
    <row r="110" spans="1:24" ht="21" customHeight="1" outlineLevel="1" x14ac:dyDescent="0.2">
      <c r="A110" s="169"/>
      <c r="B110" s="169"/>
      <c r="C110" s="26" t="s">
        <v>30</v>
      </c>
      <c r="D110" s="26" t="s">
        <v>30</v>
      </c>
      <c r="E110" s="26" t="s">
        <v>30</v>
      </c>
      <c r="F110" s="26" t="s">
        <v>30</v>
      </c>
      <c r="G110" s="161" t="str">
        <f t="shared" si="20"/>
        <v>--</v>
      </c>
      <c r="H110" s="27" t="s">
        <v>30</v>
      </c>
      <c r="I110" s="33" t="s">
        <v>30</v>
      </c>
      <c r="J110" s="87"/>
      <c r="K110" s="33"/>
      <c r="L110" s="26"/>
      <c r="M110" s="26"/>
      <c r="N110" s="26"/>
      <c r="O110" s="26"/>
      <c r="P110" s="169"/>
      <c r="Q110" s="184"/>
      <c r="R110" s="184"/>
      <c r="S110" s="185" t="str">
        <f t="shared" si="18"/>
        <v>0</v>
      </c>
      <c r="T110" s="185" t="str">
        <f t="shared" si="18"/>
        <v>0</v>
      </c>
      <c r="U110" s="185">
        <f t="shared" si="19"/>
        <v>0</v>
      </c>
      <c r="V110" s="186" t="str">
        <f>IF(U110=0,"--",IF(U110&lt;='db fasce di rischio'!$B$4,'db fasce di rischio'!$A$2,IF(U110&lt;='db fasce di rischio'!$D$4,'db fasce di rischio'!$C$2,IF(U110&lt;='db fasce di rischio'!$F$4,'db fasce di rischio'!$E$2,IF(U110&lt;='db fasce di rischio'!$H$4,'db fasce di rischio'!$G$2,"")))))</f>
        <v>--</v>
      </c>
      <c r="W110" s="30"/>
      <c r="X110" s="30"/>
    </row>
    <row r="111" spans="1:24" ht="21" customHeight="1" outlineLevel="1" x14ac:dyDescent="0.2">
      <c r="A111" s="169"/>
      <c r="B111" s="169"/>
      <c r="C111" s="26" t="s">
        <v>30</v>
      </c>
      <c r="D111" s="26" t="s">
        <v>30</v>
      </c>
      <c r="E111" s="26" t="s">
        <v>30</v>
      </c>
      <c r="F111" s="26" t="s">
        <v>30</v>
      </c>
      <c r="G111" s="161" t="str">
        <f t="shared" si="20"/>
        <v>--</v>
      </c>
      <c r="H111" s="27" t="s">
        <v>30</v>
      </c>
      <c r="I111" s="33" t="s">
        <v>30</v>
      </c>
      <c r="J111" s="88"/>
      <c r="K111" s="33"/>
      <c r="L111" s="26"/>
      <c r="M111" s="26"/>
      <c r="N111" s="26"/>
      <c r="O111" s="26"/>
      <c r="P111" s="169"/>
      <c r="Q111" s="184"/>
      <c r="R111" s="184"/>
      <c r="S111" s="185" t="str">
        <f t="shared" si="18"/>
        <v>0</v>
      </c>
      <c r="T111" s="185" t="str">
        <f t="shared" si="18"/>
        <v>0</v>
      </c>
      <c r="U111" s="185">
        <f t="shared" si="19"/>
        <v>0</v>
      </c>
      <c r="V111" s="186" t="str">
        <f>IF(U111=0,"--",IF(U111&lt;='db fasce di rischio'!$B$4,'db fasce di rischio'!$A$2,IF(U111&lt;='db fasce di rischio'!$D$4,'db fasce di rischio'!$C$2,IF(U111&lt;='db fasce di rischio'!$F$4,'db fasce di rischio'!$E$2,IF(U111&lt;='db fasce di rischio'!$H$4,'db fasce di rischio'!$G$2,"")))))</f>
        <v>--</v>
      </c>
      <c r="W111" s="30"/>
      <c r="X111" s="30"/>
    </row>
    <row r="112" spans="1:24" ht="21" customHeight="1" outlineLevel="1" x14ac:dyDescent="0.2">
      <c r="A112" s="169"/>
      <c r="B112" s="169"/>
      <c r="C112" s="26" t="s">
        <v>30</v>
      </c>
      <c r="D112" s="26" t="s">
        <v>30</v>
      </c>
      <c r="E112" s="26" t="s">
        <v>30</v>
      </c>
      <c r="F112" s="26" t="s">
        <v>30</v>
      </c>
      <c r="G112" s="161" t="str">
        <f t="shared" si="20"/>
        <v>--</v>
      </c>
      <c r="H112" s="27" t="s">
        <v>30</v>
      </c>
      <c r="I112" s="33" t="s">
        <v>30</v>
      </c>
      <c r="J112" s="88"/>
      <c r="K112" s="33"/>
      <c r="L112" s="26"/>
      <c r="M112" s="26"/>
      <c r="N112" s="26"/>
      <c r="O112" s="26"/>
      <c r="P112" s="169"/>
      <c r="Q112" s="184"/>
      <c r="R112" s="184"/>
      <c r="S112" s="185" t="str">
        <f t="shared" si="18"/>
        <v>0</v>
      </c>
      <c r="T112" s="185" t="str">
        <f t="shared" si="18"/>
        <v>0</v>
      </c>
      <c r="U112" s="185">
        <f t="shared" si="19"/>
        <v>0</v>
      </c>
      <c r="V112" s="186" t="str">
        <f>IF(U112=0,"--",IF(U112&lt;='db fasce di rischio'!$B$4,'db fasce di rischio'!$A$2,IF(U112&lt;='db fasce di rischio'!$D$4,'db fasce di rischio'!$C$2,IF(U112&lt;='db fasce di rischio'!$F$4,'db fasce di rischio'!$E$2,IF(U112&lt;='db fasce di rischio'!$H$4,'db fasce di rischio'!$G$2,"")))))</f>
        <v>--</v>
      </c>
      <c r="W112" s="30"/>
      <c r="X112" s="30"/>
    </row>
    <row r="113" spans="1:24" ht="21" customHeight="1" outlineLevel="1" x14ac:dyDescent="0.2">
      <c r="A113" s="169"/>
      <c r="B113" s="169"/>
      <c r="C113" s="26" t="s">
        <v>30</v>
      </c>
      <c r="D113" s="26" t="s">
        <v>30</v>
      </c>
      <c r="E113" s="26" t="s">
        <v>30</v>
      </c>
      <c r="F113" s="26" t="s">
        <v>30</v>
      </c>
      <c r="G113" s="161" t="str">
        <f t="shared" si="20"/>
        <v>--</v>
      </c>
      <c r="H113" s="27" t="s">
        <v>30</v>
      </c>
      <c r="I113" s="33" t="s">
        <v>30</v>
      </c>
      <c r="J113" s="88"/>
      <c r="K113" s="33"/>
      <c r="L113" s="26"/>
      <c r="M113" s="26"/>
      <c r="N113" s="26"/>
      <c r="O113" s="26"/>
      <c r="P113" s="169"/>
      <c r="Q113" s="184"/>
      <c r="R113" s="184"/>
      <c r="S113" s="185" t="str">
        <f t="shared" si="18"/>
        <v>0</v>
      </c>
      <c r="T113" s="185" t="str">
        <f t="shared" si="18"/>
        <v>0</v>
      </c>
      <c r="U113" s="185">
        <f t="shared" si="19"/>
        <v>0</v>
      </c>
      <c r="V113" s="186" t="str">
        <f>IF(U113=0,"--",IF(U113&lt;='db fasce di rischio'!$B$4,'db fasce di rischio'!$A$2,IF(U113&lt;='db fasce di rischio'!$D$4,'db fasce di rischio'!$C$2,IF(U113&lt;='db fasce di rischio'!$F$4,'db fasce di rischio'!$E$2,IF(U113&lt;='db fasce di rischio'!$H$4,'db fasce di rischio'!$G$2,"")))))</f>
        <v>--</v>
      </c>
      <c r="W113" s="30"/>
      <c r="X113" s="30"/>
    </row>
    <row r="114" spans="1:24" ht="21" customHeight="1" outlineLevel="1" x14ac:dyDescent="0.2">
      <c r="A114" s="169"/>
      <c r="B114" s="169"/>
      <c r="C114" s="26" t="s">
        <v>30</v>
      </c>
      <c r="D114" s="26" t="s">
        <v>30</v>
      </c>
      <c r="E114" s="26" t="s">
        <v>30</v>
      </c>
      <c r="F114" s="26" t="s">
        <v>30</v>
      </c>
      <c r="G114" s="161" t="str">
        <f t="shared" si="20"/>
        <v>--</v>
      </c>
      <c r="H114" s="27" t="s">
        <v>30</v>
      </c>
      <c r="I114" s="33" t="s">
        <v>30</v>
      </c>
      <c r="J114" s="88"/>
      <c r="K114" s="33"/>
      <c r="L114" s="26"/>
      <c r="M114" s="26"/>
      <c r="N114" s="26"/>
      <c r="O114" s="26"/>
      <c r="P114" s="169"/>
      <c r="Q114" s="184"/>
      <c r="R114" s="184"/>
      <c r="S114" s="185" t="str">
        <f t="shared" si="18"/>
        <v>0</v>
      </c>
      <c r="T114" s="185" t="str">
        <f t="shared" si="18"/>
        <v>0</v>
      </c>
      <c r="U114" s="185">
        <f t="shared" si="19"/>
        <v>0</v>
      </c>
      <c r="V114" s="186" t="str">
        <f>IF(U114=0,"--",IF(U114&lt;='db fasce di rischio'!$B$4,'db fasce di rischio'!$A$2,IF(U114&lt;='db fasce di rischio'!$D$4,'db fasce di rischio'!$C$2,IF(U114&lt;='db fasce di rischio'!$F$4,'db fasce di rischio'!$E$2,IF(U114&lt;='db fasce di rischio'!$H$4,'db fasce di rischio'!$G$2,"")))))</f>
        <v>--</v>
      </c>
      <c r="W114" s="30"/>
      <c r="X114" s="30"/>
    </row>
    <row r="115" spans="1:24" ht="21" customHeight="1" outlineLevel="1" x14ac:dyDescent="0.2">
      <c r="A115" s="169"/>
      <c r="B115" s="169"/>
      <c r="C115" s="26" t="s">
        <v>30</v>
      </c>
      <c r="D115" s="26" t="s">
        <v>30</v>
      </c>
      <c r="E115" s="26" t="s">
        <v>30</v>
      </c>
      <c r="F115" s="26" t="s">
        <v>30</v>
      </c>
      <c r="G115" s="161" t="str">
        <f t="shared" si="20"/>
        <v>--</v>
      </c>
      <c r="H115" s="27" t="s">
        <v>30</v>
      </c>
      <c r="I115" s="33" t="s">
        <v>30</v>
      </c>
      <c r="J115" s="87"/>
      <c r="K115" s="33"/>
      <c r="L115" s="26"/>
      <c r="M115" s="26"/>
      <c r="N115" s="26"/>
      <c r="O115" s="26"/>
      <c r="P115" s="169"/>
      <c r="Q115" s="184"/>
      <c r="R115" s="184"/>
      <c r="S115" s="185" t="str">
        <f t="shared" si="18"/>
        <v>0</v>
      </c>
      <c r="T115" s="185" t="str">
        <f t="shared" si="18"/>
        <v>0</v>
      </c>
      <c r="U115" s="185">
        <f t="shared" si="19"/>
        <v>0</v>
      </c>
      <c r="V115" s="186" t="str">
        <f>IF(U115=0,"--",IF(U115&lt;='db fasce di rischio'!$B$4,'db fasce di rischio'!$A$2,IF(U115&lt;='db fasce di rischio'!$D$4,'db fasce di rischio'!$C$2,IF(U115&lt;='db fasce di rischio'!$F$4,'db fasce di rischio'!$E$2,IF(U115&lt;='db fasce di rischio'!$H$4,'db fasce di rischio'!$G$2,"")))))</f>
        <v>--</v>
      </c>
      <c r="W115" s="30"/>
      <c r="X115" s="30"/>
    </row>
    <row r="116" spans="1:24" ht="21" customHeight="1" outlineLevel="1" x14ac:dyDescent="0.2">
      <c r="A116" s="169"/>
      <c r="B116" s="169"/>
      <c r="C116" s="26" t="s">
        <v>30</v>
      </c>
      <c r="D116" s="26" t="s">
        <v>30</v>
      </c>
      <c r="E116" s="26" t="s">
        <v>30</v>
      </c>
      <c r="F116" s="26" t="s">
        <v>30</v>
      </c>
      <c r="G116" s="161" t="str">
        <f t="shared" si="20"/>
        <v>--</v>
      </c>
      <c r="H116" s="27" t="s">
        <v>30</v>
      </c>
      <c r="I116" s="33" t="s">
        <v>30</v>
      </c>
      <c r="J116" s="87"/>
      <c r="K116" s="33"/>
      <c r="L116" s="26"/>
      <c r="M116" s="26"/>
      <c r="N116" s="26"/>
      <c r="O116" s="28"/>
      <c r="P116" s="169"/>
      <c r="Q116" s="184"/>
      <c r="R116" s="184"/>
      <c r="S116" s="185" t="str">
        <f t="shared" si="18"/>
        <v>0</v>
      </c>
      <c r="T116" s="185" t="str">
        <f t="shared" si="18"/>
        <v>0</v>
      </c>
      <c r="U116" s="185">
        <f t="shared" si="19"/>
        <v>0</v>
      </c>
      <c r="V116" s="186" t="str">
        <f>IF(U116=0,"--",IF(U116&lt;='db fasce di rischio'!$B$4,'db fasce di rischio'!$A$2,IF(U116&lt;='db fasce di rischio'!$D$4,'db fasce di rischio'!$C$2,IF(U116&lt;='db fasce di rischio'!$F$4,'db fasce di rischio'!$E$2,IF(U116&lt;='db fasce di rischio'!$H$4,'db fasce di rischio'!$G$2,"")))))</f>
        <v>--</v>
      </c>
      <c r="W116" s="30"/>
      <c r="X116" s="30"/>
    </row>
    <row r="117" spans="1:24" ht="21" customHeight="1" outlineLevel="1" x14ac:dyDescent="0.2">
      <c r="A117" s="169"/>
      <c r="B117" s="169"/>
      <c r="C117" s="26" t="s">
        <v>30</v>
      </c>
      <c r="D117" s="26" t="s">
        <v>30</v>
      </c>
      <c r="E117" s="26" t="s">
        <v>30</v>
      </c>
      <c r="F117" s="26" t="s">
        <v>30</v>
      </c>
      <c r="G117" s="161" t="str">
        <f t="shared" si="20"/>
        <v>--</v>
      </c>
      <c r="H117" s="27" t="s">
        <v>30</v>
      </c>
      <c r="I117" s="33" t="s">
        <v>30</v>
      </c>
      <c r="J117" s="87"/>
      <c r="K117" s="33"/>
      <c r="L117" s="26"/>
      <c r="M117" s="26"/>
      <c r="N117" s="26"/>
      <c r="O117" s="29"/>
      <c r="P117" s="169"/>
      <c r="Q117" s="184"/>
      <c r="R117" s="184"/>
      <c r="S117" s="185" t="str">
        <f t="shared" si="18"/>
        <v>0</v>
      </c>
      <c r="T117" s="185" t="str">
        <f t="shared" si="18"/>
        <v>0</v>
      </c>
      <c r="U117" s="185">
        <f t="shared" si="19"/>
        <v>0</v>
      </c>
      <c r="V117" s="186" t="str">
        <f>IF(U117=0,"--",IF(U117&lt;='db fasce di rischio'!$B$4,'db fasce di rischio'!$A$2,IF(U117&lt;='db fasce di rischio'!$D$4,'db fasce di rischio'!$C$2,IF(U117&lt;='db fasce di rischio'!$F$4,'db fasce di rischio'!$E$2,IF(U117&lt;='db fasce di rischio'!$H$4,'db fasce di rischio'!$G$2,"")))))</f>
        <v>--</v>
      </c>
      <c r="W117" s="30"/>
      <c r="X117" s="30"/>
    </row>
    <row r="118" spans="1:24" ht="21" x14ac:dyDescent="0.2">
      <c r="A118" s="168"/>
      <c r="B118" s="168"/>
      <c r="C118" s="92"/>
      <c r="D118" s="92"/>
      <c r="E118" s="92"/>
      <c r="F118" s="92"/>
      <c r="G118" s="92"/>
      <c r="H118" s="92"/>
      <c r="I118" s="92"/>
      <c r="J118" s="176"/>
      <c r="K118" s="92"/>
      <c r="L118" s="92"/>
      <c r="M118" s="92"/>
      <c r="N118" s="92"/>
      <c r="O118" s="92"/>
      <c r="P118" s="168"/>
      <c r="Q118" s="30"/>
      <c r="R118" s="30"/>
      <c r="S118" s="30"/>
      <c r="T118" s="30"/>
      <c r="U118" s="30"/>
      <c r="V118" s="30"/>
      <c r="W118" s="30"/>
      <c r="X118" s="30"/>
    </row>
    <row r="119" spans="1:24" ht="90.6" customHeight="1" x14ac:dyDescent="0.2">
      <c r="A119" s="31"/>
      <c r="B119" s="31"/>
      <c r="C119" s="32" t="s">
        <v>674</v>
      </c>
      <c r="D119" s="32"/>
      <c r="E119" s="30"/>
      <c r="F119" s="30"/>
      <c r="G119" s="30"/>
      <c r="H119" s="30"/>
      <c r="I119" s="30"/>
      <c r="J119" s="85"/>
      <c r="K119" s="30"/>
      <c r="L119" s="30"/>
      <c r="M119" s="30"/>
      <c r="N119" s="84" t="s">
        <v>6</v>
      </c>
      <c r="O119" s="84" t="s">
        <v>675</v>
      </c>
      <c r="P119" s="30"/>
      <c r="Q119" s="182" t="s">
        <v>1306</v>
      </c>
      <c r="R119" s="182" t="s">
        <v>1307</v>
      </c>
      <c r="S119" s="50" t="s">
        <v>1308</v>
      </c>
      <c r="T119" s="50" t="s">
        <v>1309</v>
      </c>
      <c r="U119" s="50" t="s">
        <v>1310</v>
      </c>
      <c r="V119" s="183" t="s">
        <v>1311</v>
      </c>
      <c r="W119" s="30"/>
      <c r="X119" s="30"/>
    </row>
    <row r="120" spans="1:24" ht="30.6" customHeight="1" x14ac:dyDescent="0.2">
      <c r="A120" s="168"/>
      <c r="B120" s="168">
        <v>6</v>
      </c>
      <c r="C120" s="220" t="s">
        <v>1267</v>
      </c>
      <c r="D120" s="221"/>
      <c r="E120" s="222"/>
      <c r="F120" s="229" t="s">
        <v>1462</v>
      </c>
      <c r="G120" s="229"/>
      <c r="H120" s="229"/>
      <c r="I120" s="50" t="s">
        <v>11</v>
      </c>
      <c r="J120" s="231" t="s">
        <v>1458</v>
      </c>
      <c r="K120" s="231"/>
      <c r="L120" s="39"/>
      <c r="M120" s="162" t="s">
        <v>676</v>
      </c>
      <c r="N120" s="163" t="str">
        <f>V120</f>
        <v>Basso</v>
      </c>
      <c r="O120" s="39"/>
      <c r="P120" s="168"/>
      <c r="Q120" s="184" t="s">
        <v>12</v>
      </c>
      <c r="R120" s="184" t="s">
        <v>12</v>
      </c>
      <c r="S120" s="185">
        <f>IF(Q120="Basso",1.8,IF(Q120="Medio",2.5,IF(Q120="Medio-Alto",3.8,IF(Q120="Alto",5,"0"))))</f>
        <v>1.8</v>
      </c>
      <c r="T120" s="185">
        <f>IF(R120="Basso",1.8,IF(R120="Medio",2.5,IF(R120="Medio-Alto",3.8,IF(R120="Alto",5,"0"))))</f>
        <v>1.8</v>
      </c>
      <c r="U120" s="185">
        <f>IF(MAX(U124:U138)&gt;(T120*S120),MAX(U124:U138),T120*S120)</f>
        <v>3.24</v>
      </c>
      <c r="V120" s="186" t="str">
        <f>IF(U120=0,"--",IF(U120&lt;='db fasce di rischio'!$B$4,'db fasce di rischio'!$A$2,IF(U120&lt;='db fasce di rischio'!$D$4,'db fasce di rischio'!$C$2,IF(U120&lt;='db fasce di rischio'!$F$4,'db fasce di rischio'!$E$2,IF(U120&lt;='db fasce di rischio'!$H$4,'db fasce di rischio'!$G$2,"")))))</f>
        <v>Basso</v>
      </c>
      <c r="W120" s="30"/>
      <c r="X120" s="30"/>
    </row>
    <row r="121" spans="1:24" ht="59.45" customHeight="1" x14ac:dyDescent="0.2">
      <c r="A121" s="168"/>
      <c r="B121" s="168"/>
      <c r="C121" s="223"/>
      <c r="D121" s="224"/>
      <c r="E121" s="224"/>
      <c r="F121" s="172"/>
      <c r="G121" s="172"/>
      <c r="H121" s="172"/>
      <c r="I121" s="172"/>
      <c r="J121" s="172"/>
      <c r="K121" s="172"/>
      <c r="L121" s="173"/>
      <c r="M121" s="225" t="s">
        <v>1481</v>
      </c>
      <c r="N121" s="226"/>
      <c r="O121" s="226"/>
      <c r="P121" s="168"/>
      <c r="Q121" s="30"/>
      <c r="R121" s="30"/>
      <c r="S121" s="30"/>
      <c r="T121" s="30"/>
      <c r="U121" s="30"/>
      <c r="V121" s="30"/>
      <c r="W121" s="30"/>
      <c r="X121" s="30"/>
    </row>
    <row r="122" spans="1:24" ht="31.5" customHeight="1" outlineLevel="1" x14ac:dyDescent="0.2">
      <c r="A122" s="168"/>
      <c r="B122" s="168"/>
      <c r="C122" s="218" t="s">
        <v>1266</v>
      </c>
      <c r="D122" s="219"/>
      <c r="E122" s="160"/>
      <c r="F122" s="160"/>
      <c r="G122" s="160"/>
      <c r="H122" s="160"/>
      <c r="I122" s="160"/>
      <c r="J122" s="159"/>
      <c r="K122" s="160"/>
      <c r="L122" s="164">
        <f>SUM(H109:H117)</f>
        <v>0</v>
      </c>
      <c r="M122" s="165"/>
      <c r="N122" s="165"/>
      <c r="O122" s="165"/>
      <c r="P122" s="168"/>
      <c r="Q122" s="30"/>
      <c r="R122" s="30"/>
      <c r="S122" s="30"/>
      <c r="T122" s="30"/>
      <c r="U122" s="30"/>
      <c r="V122" s="30"/>
      <c r="W122" s="30"/>
      <c r="X122" s="30"/>
    </row>
    <row r="123" spans="1:24" ht="81.95" customHeight="1" outlineLevel="1" x14ac:dyDescent="0.2">
      <c r="A123" s="169"/>
      <c r="B123" s="169"/>
      <c r="C123" s="24" t="s">
        <v>915</v>
      </c>
      <c r="D123" s="24" t="s">
        <v>916</v>
      </c>
      <c r="E123" s="24" t="s">
        <v>981</v>
      </c>
      <c r="F123" s="24" t="s">
        <v>980</v>
      </c>
      <c r="G123" s="187" t="s">
        <v>1301</v>
      </c>
      <c r="H123" s="24" t="s">
        <v>979</v>
      </c>
      <c r="I123" s="24" t="s">
        <v>917</v>
      </c>
      <c r="J123" s="50" t="s">
        <v>982</v>
      </c>
      <c r="K123" s="50" t="s">
        <v>918</v>
      </c>
      <c r="L123" s="24" t="s">
        <v>639</v>
      </c>
      <c r="M123" s="24" t="s">
        <v>677</v>
      </c>
      <c r="N123" s="24" t="s">
        <v>678</v>
      </c>
      <c r="O123" s="24" t="s">
        <v>679</v>
      </c>
      <c r="P123" s="169"/>
      <c r="Q123" s="182" t="s">
        <v>1306</v>
      </c>
      <c r="R123" s="182" t="s">
        <v>1307</v>
      </c>
      <c r="S123" s="50" t="s">
        <v>1308</v>
      </c>
      <c r="T123" s="50" t="s">
        <v>1309</v>
      </c>
      <c r="U123" s="50" t="s">
        <v>1310</v>
      </c>
      <c r="V123" s="183" t="s">
        <v>1311</v>
      </c>
      <c r="W123" s="30"/>
      <c r="X123" s="30"/>
    </row>
    <row r="124" spans="1:24" ht="21" customHeight="1" outlineLevel="1" x14ac:dyDescent="0.2">
      <c r="A124" s="169"/>
      <c r="B124" s="169"/>
      <c r="C124" s="26" t="s">
        <v>30</v>
      </c>
      <c r="D124" s="26" t="s">
        <v>30</v>
      </c>
      <c r="E124" s="26" t="s">
        <v>269</v>
      </c>
      <c r="F124" s="26" t="s">
        <v>1479</v>
      </c>
      <c r="G124" s="161" t="str">
        <f>V124</f>
        <v>Basso</v>
      </c>
      <c r="H124" s="27" t="s">
        <v>903</v>
      </c>
      <c r="I124" s="33" t="s">
        <v>303</v>
      </c>
      <c r="J124" s="87" t="s">
        <v>1386</v>
      </c>
      <c r="K124" s="33" t="s">
        <v>37</v>
      </c>
      <c r="L124" s="26" t="s">
        <v>1384</v>
      </c>
      <c r="M124" s="206">
        <v>1</v>
      </c>
      <c r="N124" s="26" t="s">
        <v>1385</v>
      </c>
      <c r="O124" s="26" t="s">
        <v>1383</v>
      </c>
      <c r="P124" s="169"/>
      <c r="Q124" s="184" t="s">
        <v>12</v>
      </c>
      <c r="R124" s="184" t="s">
        <v>12</v>
      </c>
      <c r="S124" s="185">
        <f>IF(Q124="Basso",1.8,IF(Q124="Medio",2.5,IF(Q124="Medio-Alto",3.8,IF(Q124="Alto",5,"0"))))</f>
        <v>1.8</v>
      </c>
      <c r="T124" s="185">
        <f>IF(R124="Basso",1.8,IF(R124="Medio",2.5,IF(R124="Medio-Alto",3.8,IF(R124="Alto",5,"0"))))</f>
        <v>1.8</v>
      </c>
      <c r="U124" s="185">
        <f>(T124*S124)</f>
        <v>3.24</v>
      </c>
      <c r="V124" s="186" t="str">
        <f>IF(U124=0,"--",IF(U124&lt;='db fasce di rischio'!$B$4,'db fasce di rischio'!$A$2,IF(U124&lt;='db fasce di rischio'!$D$4,'db fasce di rischio'!$C$2,IF(U124&lt;='db fasce di rischio'!$F$4,'db fasce di rischio'!$E$2,IF(U124&lt;='db fasce di rischio'!$H$4,'db fasce di rischio'!$G$2,"")))))</f>
        <v>Basso</v>
      </c>
      <c r="W124" s="30"/>
      <c r="X124" s="30"/>
    </row>
    <row r="125" spans="1:24" ht="21" customHeight="1" outlineLevel="1" x14ac:dyDescent="0.2">
      <c r="A125" s="169"/>
      <c r="B125" s="169"/>
      <c r="C125" s="26" t="s">
        <v>30</v>
      </c>
      <c r="D125" s="26" t="s">
        <v>30</v>
      </c>
      <c r="E125" s="26" t="s">
        <v>270</v>
      </c>
      <c r="F125" s="26" t="s">
        <v>1478</v>
      </c>
      <c r="G125" s="161" t="str">
        <f t="shared" ref="G125:G127" si="21">V125</f>
        <v>Basso</v>
      </c>
      <c r="H125" s="27" t="s">
        <v>903</v>
      </c>
      <c r="I125" s="33" t="s">
        <v>293</v>
      </c>
      <c r="J125" s="87" t="s">
        <v>1386</v>
      </c>
      <c r="K125" s="33" t="s">
        <v>31</v>
      </c>
      <c r="L125" s="26" t="s">
        <v>1384</v>
      </c>
      <c r="M125" s="206">
        <v>1</v>
      </c>
      <c r="N125" s="26" t="s">
        <v>1385</v>
      </c>
      <c r="O125" s="26" t="s">
        <v>1383</v>
      </c>
      <c r="P125" s="169"/>
      <c r="Q125" s="184" t="s">
        <v>12</v>
      </c>
      <c r="R125" s="184" t="s">
        <v>12</v>
      </c>
      <c r="S125" s="185">
        <f t="shared" ref="S125:T138" si="22">IF(Q125="Basso",1.8,IF(Q125="Medio",2.5,IF(Q125="Medio-Alto",3.8,IF(Q125="Alto",5,"0"))))</f>
        <v>1.8</v>
      </c>
      <c r="T125" s="185">
        <f t="shared" si="22"/>
        <v>1.8</v>
      </c>
      <c r="U125" s="185">
        <f>(T125*S125)</f>
        <v>3.24</v>
      </c>
      <c r="V125" s="186" t="str">
        <f>IF(U125=0,"--",IF(U125&lt;='db fasce di rischio'!$B$4,'db fasce di rischio'!$A$2,IF(U125&lt;='db fasce di rischio'!$D$4,'db fasce di rischio'!$C$2,IF(U125&lt;='db fasce di rischio'!$F$4,'db fasce di rischio'!$E$2,IF(U125&lt;='db fasce di rischio'!$H$4,'db fasce di rischio'!$G$2,"")))))</f>
        <v>Basso</v>
      </c>
      <c r="W125" s="30"/>
      <c r="X125" s="30"/>
    </row>
    <row r="126" spans="1:24" ht="21" customHeight="1" outlineLevel="1" x14ac:dyDescent="0.2">
      <c r="A126" s="169"/>
      <c r="B126" s="169"/>
      <c r="C126" s="26" t="s">
        <v>30</v>
      </c>
      <c r="D126" s="26" t="s">
        <v>30</v>
      </c>
      <c r="E126" s="26" t="s">
        <v>272</v>
      </c>
      <c r="F126" s="26" t="s">
        <v>667</v>
      </c>
      <c r="G126" s="161" t="str">
        <f t="shared" si="21"/>
        <v>Basso</v>
      </c>
      <c r="H126" s="27" t="s">
        <v>903</v>
      </c>
      <c r="I126" s="33" t="s">
        <v>303</v>
      </c>
      <c r="J126" s="87" t="s">
        <v>1386</v>
      </c>
      <c r="K126" s="33" t="s">
        <v>37</v>
      </c>
      <c r="L126" s="26" t="s">
        <v>1384</v>
      </c>
      <c r="M126" s="206">
        <v>1</v>
      </c>
      <c r="N126" s="26" t="s">
        <v>1385</v>
      </c>
      <c r="O126" s="26" t="s">
        <v>1383</v>
      </c>
      <c r="P126" s="169"/>
      <c r="Q126" s="184" t="s">
        <v>12</v>
      </c>
      <c r="R126" s="184" t="s">
        <v>12</v>
      </c>
      <c r="S126" s="185">
        <f t="shared" si="22"/>
        <v>1.8</v>
      </c>
      <c r="T126" s="185">
        <f t="shared" si="22"/>
        <v>1.8</v>
      </c>
      <c r="U126" s="185">
        <f t="shared" ref="U126:U138" si="23">(T126*S126)</f>
        <v>3.24</v>
      </c>
      <c r="V126" s="186" t="str">
        <f>IF(U126=0,"--",IF(U126&lt;='db fasce di rischio'!$B$4,'db fasce di rischio'!$A$2,IF(U126&lt;='db fasce di rischio'!$D$4,'db fasce di rischio'!$C$2,IF(U126&lt;='db fasce di rischio'!$F$4,'db fasce di rischio'!$E$2,IF(U126&lt;='db fasce di rischio'!$H$4,'db fasce di rischio'!$G$2,"")))))</f>
        <v>Basso</v>
      </c>
      <c r="W126" s="30"/>
      <c r="X126" s="30"/>
    </row>
    <row r="127" spans="1:24" ht="21" customHeight="1" outlineLevel="1" x14ac:dyDescent="0.2">
      <c r="A127" s="169"/>
      <c r="B127" s="169"/>
      <c r="C127" s="26" t="s">
        <v>30</v>
      </c>
      <c r="D127" s="26" t="s">
        <v>30</v>
      </c>
      <c r="E127" s="26" t="s">
        <v>274</v>
      </c>
      <c r="F127" s="26" t="s">
        <v>1478</v>
      </c>
      <c r="G127" s="161" t="str">
        <f t="shared" si="21"/>
        <v>Basso</v>
      </c>
      <c r="H127" s="27" t="s">
        <v>903</v>
      </c>
      <c r="I127" s="33" t="s">
        <v>293</v>
      </c>
      <c r="J127" s="87" t="s">
        <v>1386</v>
      </c>
      <c r="K127" s="33" t="s">
        <v>31</v>
      </c>
      <c r="L127" s="26" t="s">
        <v>1384</v>
      </c>
      <c r="M127" s="206">
        <v>1</v>
      </c>
      <c r="N127" s="26" t="s">
        <v>1385</v>
      </c>
      <c r="O127" s="26" t="s">
        <v>1383</v>
      </c>
      <c r="P127" s="169"/>
      <c r="Q127" s="184" t="s">
        <v>12</v>
      </c>
      <c r="R127" s="184" t="s">
        <v>12</v>
      </c>
      <c r="S127" s="185">
        <f t="shared" si="22"/>
        <v>1.8</v>
      </c>
      <c r="T127" s="185">
        <f t="shared" si="22"/>
        <v>1.8</v>
      </c>
      <c r="U127" s="185">
        <f t="shared" si="23"/>
        <v>3.24</v>
      </c>
      <c r="V127" s="186" t="str">
        <f>IF(U127=0,"--",IF(U127&lt;='db fasce di rischio'!$B$4,'db fasce di rischio'!$A$2,IF(U127&lt;='db fasce di rischio'!$D$4,'db fasce di rischio'!$C$2,IF(U127&lt;='db fasce di rischio'!$F$4,'db fasce di rischio'!$E$2,IF(U127&lt;='db fasce di rischio'!$H$4,'db fasce di rischio'!$G$2,"")))))</f>
        <v>Basso</v>
      </c>
      <c r="W127" s="30"/>
      <c r="X127" s="30"/>
    </row>
    <row r="128" spans="1:24" ht="21" customHeight="1" outlineLevel="1" x14ac:dyDescent="0.2">
      <c r="A128" s="169"/>
      <c r="B128" s="169"/>
      <c r="C128" s="26" t="s">
        <v>30</v>
      </c>
      <c r="D128" s="26" t="s">
        <v>30</v>
      </c>
      <c r="E128" s="26" t="s">
        <v>30</v>
      </c>
      <c r="F128" s="26" t="s">
        <v>30</v>
      </c>
      <c r="G128" s="161" t="str">
        <f t="shared" ref="G128:G138" si="24">V128</f>
        <v>--</v>
      </c>
      <c r="H128" s="27" t="s">
        <v>30</v>
      </c>
      <c r="I128" s="33" t="s">
        <v>30</v>
      </c>
      <c r="J128" s="87"/>
      <c r="K128" s="33"/>
      <c r="L128" s="26"/>
      <c r="M128" s="26"/>
      <c r="N128" s="26"/>
      <c r="O128" s="26"/>
      <c r="P128" s="169"/>
      <c r="Q128" s="184"/>
      <c r="R128" s="184"/>
      <c r="S128" s="185" t="str">
        <f t="shared" si="22"/>
        <v>0</v>
      </c>
      <c r="T128" s="185" t="str">
        <f t="shared" si="22"/>
        <v>0</v>
      </c>
      <c r="U128" s="185">
        <f t="shared" si="23"/>
        <v>0</v>
      </c>
      <c r="V128" s="186" t="str">
        <f>IF(U128=0,"--",IF(U128&lt;='db fasce di rischio'!$B$4,'db fasce di rischio'!$A$2,IF(U128&lt;='db fasce di rischio'!$D$4,'db fasce di rischio'!$C$2,IF(U128&lt;='db fasce di rischio'!$F$4,'db fasce di rischio'!$E$2,IF(U128&lt;='db fasce di rischio'!$H$4,'db fasce di rischio'!$G$2,"")))))</f>
        <v>--</v>
      </c>
      <c r="W128" s="30"/>
      <c r="X128" s="30"/>
    </row>
    <row r="129" spans="1:24" ht="21" customHeight="1" outlineLevel="1" x14ac:dyDescent="0.2">
      <c r="A129" s="169"/>
      <c r="B129" s="169"/>
      <c r="C129" s="26" t="s">
        <v>30</v>
      </c>
      <c r="D129" s="26" t="s">
        <v>30</v>
      </c>
      <c r="E129" s="26" t="s">
        <v>30</v>
      </c>
      <c r="F129" s="26" t="s">
        <v>30</v>
      </c>
      <c r="G129" s="161" t="str">
        <f t="shared" si="24"/>
        <v>--</v>
      </c>
      <c r="H129" s="27" t="s">
        <v>30</v>
      </c>
      <c r="I129" s="33" t="s">
        <v>30</v>
      </c>
      <c r="J129" s="87"/>
      <c r="K129" s="33"/>
      <c r="L129" s="26"/>
      <c r="M129" s="26"/>
      <c r="N129" s="26"/>
      <c r="O129" s="26"/>
      <c r="P129" s="169"/>
      <c r="Q129" s="184"/>
      <c r="R129" s="184"/>
      <c r="S129" s="185" t="str">
        <f t="shared" si="22"/>
        <v>0</v>
      </c>
      <c r="T129" s="185" t="str">
        <f t="shared" si="22"/>
        <v>0</v>
      </c>
      <c r="U129" s="185">
        <f t="shared" si="23"/>
        <v>0</v>
      </c>
      <c r="V129" s="186" t="str">
        <f>IF(U129=0,"--",IF(U129&lt;='db fasce di rischio'!$B$4,'db fasce di rischio'!$A$2,IF(U129&lt;='db fasce di rischio'!$D$4,'db fasce di rischio'!$C$2,IF(U129&lt;='db fasce di rischio'!$F$4,'db fasce di rischio'!$E$2,IF(U129&lt;='db fasce di rischio'!$H$4,'db fasce di rischio'!$G$2,"")))))</f>
        <v>--</v>
      </c>
      <c r="W129" s="30"/>
      <c r="X129" s="30"/>
    </row>
    <row r="130" spans="1:24" ht="21" customHeight="1" outlineLevel="1" x14ac:dyDescent="0.2">
      <c r="A130" s="169"/>
      <c r="B130" s="169"/>
      <c r="C130" s="26" t="s">
        <v>30</v>
      </c>
      <c r="D130" s="26" t="s">
        <v>30</v>
      </c>
      <c r="E130" s="26" t="s">
        <v>30</v>
      </c>
      <c r="F130" s="26" t="s">
        <v>30</v>
      </c>
      <c r="G130" s="161" t="str">
        <f t="shared" si="24"/>
        <v>--</v>
      </c>
      <c r="H130" s="27" t="s">
        <v>30</v>
      </c>
      <c r="I130" s="33" t="s">
        <v>30</v>
      </c>
      <c r="J130" s="87"/>
      <c r="K130" s="33"/>
      <c r="L130" s="26"/>
      <c r="M130" s="26"/>
      <c r="N130" s="26"/>
      <c r="O130" s="26"/>
      <c r="P130" s="169"/>
      <c r="Q130" s="184"/>
      <c r="R130" s="184"/>
      <c r="S130" s="185" t="str">
        <f t="shared" si="22"/>
        <v>0</v>
      </c>
      <c r="T130" s="185" t="str">
        <f t="shared" si="22"/>
        <v>0</v>
      </c>
      <c r="U130" s="185">
        <f t="shared" si="23"/>
        <v>0</v>
      </c>
      <c r="V130" s="186" t="str">
        <f>IF(U130=0,"--",IF(U130&lt;='db fasce di rischio'!$B$4,'db fasce di rischio'!$A$2,IF(U130&lt;='db fasce di rischio'!$D$4,'db fasce di rischio'!$C$2,IF(U130&lt;='db fasce di rischio'!$F$4,'db fasce di rischio'!$E$2,IF(U130&lt;='db fasce di rischio'!$H$4,'db fasce di rischio'!$G$2,"")))))</f>
        <v>--</v>
      </c>
      <c r="W130" s="30"/>
      <c r="X130" s="30"/>
    </row>
    <row r="131" spans="1:24" ht="21" customHeight="1" outlineLevel="1" x14ac:dyDescent="0.2">
      <c r="A131" s="169"/>
      <c r="B131" s="169"/>
      <c r="C131" s="26" t="s">
        <v>30</v>
      </c>
      <c r="D131" s="26" t="s">
        <v>30</v>
      </c>
      <c r="E131" s="26" t="s">
        <v>30</v>
      </c>
      <c r="F131" s="26" t="s">
        <v>30</v>
      </c>
      <c r="G131" s="161" t="str">
        <f t="shared" si="24"/>
        <v>--</v>
      </c>
      <c r="H131" s="27" t="s">
        <v>30</v>
      </c>
      <c r="I131" s="33" t="s">
        <v>30</v>
      </c>
      <c r="J131" s="87"/>
      <c r="K131" s="33"/>
      <c r="L131" s="26"/>
      <c r="M131" s="26"/>
      <c r="N131" s="26"/>
      <c r="O131" s="26"/>
      <c r="P131" s="169"/>
      <c r="Q131" s="184"/>
      <c r="R131" s="184"/>
      <c r="S131" s="185" t="str">
        <f t="shared" si="22"/>
        <v>0</v>
      </c>
      <c r="T131" s="185" t="str">
        <f t="shared" si="22"/>
        <v>0</v>
      </c>
      <c r="U131" s="185">
        <f t="shared" si="23"/>
        <v>0</v>
      </c>
      <c r="V131" s="186" t="str">
        <f>IF(U131=0,"--",IF(U131&lt;='db fasce di rischio'!$B$4,'db fasce di rischio'!$A$2,IF(U131&lt;='db fasce di rischio'!$D$4,'db fasce di rischio'!$C$2,IF(U131&lt;='db fasce di rischio'!$F$4,'db fasce di rischio'!$E$2,IF(U131&lt;='db fasce di rischio'!$H$4,'db fasce di rischio'!$G$2,"")))))</f>
        <v>--</v>
      </c>
      <c r="W131" s="30"/>
      <c r="X131" s="30"/>
    </row>
    <row r="132" spans="1:24" ht="21" customHeight="1" outlineLevel="1" x14ac:dyDescent="0.2">
      <c r="A132" s="169"/>
      <c r="B132" s="169"/>
      <c r="C132" s="26" t="s">
        <v>30</v>
      </c>
      <c r="D132" s="26" t="s">
        <v>30</v>
      </c>
      <c r="E132" s="26" t="s">
        <v>30</v>
      </c>
      <c r="F132" s="26" t="s">
        <v>30</v>
      </c>
      <c r="G132" s="161" t="str">
        <f t="shared" si="24"/>
        <v>--</v>
      </c>
      <c r="H132" s="27" t="s">
        <v>30</v>
      </c>
      <c r="I132" s="33" t="s">
        <v>30</v>
      </c>
      <c r="J132" s="88"/>
      <c r="K132" s="33"/>
      <c r="L132" s="26"/>
      <c r="M132" s="26"/>
      <c r="N132" s="26"/>
      <c r="O132" s="26"/>
      <c r="P132" s="169"/>
      <c r="Q132" s="184"/>
      <c r="R132" s="184"/>
      <c r="S132" s="185" t="str">
        <f t="shared" si="22"/>
        <v>0</v>
      </c>
      <c r="T132" s="185" t="str">
        <f t="shared" si="22"/>
        <v>0</v>
      </c>
      <c r="U132" s="185">
        <f t="shared" si="23"/>
        <v>0</v>
      </c>
      <c r="V132" s="186" t="str">
        <f>IF(U132=0,"--",IF(U132&lt;='db fasce di rischio'!$B$4,'db fasce di rischio'!$A$2,IF(U132&lt;='db fasce di rischio'!$D$4,'db fasce di rischio'!$C$2,IF(U132&lt;='db fasce di rischio'!$F$4,'db fasce di rischio'!$E$2,IF(U132&lt;='db fasce di rischio'!$H$4,'db fasce di rischio'!$G$2,"")))))</f>
        <v>--</v>
      </c>
      <c r="W132" s="30"/>
      <c r="X132" s="30"/>
    </row>
    <row r="133" spans="1:24" ht="21" customHeight="1" outlineLevel="1" x14ac:dyDescent="0.2">
      <c r="A133" s="169"/>
      <c r="B133" s="169"/>
      <c r="C133" s="26" t="s">
        <v>30</v>
      </c>
      <c r="D133" s="26" t="s">
        <v>30</v>
      </c>
      <c r="E133" s="26" t="s">
        <v>30</v>
      </c>
      <c r="F133" s="26" t="s">
        <v>30</v>
      </c>
      <c r="G133" s="161" t="str">
        <f t="shared" si="24"/>
        <v>--</v>
      </c>
      <c r="H133" s="27" t="s">
        <v>30</v>
      </c>
      <c r="I133" s="33" t="s">
        <v>30</v>
      </c>
      <c r="J133" s="88"/>
      <c r="K133" s="33"/>
      <c r="L133" s="26"/>
      <c r="M133" s="26"/>
      <c r="N133" s="26"/>
      <c r="O133" s="26"/>
      <c r="P133" s="169"/>
      <c r="Q133" s="184"/>
      <c r="R133" s="184"/>
      <c r="S133" s="185" t="str">
        <f t="shared" si="22"/>
        <v>0</v>
      </c>
      <c r="T133" s="185" t="str">
        <f t="shared" si="22"/>
        <v>0</v>
      </c>
      <c r="U133" s="185">
        <f t="shared" si="23"/>
        <v>0</v>
      </c>
      <c r="V133" s="186" t="str">
        <f>IF(U133=0,"--",IF(U133&lt;='db fasce di rischio'!$B$4,'db fasce di rischio'!$A$2,IF(U133&lt;='db fasce di rischio'!$D$4,'db fasce di rischio'!$C$2,IF(U133&lt;='db fasce di rischio'!$F$4,'db fasce di rischio'!$E$2,IF(U133&lt;='db fasce di rischio'!$H$4,'db fasce di rischio'!$G$2,"")))))</f>
        <v>--</v>
      </c>
      <c r="W133" s="30"/>
      <c r="X133" s="30"/>
    </row>
    <row r="134" spans="1:24" ht="21" customHeight="1" outlineLevel="1" x14ac:dyDescent="0.2">
      <c r="A134" s="169"/>
      <c r="B134" s="169"/>
      <c r="C134" s="26" t="s">
        <v>30</v>
      </c>
      <c r="D134" s="26" t="s">
        <v>30</v>
      </c>
      <c r="E134" s="26" t="s">
        <v>30</v>
      </c>
      <c r="F134" s="26" t="s">
        <v>30</v>
      </c>
      <c r="G134" s="161" t="str">
        <f t="shared" si="24"/>
        <v>--</v>
      </c>
      <c r="H134" s="27" t="s">
        <v>30</v>
      </c>
      <c r="I134" s="33" t="s">
        <v>30</v>
      </c>
      <c r="J134" s="88"/>
      <c r="K134" s="33"/>
      <c r="L134" s="26"/>
      <c r="M134" s="26"/>
      <c r="N134" s="26"/>
      <c r="O134" s="26"/>
      <c r="P134" s="169"/>
      <c r="Q134" s="184"/>
      <c r="R134" s="184"/>
      <c r="S134" s="185" t="str">
        <f t="shared" si="22"/>
        <v>0</v>
      </c>
      <c r="T134" s="185" t="str">
        <f t="shared" si="22"/>
        <v>0</v>
      </c>
      <c r="U134" s="185">
        <f t="shared" si="23"/>
        <v>0</v>
      </c>
      <c r="V134" s="186" t="str">
        <f>IF(U134=0,"--",IF(U134&lt;='db fasce di rischio'!$B$4,'db fasce di rischio'!$A$2,IF(U134&lt;='db fasce di rischio'!$D$4,'db fasce di rischio'!$C$2,IF(U134&lt;='db fasce di rischio'!$F$4,'db fasce di rischio'!$E$2,IF(U134&lt;='db fasce di rischio'!$H$4,'db fasce di rischio'!$G$2,"")))))</f>
        <v>--</v>
      </c>
      <c r="W134" s="30"/>
      <c r="X134" s="30"/>
    </row>
    <row r="135" spans="1:24" ht="21" customHeight="1" outlineLevel="1" x14ac:dyDescent="0.2">
      <c r="A135" s="169"/>
      <c r="B135" s="169"/>
      <c r="C135" s="26" t="s">
        <v>30</v>
      </c>
      <c r="D135" s="26" t="s">
        <v>30</v>
      </c>
      <c r="E135" s="26" t="s">
        <v>30</v>
      </c>
      <c r="F135" s="26" t="s">
        <v>30</v>
      </c>
      <c r="G135" s="161" t="str">
        <f t="shared" si="24"/>
        <v>--</v>
      </c>
      <c r="H135" s="27" t="s">
        <v>30</v>
      </c>
      <c r="I135" s="33" t="s">
        <v>30</v>
      </c>
      <c r="J135" s="88"/>
      <c r="K135" s="33"/>
      <c r="L135" s="26"/>
      <c r="M135" s="26"/>
      <c r="N135" s="26"/>
      <c r="O135" s="26"/>
      <c r="P135" s="169"/>
      <c r="Q135" s="184"/>
      <c r="R135" s="184"/>
      <c r="S135" s="185" t="str">
        <f t="shared" si="22"/>
        <v>0</v>
      </c>
      <c r="T135" s="185" t="str">
        <f t="shared" si="22"/>
        <v>0</v>
      </c>
      <c r="U135" s="185">
        <f t="shared" si="23"/>
        <v>0</v>
      </c>
      <c r="V135" s="186" t="str">
        <f>IF(U135=0,"--",IF(U135&lt;='db fasce di rischio'!$B$4,'db fasce di rischio'!$A$2,IF(U135&lt;='db fasce di rischio'!$D$4,'db fasce di rischio'!$C$2,IF(U135&lt;='db fasce di rischio'!$F$4,'db fasce di rischio'!$E$2,IF(U135&lt;='db fasce di rischio'!$H$4,'db fasce di rischio'!$G$2,"")))))</f>
        <v>--</v>
      </c>
      <c r="W135" s="30"/>
      <c r="X135" s="30"/>
    </row>
    <row r="136" spans="1:24" ht="21" customHeight="1" outlineLevel="1" x14ac:dyDescent="0.2">
      <c r="A136" s="169"/>
      <c r="B136" s="169"/>
      <c r="C136" s="26" t="s">
        <v>30</v>
      </c>
      <c r="D136" s="26" t="s">
        <v>30</v>
      </c>
      <c r="E136" s="26" t="s">
        <v>30</v>
      </c>
      <c r="F136" s="26" t="s">
        <v>30</v>
      </c>
      <c r="G136" s="161" t="str">
        <f t="shared" si="24"/>
        <v>--</v>
      </c>
      <c r="H136" s="27" t="s">
        <v>30</v>
      </c>
      <c r="I136" s="33" t="s">
        <v>30</v>
      </c>
      <c r="J136" s="87"/>
      <c r="K136" s="33"/>
      <c r="L136" s="26"/>
      <c r="M136" s="26"/>
      <c r="N136" s="26"/>
      <c r="O136" s="26"/>
      <c r="P136" s="169"/>
      <c r="Q136" s="184"/>
      <c r="R136" s="184"/>
      <c r="S136" s="185" t="str">
        <f t="shared" si="22"/>
        <v>0</v>
      </c>
      <c r="T136" s="185" t="str">
        <f t="shared" si="22"/>
        <v>0</v>
      </c>
      <c r="U136" s="185">
        <f t="shared" si="23"/>
        <v>0</v>
      </c>
      <c r="V136" s="186" t="str">
        <f>IF(U136=0,"--",IF(U136&lt;='db fasce di rischio'!$B$4,'db fasce di rischio'!$A$2,IF(U136&lt;='db fasce di rischio'!$D$4,'db fasce di rischio'!$C$2,IF(U136&lt;='db fasce di rischio'!$F$4,'db fasce di rischio'!$E$2,IF(U136&lt;='db fasce di rischio'!$H$4,'db fasce di rischio'!$G$2,"")))))</f>
        <v>--</v>
      </c>
      <c r="W136" s="30"/>
      <c r="X136" s="30"/>
    </row>
    <row r="137" spans="1:24" ht="21" customHeight="1" outlineLevel="1" x14ac:dyDescent="0.2">
      <c r="A137" s="169"/>
      <c r="B137" s="169"/>
      <c r="C137" s="26" t="s">
        <v>30</v>
      </c>
      <c r="D137" s="26" t="s">
        <v>30</v>
      </c>
      <c r="E137" s="26" t="s">
        <v>30</v>
      </c>
      <c r="F137" s="26" t="s">
        <v>30</v>
      </c>
      <c r="G137" s="161" t="str">
        <f t="shared" si="24"/>
        <v>--</v>
      </c>
      <c r="H137" s="27" t="s">
        <v>30</v>
      </c>
      <c r="I137" s="33" t="s">
        <v>30</v>
      </c>
      <c r="J137" s="87"/>
      <c r="K137" s="33"/>
      <c r="L137" s="26"/>
      <c r="M137" s="26"/>
      <c r="N137" s="26"/>
      <c r="O137" s="28"/>
      <c r="P137" s="169"/>
      <c r="Q137" s="184"/>
      <c r="R137" s="184"/>
      <c r="S137" s="185" t="str">
        <f t="shared" si="22"/>
        <v>0</v>
      </c>
      <c r="T137" s="185" t="str">
        <f t="shared" si="22"/>
        <v>0</v>
      </c>
      <c r="U137" s="185">
        <f t="shared" si="23"/>
        <v>0</v>
      </c>
      <c r="V137" s="186" t="str">
        <f>IF(U137=0,"--",IF(U137&lt;='db fasce di rischio'!$B$4,'db fasce di rischio'!$A$2,IF(U137&lt;='db fasce di rischio'!$D$4,'db fasce di rischio'!$C$2,IF(U137&lt;='db fasce di rischio'!$F$4,'db fasce di rischio'!$E$2,IF(U137&lt;='db fasce di rischio'!$H$4,'db fasce di rischio'!$G$2,"")))))</f>
        <v>--</v>
      </c>
      <c r="W137" s="30"/>
      <c r="X137" s="30"/>
    </row>
    <row r="138" spans="1:24" ht="21" customHeight="1" outlineLevel="1" x14ac:dyDescent="0.2">
      <c r="A138" s="169"/>
      <c r="B138" s="169"/>
      <c r="C138" s="26" t="s">
        <v>30</v>
      </c>
      <c r="D138" s="26" t="s">
        <v>30</v>
      </c>
      <c r="E138" s="26" t="s">
        <v>30</v>
      </c>
      <c r="F138" s="26" t="s">
        <v>30</v>
      </c>
      <c r="G138" s="161" t="str">
        <f t="shared" si="24"/>
        <v>--</v>
      </c>
      <c r="H138" s="27" t="s">
        <v>30</v>
      </c>
      <c r="I138" s="33" t="s">
        <v>30</v>
      </c>
      <c r="J138" s="87"/>
      <c r="K138" s="33"/>
      <c r="L138" s="26"/>
      <c r="M138" s="26"/>
      <c r="N138" s="26"/>
      <c r="O138" s="29"/>
      <c r="P138" s="169"/>
      <c r="Q138" s="184"/>
      <c r="R138" s="184"/>
      <c r="S138" s="185" t="str">
        <f t="shared" si="22"/>
        <v>0</v>
      </c>
      <c r="T138" s="185" t="str">
        <f t="shared" si="22"/>
        <v>0</v>
      </c>
      <c r="U138" s="185">
        <f t="shared" si="23"/>
        <v>0</v>
      </c>
      <c r="V138" s="186" t="str">
        <f>IF(U138=0,"--",IF(U138&lt;='db fasce di rischio'!$B$4,'db fasce di rischio'!$A$2,IF(U138&lt;='db fasce di rischio'!$D$4,'db fasce di rischio'!$C$2,IF(U138&lt;='db fasce di rischio'!$F$4,'db fasce di rischio'!$E$2,IF(U138&lt;='db fasce di rischio'!$H$4,'db fasce di rischio'!$G$2,"")))))</f>
        <v>--</v>
      </c>
      <c r="W138" s="30"/>
      <c r="X138" s="30"/>
    </row>
    <row r="139" spans="1:24" ht="21" x14ac:dyDescent="0.2">
      <c r="A139" s="168"/>
      <c r="B139" s="168"/>
      <c r="C139" s="92"/>
      <c r="D139" s="92"/>
      <c r="E139" s="92"/>
      <c r="F139" s="92"/>
      <c r="G139" s="92"/>
      <c r="H139" s="92"/>
      <c r="I139" s="92"/>
      <c r="J139" s="176"/>
      <c r="K139" s="92"/>
      <c r="L139" s="92"/>
      <c r="M139" s="92"/>
      <c r="N139" s="92"/>
      <c r="O139" s="92"/>
      <c r="P139" s="168"/>
      <c r="Q139" s="30"/>
      <c r="R139" s="30"/>
      <c r="S139" s="30"/>
      <c r="T139" s="30"/>
      <c r="U139" s="30"/>
      <c r="V139" s="30"/>
      <c r="W139" s="30"/>
      <c r="X139" s="30"/>
    </row>
    <row r="140" spans="1:24" ht="90.6" customHeight="1" x14ac:dyDescent="0.2">
      <c r="A140" s="31"/>
      <c r="B140" s="31"/>
      <c r="C140" s="32" t="s">
        <v>674</v>
      </c>
      <c r="D140" s="32"/>
      <c r="E140" s="30"/>
      <c r="F140" s="30"/>
      <c r="G140" s="30"/>
      <c r="H140" s="30"/>
      <c r="I140" s="30"/>
      <c r="J140" s="85"/>
      <c r="K140" s="30"/>
      <c r="L140" s="30"/>
      <c r="M140" s="30"/>
      <c r="N140" s="84" t="s">
        <v>6</v>
      </c>
      <c r="O140" s="84" t="s">
        <v>675</v>
      </c>
      <c r="P140" s="30"/>
      <c r="Q140" s="182" t="s">
        <v>1306</v>
      </c>
      <c r="R140" s="182" t="s">
        <v>1307</v>
      </c>
      <c r="S140" s="50" t="s">
        <v>1308</v>
      </c>
      <c r="T140" s="50" t="s">
        <v>1309</v>
      </c>
      <c r="U140" s="50" t="s">
        <v>1310</v>
      </c>
      <c r="V140" s="183" t="s">
        <v>1311</v>
      </c>
      <c r="W140" s="30"/>
      <c r="X140" s="30"/>
    </row>
    <row r="141" spans="1:24" ht="30.6" customHeight="1" x14ac:dyDescent="0.2">
      <c r="A141" s="168"/>
      <c r="B141" s="168">
        <v>7</v>
      </c>
      <c r="C141" s="220" t="s">
        <v>1267</v>
      </c>
      <c r="D141" s="221"/>
      <c r="E141" s="222"/>
      <c r="F141" s="229" t="s">
        <v>1464</v>
      </c>
      <c r="G141" s="229"/>
      <c r="H141" s="229"/>
      <c r="I141" s="50" t="s">
        <v>11</v>
      </c>
      <c r="J141" s="231" t="s">
        <v>1458</v>
      </c>
      <c r="K141" s="231"/>
      <c r="L141" s="39"/>
      <c r="M141" s="162" t="s">
        <v>676</v>
      </c>
      <c r="N141" s="163" t="str">
        <f>V141</f>
        <v>Basso</v>
      </c>
      <c r="O141" s="39"/>
      <c r="P141" s="168"/>
      <c r="Q141" s="184" t="s">
        <v>12</v>
      </c>
      <c r="R141" s="184" t="s">
        <v>12</v>
      </c>
      <c r="S141" s="185">
        <f>IF(Q141="Basso",1.8,IF(Q141="Medio",2.5,IF(Q141="Medio-Alto",3.8,IF(Q141="Alto",5,"0"))))</f>
        <v>1.8</v>
      </c>
      <c r="T141" s="185">
        <f>IF(R141="Basso",1.8,IF(R141="Medio",2.5,IF(R141="Medio-Alto",3.8,IF(R141="Alto",5,"0"))))</f>
        <v>1.8</v>
      </c>
      <c r="U141" s="185">
        <f>IF(MAX(U145:U159)&gt;(T141*S141),MAX(U145:U159),T141*S141)</f>
        <v>3.24</v>
      </c>
      <c r="V141" s="186" t="str">
        <f>IF(U141=0,"--",IF(U141&lt;='db fasce di rischio'!$B$4,'db fasce di rischio'!$A$2,IF(U141&lt;='db fasce di rischio'!$D$4,'db fasce di rischio'!$C$2,IF(U141&lt;='db fasce di rischio'!$F$4,'db fasce di rischio'!$E$2,IF(U141&lt;='db fasce di rischio'!$H$4,'db fasce di rischio'!$G$2,"")))))</f>
        <v>Basso</v>
      </c>
      <c r="W141" s="30"/>
      <c r="X141" s="30"/>
    </row>
    <row r="142" spans="1:24" ht="59.45" customHeight="1" x14ac:dyDescent="0.2">
      <c r="A142" s="168"/>
      <c r="B142" s="168"/>
      <c r="C142" s="223"/>
      <c r="D142" s="224"/>
      <c r="E142" s="224"/>
      <c r="F142" s="172"/>
      <c r="G142" s="172"/>
      <c r="H142" s="172"/>
      <c r="I142" s="172"/>
      <c r="J142" s="172"/>
      <c r="K142" s="172"/>
      <c r="L142" s="173"/>
      <c r="M142" s="225" t="s">
        <v>1481</v>
      </c>
      <c r="N142" s="226"/>
      <c r="O142" s="226"/>
      <c r="P142" s="168"/>
      <c r="Q142" s="30"/>
      <c r="R142" s="30"/>
      <c r="S142" s="30"/>
      <c r="T142" s="30"/>
      <c r="U142" s="30"/>
      <c r="V142" s="30"/>
      <c r="W142" s="30"/>
      <c r="X142" s="30"/>
    </row>
    <row r="143" spans="1:24" ht="31.5" customHeight="1" outlineLevel="1" x14ac:dyDescent="0.2">
      <c r="A143" s="168"/>
      <c r="B143" s="168"/>
      <c r="C143" s="218" t="s">
        <v>1266</v>
      </c>
      <c r="D143" s="219"/>
      <c r="E143" s="160"/>
      <c r="F143" s="160"/>
      <c r="G143" s="160"/>
      <c r="H143" s="160"/>
      <c r="I143" s="160"/>
      <c r="J143" s="159"/>
      <c r="K143" s="160"/>
      <c r="L143" s="164">
        <f>SUM(H130:H138)</f>
        <v>0</v>
      </c>
      <c r="M143" s="165"/>
      <c r="N143" s="165"/>
      <c r="O143" s="165"/>
      <c r="P143" s="168"/>
      <c r="Q143" s="30"/>
      <c r="R143" s="30"/>
      <c r="S143" s="30"/>
      <c r="T143" s="30"/>
      <c r="U143" s="30"/>
      <c r="V143" s="30"/>
      <c r="W143" s="30"/>
      <c r="X143" s="30"/>
    </row>
    <row r="144" spans="1:24" ht="81.95" customHeight="1" outlineLevel="1" x14ac:dyDescent="0.2">
      <c r="A144" s="169"/>
      <c r="B144" s="169"/>
      <c r="C144" s="24" t="s">
        <v>915</v>
      </c>
      <c r="D144" s="24" t="s">
        <v>916</v>
      </c>
      <c r="E144" s="24" t="s">
        <v>981</v>
      </c>
      <c r="F144" s="24" t="s">
        <v>980</v>
      </c>
      <c r="G144" s="187" t="s">
        <v>1301</v>
      </c>
      <c r="H144" s="24" t="s">
        <v>979</v>
      </c>
      <c r="I144" s="24" t="s">
        <v>917</v>
      </c>
      <c r="J144" s="50" t="s">
        <v>982</v>
      </c>
      <c r="K144" s="50" t="s">
        <v>918</v>
      </c>
      <c r="L144" s="24" t="s">
        <v>639</v>
      </c>
      <c r="M144" s="24" t="s">
        <v>677</v>
      </c>
      <c r="N144" s="24" t="s">
        <v>678</v>
      </c>
      <c r="O144" s="24" t="s">
        <v>679</v>
      </c>
      <c r="P144" s="169"/>
      <c r="Q144" s="182" t="s">
        <v>1306</v>
      </c>
      <c r="R144" s="182" t="s">
        <v>1307</v>
      </c>
      <c r="S144" s="50" t="s">
        <v>1308</v>
      </c>
      <c r="T144" s="50" t="s">
        <v>1309</v>
      </c>
      <c r="U144" s="50" t="s">
        <v>1310</v>
      </c>
      <c r="V144" s="183" t="s">
        <v>1311</v>
      </c>
      <c r="W144" s="30"/>
      <c r="X144" s="30"/>
    </row>
    <row r="145" spans="1:24" ht="21" customHeight="1" outlineLevel="1" x14ac:dyDescent="0.2">
      <c r="A145" s="169"/>
      <c r="B145" s="169"/>
      <c r="C145" s="26" t="s">
        <v>30</v>
      </c>
      <c r="D145" s="26" t="s">
        <v>30</v>
      </c>
      <c r="E145" s="26" t="s">
        <v>269</v>
      </c>
      <c r="F145" s="26" t="s">
        <v>1479</v>
      </c>
      <c r="G145" s="161" t="str">
        <f>V145</f>
        <v>Basso</v>
      </c>
      <c r="H145" s="27" t="s">
        <v>903</v>
      </c>
      <c r="I145" s="33" t="s">
        <v>303</v>
      </c>
      <c r="J145" s="87" t="s">
        <v>1386</v>
      </c>
      <c r="K145" s="33" t="s">
        <v>37</v>
      </c>
      <c r="L145" s="26" t="s">
        <v>1384</v>
      </c>
      <c r="M145" s="206">
        <v>1</v>
      </c>
      <c r="N145" s="26" t="s">
        <v>1385</v>
      </c>
      <c r="O145" s="26" t="s">
        <v>1383</v>
      </c>
      <c r="P145" s="169"/>
      <c r="Q145" s="184" t="s">
        <v>12</v>
      </c>
      <c r="R145" s="184" t="s">
        <v>12</v>
      </c>
      <c r="S145" s="185">
        <f>IF(Q145="Basso",1.8,IF(Q145="Medio",2.5,IF(Q145="Medio-Alto",3.8,IF(Q145="Alto",5,"0"))))</f>
        <v>1.8</v>
      </c>
      <c r="T145" s="185">
        <f>IF(R145="Basso",1.8,IF(R145="Medio",2.5,IF(R145="Medio-Alto",3.8,IF(R145="Alto",5,"0"))))</f>
        <v>1.8</v>
      </c>
      <c r="U145" s="185">
        <f>(T145*S145)</f>
        <v>3.24</v>
      </c>
      <c r="V145" s="186" t="str">
        <f>IF(U145=0,"--",IF(U145&lt;='db fasce di rischio'!$B$4,'db fasce di rischio'!$A$2,IF(U145&lt;='db fasce di rischio'!$D$4,'db fasce di rischio'!$C$2,IF(U145&lt;='db fasce di rischio'!$F$4,'db fasce di rischio'!$E$2,IF(U145&lt;='db fasce di rischio'!$H$4,'db fasce di rischio'!$G$2,"")))))</f>
        <v>Basso</v>
      </c>
      <c r="W145" s="30"/>
      <c r="X145" s="30"/>
    </row>
    <row r="146" spans="1:24" ht="21" customHeight="1" outlineLevel="1" x14ac:dyDescent="0.2">
      <c r="A146" s="169"/>
      <c r="B146" s="169"/>
      <c r="C146" s="26" t="s">
        <v>30</v>
      </c>
      <c r="D146" s="26" t="s">
        <v>30</v>
      </c>
      <c r="E146" s="26" t="s">
        <v>270</v>
      </c>
      <c r="F146" s="26" t="s">
        <v>1478</v>
      </c>
      <c r="G146" s="161" t="str">
        <f t="shared" ref="G146:G148" si="25">V146</f>
        <v>Basso</v>
      </c>
      <c r="H146" s="27" t="s">
        <v>903</v>
      </c>
      <c r="I146" s="33" t="s">
        <v>293</v>
      </c>
      <c r="J146" s="87" t="s">
        <v>1386</v>
      </c>
      <c r="K146" s="33" t="s">
        <v>31</v>
      </c>
      <c r="L146" s="26" t="s">
        <v>1384</v>
      </c>
      <c r="M146" s="206">
        <v>1</v>
      </c>
      <c r="N146" s="26" t="s">
        <v>1385</v>
      </c>
      <c r="O146" s="26" t="s">
        <v>1383</v>
      </c>
      <c r="P146" s="169"/>
      <c r="Q146" s="184" t="s">
        <v>12</v>
      </c>
      <c r="R146" s="184" t="s">
        <v>12</v>
      </c>
      <c r="S146" s="185">
        <f t="shared" ref="S146:T159" si="26">IF(Q146="Basso",1.8,IF(Q146="Medio",2.5,IF(Q146="Medio-Alto",3.8,IF(Q146="Alto",5,"0"))))</f>
        <v>1.8</v>
      </c>
      <c r="T146" s="185">
        <f t="shared" si="26"/>
        <v>1.8</v>
      </c>
      <c r="U146" s="185">
        <f>(T146*S146)</f>
        <v>3.24</v>
      </c>
      <c r="V146" s="186" t="str">
        <f>IF(U146=0,"--",IF(U146&lt;='db fasce di rischio'!$B$4,'db fasce di rischio'!$A$2,IF(U146&lt;='db fasce di rischio'!$D$4,'db fasce di rischio'!$C$2,IF(U146&lt;='db fasce di rischio'!$F$4,'db fasce di rischio'!$E$2,IF(U146&lt;='db fasce di rischio'!$H$4,'db fasce di rischio'!$G$2,"")))))</f>
        <v>Basso</v>
      </c>
      <c r="W146" s="30"/>
      <c r="X146" s="30"/>
    </row>
    <row r="147" spans="1:24" ht="21" customHeight="1" outlineLevel="1" x14ac:dyDescent="0.2">
      <c r="A147" s="169"/>
      <c r="B147" s="169"/>
      <c r="C147" s="26" t="s">
        <v>30</v>
      </c>
      <c r="D147" s="26" t="s">
        <v>30</v>
      </c>
      <c r="E147" s="26" t="s">
        <v>272</v>
      </c>
      <c r="F147" s="26" t="s">
        <v>667</v>
      </c>
      <c r="G147" s="161" t="str">
        <f t="shared" si="25"/>
        <v>Basso</v>
      </c>
      <c r="H147" s="27" t="s">
        <v>903</v>
      </c>
      <c r="I147" s="33" t="s">
        <v>303</v>
      </c>
      <c r="J147" s="87" t="s">
        <v>1386</v>
      </c>
      <c r="K147" s="33" t="s">
        <v>37</v>
      </c>
      <c r="L147" s="26" t="s">
        <v>1384</v>
      </c>
      <c r="M147" s="206">
        <v>1</v>
      </c>
      <c r="N147" s="26" t="s">
        <v>1385</v>
      </c>
      <c r="O147" s="26" t="s">
        <v>1383</v>
      </c>
      <c r="P147" s="169"/>
      <c r="Q147" s="184" t="s">
        <v>12</v>
      </c>
      <c r="R147" s="184" t="s">
        <v>12</v>
      </c>
      <c r="S147" s="185">
        <f t="shared" si="26"/>
        <v>1.8</v>
      </c>
      <c r="T147" s="185">
        <f t="shared" si="26"/>
        <v>1.8</v>
      </c>
      <c r="U147" s="185">
        <f t="shared" ref="U147:U159" si="27">(T147*S147)</f>
        <v>3.24</v>
      </c>
      <c r="V147" s="186" t="str">
        <f>IF(U147=0,"--",IF(U147&lt;='db fasce di rischio'!$B$4,'db fasce di rischio'!$A$2,IF(U147&lt;='db fasce di rischio'!$D$4,'db fasce di rischio'!$C$2,IF(U147&lt;='db fasce di rischio'!$F$4,'db fasce di rischio'!$E$2,IF(U147&lt;='db fasce di rischio'!$H$4,'db fasce di rischio'!$G$2,"")))))</f>
        <v>Basso</v>
      </c>
      <c r="W147" s="30"/>
      <c r="X147" s="30"/>
    </row>
    <row r="148" spans="1:24" ht="21" customHeight="1" outlineLevel="1" x14ac:dyDescent="0.2">
      <c r="A148" s="169"/>
      <c r="B148" s="169"/>
      <c r="C148" s="26" t="s">
        <v>30</v>
      </c>
      <c r="D148" s="26" t="s">
        <v>30</v>
      </c>
      <c r="E148" s="26" t="s">
        <v>274</v>
      </c>
      <c r="F148" s="26" t="s">
        <v>1478</v>
      </c>
      <c r="G148" s="161" t="str">
        <f t="shared" si="25"/>
        <v>Basso</v>
      </c>
      <c r="H148" s="27" t="s">
        <v>903</v>
      </c>
      <c r="I148" s="33" t="s">
        <v>293</v>
      </c>
      <c r="J148" s="87" t="s">
        <v>1386</v>
      </c>
      <c r="K148" s="33" t="s">
        <v>31</v>
      </c>
      <c r="L148" s="26" t="s">
        <v>1384</v>
      </c>
      <c r="M148" s="206">
        <v>1</v>
      </c>
      <c r="N148" s="26" t="s">
        <v>1385</v>
      </c>
      <c r="O148" s="26" t="s">
        <v>1383</v>
      </c>
      <c r="P148" s="169"/>
      <c r="Q148" s="184" t="s">
        <v>12</v>
      </c>
      <c r="R148" s="184" t="s">
        <v>12</v>
      </c>
      <c r="S148" s="185">
        <f t="shared" si="26"/>
        <v>1.8</v>
      </c>
      <c r="T148" s="185">
        <f t="shared" si="26"/>
        <v>1.8</v>
      </c>
      <c r="U148" s="185">
        <f t="shared" si="27"/>
        <v>3.24</v>
      </c>
      <c r="V148" s="186" t="str">
        <f>IF(U148=0,"--",IF(U148&lt;='db fasce di rischio'!$B$4,'db fasce di rischio'!$A$2,IF(U148&lt;='db fasce di rischio'!$D$4,'db fasce di rischio'!$C$2,IF(U148&lt;='db fasce di rischio'!$F$4,'db fasce di rischio'!$E$2,IF(U148&lt;='db fasce di rischio'!$H$4,'db fasce di rischio'!$G$2,"")))))</f>
        <v>Basso</v>
      </c>
      <c r="W148" s="30"/>
      <c r="X148" s="30"/>
    </row>
    <row r="149" spans="1:24" ht="21" customHeight="1" outlineLevel="1" x14ac:dyDescent="0.2">
      <c r="A149" s="169"/>
      <c r="B149" s="169"/>
      <c r="C149" s="26" t="s">
        <v>30</v>
      </c>
      <c r="D149" s="26" t="s">
        <v>30</v>
      </c>
      <c r="E149" s="26" t="s">
        <v>30</v>
      </c>
      <c r="F149" s="26" t="s">
        <v>30</v>
      </c>
      <c r="G149" s="161" t="str">
        <f t="shared" ref="G149:G159" si="28">V149</f>
        <v>--</v>
      </c>
      <c r="H149" s="27" t="s">
        <v>30</v>
      </c>
      <c r="I149" s="33" t="s">
        <v>30</v>
      </c>
      <c r="J149" s="87"/>
      <c r="K149" s="33"/>
      <c r="L149" s="26"/>
      <c r="M149" s="26"/>
      <c r="N149" s="26"/>
      <c r="O149" s="26"/>
      <c r="P149" s="169"/>
      <c r="Q149" s="184"/>
      <c r="R149" s="184"/>
      <c r="S149" s="185" t="str">
        <f t="shared" si="26"/>
        <v>0</v>
      </c>
      <c r="T149" s="185" t="str">
        <f t="shared" si="26"/>
        <v>0</v>
      </c>
      <c r="U149" s="185">
        <f t="shared" si="27"/>
        <v>0</v>
      </c>
      <c r="V149" s="186" t="str">
        <f>IF(U149=0,"--",IF(U149&lt;='db fasce di rischio'!$B$4,'db fasce di rischio'!$A$2,IF(U149&lt;='db fasce di rischio'!$D$4,'db fasce di rischio'!$C$2,IF(U149&lt;='db fasce di rischio'!$F$4,'db fasce di rischio'!$E$2,IF(U149&lt;='db fasce di rischio'!$H$4,'db fasce di rischio'!$G$2,"")))))</f>
        <v>--</v>
      </c>
      <c r="W149" s="30"/>
      <c r="X149" s="30"/>
    </row>
    <row r="150" spans="1:24" ht="21" customHeight="1" outlineLevel="1" x14ac:dyDescent="0.2">
      <c r="A150" s="169"/>
      <c r="B150" s="169"/>
      <c r="C150" s="26" t="s">
        <v>30</v>
      </c>
      <c r="D150" s="26" t="s">
        <v>30</v>
      </c>
      <c r="E150" s="26" t="s">
        <v>30</v>
      </c>
      <c r="F150" s="26" t="s">
        <v>30</v>
      </c>
      <c r="G150" s="161" t="str">
        <f t="shared" si="28"/>
        <v>--</v>
      </c>
      <c r="H150" s="27" t="s">
        <v>30</v>
      </c>
      <c r="I150" s="33" t="s">
        <v>30</v>
      </c>
      <c r="J150" s="87"/>
      <c r="K150" s="33"/>
      <c r="L150" s="26"/>
      <c r="M150" s="26"/>
      <c r="N150" s="26"/>
      <c r="O150" s="26"/>
      <c r="P150" s="169"/>
      <c r="Q150" s="184"/>
      <c r="R150" s="184"/>
      <c r="S150" s="185" t="str">
        <f t="shared" si="26"/>
        <v>0</v>
      </c>
      <c r="T150" s="185" t="str">
        <f t="shared" si="26"/>
        <v>0</v>
      </c>
      <c r="U150" s="185">
        <f t="shared" si="27"/>
        <v>0</v>
      </c>
      <c r="V150" s="186" t="str">
        <f>IF(U150=0,"--",IF(U150&lt;='db fasce di rischio'!$B$4,'db fasce di rischio'!$A$2,IF(U150&lt;='db fasce di rischio'!$D$4,'db fasce di rischio'!$C$2,IF(U150&lt;='db fasce di rischio'!$F$4,'db fasce di rischio'!$E$2,IF(U150&lt;='db fasce di rischio'!$H$4,'db fasce di rischio'!$G$2,"")))))</f>
        <v>--</v>
      </c>
      <c r="W150" s="30"/>
      <c r="X150" s="30"/>
    </row>
    <row r="151" spans="1:24" ht="21" customHeight="1" outlineLevel="1" x14ac:dyDescent="0.2">
      <c r="A151" s="169"/>
      <c r="B151" s="169"/>
      <c r="C151" s="26" t="s">
        <v>30</v>
      </c>
      <c r="D151" s="26" t="s">
        <v>30</v>
      </c>
      <c r="E151" s="26" t="s">
        <v>30</v>
      </c>
      <c r="F151" s="26" t="s">
        <v>30</v>
      </c>
      <c r="G151" s="161" t="str">
        <f t="shared" si="28"/>
        <v>--</v>
      </c>
      <c r="H151" s="27" t="s">
        <v>30</v>
      </c>
      <c r="I151" s="33" t="s">
        <v>30</v>
      </c>
      <c r="J151" s="87"/>
      <c r="K151" s="33"/>
      <c r="L151" s="26"/>
      <c r="M151" s="26"/>
      <c r="N151" s="26"/>
      <c r="O151" s="26"/>
      <c r="P151" s="169"/>
      <c r="Q151" s="184"/>
      <c r="R151" s="184"/>
      <c r="S151" s="185" t="str">
        <f t="shared" si="26"/>
        <v>0</v>
      </c>
      <c r="T151" s="185" t="str">
        <f t="shared" si="26"/>
        <v>0</v>
      </c>
      <c r="U151" s="185">
        <f t="shared" si="27"/>
        <v>0</v>
      </c>
      <c r="V151" s="186" t="str">
        <f>IF(U151=0,"--",IF(U151&lt;='db fasce di rischio'!$B$4,'db fasce di rischio'!$A$2,IF(U151&lt;='db fasce di rischio'!$D$4,'db fasce di rischio'!$C$2,IF(U151&lt;='db fasce di rischio'!$F$4,'db fasce di rischio'!$E$2,IF(U151&lt;='db fasce di rischio'!$H$4,'db fasce di rischio'!$G$2,"")))))</f>
        <v>--</v>
      </c>
      <c r="W151" s="30"/>
      <c r="X151" s="30"/>
    </row>
    <row r="152" spans="1:24" ht="21" customHeight="1" outlineLevel="1" x14ac:dyDescent="0.2">
      <c r="A152" s="169"/>
      <c r="B152" s="169"/>
      <c r="C152" s="26" t="s">
        <v>30</v>
      </c>
      <c r="D152" s="26" t="s">
        <v>30</v>
      </c>
      <c r="E152" s="26" t="s">
        <v>30</v>
      </c>
      <c r="F152" s="26" t="s">
        <v>30</v>
      </c>
      <c r="G152" s="161" t="str">
        <f t="shared" si="28"/>
        <v>--</v>
      </c>
      <c r="H152" s="27" t="s">
        <v>30</v>
      </c>
      <c r="I152" s="33" t="s">
        <v>30</v>
      </c>
      <c r="J152" s="87"/>
      <c r="K152" s="33"/>
      <c r="L152" s="26"/>
      <c r="M152" s="26"/>
      <c r="N152" s="26"/>
      <c r="O152" s="26"/>
      <c r="P152" s="169"/>
      <c r="Q152" s="184"/>
      <c r="R152" s="184"/>
      <c r="S152" s="185" t="str">
        <f t="shared" si="26"/>
        <v>0</v>
      </c>
      <c r="T152" s="185" t="str">
        <f t="shared" si="26"/>
        <v>0</v>
      </c>
      <c r="U152" s="185">
        <f t="shared" si="27"/>
        <v>0</v>
      </c>
      <c r="V152" s="186" t="str">
        <f>IF(U152=0,"--",IF(U152&lt;='db fasce di rischio'!$B$4,'db fasce di rischio'!$A$2,IF(U152&lt;='db fasce di rischio'!$D$4,'db fasce di rischio'!$C$2,IF(U152&lt;='db fasce di rischio'!$F$4,'db fasce di rischio'!$E$2,IF(U152&lt;='db fasce di rischio'!$H$4,'db fasce di rischio'!$G$2,"")))))</f>
        <v>--</v>
      </c>
      <c r="W152" s="30"/>
      <c r="X152" s="30"/>
    </row>
    <row r="153" spans="1:24" ht="21" customHeight="1" outlineLevel="1" x14ac:dyDescent="0.2">
      <c r="A153" s="169"/>
      <c r="B153" s="169"/>
      <c r="C153" s="26" t="s">
        <v>30</v>
      </c>
      <c r="D153" s="26" t="s">
        <v>30</v>
      </c>
      <c r="E153" s="26" t="s">
        <v>30</v>
      </c>
      <c r="F153" s="26" t="s">
        <v>30</v>
      </c>
      <c r="G153" s="161" t="str">
        <f t="shared" si="28"/>
        <v>--</v>
      </c>
      <c r="H153" s="27" t="s">
        <v>30</v>
      </c>
      <c r="I153" s="33" t="s">
        <v>30</v>
      </c>
      <c r="J153" s="88"/>
      <c r="K153" s="33"/>
      <c r="L153" s="26"/>
      <c r="M153" s="26"/>
      <c r="N153" s="26"/>
      <c r="O153" s="26"/>
      <c r="P153" s="169"/>
      <c r="Q153" s="184"/>
      <c r="R153" s="184"/>
      <c r="S153" s="185" t="str">
        <f t="shared" si="26"/>
        <v>0</v>
      </c>
      <c r="T153" s="185" t="str">
        <f t="shared" si="26"/>
        <v>0</v>
      </c>
      <c r="U153" s="185">
        <f t="shared" si="27"/>
        <v>0</v>
      </c>
      <c r="V153" s="186" t="str">
        <f>IF(U153=0,"--",IF(U153&lt;='db fasce di rischio'!$B$4,'db fasce di rischio'!$A$2,IF(U153&lt;='db fasce di rischio'!$D$4,'db fasce di rischio'!$C$2,IF(U153&lt;='db fasce di rischio'!$F$4,'db fasce di rischio'!$E$2,IF(U153&lt;='db fasce di rischio'!$H$4,'db fasce di rischio'!$G$2,"")))))</f>
        <v>--</v>
      </c>
      <c r="W153" s="30"/>
      <c r="X153" s="30"/>
    </row>
    <row r="154" spans="1:24" ht="21" customHeight="1" outlineLevel="1" x14ac:dyDescent="0.2">
      <c r="A154" s="169"/>
      <c r="B154" s="169"/>
      <c r="C154" s="26" t="s">
        <v>30</v>
      </c>
      <c r="D154" s="26" t="s">
        <v>30</v>
      </c>
      <c r="E154" s="26" t="s">
        <v>30</v>
      </c>
      <c r="F154" s="26" t="s">
        <v>30</v>
      </c>
      <c r="G154" s="161" t="str">
        <f t="shared" si="28"/>
        <v>--</v>
      </c>
      <c r="H154" s="27" t="s">
        <v>30</v>
      </c>
      <c r="I154" s="33" t="s">
        <v>30</v>
      </c>
      <c r="J154" s="88"/>
      <c r="K154" s="33"/>
      <c r="L154" s="26"/>
      <c r="M154" s="26"/>
      <c r="N154" s="26"/>
      <c r="O154" s="26"/>
      <c r="P154" s="169"/>
      <c r="Q154" s="184"/>
      <c r="R154" s="184"/>
      <c r="S154" s="185" t="str">
        <f t="shared" si="26"/>
        <v>0</v>
      </c>
      <c r="T154" s="185" t="str">
        <f t="shared" si="26"/>
        <v>0</v>
      </c>
      <c r="U154" s="185">
        <f t="shared" si="27"/>
        <v>0</v>
      </c>
      <c r="V154" s="186" t="str">
        <f>IF(U154=0,"--",IF(U154&lt;='db fasce di rischio'!$B$4,'db fasce di rischio'!$A$2,IF(U154&lt;='db fasce di rischio'!$D$4,'db fasce di rischio'!$C$2,IF(U154&lt;='db fasce di rischio'!$F$4,'db fasce di rischio'!$E$2,IF(U154&lt;='db fasce di rischio'!$H$4,'db fasce di rischio'!$G$2,"")))))</f>
        <v>--</v>
      </c>
      <c r="W154" s="30"/>
      <c r="X154" s="30"/>
    </row>
    <row r="155" spans="1:24" ht="21" customHeight="1" outlineLevel="1" x14ac:dyDescent="0.2">
      <c r="A155" s="169"/>
      <c r="B155" s="169"/>
      <c r="C155" s="26" t="s">
        <v>30</v>
      </c>
      <c r="D155" s="26" t="s">
        <v>30</v>
      </c>
      <c r="E155" s="26" t="s">
        <v>30</v>
      </c>
      <c r="F155" s="26" t="s">
        <v>30</v>
      </c>
      <c r="G155" s="161" t="str">
        <f t="shared" si="28"/>
        <v>--</v>
      </c>
      <c r="H155" s="27" t="s">
        <v>30</v>
      </c>
      <c r="I155" s="33" t="s">
        <v>30</v>
      </c>
      <c r="J155" s="88"/>
      <c r="K155" s="33"/>
      <c r="L155" s="26"/>
      <c r="M155" s="26"/>
      <c r="N155" s="26"/>
      <c r="O155" s="26"/>
      <c r="P155" s="169"/>
      <c r="Q155" s="184"/>
      <c r="R155" s="184"/>
      <c r="S155" s="185" t="str">
        <f t="shared" si="26"/>
        <v>0</v>
      </c>
      <c r="T155" s="185" t="str">
        <f t="shared" si="26"/>
        <v>0</v>
      </c>
      <c r="U155" s="185">
        <f t="shared" si="27"/>
        <v>0</v>
      </c>
      <c r="V155" s="186" t="str">
        <f>IF(U155=0,"--",IF(U155&lt;='db fasce di rischio'!$B$4,'db fasce di rischio'!$A$2,IF(U155&lt;='db fasce di rischio'!$D$4,'db fasce di rischio'!$C$2,IF(U155&lt;='db fasce di rischio'!$F$4,'db fasce di rischio'!$E$2,IF(U155&lt;='db fasce di rischio'!$H$4,'db fasce di rischio'!$G$2,"")))))</f>
        <v>--</v>
      </c>
      <c r="W155" s="30"/>
      <c r="X155" s="30"/>
    </row>
    <row r="156" spans="1:24" ht="21" customHeight="1" outlineLevel="1" x14ac:dyDescent="0.2">
      <c r="A156" s="169"/>
      <c r="B156" s="169"/>
      <c r="C156" s="26" t="s">
        <v>30</v>
      </c>
      <c r="D156" s="26" t="s">
        <v>30</v>
      </c>
      <c r="E156" s="26" t="s">
        <v>30</v>
      </c>
      <c r="F156" s="26" t="s">
        <v>30</v>
      </c>
      <c r="G156" s="161" t="str">
        <f t="shared" si="28"/>
        <v>--</v>
      </c>
      <c r="H156" s="27" t="s">
        <v>30</v>
      </c>
      <c r="I156" s="33" t="s">
        <v>30</v>
      </c>
      <c r="J156" s="88"/>
      <c r="K156" s="33"/>
      <c r="L156" s="26"/>
      <c r="M156" s="26"/>
      <c r="N156" s="26"/>
      <c r="O156" s="26"/>
      <c r="P156" s="169"/>
      <c r="Q156" s="184"/>
      <c r="R156" s="184"/>
      <c r="S156" s="185" t="str">
        <f t="shared" si="26"/>
        <v>0</v>
      </c>
      <c r="T156" s="185" t="str">
        <f t="shared" si="26"/>
        <v>0</v>
      </c>
      <c r="U156" s="185">
        <f t="shared" si="27"/>
        <v>0</v>
      </c>
      <c r="V156" s="186" t="str">
        <f>IF(U156=0,"--",IF(U156&lt;='db fasce di rischio'!$B$4,'db fasce di rischio'!$A$2,IF(U156&lt;='db fasce di rischio'!$D$4,'db fasce di rischio'!$C$2,IF(U156&lt;='db fasce di rischio'!$F$4,'db fasce di rischio'!$E$2,IF(U156&lt;='db fasce di rischio'!$H$4,'db fasce di rischio'!$G$2,"")))))</f>
        <v>--</v>
      </c>
      <c r="W156" s="30"/>
      <c r="X156" s="30"/>
    </row>
    <row r="157" spans="1:24" ht="21" customHeight="1" outlineLevel="1" x14ac:dyDescent="0.2">
      <c r="A157" s="169"/>
      <c r="B157" s="169"/>
      <c r="C157" s="26" t="s">
        <v>30</v>
      </c>
      <c r="D157" s="26" t="s">
        <v>30</v>
      </c>
      <c r="E157" s="26" t="s">
        <v>30</v>
      </c>
      <c r="F157" s="26" t="s">
        <v>30</v>
      </c>
      <c r="G157" s="161" t="str">
        <f t="shared" si="28"/>
        <v>--</v>
      </c>
      <c r="H157" s="27" t="s">
        <v>30</v>
      </c>
      <c r="I157" s="33" t="s">
        <v>30</v>
      </c>
      <c r="J157" s="87"/>
      <c r="K157" s="33"/>
      <c r="L157" s="26"/>
      <c r="M157" s="26"/>
      <c r="N157" s="26"/>
      <c r="O157" s="26"/>
      <c r="P157" s="169"/>
      <c r="Q157" s="184"/>
      <c r="R157" s="184"/>
      <c r="S157" s="185" t="str">
        <f t="shared" si="26"/>
        <v>0</v>
      </c>
      <c r="T157" s="185" t="str">
        <f t="shared" si="26"/>
        <v>0</v>
      </c>
      <c r="U157" s="185">
        <f t="shared" si="27"/>
        <v>0</v>
      </c>
      <c r="V157" s="186" t="str">
        <f>IF(U157=0,"--",IF(U157&lt;='db fasce di rischio'!$B$4,'db fasce di rischio'!$A$2,IF(U157&lt;='db fasce di rischio'!$D$4,'db fasce di rischio'!$C$2,IF(U157&lt;='db fasce di rischio'!$F$4,'db fasce di rischio'!$E$2,IF(U157&lt;='db fasce di rischio'!$H$4,'db fasce di rischio'!$G$2,"")))))</f>
        <v>--</v>
      </c>
      <c r="W157" s="30"/>
      <c r="X157" s="30"/>
    </row>
    <row r="158" spans="1:24" ht="21" customHeight="1" outlineLevel="1" x14ac:dyDescent="0.2">
      <c r="A158" s="169"/>
      <c r="B158" s="169"/>
      <c r="C158" s="26" t="s">
        <v>30</v>
      </c>
      <c r="D158" s="26" t="s">
        <v>30</v>
      </c>
      <c r="E158" s="26" t="s">
        <v>30</v>
      </c>
      <c r="F158" s="26" t="s">
        <v>30</v>
      </c>
      <c r="G158" s="161" t="str">
        <f t="shared" si="28"/>
        <v>--</v>
      </c>
      <c r="H158" s="27" t="s">
        <v>30</v>
      </c>
      <c r="I158" s="33" t="s">
        <v>30</v>
      </c>
      <c r="J158" s="87"/>
      <c r="K158" s="33"/>
      <c r="L158" s="26"/>
      <c r="M158" s="26"/>
      <c r="N158" s="26"/>
      <c r="O158" s="28"/>
      <c r="P158" s="169"/>
      <c r="Q158" s="184"/>
      <c r="R158" s="184"/>
      <c r="S158" s="185" t="str">
        <f t="shared" si="26"/>
        <v>0</v>
      </c>
      <c r="T158" s="185" t="str">
        <f t="shared" si="26"/>
        <v>0</v>
      </c>
      <c r="U158" s="185">
        <f t="shared" si="27"/>
        <v>0</v>
      </c>
      <c r="V158" s="186" t="str">
        <f>IF(U158=0,"--",IF(U158&lt;='db fasce di rischio'!$B$4,'db fasce di rischio'!$A$2,IF(U158&lt;='db fasce di rischio'!$D$4,'db fasce di rischio'!$C$2,IF(U158&lt;='db fasce di rischio'!$F$4,'db fasce di rischio'!$E$2,IF(U158&lt;='db fasce di rischio'!$H$4,'db fasce di rischio'!$G$2,"")))))</f>
        <v>--</v>
      </c>
      <c r="W158" s="30"/>
      <c r="X158" s="30"/>
    </row>
    <row r="159" spans="1:24" ht="21" customHeight="1" outlineLevel="1" x14ac:dyDescent="0.2">
      <c r="A159" s="169"/>
      <c r="B159" s="169"/>
      <c r="C159" s="26" t="s">
        <v>30</v>
      </c>
      <c r="D159" s="26" t="s">
        <v>30</v>
      </c>
      <c r="E159" s="26" t="s">
        <v>30</v>
      </c>
      <c r="F159" s="26" t="s">
        <v>30</v>
      </c>
      <c r="G159" s="161" t="str">
        <f t="shared" si="28"/>
        <v>--</v>
      </c>
      <c r="H159" s="27" t="s">
        <v>30</v>
      </c>
      <c r="I159" s="33" t="s">
        <v>30</v>
      </c>
      <c r="J159" s="87"/>
      <c r="K159" s="33"/>
      <c r="L159" s="26"/>
      <c r="M159" s="26"/>
      <c r="N159" s="26"/>
      <c r="O159" s="29"/>
      <c r="P159" s="169"/>
      <c r="Q159" s="184"/>
      <c r="R159" s="184"/>
      <c r="S159" s="185" t="str">
        <f t="shared" si="26"/>
        <v>0</v>
      </c>
      <c r="T159" s="185" t="str">
        <f t="shared" si="26"/>
        <v>0</v>
      </c>
      <c r="U159" s="185">
        <f t="shared" si="27"/>
        <v>0</v>
      </c>
      <c r="V159" s="186" t="str">
        <f>IF(U159=0,"--",IF(U159&lt;='db fasce di rischio'!$B$4,'db fasce di rischio'!$A$2,IF(U159&lt;='db fasce di rischio'!$D$4,'db fasce di rischio'!$C$2,IF(U159&lt;='db fasce di rischio'!$F$4,'db fasce di rischio'!$E$2,IF(U159&lt;='db fasce di rischio'!$H$4,'db fasce di rischio'!$G$2,"")))))</f>
        <v>--</v>
      </c>
      <c r="W159" s="30"/>
      <c r="X159" s="30"/>
    </row>
    <row r="160" spans="1:24" ht="21" x14ac:dyDescent="0.2">
      <c r="A160" s="168"/>
      <c r="B160" s="168"/>
      <c r="C160" s="92"/>
      <c r="D160" s="92"/>
      <c r="E160" s="92"/>
      <c r="F160" s="92"/>
      <c r="G160" s="92"/>
      <c r="H160" s="92"/>
      <c r="I160" s="92"/>
      <c r="J160" s="176"/>
      <c r="K160" s="92"/>
      <c r="L160" s="92"/>
      <c r="M160" s="92"/>
      <c r="N160" s="92"/>
      <c r="O160" s="92"/>
      <c r="P160" s="168"/>
      <c r="Q160" s="30"/>
      <c r="R160" s="30"/>
      <c r="S160" s="30"/>
      <c r="T160" s="30"/>
      <c r="U160" s="30"/>
      <c r="V160" s="30"/>
      <c r="W160" s="30"/>
      <c r="X160" s="30"/>
    </row>
    <row r="161" spans="1:24" ht="90.6" customHeight="1" x14ac:dyDescent="0.2">
      <c r="A161" s="31"/>
      <c r="B161" s="31"/>
      <c r="C161" s="32" t="s">
        <v>674</v>
      </c>
      <c r="D161" s="32"/>
      <c r="E161" s="30"/>
      <c r="F161" s="30"/>
      <c r="G161" s="30"/>
      <c r="H161" s="30"/>
      <c r="I161" s="30"/>
      <c r="J161" s="85"/>
      <c r="K161" s="30"/>
      <c r="L161" s="30"/>
      <c r="M161" s="30"/>
      <c r="N161" s="84" t="s">
        <v>6</v>
      </c>
      <c r="O161" s="84" t="s">
        <v>675</v>
      </c>
      <c r="P161" s="30"/>
      <c r="Q161" s="182" t="s">
        <v>1306</v>
      </c>
      <c r="R161" s="182" t="s">
        <v>1307</v>
      </c>
      <c r="S161" s="50" t="s">
        <v>1308</v>
      </c>
      <c r="T161" s="50" t="s">
        <v>1309</v>
      </c>
      <c r="U161" s="50" t="s">
        <v>1310</v>
      </c>
      <c r="V161" s="183" t="s">
        <v>1311</v>
      </c>
      <c r="W161" s="30"/>
      <c r="X161" s="30"/>
    </row>
    <row r="162" spans="1:24" ht="30.6" customHeight="1" x14ac:dyDescent="0.2">
      <c r="A162" s="168"/>
      <c r="B162" s="168">
        <v>8</v>
      </c>
      <c r="C162" s="220" t="s">
        <v>1267</v>
      </c>
      <c r="D162" s="221"/>
      <c r="E162" s="222"/>
      <c r="F162" s="229" t="s">
        <v>1465</v>
      </c>
      <c r="G162" s="229"/>
      <c r="H162" s="229"/>
      <c r="I162" s="50" t="s">
        <v>11</v>
      </c>
      <c r="J162" s="231" t="s">
        <v>1458</v>
      </c>
      <c r="K162" s="231"/>
      <c r="L162" s="39"/>
      <c r="M162" s="162" t="s">
        <v>676</v>
      </c>
      <c r="N162" s="163" t="str">
        <f>V162</f>
        <v>Basso</v>
      </c>
      <c r="O162" s="39"/>
      <c r="P162" s="168"/>
      <c r="Q162" s="184" t="s">
        <v>12</v>
      </c>
      <c r="R162" s="184" t="s">
        <v>12</v>
      </c>
      <c r="S162" s="185">
        <f>IF(Q162="Basso",1.8,IF(Q162="Medio",2.5,IF(Q162="Medio-Alto",3.8,IF(Q162="Alto",5,"0"))))</f>
        <v>1.8</v>
      </c>
      <c r="T162" s="185">
        <f>IF(R162="Basso",1.8,IF(R162="Medio",2.5,IF(R162="Medio-Alto",3.8,IF(R162="Alto",5,"0"))))</f>
        <v>1.8</v>
      </c>
      <c r="U162" s="185">
        <f>IF(MAX(U166:U180)&gt;(T162*S162),MAX(U166:U180),T162*S162)</f>
        <v>3.24</v>
      </c>
      <c r="V162" s="186" t="str">
        <f>IF(U162=0,"--",IF(U162&lt;='db fasce di rischio'!$B$4,'db fasce di rischio'!$A$2,IF(U162&lt;='db fasce di rischio'!$D$4,'db fasce di rischio'!$C$2,IF(U162&lt;='db fasce di rischio'!$F$4,'db fasce di rischio'!$E$2,IF(U162&lt;='db fasce di rischio'!$H$4,'db fasce di rischio'!$G$2,"")))))</f>
        <v>Basso</v>
      </c>
      <c r="W162" s="30"/>
      <c r="X162" s="30"/>
    </row>
    <row r="163" spans="1:24" ht="59.45" customHeight="1" x14ac:dyDescent="0.2">
      <c r="A163" s="168"/>
      <c r="B163" s="168"/>
      <c r="C163" s="223"/>
      <c r="D163" s="224"/>
      <c r="E163" s="224"/>
      <c r="F163" s="172"/>
      <c r="G163" s="172"/>
      <c r="H163" s="172"/>
      <c r="I163" s="172"/>
      <c r="J163" s="172"/>
      <c r="K163" s="172"/>
      <c r="L163" s="173"/>
      <c r="M163" s="225" t="s">
        <v>1481</v>
      </c>
      <c r="N163" s="226"/>
      <c r="O163" s="226"/>
      <c r="P163" s="168"/>
      <c r="Q163" s="30"/>
      <c r="R163" s="30"/>
      <c r="S163" s="30"/>
      <c r="T163" s="30"/>
      <c r="U163" s="30"/>
      <c r="V163" s="30"/>
      <c r="W163" s="30"/>
      <c r="X163" s="30"/>
    </row>
    <row r="164" spans="1:24" ht="31.5" customHeight="1" outlineLevel="1" x14ac:dyDescent="0.2">
      <c r="A164" s="168"/>
      <c r="B164" s="168"/>
      <c r="C164" s="218" t="s">
        <v>1266</v>
      </c>
      <c r="D164" s="219"/>
      <c r="E164" s="160"/>
      <c r="F164" s="160"/>
      <c r="G164" s="160"/>
      <c r="H164" s="160"/>
      <c r="I164" s="160"/>
      <c r="J164" s="159"/>
      <c r="K164" s="160"/>
      <c r="L164" s="164">
        <f>SUM(H151:H159)</f>
        <v>0</v>
      </c>
      <c r="M164" s="165"/>
      <c r="N164" s="165"/>
      <c r="O164" s="165"/>
      <c r="P164" s="168"/>
      <c r="Q164" s="30"/>
      <c r="R164" s="30"/>
      <c r="S164" s="30"/>
      <c r="T164" s="30"/>
      <c r="U164" s="30"/>
      <c r="V164" s="30"/>
      <c r="W164" s="30"/>
      <c r="X164" s="30"/>
    </row>
    <row r="165" spans="1:24" ht="81.95" customHeight="1" outlineLevel="1" x14ac:dyDescent="0.2">
      <c r="A165" s="169"/>
      <c r="B165" s="169"/>
      <c r="C165" s="24" t="s">
        <v>915</v>
      </c>
      <c r="D165" s="24" t="s">
        <v>916</v>
      </c>
      <c r="E165" s="24" t="s">
        <v>981</v>
      </c>
      <c r="F165" s="24" t="s">
        <v>980</v>
      </c>
      <c r="G165" s="187" t="s">
        <v>1301</v>
      </c>
      <c r="H165" s="24" t="s">
        <v>979</v>
      </c>
      <c r="I165" s="24" t="s">
        <v>917</v>
      </c>
      <c r="J165" s="50" t="s">
        <v>982</v>
      </c>
      <c r="K165" s="50" t="s">
        <v>918</v>
      </c>
      <c r="L165" s="24" t="s">
        <v>639</v>
      </c>
      <c r="M165" s="24" t="s">
        <v>677</v>
      </c>
      <c r="N165" s="24" t="s">
        <v>678</v>
      </c>
      <c r="O165" s="24" t="s">
        <v>679</v>
      </c>
      <c r="P165" s="169"/>
      <c r="Q165" s="182" t="s">
        <v>1306</v>
      </c>
      <c r="R165" s="182" t="s">
        <v>1307</v>
      </c>
      <c r="S165" s="50" t="s">
        <v>1308</v>
      </c>
      <c r="T165" s="50" t="s">
        <v>1309</v>
      </c>
      <c r="U165" s="50" t="s">
        <v>1310</v>
      </c>
      <c r="V165" s="183" t="s">
        <v>1311</v>
      </c>
      <c r="W165" s="30"/>
      <c r="X165" s="30"/>
    </row>
    <row r="166" spans="1:24" ht="21" customHeight="1" outlineLevel="1" x14ac:dyDescent="0.2">
      <c r="A166" s="169"/>
      <c r="B166" s="169"/>
      <c r="C166" s="26" t="s">
        <v>30</v>
      </c>
      <c r="D166" s="26" t="s">
        <v>30</v>
      </c>
      <c r="E166" s="26" t="s">
        <v>269</v>
      </c>
      <c r="F166" s="26" t="s">
        <v>1479</v>
      </c>
      <c r="G166" s="161" t="str">
        <f>V166</f>
        <v>Basso</v>
      </c>
      <c r="H166" s="27" t="s">
        <v>903</v>
      </c>
      <c r="I166" s="33" t="s">
        <v>303</v>
      </c>
      <c r="J166" s="87" t="s">
        <v>1386</v>
      </c>
      <c r="K166" s="33" t="s">
        <v>37</v>
      </c>
      <c r="L166" s="26" t="s">
        <v>1384</v>
      </c>
      <c r="M166" s="206">
        <v>1</v>
      </c>
      <c r="N166" s="26" t="s">
        <v>1385</v>
      </c>
      <c r="O166" s="26" t="s">
        <v>1383</v>
      </c>
      <c r="P166" s="169"/>
      <c r="Q166" s="184" t="s">
        <v>12</v>
      </c>
      <c r="R166" s="184" t="s">
        <v>12</v>
      </c>
      <c r="S166" s="185">
        <f>IF(Q166="Basso",1.8,IF(Q166="Medio",2.5,IF(Q166="Medio-Alto",3.8,IF(Q166="Alto",5,"0"))))</f>
        <v>1.8</v>
      </c>
      <c r="T166" s="185">
        <f>IF(R166="Basso",1.8,IF(R166="Medio",2.5,IF(R166="Medio-Alto",3.8,IF(R166="Alto",5,"0"))))</f>
        <v>1.8</v>
      </c>
      <c r="U166" s="185">
        <f>(T166*S166)</f>
        <v>3.24</v>
      </c>
      <c r="V166" s="186" t="str">
        <f>IF(U166=0,"--",IF(U166&lt;='db fasce di rischio'!$B$4,'db fasce di rischio'!$A$2,IF(U166&lt;='db fasce di rischio'!$D$4,'db fasce di rischio'!$C$2,IF(U166&lt;='db fasce di rischio'!$F$4,'db fasce di rischio'!$E$2,IF(U166&lt;='db fasce di rischio'!$H$4,'db fasce di rischio'!$G$2,"")))))</f>
        <v>Basso</v>
      </c>
      <c r="W166" s="30"/>
      <c r="X166" s="30"/>
    </row>
    <row r="167" spans="1:24" ht="21" customHeight="1" outlineLevel="1" x14ac:dyDescent="0.2">
      <c r="A167" s="169"/>
      <c r="B167" s="169"/>
      <c r="C167" s="26" t="s">
        <v>30</v>
      </c>
      <c r="D167" s="26" t="s">
        <v>30</v>
      </c>
      <c r="E167" s="26" t="s">
        <v>270</v>
      </c>
      <c r="F167" s="26" t="s">
        <v>1478</v>
      </c>
      <c r="G167" s="161" t="str">
        <f t="shared" ref="G167:G169" si="29">V167</f>
        <v>Basso</v>
      </c>
      <c r="H167" s="27" t="s">
        <v>903</v>
      </c>
      <c r="I167" s="33" t="s">
        <v>293</v>
      </c>
      <c r="J167" s="87" t="s">
        <v>1386</v>
      </c>
      <c r="K167" s="33" t="s">
        <v>31</v>
      </c>
      <c r="L167" s="26" t="s">
        <v>1384</v>
      </c>
      <c r="M167" s="206">
        <v>1</v>
      </c>
      <c r="N167" s="26" t="s">
        <v>1385</v>
      </c>
      <c r="O167" s="26" t="s">
        <v>1383</v>
      </c>
      <c r="P167" s="169"/>
      <c r="Q167" s="184" t="s">
        <v>12</v>
      </c>
      <c r="R167" s="184" t="s">
        <v>12</v>
      </c>
      <c r="S167" s="185">
        <f t="shared" ref="S167:T180" si="30">IF(Q167="Basso",1.8,IF(Q167="Medio",2.5,IF(Q167="Medio-Alto",3.8,IF(Q167="Alto",5,"0"))))</f>
        <v>1.8</v>
      </c>
      <c r="T167" s="185">
        <f t="shared" si="30"/>
        <v>1.8</v>
      </c>
      <c r="U167" s="185">
        <f>(T167*S167)</f>
        <v>3.24</v>
      </c>
      <c r="V167" s="186" t="str">
        <f>IF(U167=0,"--",IF(U167&lt;='db fasce di rischio'!$B$4,'db fasce di rischio'!$A$2,IF(U167&lt;='db fasce di rischio'!$D$4,'db fasce di rischio'!$C$2,IF(U167&lt;='db fasce di rischio'!$F$4,'db fasce di rischio'!$E$2,IF(U167&lt;='db fasce di rischio'!$H$4,'db fasce di rischio'!$G$2,"")))))</f>
        <v>Basso</v>
      </c>
      <c r="W167" s="30"/>
      <c r="X167" s="30"/>
    </row>
    <row r="168" spans="1:24" ht="21" customHeight="1" outlineLevel="1" x14ac:dyDescent="0.2">
      <c r="A168" s="169"/>
      <c r="B168" s="169"/>
      <c r="C168" s="26" t="s">
        <v>30</v>
      </c>
      <c r="D168" s="26" t="s">
        <v>30</v>
      </c>
      <c r="E168" s="26" t="s">
        <v>272</v>
      </c>
      <c r="F168" s="26" t="s">
        <v>667</v>
      </c>
      <c r="G168" s="161" t="str">
        <f t="shared" si="29"/>
        <v>Basso</v>
      </c>
      <c r="H168" s="27" t="s">
        <v>903</v>
      </c>
      <c r="I168" s="33" t="s">
        <v>303</v>
      </c>
      <c r="J168" s="87" t="s">
        <v>1386</v>
      </c>
      <c r="K168" s="33" t="s">
        <v>37</v>
      </c>
      <c r="L168" s="26" t="s">
        <v>1384</v>
      </c>
      <c r="M168" s="206">
        <v>1</v>
      </c>
      <c r="N168" s="26" t="s">
        <v>1385</v>
      </c>
      <c r="O168" s="26" t="s">
        <v>1383</v>
      </c>
      <c r="P168" s="169"/>
      <c r="Q168" s="184" t="s">
        <v>12</v>
      </c>
      <c r="R168" s="184" t="s">
        <v>12</v>
      </c>
      <c r="S168" s="185">
        <f t="shared" si="30"/>
        <v>1.8</v>
      </c>
      <c r="T168" s="185">
        <f t="shared" si="30"/>
        <v>1.8</v>
      </c>
      <c r="U168" s="185">
        <f t="shared" ref="U168:U180" si="31">(T168*S168)</f>
        <v>3.24</v>
      </c>
      <c r="V168" s="186" t="str">
        <f>IF(U168=0,"--",IF(U168&lt;='db fasce di rischio'!$B$4,'db fasce di rischio'!$A$2,IF(U168&lt;='db fasce di rischio'!$D$4,'db fasce di rischio'!$C$2,IF(U168&lt;='db fasce di rischio'!$F$4,'db fasce di rischio'!$E$2,IF(U168&lt;='db fasce di rischio'!$H$4,'db fasce di rischio'!$G$2,"")))))</f>
        <v>Basso</v>
      </c>
      <c r="W168" s="30"/>
      <c r="X168" s="30"/>
    </row>
    <row r="169" spans="1:24" ht="21" customHeight="1" outlineLevel="1" x14ac:dyDescent="0.2">
      <c r="A169" s="169"/>
      <c r="B169" s="169"/>
      <c r="C169" s="26" t="s">
        <v>30</v>
      </c>
      <c r="D169" s="26" t="s">
        <v>30</v>
      </c>
      <c r="E169" s="26" t="s">
        <v>274</v>
      </c>
      <c r="F169" s="26" t="s">
        <v>1478</v>
      </c>
      <c r="G169" s="161" t="str">
        <f t="shared" si="29"/>
        <v>Basso</v>
      </c>
      <c r="H169" s="27" t="s">
        <v>903</v>
      </c>
      <c r="I169" s="33" t="s">
        <v>293</v>
      </c>
      <c r="J169" s="87" t="s">
        <v>1386</v>
      </c>
      <c r="K169" s="33" t="s">
        <v>31</v>
      </c>
      <c r="L169" s="26" t="s">
        <v>1384</v>
      </c>
      <c r="M169" s="206">
        <v>1</v>
      </c>
      <c r="N169" s="26" t="s">
        <v>1385</v>
      </c>
      <c r="O169" s="26" t="s">
        <v>1383</v>
      </c>
      <c r="P169" s="169"/>
      <c r="Q169" s="184" t="s">
        <v>12</v>
      </c>
      <c r="R169" s="184" t="s">
        <v>12</v>
      </c>
      <c r="S169" s="185">
        <f t="shared" si="30"/>
        <v>1.8</v>
      </c>
      <c r="T169" s="185">
        <f t="shared" si="30"/>
        <v>1.8</v>
      </c>
      <c r="U169" s="185">
        <f t="shared" si="31"/>
        <v>3.24</v>
      </c>
      <c r="V169" s="186" t="str">
        <f>IF(U169=0,"--",IF(U169&lt;='db fasce di rischio'!$B$4,'db fasce di rischio'!$A$2,IF(U169&lt;='db fasce di rischio'!$D$4,'db fasce di rischio'!$C$2,IF(U169&lt;='db fasce di rischio'!$F$4,'db fasce di rischio'!$E$2,IF(U169&lt;='db fasce di rischio'!$H$4,'db fasce di rischio'!$G$2,"")))))</f>
        <v>Basso</v>
      </c>
      <c r="W169" s="30"/>
      <c r="X169" s="30"/>
    </row>
    <row r="170" spans="1:24" ht="21" customHeight="1" outlineLevel="1" x14ac:dyDescent="0.2">
      <c r="A170" s="169"/>
      <c r="B170" s="169"/>
      <c r="C170" s="26" t="s">
        <v>30</v>
      </c>
      <c r="D170" s="26" t="s">
        <v>30</v>
      </c>
      <c r="E170" s="26" t="s">
        <v>30</v>
      </c>
      <c r="F170" s="26" t="s">
        <v>30</v>
      </c>
      <c r="G170" s="161" t="str">
        <f t="shared" ref="G170:G180" si="32">V170</f>
        <v>--</v>
      </c>
      <c r="H170" s="27" t="s">
        <v>30</v>
      </c>
      <c r="I170" s="33" t="s">
        <v>30</v>
      </c>
      <c r="J170" s="87"/>
      <c r="K170" s="33"/>
      <c r="L170" s="26"/>
      <c r="M170" s="26"/>
      <c r="N170" s="26"/>
      <c r="O170" s="26"/>
      <c r="P170" s="169"/>
      <c r="Q170" s="184"/>
      <c r="R170" s="184"/>
      <c r="S170" s="185" t="str">
        <f t="shared" si="30"/>
        <v>0</v>
      </c>
      <c r="T170" s="185" t="str">
        <f t="shared" si="30"/>
        <v>0</v>
      </c>
      <c r="U170" s="185">
        <f t="shared" si="31"/>
        <v>0</v>
      </c>
      <c r="V170" s="186" t="str">
        <f>IF(U170=0,"--",IF(U170&lt;='db fasce di rischio'!$B$4,'db fasce di rischio'!$A$2,IF(U170&lt;='db fasce di rischio'!$D$4,'db fasce di rischio'!$C$2,IF(U170&lt;='db fasce di rischio'!$F$4,'db fasce di rischio'!$E$2,IF(U170&lt;='db fasce di rischio'!$H$4,'db fasce di rischio'!$G$2,"")))))</f>
        <v>--</v>
      </c>
      <c r="W170" s="30"/>
      <c r="X170" s="30"/>
    </row>
    <row r="171" spans="1:24" ht="21" customHeight="1" outlineLevel="1" x14ac:dyDescent="0.2">
      <c r="A171" s="169"/>
      <c r="B171" s="169"/>
      <c r="C171" s="26" t="s">
        <v>30</v>
      </c>
      <c r="D171" s="26" t="s">
        <v>30</v>
      </c>
      <c r="E171" s="26" t="s">
        <v>30</v>
      </c>
      <c r="F171" s="26" t="s">
        <v>30</v>
      </c>
      <c r="G171" s="161" t="str">
        <f t="shared" si="32"/>
        <v>--</v>
      </c>
      <c r="H171" s="27" t="s">
        <v>30</v>
      </c>
      <c r="I171" s="33" t="s">
        <v>30</v>
      </c>
      <c r="J171" s="87"/>
      <c r="K171" s="33"/>
      <c r="L171" s="26"/>
      <c r="M171" s="26"/>
      <c r="N171" s="26"/>
      <c r="O171" s="26"/>
      <c r="P171" s="169"/>
      <c r="Q171" s="184"/>
      <c r="R171" s="184"/>
      <c r="S171" s="185" t="str">
        <f t="shared" si="30"/>
        <v>0</v>
      </c>
      <c r="T171" s="185" t="str">
        <f t="shared" si="30"/>
        <v>0</v>
      </c>
      <c r="U171" s="185">
        <f t="shared" si="31"/>
        <v>0</v>
      </c>
      <c r="V171" s="186" t="str">
        <f>IF(U171=0,"--",IF(U171&lt;='db fasce di rischio'!$B$4,'db fasce di rischio'!$A$2,IF(U171&lt;='db fasce di rischio'!$D$4,'db fasce di rischio'!$C$2,IF(U171&lt;='db fasce di rischio'!$F$4,'db fasce di rischio'!$E$2,IF(U171&lt;='db fasce di rischio'!$H$4,'db fasce di rischio'!$G$2,"")))))</f>
        <v>--</v>
      </c>
      <c r="W171" s="30"/>
      <c r="X171" s="30"/>
    </row>
    <row r="172" spans="1:24" ht="21" customHeight="1" outlineLevel="1" x14ac:dyDescent="0.2">
      <c r="A172" s="169"/>
      <c r="B172" s="169"/>
      <c r="C172" s="26" t="s">
        <v>30</v>
      </c>
      <c r="D172" s="26" t="s">
        <v>30</v>
      </c>
      <c r="E172" s="26" t="s">
        <v>30</v>
      </c>
      <c r="F172" s="26" t="s">
        <v>30</v>
      </c>
      <c r="G172" s="161" t="str">
        <f t="shared" si="32"/>
        <v>--</v>
      </c>
      <c r="H172" s="27" t="s">
        <v>30</v>
      </c>
      <c r="I172" s="33" t="s">
        <v>30</v>
      </c>
      <c r="J172" s="87"/>
      <c r="K172" s="33"/>
      <c r="L172" s="26"/>
      <c r="M172" s="26"/>
      <c r="N172" s="26"/>
      <c r="O172" s="26"/>
      <c r="P172" s="169"/>
      <c r="Q172" s="184"/>
      <c r="R172" s="184"/>
      <c r="S172" s="185" t="str">
        <f t="shared" si="30"/>
        <v>0</v>
      </c>
      <c r="T172" s="185" t="str">
        <f t="shared" si="30"/>
        <v>0</v>
      </c>
      <c r="U172" s="185">
        <f t="shared" si="31"/>
        <v>0</v>
      </c>
      <c r="V172" s="186" t="str">
        <f>IF(U172=0,"--",IF(U172&lt;='db fasce di rischio'!$B$4,'db fasce di rischio'!$A$2,IF(U172&lt;='db fasce di rischio'!$D$4,'db fasce di rischio'!$C$2,IF(U172&lt;='db fasce di rischio'!$F$4,'db fasce di rischio'!$E$2,IF(U172&lt;='db fasce di rischio'!$H$4,'db fasce di rischio'!$G$2,"")))))</f>
        <v>--</v>
      </c>
      <c r="W172" s="30"/>
      <c r="X172" s="30"/>
    </row>
    <row r="173" spans="1:24" ht="21" customHeight="1" outlineLevel="1" x14ac:dyDescent="0.2">
      <c r="A173" s="169"/>
      <c r="B173" s="169"/>
      <c r="C173" s="26" t="s">
        <v>30</v>
      </c>
      <c r="D173" s="26" t="s">
        <v>30</v>
      </c>
      <c r="E173" s="26" t="s">
        <v>30</v>
      </c>
      <c r="F173" s="26" t="s">
        <v>30</v>
      </c>
      <c r="G173" s="161" t="str">
        <f t="shared" si="32"/>
        <v>--</v>
      </c>
      <c r="H173" s="27" t="s">
        <v>30</v>
      </c>
      <c r="I173" s="33" t="s">
        <v>30</v>
      </c>
      <c r="J173" s="87"/>
      <c r="K173" s="33"/>
      <c r="L173" s="26"/>
      <c r="M173" s="26"/>
      <c r="N173" s="26"/>
      <c r="O173" s="26"/>
      <c r="P173" s="169"/>
      <c r="Q173" s="184"/>
      <c r="R173" s="184"/>
      <c r="S173" s="185" t="str">
        <f t="shared" si="30"/>
        <v>0</v>
      </c>
      <c r="T173" s="185" t="str">
        <f t="shared" si="30"/>
        <v>0</v>
      </c>
      <c r="U173" s="185">
        <f t="shared" si="31"/>
        <v>0</v>
      </c>
      <c r="V173" s="186" t="str">
        <f>IF(U173=0,"--",IF(U173&lt;='db fasce di rischio'!$B$4,'db fasce di rischio'!$A$2,IF(U173&lt;='db fasce di rischio'!$D$4,'db fasce di rischio'!$C$2,IF(U173&lt;='db fasce di rischio'!$F$4,'db fasce di rischio'!$E$2,IF(U173&lt;='db fasce di rischio'!$H$4,'db fasce di rischio'!$G$2,"")))))</f>
        <v>--</v>
      </c>
      <c r="W173" s="30"/>
      <c r="X173" s="30"/>
    </row>
    <row r="174" spans="1:24" ht="21" customHeight="1" outlineLevel="1" x14ac:dyDescent="0.2">
      <c r="A174" s="169"/>
      <c r="B174" s="169"/>
      <c r="C174" s="26" t="s">
        <v>30</v>
      </c>
      <c r="D174" s="26" t="s">
        <v>30</v>
      </c>
      <c r="E174" s="26" t="s">
        <v>30</v>
      </c>
      <c r="F174" s="26" t="s">
        <v>30</v>
      </c>
      <c r="G174" s="161" t="str">
        <f t="shared" si="32"/>
        <v>--</v>
      </c>
      <c r="H174" s="27" t="s">
        <v>30</v>
      </c>
      <c r="I174" s="33" t="s">
        <v>30</v>
      </c>
      <c r="J174" s="88"/>
      <c r="K174" s="33"/>
      <c r="L174" s="26"/>
      <c r="M174" s="26"/>
      <c r="N174" s="26"/>
      <c r="O174" s="26"/>
      <c r="P174" s="169"/>
      <c r="Q174" s="184"/>
      <c r="R174" s="184"/>
      <c r="S174" s="185" t="str">
        <f t="shared" si="30"/>
        <v>0</v>
      </c>
      <c r="T174" s="185" t="str">
        <f t="shared" si="30"/>
        <v>0</v>
      </c>
      <c r="U174" s="185">
        <f t="shared" si="31"/>
        <v>0</v>
      </c>
      <c r="V174" s="186" t="str">
        <f>IF(U174=0,"--",IF(U174&lt;='db fasce di rischio'!$B$4,'db fasce di rischio'!$A$2,IF(U174&lt;='db fasce di rischio'!$D$4,'db fasce di rischio'!$C$2,IF(U174&lt;='db fasce di rischio'!$F$4,'db fasce di rischio'!$E$2,IF(U174&lt;='db fasce di rischio'!$H$4,'db fasce di rischio'!$G$2,"")))))</f>
        <v>--</v>
      </c>
      <c r="W174" s="30"/>
      <c r="X174" s="30"/>
    </row>
    <row r="175" spans="1:24" ht="21" customHeight="1" outlineLevel="1" x14ac:dyDescent="0.2">
      <c r="A175" s="169"/>
      <c r="B175" s="169"/>
      <c r="C175" s="26" t="s">
        <v>30</v>
      </c>
      <c r="D175" s="26" t="s">
        <v>30</v>
      </c>
      <c r="E175" s="26" t="s">
        <v>30</v>
      </c>
      <c r="F175" s="26" t="s">
        <v>30</v>
      </c>
      <c r="G175" s="161" t="str">
        <f t="shared" si="32"/>
        <v>--</v>
      </c>
      <c r="H175" s="27" t="s">
        <v>30</v>
      </c>
      <c r="I175" s="33" t="s">
        <v>30</v>
      </c>
      <c r="J175" s="88"/>
      <c r="K175" s="33"/>
      <c r="L175" s="26"/>
      <c r="M175" s="26"/>
      <c r="N175" s="26"/>
      <c r="O175" s="26"/>
      <c r="P175" s="169"/>
      <c r="Q175" s="184"/>
      <c r="R175" s="184"/>
      <c r="S175" s="185" t="str">
        <f t="shared" si="30"/>
        <v>0</v>
      </c>
      <c r="T175" s="185" t="str">
        <f t="shared" si="30"/>
        <v>0</v>
      </c>
      <c r="U175" s="185">
        <f t="shared" si="31"/>
        <v>0</v>
      </c>
      <c r="V175" s="186" t="str">
        <f>IF(U175=0,"--",IF(U175&lt;='db fasce di rischio'!$B$4,'db fasce di rischio'!$A$2,IF(U175&lt;='db fasce di rischio'!$D$4,'db fasce di rischio'!$C$2,IF(U175&lt;='db fasce di rischio'!$F$4,'db fasce di rischio'!$E$2,IF(U175&lt;='db fasce di rischio'!$H$4,'db fasce di rischio'!$G$2,"")))))</f>
        <v>--</v>
      </c>
      <c r="W175" s="30"/>
      <c r="X175" s="30"/>
    </row>
    <row r="176" spans="1:24" ht="21" customHeight="1" outlineLevel="1" x14ac:dyDescent="0.2">
      <c r="A176" s="169"/>
      <c r="B176" s="169"/>
      <c r="C176" s="26" t="s">
        <v>30</v>
      </c>
      <c r="D176" s="26" t="s">
        <v>30</v>
      </c>
      <c r="E176" s="26" t="s">
        <v>30</v>
      </c>
      <c r="F176" s="26" t="s">
        <v>30</v>
      </c>
      <c r="G176" s="161" t="str">
        <f t="shared" si="32"/>
        <v>--</v>
      </c>
      <c r="H176" s="27" t="s">
        <v>30</v>
      </c>
      <c r="I176" s="33" t="s">
        <v>30</v>
      </c>
      <c r="J176" s="88"/>
      <c r="K176" s="33"/>
      <c r="L176" s="26"/>
      <c r="M176" s="26"/>
      <c r="N176" s="26"/>
      <c r="O176" s="26"/>
      <c r="P176" s="169"/>
      <c r="Q176" s="184"/>
      <c r="R176" s="184"/>
      <c r="S176" s="185" t="str">
        <f t="shared" si="30"/>
        <v>0</v>
      </c>
      <c r="T176" s="185" t="str">
        <f t="shared" si="30"/>
        <v>0</v>
      </c>
      <c r="U176" s="185">
        <f t="shared" si="31"/>
        <v>0</v>
      </c>
      <c r="V176" s="186" t="str">
        <f>IF(U176=0,"--",IF(U176&lt;='db fasce di rischio'!$B$4,'db fasce di rischio'!$A$2,IF(U176&lt;='db fasce di rischio'!$D$4,'db fasce di rischio'!$C$2,IF(U176&lt;='db fasce di rischio'!$F$4,'db fasce di rischio'!$E$2,IF(U176&lt;='db fasce di rischio'!$H$4,'db fasce di rischio'!$G$2,"")))))</f>
        <v>--</v>
      </c>
      <c r="W176" s="30"/>
      <c r="X176" s="30"/>
    </row>
    <row r="177" spans="1:24" ht="21" customHeight="1" outlineLevel="1" x14ac:dyDescent="0.2">
      <c r="A177" s="169"/>
      <c r="B177" s="169"/>
      <c r="C177" s="26" t="s">
        <v>30</v>
      </c>
      <c r="D177" s="26" t="s">
        <v>30</v>
      </c>
      <c r="E177" s="26" t="s">
        <v>30</v>
      </c>
      <c r="F177" s="26" t="s">
        <v>30</v>
      </c>
      <c r="G177" s="161" t="str">
        <f t="shared" si="32"/>
        <v>--</v>
      </c>
      <c r="H177" s="27" t="s">
        <v>30</v>
      </c>
      <c r="I177" s="33" t="s">
        <v>30</v>
      </c>
      <c r="J177" s="88"/>
      <c r="K177" s="33"/>
      <c r="L177" s="26"/>
      <c r="M177" s="26"/>
      <c r="N177" s="26"/>
      <c r="O177" s="26"/>
      <c r="P177" s="169"/>
      <c r="Q177" s="184"/>
      <c r="R177" s="184"/>
      <c r="S177" s="185" t="str">
        <f t="shared" si="30"/>
        <v>0</v>
      </c>
      <c r="T177" s="185" t="str">
        <f t="shared" si="30"/>
        <v>0</v>
      </c>
      <c r="U177" s="185">
        <f t="shared" si="31"/>
        <v>0</v>
      </c>
      <c r="V177" s="186" t="str">
        <f>IF(U177=0,"--",IF(U177&lt;='db fasce di rischio'!$B$4,'db fasce di rischio'!$A$2,IF(U177&lt;='db fasce di rischio'!$D$4,'db fasce di rischio'!$C$2,IF(U177&lt;='db fasce di rischio'!$F$4,'db fasce di rischio'!$E$2,IF(U177&lt;='db fasce di rischio'!$H$4,'db fasce di rischio'!$G$2,"")))))</f>
        <v>--</v>
      </c>
      <c r="W177" s="30"/>
      <c r="X177" s="30"/>
    </row>
    <row r="178" spans="1:24" ht="21" customHeight="1" outlineLevel="1" x14ac:dyDescent="0.2">
      <c r="A178" s="169"/>
      <c r="B178" s="169"/>
      <c r="C178" s="26" t="s">
        <v>30</v>
      </c>
      <c r="D178" s="26" t="s">
        <v>30</v>
      </c>
      <c r="E178" s="26" t="s">
        <v>30</v>
      </c>
      <c r="F178" s="26" t="s">
        <v>30</v>
      </c>
      <c r="G178" s="161" t="str">
        <f t="shared" si="32"/>
        <v>--</v>
      </c>
      <c r="H178" s="27" t="s">
        <v>30</v>
      </c>
      <c r="I178" s="33" t="s">
        <v>30</v>
      </c>
      <c r="J178" s="87"/>
      <c r="K178" s="33"/>
      <c r="L178" s="26"/>
      <c r="M178" s="26"/>
      <c r="N178" s="26"/>
      <c r="O178" s="26"/>
      <c r="P178" s="169"/>
      <c r="Q178" s="184"/>
      <c r="R178" s="184"/>
      <c r="S178" s="185" t="str">
        <f t="shared" si="30"/>
        <v>0</v>
      </c>
      <c r="T178" s="185" t="str">
        <f t="shared" si="30"/>
        <v>0</v>
      </c>
      <c r="U178" s="185">
        <f t="shared" si="31"/>
        <v>0</v>
      </c>
      <c r="V178" s="186" t="str">
        <f>IF(U178=0,"--",IF(U178&lt;='db fasce di rischio'!$B$4,'db fasce di rischio'!$A$2,IF(U178&lt;='db fasce di rischio'!$D$4,'db fasce di rischio'!$C$2,IF(U178&lt;='db fasce di rischio'!$F$4,'db fasce di rischio'!$E$2,IF(U178&lt;='db fasce di rischio'!$H$4,'db fasce di rischio'!$G$2,"")))))</f>
        <v>--</v>
      </c>
      <c r="W178" s="30"/>
      <c r="X178" s="30"/>
    </row>
    <row r="179" spans="1:24" ht="21" customHeight="1" outlineLevel="1" x14ac:dyDescent="0.2">
      <c r="A179" s="169"/>
      <c r="B179" s="169"/>
      <c r="C179" s="26" t="s">
        <v>30</v>
      </c>
      <c r="D179" s="26" t="s">
        <v>30</v>
      </c>
      <c r="E179" s="26" t="s">
        <v>30</v>
      </c>
      <c r="F179" s="26" t="s">
        <v>30</v>
      </c>
      <c r="G179" s="161" t="str">
        <f t="shared" si="32"/>
        <v>--</v>
      </c>
      <c r="H179" s="27" t="s">
        <v>30</v>
      </c>
      <c r="I179" s="33" t="s">
        <v>30</v>
      </c>
      <c r="J179" s="87"/>
      <c r="K179" s="33"/>
      <c r="L179" s="26"/>
      <c r="M179" s="26"/>
      <c r="N179" s="26"/>
      <c r="O179" s="28"/>
      <c r="P179" s="169"/>
      <c r="Q179" s="184"/>
      <c r="R179" s="184"/>
      <c r="S179" s="185" t="str">
        <f t="shared" si="30"/>
        <v>0</v>
      </c>
      <c r="T179" s="185" t="str">
        <f t="shared" si="30"/>
        <v>0</v>
      </c>
      <c r="U179" s="185">
        <f t="shared" si="31"/>
        <v>0</v>
      </c>
      <c r="V179" s="186" t="str">
        <f>IF(U179=0,"--",IF(U179&lt;='db fasce di rischio'!$B$4,'db fasce di rischio'!$A$2,IF(U179&lt;='db fasce di rischio'!$D$4,'db fasce di rischio'!$C$2,IF(U179&lt;='db fasce di rischio'!$F$4,'db fasce di rischio'!$E$2,IF(U179&lt;='db fasce di rischio'!$H$4,'db fasce di rischio'!$G$2,"")))))</f>
        <v>--</v>
      </c>
      <c r="W179" s="30"/>
      <c r="X179" s="30"/>
    </row>
    <row r="180" spans="1:24" ht="21" customHeight="1" outlineLevel="1" x14ac:dyDescent="0.2">
      <c r="A180" s="169"/>
      <c r="B180" s="169"/>
      <c r="C180" s="26" t="s">
        <v>30</v>
      </c>
      <c r="D180" s="26" t="s">
        <v>30</v>
      </c>
      <c r="E180" s="26" t="s">
        <v>30</v>
      </c>
      <c r="F180" s="26" t="s">
        <v>30</v>
      </c>
      <c r="G180" s="161" t="str">
        <f t="shared" si="32"/>
        <v>--</v>
      </c>
      <c r="H180" s="27" t="s">
        <v>30</v>
      </c>
      <c r="I180" s="33" t="s">
        <v>30</v>
      </c>
      <c r="J180" s="87"/>
      <c r="K180" s="33"/>
      <c r="L180" s="26"/>
      <c r="M180" s="26"/>
      <c r="N180" s="26"/>
      <c r="O180" s="29"/>
      <c r="P180" s="169"/>
      <c r="Q180" s="184"/>
      <c r="R180" s="184"/>
      <c r="S180" s="185" t="str">
        <f t="shared" si="30"/>
        <v>0</v>
      </c>
      <c r="T180" s="185" t="str">
        <f t="shared" si="30"/>
        <v>0</v>
      </c>
      <c r="U180" s="185">
        <f t="shared" si="31"/>
        <v>0</v>
      </c>
      <c r="V180" s="186" t="str">
        <f>IF(U180=0,"--",IF(U180&lt;='db fasce di rischio'!$B$4,'db fasce di rischio'!$A$2,IF(U180&lt;='db fasce di rischio'!$D$4,'db fasce di rischio'!$C$2,IF(U180&lt;='db fasce di rischio'!$F$4,'db fasce di rischio'!$E$2,IF(U180&lt;='db fasce di rischio'!$H$4,'db fasce di rischio'!$G$2,"")))))</f>
        <v>--</v>
      </c>
      <c r="W180" s="30"/>
      <c r="X180" s="30"/>
    </row>
    <row r="181" spans="1:24" ht="21" x14ac:dyDescent="0.2">
      <c r="A181" s="168"/>
      <c r="B181" s="168"/>
      <c r="C181" s="92"/>
      <c r="D181" s="92"/>
      <c r="E181" s="92"/>
      <c r="F181" s="92"/>
      <c r="G181" s="92"/>
      <c r="H181" s="92"/>
      <c r="I181" s="92"/>
      <c r="J181" s="176"/>
      <c r="K181" s="92"/>
      <c r="L181" s="92"/>
      <c r="M181" s="92"/>
      <c r="N181" s="92"/>
      <c r="O181" s="92"/>
      <c r="P181" s="168"/>
      <c r="Q181" s="30"/>
      <c r="R181" s="30"/>
      <c r="S181" s="30"/>
      <c r="T181" s="30"/>
      <c r="U181" s="30"/>
      <c r="V181" s="30"/>
      <c r="W181" s="30"/>
      <c r="X181" s="30"/>
    </row>
    <row r="182" spans="1:24" ht="90.6" customHeight="1" x14ac:dyDescent="0.2">
      <c r="A182" s="31"/>
      <c r="B182" s="31"/>
      <c r="C182" s="32" t="s">
        <v>674</v>
      </c>
      <c r="D182" s="32"/>
      <c r="E182" s="30"/>
      <c r="F182" s="30"/>
      <c r="G182" s="30"/>
      <c r="H182" s="30"/>
      <c r="I182" s="30"/>
      <c r="J182" s="85"/>
      <c r="K182" s="30"/>
      <c r="L182" s="30"/>
      <c r="M182" s="30"/>
      <c r="N182" s="84" t="s">
        <v>6</v>
      </c>
      <c r="O182" s="84" t="s">
        <v>675</v>
      </c>
      <c r="P182" s="30"/>
      <c r="Q182" s="182" t="s">
        <v>1306</v>
      </c>
      <c r="R182" s="182" t="s">
        <v>1307</v>
      </c>
      <c r="S182" s="50" t="s">
        <v>1308</v>
      </c>
      <c r="T182" s="50" t="s">
        <v>1309</v>
      </c>
      <c r="U182" s="50" t="s">
        <v>1310</v>
      </c>
      <c r="V182" s="183" t="s">
        <v>1311</v>
      </c>
      <c r="W182" s="30"/>
      <c r="X182" s="30"/>
    </row>
    <row r="183" spans="1:24" ht="30.6" customHeight="1" x14ac:dyDescent="0.2">
      <c r="A183" s="168"/>
      <c r="B183" s="168">
        <v>9</v>
      </c>
      <c r="C183" s="220" t="s">
        <v>1267</v>
      </c>
      <c r="D183" s="221"/>
      <c r="E183" s="222"/>
      <c r="F183" s="229" t="s">
        <v>1466</v>
      </c>
      <c r="G183" s="229"/>
      <c r="H183" s="229"/>
      <c r="I183" s="50" t="s">
        <v>11</v>
      </c>
      <c r="J183" s="231" t="s">
        <v>1458</v>
      </c>
      <c r="K183" s="231"/>
      <c r="L183" s="39"/>
      <c r="M183" s="162" t="s">
        <v>676</v>
      </c>
      <c r="N183" s="163" t="str">
        <f>V183</f>
        <v>Basso</v>
      </c>
      <c r="O183" s="39"/>
      <c r="P183" s="168"/>
      <c r="Q183" s="184" t="s">
        <v>12</v>
      </c>
      <c r="R183" s="184" t="s">
        <v>12</v>
      </c>
      <c r="S183" s="185">
        <f>IF(Q183="Basso",1.8,IF(Q183="Medio",2.5,IF(Q183="Medio-Alto",3.8,IF(Q183="Alto",5,"0"))))</f>
        <v>1.8</v>
      </c>
      <c r="T183" s="185">
        <f>IF(R183="Basso",1.8,IF(R183="Medio",2.5,IF(R183="Medio-Alto",3.8,IF(R183="Alto",5,"0"))))</f>
        <v>1.8</v>
      </c>
      <c r="U183" s="185">
        <f>IF(MAX(U187:U201)&gt;(T183*S183),MAX(U187:U201),T183*S183)</f>
        <v>3.24</v>
      </c>
      <c r="V183" s="186" t="str">
        <f>IF(U183=0,"--",IF(U183&lt;='db fasce di rischio'!$B$4,'db fasce di rischio'!$A$2,IF(U183&lt;='db fasce di rischio'!$D$4,'db fasce di rischio'!$C$2,IF(U183&lt;='db fasce di rischio'!$F$4,'db fasce di rischio'!$E$2,IF(U183&lt;='db fasce di rischio'!$H$4,'db fasce di rischio'!$G$2,"")))))</f>
        <v>Basso</v>
      </c>
      <c r="W183" s="30"/>
      <c r="X183" s="30"/>
    </row>
    <row r="184" spans="1:24" ht="59.45" customHeight="1" x14ac:dyDescent="0.2">
      <c r="A184" s="168"/>
      <c r="B184" s="168"/>
      <c r="C184" s="223"/>
      <c r="D184" s="224"/>
      <c r="E184" s="224"/>
      <c r="F184" s="172"/>
      <c r="G184" s="172"/>
      <c r="H184" s="172"/>
      <c r="I184" s="172"/>
      <c r="J184" s="172"/>
      <c r="K184" s="172"/>
      <c r="L184" s="173"/>
      <c r="M184" s="225" t="s">
        <v>1481</v>
      </c>
      <c r="N184" s="226"/>
      <c r="O184" s="226"/>
      <c r="P184" s="168"/>
      <c r="Q184" s="30"/>
      <c r="R184" s="30"/>
      <c r="S184" s="30"/>
      <c r="T184" s="30"/>
      <c r="U184" s="30"/>
      <c r="V184" s="30"/>
      <c r="W184" s="30"/>
      <c r="X184" s="30"/>
    </row>
    <row r="185" spans="1:24" ht="31.5" customHeight="1" outlineLevel="1" x14ac:dyDescent="0.2">
      <c r="A185" s="168"/>
      <c r="B185" s="168"/>
      <c r="C185" s="218" t="s">
        <v>1266</v>
      </c>
      <c r="D185" s="219"/>
      <c r="E185" s="160"/>
      <c r="F185" s="160"/>
      <c r="G185" s="160"/>
      <c r="H185" s="160"/>
      <c r="I185" s="160"/>
      <c r="J185" s="159"/>
      <c r="K185" s="160"/>
      <c r="L185" s="164">
        <f>SUM(H172:H180)</f>
        <v>0</v>
      </c>
      <c r="M185" s="165"/>
      <c r="N185" s="165"/>
      <c r="O185" s="165"/>
      <c r="P185" s="168"/>
      <c r="Q185" s="30"/>
      <c r="R185" s="30"/>
      <c r="S185" s="30"/>
      <c r="T185" s="30"/>
      <c r="U185" s="30"/>
      <c r="V185" s="30"/>
      <c r="W185" s="30"/>
      <c r="X185" s="30"/>
    </row>
    <row r="186" spans="1:24" ht="81.95" customHeight="1" outlineLevel="1" x14ac:dyDescent="0.2">
      <c r="A186" s="169"/>
      <c r="B186" s="169"/>
      <c r="C186" s="24" t="s">
        <v>915</v>
      </c>
      <c r="D186" s="24" t="s">
        <v>916</v>
      </c>
      <c r="E186" s="24" t="s">
        <v>981</v>
      </c>
      <c r="F186" s="24" t="s">
        <v>980</v>
      </c>
      <c r="G186" s="187" t="s">
        <v>1301</v>
      </c>
      <c r="H186" s="24" t="s">
        <v>979</v>
      </c>
      <c r="I186" s="24" t="s">
        <v>917</v>
      </c>
      <c r="J186" s="50" t="s">
        <v>982</v>
      </c>
      <c r="K186" s="50" t="s">
        <v>918</v>
      </c>
      <c r="L186" s="24" t="s">
        <v>639</v>
      </c>
      <c r="M186" s="24" t="s">
        <v>677</v>
      </c>
      <c r="N186" s="24" t="s">
        <v>678</v>
      </c>
      <c r="O186" s="24" t="s">
        <v>679</v>
      </c>
      <c r="P186" s="169"/>
      <c r="Q186" s="182" t="s">
        <v>1306</v>
      </c>
      <c r="R186" s="182" t="s">
        <v>1307</v>
      </c>
      <c r="S186" s="50" t="s">
        <v>1308</v>
      </c>
      <c r="T186" s="50" t="s">
        <v>1309</v>
      </c>
      <c r="U186" s="50" t="s">
        <v>1310</v>
      </c>
      <c r="V186" s="183" t="s">
        <v>1311</v>
      </c>
      <c r="W186" s="30"/>
      <c r="X186" s="30"/>
    </row>
    <row r="187" spans="1:24" ht="21" customHeight="1" outlineLevel="1" x14ac:dyDescent="0.2">
      <c r="A187" s="169"/>
      <c r="B187" s="169"/>
      <c r="C187" s="26" t="s">
        <v>30</v>
      </c>
      <c r="D187" s="26" t="s">
        <v>30</v>
      </c>
      <c r="E187" s="26" t="s">
        <v>269</v>
      </c>
      <c r="F187" s="26" t="s">
        <v>1479</v>
      </c>
      <c r="G187" s="161" t="str">
        <f>V187</f>
        <v>Basso</v>
      </c>
      <c r="H187" s="27" t="s">
        <v>903</v>
      </c>
      <c r="I187" s="33" t="s">
        <v>303</v>
      </c>
      <c r="J187" s="87" t="s">
        <v>1386</v>
      </c>
      <c r="K187" s="33" t="s">
        <v>37</v>
      </c>
      <c r="L187" s="26" t="s">
        <v>1384</v>
      </c>
      <c r="M187" s="206">
        <v>1</v>
      </c>
      <c r="N187" s="26" t="s">
        <v>1385</v>
      </c>
      <c r="O187" s="26" t="s">
        <v>1383</v>
      </c>
      <c r="P187" s="169"/>
      <c r="Q187" s="184" t="s">
        <v>12</v>
      </c>
      <c r="R187" s="184" t="s">
        <v>12</v>
      </c>
      <c r="S187" s="185">
        <f>IF(Q187="Basso",1.8,IF(Q187="Medio",2.5,IF(Q187="Medio-Alto",3.8,IF(Q187="Alto",5,"0"))))</f>
        <v>1.8</v>
      </c>
      <c r="T187" s="185">
        <f>IF(R187="Basso",1.8,IF(R187="Medio",2.5,IF(R187="Medio-Alto",3.8,IF(R187="Alto",5,"0"))))</f>
        <v>1.8</v>
      </c>
      <c r="U187" s="185">
        <f>(T187*S187)</f>
        <v>3.24</v>
      </c>
      <c r="V187" s="186" t="str">
        <f>IF(U187=0,"--",IF(U187&lt;='db fasce di rischio'!$B$4,'db fasce di rischio'!$A$2,IF(U187&lt;='db fasce di rischio'!$D$4,'db fasce di rischio'!$C$2,IF(U187&lt;='db fasce di rischio'!$F$4,'db fasce di rischio'!$E$2,IF(U187&lt;='db fasce di rischio'!$H$4,'db fasce di rischio'!$G$2,"")))))</f>
        <v>Basso</v>
      </c>
      <c r="W187" s="30"/>
      <c r="X187" s="30"/>
    </row>
    <row r="188" spans="1:24" ht="21" customHeight="1" outlineLevel="1" x14ac:dyDescent="0.2">
      <c r="A188" s="169"/>
      <c r="B188" s="169"/>
      <c r="C188" s="26" t="s">
        <v>30</v>
      </c>
      <c r="D188" s="26" t="s">
        <v>30</v>
      </c>
      <c r="E188" s="26" t="s">
        <v>270</v>
      </c>
      <c r="F188" s="26" t="s">
        <v>1478</v>
      </c>
      <c r="G188" s="161" t="str">
        <f t="shared" ref="G188:G190" si="33">V188</f>
        <v>Basso</v>
      </c>
      <c r="H188" s="27" t="s">
        <v>903</v>
      </c>
      <c r="I188" s="33" t="s">
        <v>293</v>
      </c>
      <c r="J188" s="87" t="s">
        <v>1386</v>
      </c>
      <c r="K188" s="33" t="s">
        <v>31</v>
      </c>
      <c r="L188" s="26" t="s">
        <v>1384</v>
      </c>
      <c r="M188" s="206">
        <v>1</v>
      </c>
      <c r="N188" s="26" t="s">
        <v>1385</v>
      </c>
      <c r="O188" s="26" t="s">
        <v>1383</v>
      </c>
      <c r="P188" s="169"/>
      <c r="Q188" s="184" t="s">
        <v>12</v>
      </c>
      <c r="R188" s="184" t="s">
        <v>12</v>
      </c>
      <c r="S188" s="185">
        <f t="shared" ref="S188:T201" si="34">IF(Q188="Basso",1.8,IF(Q188="Medio",2.5,IF(Q188="Medio-Alto",3.8,IF(Q188="Alto",5,"0"))))</f>
        <v>1.8</v>
      </c>
      <c r="T188" s="185">
        <f t="shared" si="34"/>
        <v>1.8</v>
      </c>
      <c r="U188" s="185">
        <f>(T188*S188)</f>
        <v>3.24</v>
      </c>
      <c r="V188" s="186" t="str">
        <f>IF(U188=0,"--",IF(U188&lt;='db fasce di rischio'!$B$4,'db fasce di rischio'!$A$2,IF(U188&lt;='db fasce di rischio'!$D$4,'db fasce di rischio'!$C$2,IF(U188&lt;='db fasce di rischio'!$F$4,'db fasce di rischio'!$E$2,IF(U188&lt;='db fasce di rischio'!$H$4,'db fasce di rischio'!$G$2,"")))))</f>
        <v>Basso</v>
      </c>
      <c r="W188" s="30"/>
      <c r="X188" s="30"/>
    </row>
    <row r="189" spans="1:24" ht="21" customHeight="1" outlineLevel="1" x14ac:dyDescent="0.2">
      <c r="A189" s="169"/>
      <c r="B189" s="169"/>
      <c r="C189" s="26" t="s">
        <v>30</v>
      </c>
      <c r="D189" s="26" t="s">
        <v>30</v>
      </c>
      <c r="E189" s="26" t="s">
        <v>272</v>
      </c>
      <c r="F189" s="26" t="s">
        <v>667</v>
      </c>
      <c r="G189" s="161" t="str">
        <f t="shared" si="33"/>
        <v>Basso</v>
      </c>
      <c r="H189" s="27" t="s">
        <v>903</v>
      </c>
      <c r="I189" s="33" t="s">
        <v>303</v>
      </c>
      <c r="J189" s="87" t="s">
        <v>1386</v>
      </c>
      <c r="K189" s="33" t="s">
        <v>37</v>
      </c>
      <c r="L189" s="26" t="s">
        <v>1384</v>
      </c>
      <c r="M189" s="206">
        <v>1</v>
      </c>
      <c r="N189" s="26" t="s">
        <v>1385</v>
      </c>
      <c r="O189" s="26" t="s">
        <v>1383</v>
      </c>
      <c r="P189" s="169"/>
      <c r="Q189" s="184" t="s">
        <v>12</v>
      </c>
      <c r="R189" s="184" t="s">
        <v>12</v>
      </c>
      <c r="S189" s="185">
        <f t="shared" si="34"/>
        <v>1.8</v>
      </c>
      <c r="T189" s="185">
        <f t="shared" si="34"/>
        <v>1.8</v>
      </c>
      <c r="U189" s="185">
        <f t="shared" ref="U189:U201" si="35">(T189*S189)</f>
        <v>3.24</v>
      </c>
      <c r="V189" s="186" t="str">
        <f>IF(U189=0,"--",IF(U189&lt;='db fasce di rischio'!$B$4,'db fasce di rischio'!$A$2,IF(U189&lt;='db fasce di rischio'!$D$4,'db fasce di rischio'!$C$2,IF(U189&lt;='db fasce di rischio'!$F$4,'db fasce di rischio'!$E$2,IF(U189&lt;='db fasce di rischio'!$H$4,'db fasce di rischio'!$G$2,"")))))</f>
        <v>Basso</v>
      </c>
      <c r="W189" s="30"/>
      <c r="X189" s="30"/>
    </row>
    <row r="190" spans="1:24" ht="21" customHeight="1" outlineLevel="1" x14ac:dyDescent="0.2">
      <c r="A190" s="169"/>
      <c r="B190" s="169"/>
      <c r="C190" s="26" t="s">
        <v>30</v>
      </c>
      <c r="D190" s="26" t="s">
        <v>30</v>
      </c>
      <c r="E190" s="26" t="s">
        <v>274</v>
      </c>
      <c r="F190" s="26" t="s">
        <v>1478</v>
      </c>
      <c r="G190" s="161" t="str">
        <f t="shared" si="33"/>
        <v>Basso</v>
      </c>
      <c r="H190" s="27" t="s">
        <v>903</v>
      </c>
      <c r="I190" s="33" t="s">
        <v>293</v>
      </c>
      <c r="J190" s="87" t="s">
        <v>1386</v>
      </c>
      <c r="K190" s="33" t="s">
        <v>31</v>
      </c>
      <c r="L190" s="26" t="s">
        <v>1384</v>
      </c>
      <c r="M190" s="206">
        <v>1</v>
      </c>
      <c r="N190" s="26" t="s">
        <v>1385</v>
      </c>
      <c r="O190" s="26" t="s">
        <v>1383</v>
      </c>
      <c r="P190" s="169"/>
      <c r="Q190" s="184" t="s">
        <v>12</v>
      </c>
      <c r="R190" s="184" t="s">
        <v>12</v>
      </c>
      <c r="S190" s="185">
        <f t="shared" si="34"/>
        <v>1.8</v>
      </c>
      <c r="T190" s="185">
        <f t="shared" si="34"/>
        <v>1.8</v>
      </c>
      <c r="U190" s="185">
        <f t="shared" si="35"/>
        <v>3.24</v>
      </c>
      <c r="V190" s="186" t="str">
        <f>IF(U190=0,"--",IF(U190&lt;='db fasce di rischio'!$B$4,'db fasce di rischio'!$A$2,IF(U190&lt;='db fasce di rischio'!$D$4,'db fasce di rischio'!$C$2,IF(U190&lt;='db fasce di rischio'!$F$4,'db fasce di rischio'!$E$2,IF(U190&lt;='db fasce di rischio'!$H$4,'db fasce di rischio'!$G$2,"")))))</f>
        <v>Basso</v>
      </c>
      <c r="W190" s="30"/>
      <c r="X190" s="30"/>
    </row>
    <row r="191" spans="1:24" ht="21" customHeight="1" outlineLevel="1" x14ac:dyDescent="0.2">
      <c r="A191" s="169"/>
      <c r="B191" s="169"/>
      <c r="C191" s="26" t="s">
        <v>30</v>
      </c>
      <c r="D191" s="26" t="s">
        <v>30</v>
      </c>
      <c r="E191" s="26" t="s">
        <v>30</v>
      </c>
      <c r="F191" s="26" t="s">
        <v>30</v>
      </c>
      <c r="G191" s="161" t="str">
        <f t="shared" ref="G191:G201" si="36">V191</f>
        <v>--</v>
      </c>
      <c r="H191" s="27" t="s">
        <v>30</v>
      </c>
      <c r="I191" s="33" t="s">
        <v>30</v>
      </c>
      <c r="J191" s="87"/>
      <c r="K191" s="33"/>
      <c r="L191" s="26"/>
      <c r="M191" s="26"/>
      <c r="N191" s="26"/>
      <c r="O191" s="26"/>
      <c r="P191" s="169"/>
      <c r="Q191" s="184"/>
      <c r="R191" s="184"/>
      <c r="S191" s="185" t="str">
        <f t="shared" si="34"/>
        <v>0</v>
      </c>
      <c r="T191" s="185" t="str">
        <f t="shared" si="34"/>
        <v>0</v>
      </c>
      <c r="U191" s="185">
        <f t="shared" si="35"/>
        <v>0</v>
      </c>
      <c r="V191" s="186" t="str">
        <f>IF(U191=0,"--",IF(U191&lt;='db fasce di rischio'!$B$4,'db fasce di rischio'!$A$2,IF(U191&lt;='db fasce di rischio'!$D$4,'db fasce di rischio'!$C$2,IF(U191&lt;='db fasce di rischio'!$F$4,'db fasce di rischio'!$E$2,IF(U191&lt;='db fasce di rischio'!$H$4,'db fasce di rischio'!$G$2,"")))))</f>
        <v>--</v>
      </c>
      <c r="W191" s="30"/>
      <c r="X191" s="30"/>
    </row>
    <row r="192" spans="1:24" ht="21" customHeight="1" outlineLevel="1" x14ac:dyDescent="0.2">
      <c r="A192" s="169"/>
      <c r="B192" s="169"/>
      <c r="C192" s="26" t="s">
        <v>30</v>
      </c>
      <c r="D192" s="26" t="s">
        <v>30</v>
      </c>
      <c r="E192" s="26" t="s">
        <v>30</v>
      </c>
      <c r="F192" s="26" t="s">
        <v>30</v>
      </c>
      <c r="G192" s="161" t="str">
        <f t="shared" si="36"/>
        <v>--</v>
      </c>
      <c r="H192" s="27" t="s">
        <v>30</v>
      </c>
      <c r="I192" s="33" t="s">
        <v>30</v>
      </c>
      <c r="J192" s="87"/>
      <c r="K192" s="33"/>
      <c r="L192" s="26"/>
      <c r="M192" s="26"/>
      <c r="N192" s="26"/>
      <c r="O192" s="26"/>
      <c r="P192" s="169"/>
      <c r="Q192" s="184"/>
      <c r="R192" s="184"/>
      <c r="S192" s="185" t="str">
        <f t="shared" si="34"/>
        <v>0</v>
      </c>
      <c r="T192" s="185" t="str">
        <f t="shared" si="34"/>
        <v>0</v>
      </c>
      <c r="U192" s="185">
        <f t="shared" si="35"/>
        <v>0</v>
      </c>
      <c r="V192" s="186" t="str">
        <f>IF(U192=0,"--",IF(U192&lt;='db fasce di rischio'!$B$4,'db fasce di rischio'!$A$2,IF(U192&lt;='db fasce di rischio'!$D$4,'db fasce di rischio'!$C$2,IF(U192&lt;='db fasce di rischio'!$F$4,'db fasce di rischio'!$E$2,IF(U192&lt;='db fasce di rischio'!$H$4,'db fasce di rischio'!$G$2,"")))))</f>
        <v>--</v>
      </c>
      <c r="W192" s="30"/>
      <c r="X192" s="30"/>
    </row>
    <row r="193" spans="1:24" ht="21" customHeight="1" outlineLevel="1" x14ac:dyDescent="0.2">
      <c r="A193" s="169"/>
      <c r="B193" s="169"/>
      <c r="C193" s="26" t="s">
        <v>30</v>
      </c>
      <c r="D193" s="26" t="s">
        <v>30</v>
      </c>
      <c r="E193" s="26" t="s">
        <v>30</v>
      </c>
      <c r="F193" s="26" t="s">
        <v>30</v>
      </c>
      <c r="G193" s="161" t="str">
        <f t="shared" si="36"/>
        <v>--</v>
      </c>
      <c r="H193" s="27" t="s">
        <v>30</v>
      </c>
      <c r="I193" s="33" t="s">
        <v>30</v>
      </c>
      <c r="J193" s="87"/>
      <c r="K193" s="33"/>
      <c r="L193" s="26"/>
      <c r="M193" s="26"/>
      <c r="N193" s="26"/>
      <c r="O193" s="26"/>
      <c r="P193" s="169"/>
      <c r="Q193" s="184"/>
      <c r="R193" s="184"/>
      <c r="S193" s="185" t="str">
        <f t="shared" si="34"/>
        <v>0</v>
      </c>
      <c r="T193" s="185" t="str">
        <f t="shared" si="34"/>
        <v>0</v>
      </c>
      <c r="U193" s="185">
        <f t="shared" si="35"/>
        <v>0</v>
      </c>
      <c r="V193" s="186" t="str">
        <f>IF(U193=0,"--",IF(U193&lt;='db fasce di rischio'!$B$4,'db fasce di rischio'!$A$2,IF(U193&lt;='db fasce di rischio'!$D$4,'db fasce di rischio'!$C$2,IF(U193&lt;='db fasce di rischio'!$F$4,'db fasce di rischio'!$E$2,IF(U193&lt;='db fasce di rischio'!$H$4,'db fasce di rischio'!$G$2,"")))))</f>
        <v>--</v>
      </c>
      <c r="W193" s="30"/>
      <c r="X193" s="30"/>
    </row>
    <row r="194" spans="1:24" ht="21" customHeight="1" outlineLevel="1" x14ac:dyDescent="0.2">
      <c r="A194" s="169"/>
      <c r="B194" s="169"/>
      <c r="C194" s="26" t="s">
        <v>30</v>
      </c>
      <c r="D194" s="26" t="s">
        <v>30</v>
      </c>
      <c r="E194" s="26" t="s">
        <v>30</v>
      </c>
      <c r="F194" s="26" t="s">
        <v>30</v>
      </c>
      <c r="G194" s="161" t="str">
        <f t="shared" si="36"/>
        <v>--</v>
      </c>
      <c r="H194" s="27" t="s">
        <v>30</v>
      </c>
      <c r="I194" s="33" t="s">
        <v>30</v>
      </c>
      <c r="J194" s="87"/>
      <c r="K194" s="33"/>
      <c r="L194" s="26"/>
      <c r="M194" s="26"/>
      <c r="N194" s="26"/>
      <c r="O194" s="26"/>
      <c r="P194" s="169"/>
      <c r="Q194" s="184"/>
      <c r="R194" s="184"/>
      <c r="S194" s="185" t="str">
        <f t="shared" si="34"/>
        <v>0</v>
      </c>
      <c r="T194" s="185" t="str">
        <f t="shared" si="34"/>
        <v>0</v>
      </c>
      <c r="U194" s="185">
        <f t="shared" si="35"/>
        <v>0</v>
      </c>
      <c r="V194" s="186" t="str">
        <f>IF(U194=0,"--",IF(U194&lt;='db fasce di rischio'!$B$4,'db fasce di rischio'!$A$2,IF(U194&lt;='db fasce di rischio'!$D$4,'db fasce di rischio'!$C$2,IF(U194&lt;='db fasce di rischio'!$F$4,'db fasce di rischio'!$E$2,IF(U194&lt;='db fasce di rischio'!$H$4,'db fasce di rischio'!$G$2,"")))))</f>
        <v>--</v>
      </c>
      <c r="W194" s="30"/>
      <c r="X194" s="30"/>
    </row>
    <row r="195" spans="1:24" ht="21" customHeight="1" outlineLevel="1" x14ac:dyDescent="0.2">
      <c r="A195" s="169"/>
      <c r="B195" s="169"/>
      <c r="C195" s="26" t="s">
        <v>30</v>
      </c>
      <c r="D195" s="26" t="s">
        <v>30</v>
      </c>
      <c r="E195" s="26" t="s">
        <v>30</v>
      </c>
      <c r="F195" s="26" t="s">
        <v>30</v>
      </c>
      <c r="G195" s="161" t="str">
        <f t="shared" si="36"/>
        <v>--</v>
      </c>
      <c r="H195" s="27" t="s">
        <v>30</v>
      </c>
      <c r="I195" s="33" t="s">
        <v>30</v>
      </c>
      <c r="J195" s="88"/>
      <c r="K195" s="33"/>
      <c r="L195" s="26"/>
      <c r="M195" s="26"/>
      <c r="N195" s="26"/>
      <c r="O195" s="26"/>
      <c r="P195" s="169"/>
      <c r="Q195" s="184"/>
      <c r="R195" s="184"/>
      <c r="S195" s="185" t="str">
        <f t="shared" si="34"/>
        <v>0</v>
      </c>
      <c r="T195" s="185" t="str">
        <f t="shared" si="34"/>
        <v>0</v>
      </c>
      <c r="U195" s="185">
        <f t="shared" si="35"/>
        <v>0</v>
      </c>
      <c r="V195" s="186" t="str">
        <f>IF(U195=0,"--",IF(U195&lt;='db fasce di rischio'!$B$4,'db fasce di rischio'!$A$2,IF(U195&lt;='db fasce di rischio'!$D$4,'db fasce di rischio'!$C$2,IF(U195&lt;='db fasce di rischio'!$F$4,'db fasce di rischio'!$E$2,IF(U195&lt;='db fasce di rischio'!$H$4,'db fasce di rischio'!$G$2,"")))))</f>
        <v>--</v>
      </c>
      <c r="W195" s="30"/>
      <c r="X195" s="30"/>
    </row>
    <row r="196" spans="1:24" ht="21" customHeight="1" outlineLevel="1" x14ac:dyDescent="0.2">
      <c r="A196" s="169"/>
      <c r="B196" s="169"/>
      <c r="C196" s="26" t="s">
        <v>30</v>
      </c>
      <c r="D196" s="26" t="s">
        <v>30</v>
      </c>
      <c r="E196" s="26" t="s">
        <v>30</v>
      </c>
      <c r="F196" s="26" t="s">
        <v>30</v>
      </c>
      <c r="G196" s="161" t="str">
        <f t="shared" si="36"/>
        <v>--</v>
      </c>
      <c r="H196" s="27" t="s">
        <v>30</v>
      </c>
      <c r="I196" s="33" t="s">
        <v>30</v>
      </c>
      <c r="J196" s="88"/>
      <c r="K196" s="33"/>
      <c r="L196" s="26"/>
      <c r="M196" s="26"/>
      <c r="N196" s="26"/>
      <c r="O196" s="26"/>
      <c r="P196" s="169"/>
      <c r="Q196" s="184"/>
      <c r="R196" s="184"/>
      <c r="S196" s="185" t="str">
        <f t="shared" si="34"/>
        <v>0</v>
      </c>
      <c r="T196" s="185" t="str">
        <f t="shared" si="34"/>
        <v>0</v>
      </c>
      <c r="U196" s="185">
        <f t="shared" si="35"/>
        <v>0</v>
      </c>
      <c r="V196" s="186" t="str">
        <f>IF(U196=0,"--",IF(U196&lt;='db fasce di rischio'!$B$4,'db fasce di rischio'!$A$2,IF(U196&lt;='db fasce di rischio'!$D$4,'db fasce di rischio'!$C$2,IF(U196&lt;='db fasce di rischio'!$F$4,'db fasce di rischio'!$E$2,IF(U196&lt;='db fasce di rischio'!$H$4,'db fasce di rischio'!$G$2,"")))))</f>
        <v>--</v>
      </c>
      <c r="W196" s="30"/>
      <c r="X196" s="30"/>
    </row>
    <row r="197" spans="1:24" ht="21" customHeight="1" outlineLevel="1" x14ac:dyDescent="0.2">
      <c r="A197" s="169"/>
      <c r="B197" s="169"/>
      <c r="C197" s="26" t="s">
        <v>30</v>
      </c>
      <c r="D197" s="26" t="s">
        <v>30</v>
      </c>
      <c r="E197" s="26" t="s">
        <v>30</v>
      </c>
      <c r="F197" s="26" t="s">
        <v>30</v>
      </c>
      <c r="G197" s="161" t="str">
        <f t="shared" si="36"/>
        <v>--</v>
      </c>
      <c r="H197" s="27" t="s">
        <v>30</v>
      </c>
      <c r="I197" s="33" t="s">
        <v>30</v>
      </c>
      <c r="J197" s="88"/>
      <c r="K197" s="33"/>
      <c r="L197" s="26"/>
      <c r="M197" s="26"/>
      <c r="N197" s="26"/>
      <c r="O197" s="26"/>
      <c r="P197" s="169"/>
      <c r="Q197" s="184"/>
      <c r="R197" s="184"/>
      <c r="S197" s="185" t="str">
        <f t="shared" si="34"/>
        <v>0</v>
      </c>
      <c r="T197" s="185" t="str">
        <f t="shared" si="34"/>
        <v>0</v>
      </c>
      <c r="U197" s="185">
        <f t="shared" si="35"/>
        <v>0</v>
      </c>
      <c r="V197" s="186" t="str">
        <f>IF(U197=0,"--",IF(U197&lt;='db fasce di rischio'!$B$4,'db fasce di rischio'!$A$2,IF(U197&lt;='db fasce di rischio'!$D$4,'db fasce di rischio'!$C$2,IF(U197&lt;='db fasce di rischio'!$F$4,'db fasce di rischio'!$E$2,IF(U197&lt;='db fasce di rischio'!$H$4,'db fasce di rischio'!$G$2,"")))))</f>
        <v>--</v>
      </c>
      <c r="W197" s="30"/>
      <c r="X197" s="30"/>
    </row>
    <row r="198" spans="1:24" ht="21" customHeight="1" outlineLevel="1" x14ac:dyDescent="0.2">
      <c r="A198" s="169"/>
      <c r="B198" s="169"/>
      <c r="C198" s="26" t="s">
        <v>30</v>
      </c>
      <c r="D198" s="26" t="s">
        <v>30</v>
      </c>
      <c r="E198" s="26" t="s">
        <v>30</v>
      </c>
      <c r="F198" s="26" t="s">
        <v>30</v>
      </c>
      <c r="G198" s="161" t="str">
        <f t="shared" si="36"/>
        <v>--</v>
      </c>
      <c r="H198" s="27" t="s">
        <v>30</v>
      </c>
      <c r="I198" s="33" t="s">
        <v>30</v>
      </c>
      <c r="J198" s="88"/>
      <c r="K198" s="33"/>
      <c r="L198" s="26"/>
      <c r="M198" s="26"/>
      <c r="N198" s="26"/>
      <c r="O198" s="26"/>
      <c r="P198" s="169"/>
      <c r="Q198" s="184"/>
      <c r="R198" s="184"/>
      <c r="S198" s="185" t="str">
        <f t="shared" si="34"/>
        <v>0</v>
      </c>
      <c r="T198" s="185" t="str">
        <f t="shared" si="34"/>
        <v>0</v>
      </c>
      <c r="U198" s="185">
        <f t="shared" si="35"/>
        <v>0</v>
      </c>
      <c r="V198" s="186" t="str">
        <f>IF(U198=0,"--",IF(U198&lt;='db fasce di rischio'!$B$4,'db fasce di rischio'!$A$2,IF(U198&lt;='db fasce di rischio'!$D$4,'db fasce di rischio'!$C$2,IF(U198&lt;='db fasce di rischio'!$F$4,'db fasce di rischio'!$E$2,IF(U198&lt;='db fasce di rischio'!$H$4,'db fasce di rischio'!$G$2,"")))))</f>
        <v>--</v>
      </c>
      <c r="W198" s="30"/>
      <c r="X198" s="30"/>
    </row>
    <row r="199" spans="1:24" ht="21" customHeight="1" outlineLevel="1" x14ac:dyDescent="0.2">
      <c r="A199" s="169"/>
      <c r="B199" s="169"/>
      <c r="C199" s="26" t="s">
        <v>30</v>
      </c>
      <c r="D199" s="26" t="s">
        <v>30</v>
      </c>
      <c r="E199" s="26" t="s">
        <v>30</v>
      </c>
      <c r="F199" s="26" t="s">
        <v>30</v>
      </c>
      <c r="G199" s="161" t="str">
        <f t="shared" si="36"/>
        <v>--</v>
      </c>
      <c r="H199" s="27" t="s">
        <v>30</v>
      </c>
      <c r="I199" s="33" t="s">
        <v>30</v>
      </c>
      <c r="J199" s="87"/>
      <c r="K199" s="33"/>
      <c r="L199" s="26"/>
      <c r="M199" s="26"/>
      <c r="N199" s="26"/>
      <c r="O199" s="26"/>
      <c r="P199" s="169"/>
      <c r="Q199" s="184"/>
      <c r="R199" s="184"/>
      <c r="S199" s="185" t="str">
        <f t="shared" si="34"/>
        <v>0</v>
      </c>
      <c r="T199" s="185" t="str">
        <f t="shared" si="34"/>
        <v>0</v>
      </c>
      <c r="U199" s="185">
        <f t="shared" si="35"/>
        <v>0</v>
      </c>
      <c r="V199" s="186" t="str">
        <f>IF(U199=0,"--",IF(U199&lt;='db fasce di rischio'!$B$4,'db fasce di rischio'!$A$2,IF(U199&lt;='db fasce di rischio'!$D$4,'db fasce di rischio'!$C$2,IF(U199&lt;='db fasce di rischio'!$F$4,'db fasce di rischio'!$E$2,IF(U199&lt;='db fasce di rischio'!$H$4,'db fasce di rischio'!$G$2,"")))))</f>
        <v>--</v>
      </c>
      <c r="W199" s="30"/>
      <c r="X199" s="30"/>
    </row>
    <row r="200" spans="1:24" ht="21" customHeight="1" outlineLevel="1" x14ac:dyDescent="0.2">
      <c r="A200" s="169"/>
      <c r="B200" s="169"/>
      <c r="C200" s="26" t="s">
        <v>30</v>
      </c>
      <c r="D200" s="26" t="s">
        <v>30</v>
      </c>
      <c r="E200" s="26" t="s">
        <v>30</v>
      </c>
      <c r="F200" s="26" t="s">
        <v>30</v>
      </c>
      <c r="G200" s="161" t="str">
        <f t="shared" si="36"/>
        <v>--</v>
      </c>
      <c r="H200" s="27" t="s">
        <v>30</v>
      </c>
      <c r="I200" s="33" t="s">
        <v>30</v>
      </c>
      <c r="J200" s="87"/>
      <c r="K200" s="33"/>
      <c r="L200" s="26"/>
      <c r="M200" s="26"/>
      <c r="N200" s="26"/>
      <c r="O200" s="28"/>
      <c r="P200" s="169"/>
      <c r="Q200" s="184"/>
      <c r="R200" s="184"/>
      <c r="S200" s="185" t="str">
        <f t="shared" si="34"/>
        <v>0</v>
      </c>
      <c r="T200" s="185" t="str">
        <f t="shared" si="34"/>
        <v>0</v>
      </c>
      <c r="U200" s="185">
        <f t="shared" si="35"/>
        <v>0</v>
      </c>
      <c r="V200" s="186" t="str">
        <f>IF(U200=0,"--",IF(U200&lt;='db fasce di rischio'!$B$4,'db fasce di rischio'!$A$2,IF(U200&lt;='db fasce di rischio'!$D$4,'db fasce di rischio'!$C$2,IF(U200&lt;='db fasce di rischio'!$F$4,'db fasce di rischio'!$E$2,IF(U200&lt;='db fasce di rischio'!$H$4,'db fasce di rischio'!$G$2,"")))))</f>
        <v>--</v>
      </c>
      <c r="W200" s="30"/>
      <c r="X200" s="30"/>
    </row>
    <row r="201" spans="1:24" ht="21" customHeight="1" outlineLevel="1" x14ac:dyDescent="0.2">
      <c r="A201" s="169"/>
      <c r="B201" s="169"/>
      <c r="C201" s="26" t="s">
        <v>30</v>
      </c>
      <c r="D201" s="26" t="s">
        <v>30</v>
      </c>
      <c r="E201" s="26" t="s">
        <v>30</v>
      </c>
      <c r="F201" s="26" t="s">
        <v>30</v>
      </c>
      <c r="G201" s="161" t="str">
        <f t="shared" si="36"/>
        <v>--</v>
      </c>
      <c r="H201" s="27" t="s">
        <v>30</v>
      </c>
      <c r="I201" s="33" t="s">
        <v>30</v>
      </c>
      <c r="J201" s="87"/>
      <c r="K201" s="33"/>
      <c r="L201" s="26"/>
      <c r="M201" s="26"/>
      <c r="N201" s="26"/>
      <c r="O201" s="29"/>
      <c r="P201" s="169"/>
      <c r="Q201" s="184"/>
      <c r="R201" s="184"/>
      <c r="S201" s="185" t="str">
        <f t="shared" si="34"/>
        <v>0</v>
      </c>
      <c r="T201" s="185" t="str">
        <f t="shared" si="34"/>
        <v>0</v>
      </c>
      <c r="U201" s="185">
        <f t="shared" si="35"/>
        <v>0</v>
      </c>
      <c r="V201" s="186" t="str">
        <f>IF(U201=0,"--",IF(U201&lt;='db fasce di rischio'!$B$4,'db fasce di rischio'!$A$2,IF(U201&lt;='db fasce di rischio'!$D$4,'db fasce di rischio'!$C$2,IF(U201&lt;='db fasce di rischio'!$F$4,'db fasce di rischio'!$E$2,IF(U201&lt;='db fasce di rischio'!$H$4,'db fasce di rischio'!$G$2,"")))))</f>
        <v>--</v>
      </c>
      <c r="W201" s="30"/>
      <c r="X201" s="30"/>
    </row>
    <row r="202" spans="1:24" ht="21" x14ac:dyDescent="0.2">
      <c r="A202" s="168"/>
      <c r="B202" s="168"/>
      <c r="C202" s="92"/>
      <c r="D202" s="92"/>
      <c r="E202" s="92"/>
      <c r="F202" s="92"/>
      <c r="G202" s="92"/>
      <c r="H202" s="92"/>
      <c r="I202" s="92"/>
      <c r="J202" s="176"/>
      <c r="K202" s="92"/>
      <c r="L202" s="92"/>
      <c r="M202" s="92"/>
      <c r="N202" s="92"/>
      <c r="O202" s="92"/>
      <c r="P202" s="168"/>
      <c r="Q202" s="30"/>
      <c r="R202" s="30"/>
      <c r="S202" s="30"/>
      <c r="T202" s="30"/>
      <c r="U202" s="30"/>
      <c r="V202" s="30"/>
      <c r="W202" s="30"/>
      <c r="X202" s="30"/>
    </row>
    <row r="203" spans="1:24" ht="90.6" customHeight="1" x14ac:dyDescent="0.2">
      <c r="A203" s="31"/>
      <c r="B203" s="31"/>
      <c r="C203" s="32" t="s">
        <v>674</v>
      </c>
      <c r="D203" s="32"/>
      <c r="E203" s="30"/>
      <c r="F203" s="30"/>
      <c r="G203" s="30"/>
      <c r="H203" s="30"/>
      <c r="I203" s="30"/>
      <c r="J203" s="85"/>
      <c r="K203" s="30"/>
      <c r="L203" s="30"/>
      <c r="M203" s="30"/>
      <c r="N203" s="84" t="s">
        <v>6</v>
      </c>
      <c r="O203" s="84" t="s">
        <v>675</v>
      </c>
      <c r="P203" s="30"/>
      <c r="Q203" s="182" t="s">
        <v>1306</v>
      </c>
      <c r="R203" s="182" t="s">
        <v>1307</v>
      </c>
      <c r="S203" s="50" t="s">
        <v>1308</v>
      </c>
      <c r="T203" s="50" t="s">
        <v>1309</v>
      </c>
      <c r="U203" s="50" t="s">
        <v>1310</v>
      </c>
      <c r="V203" s="183" t="s">
        <v>1311</v>
      </c>
      <c r="W203" s="30"/>
      <c r="X203" s="30"/>
    </row>
    <row r="204" spans="1:24" ht="30.6" customHeight="1" x14ac:dyDescent="0.2">
      <c r="A204" s="168"/>
      <c r="B204" s="168">
        <v>10</v>
      </c>
      <c r="C204" s="220" t="s">
        <v>1267</v>
      </c>
      <c r="D204" s="221"/>
      <c r="E204" s="222"/>
      <c r="F204" s="229"/>
      <c r="G204" s="229"/>
      <c r="H204" s="229"/>
      <c r="I204" s="50" t="s">
        <v>11</v>
      </c>
      <c r="J204" s="231" t="s">
        <v>3</v>
      </c>
      <c r="K204" s="231"/>
      <c r="L204" s="39"/>
      <c r="M204" s="162" t="s">
        <v>676</v>
      </c>
      <c r="N204" s="163" t="str">
        <f>V204</f>
        <v>--</v>
      </c>
      <c r="O204" s="39"/>
      <c r="P204" s="168"/>
      <c r="Q204" s="184"/>
      <c r="R204" s="184"/>
      <c r="S204" s="185" t="str">
        <f>IF(Q204="Basso",1.8,IF(Q204="Medio",2.5,IF(Q204="Medio-Alto",3.8,IF(Q204="Alto",5,"0"))))</f>
        <v>0</v>
      </c>
      <c r="T204" s="185" t="str">
        <f>IF(R204="Basso",1.8,IF(R204="Medio",2.5,IF(R204="Medio-Alto",3.8,IF(R204="Alto",5,"0"))))</f>
        <v>0</v>
      </c>
      <c r="U204" s="185">
        <f>IF(MAX(U208:U222)&gt;(T204*S204),MAX(U208:U222),T204*S204)</f>
        <v>0</v>
      </c>
      <c r="V204" s="186" t="str">
        <f>IF(U204=0,"--",IF(U204&lt;='db fasce di rischio'!$B$4,'db fasce di rischio'!$A$2,IF(U204&lt;='db fasce di rischio'!$D$4,'db fasce di rischio'!$C$2,IF(U204&lt;='db fasce di rischio'!$F$4,'db fasce di rischio'!$E$2,IF(U204&lt;='db fasce di rischio'!$H$4,'db fasce di rischio'!$G$2,"")))))</f>
        <v>--</v>
      </c>
      <c r="W204" s="30"/>
      <c r="X204" s="30"/>
    </row>
    <row r="205" spans="1:24" ht="59.45" customHeight="1" x14ac:dyDescent="0.2">
      <c r="A205" s="168"/>
      <c r="B205" s="168"/>
      <c r="C205" s="223"/>
      <c r="D205" s="224"/>
      <c r="E205" s="224"/>
      <c r="F205" s="172"/>
      <c r="G205" s="172"/>
      <c r="H205" s="172"/>
      <c r="I205" s="172"/>
      <c r="J205" s="172"/>
      <c r="K205" s="172"/>
      <c r="L205" s="173"/>
      <c r="M205" s="226" t="s">
        <v>1305</v>
      </c>
      <c r="N205" s="226"/>
      <c r="O205" s="226"/>
      <c r="P205" s="168"/>
      <c r="Q205" s="30"/>
      <c r="R205" s="30"/>
      <c r="S205" s="30"/>
      <c r="T205" s="30"/>
      <c r="U205" s="30"/>
      <c r="V205" s="30"/>
      <c r="W205" s="30"/>
      <c r="X205" s="30"/>
    </row>
    <row r="206" spans="1:24" ht="31.5" hidden="1" customHeight="1" outlineLevel="1" x14ac:dyDescent="0.2">
      <c r="A206" s="168"/>
      <c r="B206" s="168"/>
      <c r="C206" s="218" t="s">
        <v>1266</v>
      </c>
      <c r="D206" s="219"/>
      <c r="E206" s="160"/>
      <c r="F206" s="160"/>
      <c r="G206" s="160"/>
      <c r="H206" s="160"/>
      <c r="I206" s="160"/>
      <c r="J206" s="159"/>
      <c r="K206" s="160"/>
      <c r="L206" s="164">
        <f>SUM(H193:H201)</f>
        <v>0</v>
      </c>
      <c r="M206" s="165"/>
      <c r="N206" s="165"/>
      <c r="O206" s="165"/>
      <c r="P206" s="168"/>
      <c r="Q206" s="30"/>
      <c r="R206" s="30"/>
      <c r="S206" s="30"/>
      <c r="T206" s="30"/>
      <c r="U206" s="30"/>
      <c r="V206" s="30"/>
      <c r="W206" s="30"/>
      <c r="X206" s="30"/>
    </row>
    <row r="207" spans="1:24" ht="81.95" hidden="1" customHeight="1" outlineLevel="1" x14ac:dyDescent="0.2">
      <c r="A207" s="169"/>
      <c r="B207" s="169"/>
      <c r="C207" s="24" t="s">
        <v>915</v>
      </c>
      <c r="D207" s="24" t="s">
        <v>916</v>
      </c>
      <c r="E207" s="24" t="s">
        <v>981</v>
      </c>
      <c r="F207" s="24" t="s">
        <v>980</v>
      </c>
      <c r="G207" s="187" t="s">
        <v>1301</v>
      </c>
      <c r="H207" s="24" t="s">
        <v>979</v>
      </c>
      <c r="I207" s="24" t="s">
        <v>917</v>
      </c>
      <c r="J207" s="50" t="s">
        <v>982</v>
      </c>
      <c r="K207" s="50" t="s">
        <v>918</v>
      </c>
      <c r="L207" s="24" t="s">
        <v>639</v>
      </c>
      <c r="M207" s="24" t="s">
        <v>677</v>
      </c>
      <c r="N207" s="24" t="s">
        <v>678</v>
      </c>
      <c r="O207" s="24" t="s">
        <v>679</v>
      </c>
      <c r="P207" s="169"/>
      <c r="Q207" s="182" t="s">
        <v>1306</v>
      </c>
      <c r="R207" s="182" t="s">
        <v>1307</v>
      </c>
      <c r="S207" s="50" t="s">
        <v>1308</v>
      </c>
      <c r="T207" s="50" t="s">
        <v>1309</v>
      </c>
      <c r="U207" s="50" t="s">
        <v>1310</v>
      </c>
      <c r="V207" s="183" t="s">
        <v>1311</v>
      </c>
      <c r="W207" s="30"/>
      <c r="X207" s="30"/>
    </row>
    <row r="208" spans="1:24" ht="21" hidden="1" customHeight="1" outlineLevel="1" x14ac:dyDescent="0.2">
      <c r="A208" s="169"/>
      <c r="B208" s="169"/>
      <c r="C208" s="26" t="s">
        <v>30</v>
      </c>
      <c r="D208" s="26" t="s">
        <v>30</v>
      </c>
      <c r="E208" s="26" t="s">
        <v>30</v>
      </c>
      <c r="F208" s="26" t="s">
        <v>30</v>
      </c>
      <c r="G208" s="161" t="str">
        <f>V208</f>
        <v>--</v>
      </c>
      <c r="H208" s="27" t="s">
        <v>30</v>
      </c>
      <c r="I208" s="33" t="s">
        <v>30</v>
      </c>
      <c r="J208" s="87"/>
      <c r="K208" s="33"/>
      <c r="L208" s="26"/>
      <c r="M208" s="26"/>
      <c r="N208" s="26"/>
      <c r="O208" s="26"/>
      <c r="P208" s="169"/>
      <c r="Q208" s="184"/>
      <c r="R208" s="184"/>
      <c r="S208" s="185" t="str">
        <f>IF(Q208="Basso",1.8,IF(Q208="Medio",2.5,IF(Q208="Medio-Alto",3.8,IF(Q208="Alto",5,"0"))))</f>
        <v>0</v>
      </c>
      <c r="T208" s="185" t="str">
        <f>IF(R208="Basso",1.8,IF(R208="Medio",2.5,IF(R208="Medio-Alto",3.8,IF(R208="Alto",5,"0"))))</f>
        <v>0</v>
      </c>
      <c r="U208" s="185">
        <f>(T208*S208)</f>
        <v>0</v>
      </c>
      <c r="V208" s="186" t="str">
        <f>IF(U208=0,"--",IF(U208&lt;='db fasce di rischio'!$B$4,'db fasce di rischio'!$A$2,IF(U208&lt;='db fasce di rischio'!$D$4,'db fasce di rischio'!$C$2,IF(U208&lt;='db fasce di rischio'!$F$4,'db fasce di rischio'!$E$2,IF(U208&lt;='db fasce di rischio'!$H$4,'db fasce di rischio'!$G$2,"")))))</f>
        <v>--</v>
      </c>
      <c r="W208" s="30"/>
      <c r="X208" s="30"/>
    </row>
    <row r="209" spans="1:24" ht="21" hidden="1" customHeight="1" outlineLevel="1" x14ac:dyDescent="0.2">
      <c r="A209" s="169"/>
      <c r="B209" s="169"/>
      <c r="C209" s="26" t="s">
        <v>30</v>
      </c>
      <c r="D209" s="26" t="s">
        <v>30</v>
      </c>
      <c r="E209" s="26" t="s">
        <v>30</v>
      </c>
      <c r="F209" s="26" t="s">
        <v>30</v>
      </c>
      <c r="G209" s="161" t="str">
        <f t="shared" ref="G209:G222" si="37">V209</f>
        <v>--</v>
      </c>
      <c r="H209" s="27" t="s">
        <v>30</v>
      </c>
      <c r="I209" s="33" t="s">
        <v>30</v>
      </c>
      <c r="J209" s="87"/>
      <c r="K209" s="33"/>
      <c r="L209" s="26"/>
      <c r="M209" s="26"/>
      <c r="N209" s="26"/>
      <c r="O209" s="26"/>
      <c r="P209" s="169"/>
      <c r="Q209" s="184"/>
      <c r="R209" s="184"/>
      <c r="S209" s="185" t="str">
        <f t="shared" ref="S209:T222" si="38">IF(Q209="Basso",1.8,IF(Q209="Medio",2.5,IF(Q209="Medio-Alto",3.8,IF(Q209="Alto",5,"0"))))</f>
        <v>0</v>
      </c>
      <c r="T209" s="185" t="str">
        <f t="shared" si="38"/>
        <v>0</v>
      </c>
      <c r="U209" s="185">
        <f>(T209*S209)</f>
        <v>0</v>
      </c>
      <c r="V209" s="186" t="str">
        <f>IF(U209=0,"--",IF(U209&lt;='db fasce di rischio'!$B$4,'db fasce di rischio'!$A$2,IF(U209&lt;='db fasce di rischio'!$D$4,'db fasce di rischio'!$C$2,IF(U209&lt;='db fasce di rischio'!$F$4,'db fasce di rischio'!$E$2,IF(U209&lt;='db fasce di rischio'!$H$4,'db fasce di rischio'!$G$2,"")))))</f>
        <v>--</v>
      </c>
      <c r="W209" s="30"/>
      <c r="X209" s="30"/>
    </row>
    <row r="210" spans="1:24" ht="21" hidden="1" customHeight="1" outlineLevel="1" x14ac:dyDescent="0.2">
      <c r="A210" s="169"/>
      <c r="B210" s="169"/>
      <c r="C210" s="26" t="s">
        <v>30</v>
      </c>
      <c r="D210" s="26" t="s">
        <v>30</v>
      </c>
      <c r="E210" s="26" t="s">
        <v>30</v>
      </c>
      <c r="F210" s="26" t="s">
        <v>30</v>
      </c>
      <c r="G210" s="161" t="str">
        <f t="shared" si="37"/>
        <v>--</v>
      </c>
      <c r="H210" s="27" t="s">
        <v>30</v>
      </c>
      <c r="I210" s="33" t="s">
        <v>30</v>
      </c>
      <c r="J210" s="87"/>
      <c r="K210" s="33"/>
      <c r="L210" s="26"/>
      <c r="M210" s="26"/>
      <c r="N210" s="26"/>
      <c r="O210" s="26"/>
      <c r="P210" s="169"/>
      <c r="Q210" s="184"/>
      <c r="R210" s="184"/>
      <c r="S210" s="185" t="str">
        <f t="shared" si="38"/>
        <v>0</v>
      </c>
      <c r="T210" s="185" t="str">
        <f t="shared" si="38"/>
        <v>0</v>
      </c>
      <c r="U210" s="185">
        <f t="shared" ref="U210:U222" si="39">(T210*S210)</f>
        <v>0</v>
      </c>
      <c r="V210" s="186" t="str">
        <f>IF(U210=0,"--",IF(U210&lt;='db fasce di rischio'!$B$4,'db fasce di rischio'!$A$2,IF(U210&lt;='db fasce di rischio'!$D$4,'db fasce di rischio'!$C$2,IF(U210&lt;='db fasce di rischio'!$F$4,'db fasce di rischio'!$E$2,IF(U210&lt;='db fasce di rischio'!$H$4,'db fasce di rischio'!$G$2,"")))))</f>
        <v>--</v>
      </c>
      <c r="W210" s="30"/>
      <c r="X210" s="30"/>
    </row>
    <row r="211" spans="1:24" ht="21" hidden="1" customHeight="1" outlineLevel="1" x14ac:dyDescent="0.2">
      <c r="A211" s="169"/>
      <c r="B211" s="169"/>
      <c r="C211" s="26" t="s">
        <v>30</v>
      </c>
      <c r="D211" s="26" t="s">
        <v>30</v>
      </c>
      <c r="E211" s="26" t="s">
        <v>30</v>
      </c>
      <c r="F211" s="26" t="s">
        <v>30</v>
      </c>
      <c r="G211" s="161" t="str">
        <f t="shared" si="37"/>
        <v>--</v>
      </c>
      <c r="H211" s="27" t="s">
        <v>30</v>
      </c>
      <c r="I211" s="33" t="s">
        <v>30</v>
      </c>
      <c r="J211" s="87"/>
      <c r="K211" s="33"/>
      <c r="L211" s="26"/>
      <c r="M211" s="26"/>
      <c r="N211" s="26"/>
      <c r="O211" s="26"/>
      <c r="P211" s="169"/>
      <c r="Q211" s="184"/>
      <c r="R211" s="184"/>
      <c r="S211" s="185" t="str">
        <f t="shared" si="38"/>
        <v>0</v>
      </c>
      <c r="T211" s="185" t="str">
        <f t="shared" si="38"/>
        <v>0</v>
      </c>
      <c r="U211" s="185">
        <f t="shared" si="39"/>
        <v>0</v>
      </c>
      <c r="V211" s="186" t="str">
        <f>IF(U211=0,"--",IF(U211&lt;='db fasce di rischio'!$B$4,'db fasce di rischio'!$A$2,IF(U211&lt;='db fasce di rischio'!$D$4,'db fasce di rischio'!$C$2,IF(U211&lt;='db fasce di rischio'!$F$4,'db fasce di rischio'!$E$2,IF(U211&lt;='db fasce di rischio'!$H$4,'db fasce di rischio'!$G$2,"")))))</f>
        <v>--</v>
      </c>
      <c r="W211" s="30"/>
      <c r="X211" s="30"/>
    </row>
    <row r="212" spans="1:24" ht="21" hidden="1" customHeight="1" outlineLevel="1" x14ac:dyDescent="0.2">
      <c r="A212" s="169"/>
      <c r="B212" s="169"/>
      <c r="C212" s="26" t="s">
        <v>30</v>
      </c>
      <c r="D212" s="26" t="s">
        <v>30</v>
      </c>
      <c r="E212" s="26" t="s">
        <v>30</v>
      </c>
      <c r="F212" s="26" t="s">
        <v>30</v>
      </c>
      <c r="G212" s="161" t="str">
        <f t="shared" si="37"/>
        <v>--</v>
      </c>
      <c r="H212" s="27" t="s">
        <v>30</v>
      </c>
      <c r="I212" s="33" t="s">
        <v>30</v>
      </c>
      <c r="J212" s="87"/>
      <c r="K212" s="33"/>
      <c r="L212" s="26"/>
      <c r="M212" s="26"/>
      <c r="N212" s="26"/>
      <c r="O212" s="26"/>
      <c r="P212" s="169"/>
      <c r="Q212" s="184"/>
      <c r="R212" s="184"/>
      <c r="S212" s="185" t="str">
        <f t="shared" si="38"/>
        <v>0</v>
      </c>
      <c r="T212" s="185" t="str">
        <f t="shared" si="38"/>
        <v>0</v>
      </c>
      <c r="U212" s="185">
        <f t="shared" si="39"/>
        <v>0</v>
      </c>
      <c r="V212" s="186" t="str">
        <f>IF(U212=0,"--",IF(U212&lt;='db fasce di rischio'!$B$4,'db fasce di rischio'!$A$2,IF(U212&lt;='db fasce di rischio'!$D$4,'db fasce di rischio'!$C$2,IF(U212&lt;='db fasce di rischio'!$F$4,'db fasce di rischio'!$E$2,IF(U212&lt;='db fasce di rischio'!$H$4,'db fasce di rischio'!$G$2,"")))))</f>
        <v>--</v>
      </c>
      <c r="W212" s="30"/>
      <c r="X212" s="30"/>
    </row>
    <row r="213" spans="1:24" ht="21" hidden="1" customHeight="1" outlineLevel="1" x14ac:dyDescent="0.2">
      <c r="A213" s="169"/>
      <c r="B213" s="169"/>
      <c r="C213" s="26" t="s">
        <v>30</v>
      </c>
      <c r="D213" s="26" t="s">
        <v>30</v>
      </c>
      <c r="E213" s="26" t="s">
        <v>30</v>
      </c>
      <c r="F213" s="26" t="s">
        <v>30</v>
      </c>
      <c r="G213" s="161" t="str">
        <f t="shared" si="37"/>
        <v>--</v>
      </c>
      <c r="H213" s="27" t="s">
        <v>30</v>
      </c>
      <c r="I213" s="33" t="s">
        <v>30</v>
      </c>
      <c r="J213" s="87"/>
      <c r="K213" s="33"/>
      <c r="L213" s="26"/>
      <c r="M213" s="26"/>
      <c r="N213" s="26"/>
      <c r="O213" s="26"/>
      <c r="P213" s="169"/>
      <c r="Q213" s="184"/>
      <c r="R213" s="184"/>
      <c r="S213" s="185" t="str">
        <f t="shared" si="38"/>
        <v>0</v>
      </c>
      <c r="T213" s="185" t="str">
        <f t="shared" si="38"/>
        <v>0</v>
      </c>
      <c r="U213" s="185">
        <f t="shared" si="39"/>
        <v>0</v>
      </c>
      <c r="V213" s="186" t="str">
        <f>IF(U213=0,"--",IF(U213&lt;='db fasce di rischio'!$B$4,'db fasce di rischio'!$A$2,IF(U213&lt;='db fasce di rischio'!$D$4,'db fasce di rischio'!$C$2,IF(U213&lt;='db fasce di rischio'!$F$4,'db fasce di rischio'!$E$2,IF(U213&lt;='db fasce di rischio'!$H$4,'db fasce di rischio'!$G$2,"")))))</f>
        <v>--</v>
      </c>
      <c r="W213" s="30"/>
      <c r="X213" s="30"/>
    </row>
    <row r="214" spans="1:24" ht="21" hidden="1" customHeight="1" outlineLevel="1" x14ac:dyDescent="0.2">
      <c r="A214" s="169"/>
      <c r="B214" s="169"/>
      <c r="C214" s="26" t="s">
        <v>30</v>
      </c>
      <c r="D214" s="26" t="s">
        <v>30</v>
      </c>
      <c r="E214" s="26" t="s">
        <v>30</v>
      </c>
      <c r="F214" s="26" t="s">
        <v>30</v>
      </c>
      <c r="G214" s="161" t="str">
        <f t="shared" si="37"/>
        <v>--</v>
      </c>
      <c r="H214" s="27" t="s">
        <v>30</v>
      </c>
      <c r="I214" s="33" t="s">
        <v>30</v>
      </c>
      <c r="J214" s="87"/>
      <c r="K214" s="33"/>
      <c r="L214" s="26"/>
      <c r="M214" s="26"/>
      <c r="N214" s="26"/>
      <c r="O214" s="26"/>
      <c r="P214" s="169"/>
      <c r="Q214" s="184"/>
      <c r="R214" s="184"/>
      <c r="S214" s="185" t="str">
        <f t="shared" si="38"/>
        <v>0</v>
      </c>
      <c r="T214" s="185" t="str">
        <f t="shared" si="38"/>
        <v>0</v>
      </c>
      <c r="U214" s="185">
        <f t="shared" si="39"/>
        <v>0</v>
      </c>
      <c r="V214" s="186" t="str">
        <f>IF(U214=0,"--",IF(U214&lt;='db fasce di rischio'!$B$4,'db fasce di rischio'!$A$2,IF(U214&lt;='db fasce di rischio'!$D$4,'db fasce di rischio'!$C$2,IF(U214&lt;='db fasce di rischio'!$F$4,'db fasce di rischio'!$E$2,IF(U214&lt;='db fasce di rischio'!$H$4,'db fasce di rischio'!$G$2,"")))))</f>
        <v>--</v>
      </c>
      <c r="W214" s="30"/>
      <c r="X214" s="30"/>
    </row>
    <row r="215" spans="1:24" ht="21" hidden="1" customHeight="1" outlineLevel="1" x14ac:dyDescent="0.2">
      <c r="A215" s="169"/>
      <c r="B215" s="169"/>
      <c r="C215" s="26" t="s">
        <v>30</v>
      </c>
      <c r="D215" s="26" t="s">
        <v>30</v>
      </c>
      <c r="E215" s="26" t="s">
        <v>30</v>
      </c>
      <c r="F215" s="26" t="s">
        <v>30</v>
      </c>
      <c r="G215" s="161" t="str">
        <f t="shared" si="37"/>
        <v>--</v>
      </c>
      <c r="H215" s="27" t="s">
        <v>30</v>
      </c>
      <c r="I215" s="33" t="s">
        <v>30</v>
      </c>
      <c r="J215" s="87"/>
      <c r="K215" s="33"/>
      <c r="L215" s="26"/>
      <c r="M215" s="26"/>
      <c r="N215" s="26"/>
      <c r="O215" s="26"/>
      <c r="P215" s="169"/>
      <c r="Q215" s="184"/>
      <c r="R215" s="184"/>
      <c r="S215" s="185" t="str">
        <f t="shared" si="38"/>
        <v>0</v>
      </c>
      <c r="T215" s="185" t="str">
        <f t="shared" si="38"/>
        <v>0</v>
      </c>
      <c r="U215" s="185">
        <f t="shared" si="39"/>
        <v>0</v>
      </c>
      <c r="V215" s="186" t="str">
        <f>IF(U215=0,"--",IF(U215&lt;='db fasce di rischio'!$B$4,'db fasce di rischio'!$A$2,IF(U215&lt;='db fasce di rischio'!$D$4,'db fasce di rischio'!$C$2,IF(U215&lt;='db fasce di rischio'!$F$4,'db fasce di rischio'!$E$2,IF(U215&lt;='db fasce di rischio'!$H$4,'db fasce di rischio'!$G$2,"")))))</f>
        <v>--</v>
      </c>
      <c r="W215" s="30"/>
      <c r="X215" s="30"/>
    </row>
    <row r="216" spans="1:24" ht="21" hidden="1" customHeight="1" outlineLevel="1" x14ac:dyDescent="0.2">
      <c r="A216" s="169"/>
      <c r="B216" s="169"/>
      <c r="C216" s="26" t="s">
        <v>30</v>
      </c>
      <c r="D216" s="26" t="s">
        <v>30</v>
      </c>
      <c r="E216" s="26" t="s">
        <v>30</v>
      </c>
      <c r="F216" s="26" t="s">
        <v>30</v>
      </c>
      <c r="G216" s="161" t="str">
        <f t="shared" si="37"/>
        <v>--</v>
      </c>
      <c r="H216" s="27" t="s">
        <v>30</v>
      </c>
      <c r="I216" s="33" t="s">
        <v>30</v>
      </c>
      <c r="J216" s="88"/>
      <c r="K216" s="33"/>
      <c r="L216" s="26"/>
      <c r="M216" s="26"/>
      <c r="N216" s="26"/>
      <c r="O216" s="26"/>
      <c r="P216" s="169"/>
      <c r="Q216" s="184"/>
      <c r="R216" s="184"/>
      <c r="S216" s="185" t="str">
        <f t="shared" si="38"/>
        <v>0</v>
      </c>
      <c r="T216" s="185" t="str">
        <f t="shared" si="38"/>
        <v>0</v>
      </c>
      <c r="U216" s="185">
        <f t="shared" si="39"/>
        <v>0</v>
      </c>
      <c r="V216" s="186" t="str">
        <f>IF(U216=0,"--",IF(U216&lt;='db fasce di rischio'!$B$4,'db fasce di rischio'!$A$2,IF(U216&lt;='db fasce di rischio'!$D$4,'db fasce di rischio'!$C$2,IF(U216&lt;='db fasce di rischio'!$F$4,'db fasce di rischio'!$E$2,IF(U216&lt;='db fasce di rischio'!$H$4,'db fasce di rischio'!$G$2,"")))))</f>
        <v>--</v>
      </c>
      <c r="W216" s="30"/>
      <c r="X216" s="30"/>
    </row>
    <row r="217" spans="1:24" ht="21" hidden="1" customHeight="1" outlineLevel="1" x14ac:dyDescent="0.2">
      <c r="A217" s="169"/>
      <c r="B217" s="169"/>
      <c r="C217" s="26" t="s">
        <v>30</v>
      </c>
      <c r="D217" s="26" t="s">
        <v>30</v>
      </c>
      <c r="E217" s="26" t="s">
        <v>30</v>
      </c>
      <c r="F217" s="26" t="s">
        <v>30</v>
      </c>
      <c r="G217" s="161" t="str">
        <f t="shared" si="37"/>
        <v>--</v>
      </c>
      <c r="H217" s="27" t="s">
        <v>30</v>
      </c>
      <c r="I217" s="33" t="s">
        <v>30</v>
      </c>
      <c r="J217" s="88"/>
      <c r="K217" s="33"/>
      <c r="L217" s="26"/>
      <c r="M217" s="26"/>
      <c r="N217" s="26"/>
      <c r="O217" s="26"/>
      <c r="P217" s="169"/>
      <c r="Q217" s="184"/>
      <c r="R217" s="184"/>
      <c r="S217" s="185" t="str">
        <f t="shared" si="38"/>
        <v>0</v>
      </c>
      <c r="T217" s="185" t="str">
        <f t="shared" si="38"/>
        <v>0</v>
      </c>
      <c r="U217" s="185">
        <f t="shared" si="39"/>
        <v>0</v>
      </c>
      <c r="V217" s="186" t="str">
        <f>IF(U217=0,"--",IF(U217&lt;='db fasce di rischio'!$B$4,'db fasce di rischio'!$A$2,IF(U217&lt;='db fasce di rischio'!$D$4,'db fasce di rischio'!$C$2,IF(U217&lt;='db fasce di rischio'!$F$4,'db fasce di rischio'!$E$2,IF(U217&lt;='db fasce di rischio'!$H$4,'db fasce di rischio'!$G$2,"")))))</f>
        <v>--</v>
      </c>
      <c r="W217" s="30"/>
      <c r="X217" s="30"/>
    </row>
    <row r="218" spans="1:24" ht="21" hidden="1" customHeight="1" outlineLevel="1" x14ac:dyDescent="0.2">
      <c r="A218" s="169"/>
      <c r="B218" s="169"/>
      <c r="C218" s="26" t="s">
        <v>30</v>
      </c>
      <c r="D218" s="26" t="s">
        <v>30</v>
      </c>
      <c r="E218" s="26" t="s">
        <v>30</v>
      </c>
      <c r="F218" s="26" t="s">
        <v>30</v>
      </c>
      <c r="G218" s="161" t="str">
        <f t="shared" si="37"/>
        <v>--</v>
      </c>
      <c r="H218" s="27" t="s">
        <v>30</v>
      </c>
      <c r="I218" s="33" t="s">
        <v>30</v>
      </c>
      <c r="J218" s="88"/>
      <c r="K218" s="33"/>
      <c r="L218" s="26"/>
      <c r="M218" s="26"/>
      <c r="N218" s="26"/>
      <c r="O218" s="26"/>
      <c r="P218" s="169"/>
      <c r="Q218" s="184"/>
      <c r="R218" s="184"/>
      <c r="S218" s="185" t="str">
        <f t="shared" si="38"/>
        <v>0</v>
      </c>
      <c r="T218" s="185" t="str">
        <f t="shared" si="38"/>
        <v>0</v>
      </c>
      <c r="U218" s="185">
        <f t="shared" si="39"/>
        <v>0</v>
      </c>
      <c r="V218" s="186" t="str">
        <f>IF(U218=0,"--",IF(U218&lt;='db fasce di rischio'!$B$4,'db fasce di rischio'!$A$2,IF(U218&lt;='db fasce di rischio'!$D$4,'db fasce di rischio'!$C$2,IF(U218&lt;='db fasce di rischio'!$F$4,'db fasce di rischio'!$E$2,IF(U218&lt;='db fasce di rischio'!$H$4,'db fasce di rischio'!$G$2,"")))))</f>
        <v>--</v>
      </c>
      <c r="W218" s="30"/>
      <c r="X218" s="30"/>
    </row>
    <row r="219" spans="1:24" ht="21" hidden="1" customHeight="1" outlineLevel="1" x14ac:dyDescent="0.2">
      <c r="A219" s="169"/>
      <c r="B219" s="169"/>
      <c r="C219" s="26" t="s">
        <v>30</v>
      </c>
      <c r="D219" s="26" t="s">
        <v>30</v>
      </c>
      <c r="E219" s="26" t="s">
        <v>30</v>
      </c>
      <c r="F219" s="26" t="s">
        <v>30</v>
      </c>
      <c r="G219" s="161" t="str">
        <f t="shared" si="37"/>
        <v>--</v>
      </c>
      <c r="H219" s="27" t="s">
        <v>30</v>
      </c>
      <c r="I219" s="33" t="s">
        <v>30</v>
      </c>
      <c r="J219" s="88"/>
      <c r="K219" s="33"/>
      <c r="L219" s="26"/>
      <c r="M219" s="26"/>
      <c r="N219" s="26"/>
      <c r="O219" s="26"/>
      <c r="P219" s="169"/>
      <c r="Q219" s="184"/>
      <c r="R219" s="184"/>
      <c r="S219" s="185" t="str">
        <f t="shared" si="38"/>
        <v>0</v>
      </c>
      <c r="T219" s="185" t="str">
        <f t="shared" si="38"/>
        <v>0</v>
      </c>
      <c r="U219" s="185">
        <f t="shared" si="39"/>
        <v>0</v>
      </c>
      <c r="V219" s="186" t="str">
        <f>IF(U219=0,"--",IF(U219&lt;='db fasce di rischio'!$B$4,'db fasce di rischio'!$A$2,IF(U219&lt;='db fasce di rischio'!$D$4,'db fasce di rischio'!$C$2,IF(U219&lt;='db fasce di rischio'!$F$4,'db fasce di rischio'!$E$2,IF(U219&lt;='db fasce di rischio'!$H$4,'db fasce di rischio'!$G$2,"")))))</f>
        <v>--</v>
      </c>
      <c r="W219" s="30"/>
      <c r="X219" s="30"/>
    </row>
    <row r="220" spans="1:24" ht="21" hidden="1" customHeight="1" outlineLevel="1" x14ac:dyDescent="0.2">
      <c r="A220" s="169"/>
      <c r="B220" s="169"/>
      <c r="C220" s="26" t="s">
        <v>30</v>
      </c>
      <c r="D220" s="26" t="s">
        <v>30</v>
      </c>
      <c r="E220" s="26" t="s">
        <v>30</v>
      </c>
      <c r="F220" s="26" t="s">
        <v>30</v>
      </c>
      <c r="G220" s="161" t="str">
        <f t="shared" si="37"/>
        <v>--</v>
      </c>
      <c r="H220" s="27" t="s">
        <v>30</v>
      </c>
      <c r="I220" s="33" t="s">
        <v>30</v>
      </c>
      <c r="J220" s="87"/>
      <c r="K220" s="33"/>
      <c r="L220" s="26"/>
      <c r="M220" s="26"/>
      <c r="N220" s="26"/>
      <c r="O220" s="26"/>
      <c r="P220" s="169"/>
      <c r="Q220" s="184"/>
      <c r="R220" s="184"/>
      <c r="S220" s="185" t="str">
        <f t="shared" si="38"/>
        <v>0</v>
      </c>
      <c r="T220" s="185" t="str">
        <f t="shared" si="38"/>
        <v>0</v>
      </c>
      <c r="U220" s="185">
        <f t="shared" si="39"/>
        <v>0</v>
      </c>
      <c r="V220" s="186" t="str">
        <f>IF(U220=0,"--",IF(U220&lt;='db fasce di rischio'!$B$4,'db fasce di rischio'!$A$2,IF(U220&lt;='db fasce di rischio'!$D$4,'db fasce di rischio'!$C$2,IF(U220&lt;='db fasce di rischio'!$F$4,'db fasce di rischio'!$E$2,IF(U220&lt;='db fasce di rischio'!$H$4,'db fasce di rischio'!$G$2,"")))))</f>
        <v>--</v>
      </c>
      <c r="W220" s="30"/>
      <c r="X220" s="30"/>
    </row>
    <row r="221" spans="1:24" ht="21" hidden="1" customHeight="1" outlineLevel="1" x14ac:dyDescent="0.2">
      <c r="A221" s="169"/>
      <c r="B221" s="169"/>
      <c r="C221" s="26" t="s">
        <v>30</v>
      </c>
      <c r="D221" s="26" t="s">
        <v>30</v>
      </c>
      <c r="E221" s="26" t="s">
        <v>30</v>
      </c>
      <c r="F221" s="26" t="s">
        <v>30</v>
      </c>
      <c r="G221" s="161" t="str">
        <f t="shared" si="37"/>
        <v>--</v>
      </c>
      <c r="H221" s="27" t="s">
        <v>30</v>
      </c>
      <c r="I221" s="33" t="s">
        <v>30</v>
      </c>
      <c r="J221" s="87"/>
      <c r="K221" s="33"/>
      <c r="L221" s="26"/>
      <c r="M221" s="26"/>
      <c r="N221" s="26"/>
      <c r="O221" s="28"/>
      <c r="P221" s="169"/>
      <c r="Q221" s="184"/>
      <c r="R221" s="184"/>
      <c r="S221" s="185" t="str">
        <f t="shared" si="38"/>
        <v>0</v>
      </c>
      <c r="T221" s="185" t="str">
        <f t="shared" si="38"/>
        <v>0</v>
      </c>
      <c r="U221" s="185">
        <f t="shared" si="39"/>
        <v>0</v>
      </c>
      <c r="V221" s="186" t="str">
        <f>IF(U221=0,"--",IF(U221&lt;='db fasce di rischio'!$B$4,'db fasce di rischio'!$A$2,IF(U221&lt;='db fasce di rischio'!$D$4,'db fasce di rischio'!$C$2,IF(U221&lt;='db fasce di rischio'!$F$4,'db fasce di rischio'!$E$2,IF(U221&lt;='db fasce di rischio'!$H$4,'db fasce di rischio'!$G$2,"")))))</f>
        <v>--</v>
      </c>
      <c r="W221" s="30"/>
      <c r="X221" s="30"/>
    </row>
    <row r="222" spans="1:24" ht="21" hidden="1" customHeight="1" outlineLevel="1" x14ac:dyDescent="0.2">
      <c r="A222" s="169"/>
      <c r="B222" s="169"/>
      <c r="C222" s="26" t="s">
        <v>30</v>
      </c>
      <c r="D222" s="26" t="s">
        <v>30</v>
      </c>
      <c r="E222" s="26" t="s">
        <v>30</v>
      </c>
      <c r="F222" s="26" t="s">
        <v>30</v>
      </c>
      <c r="G222" s="161" t="str">
        <f t="shared" si="37"/>
        <v>--</v>
      </c>
      <c r="H222" s="27" t="s">
        <v>30</v>
      </c>
      <c r="I222" s="33" t="s">
        <v>30</v>
      </c>
      <c r="J222" s="87"/>
      <c r="K222" s="33"/>
      <c r="L222" s="26"/>
      <c r="M222" s="26"/>
      <c r="N222" s="26"/>
      <c r="O222" s="29"/>
      <c r="P222" s="169"/>
      <c r="Q222" s="184"/>
      <c r="R222" s="184"/>
      <c r="S222" s="185" t="str">
        <f t="shared" si="38"/>
        <v>0</v>
      </c>
      <c r="T222" s="185" t="str">
        <f t="shared" si="38"/>
        <v>0</v>
      </c>
      <c r="U222" s="185">
        <f t="shared" si="39"/>
        <v>0</v>
      </c>
      <c r="V222" s="186" t="str">
        <f>IF(U222=0,"--",IF(U222&lt;='db fasce di rischio'!$B$4,'db fasce di rischio'!$A$2,IF(U222&lt;='db fasce di rischio'!$D$4,'db fasce di rischio'!$C$2,IF(U222&lt;='db fasce di rischio'!$F$4,'db fasce di rischio'!$E$2,IF(U222&lt;='db fasce di rischio'!$H$4,'db fasce di rischio'!$G$2,"")))))</f>
        <v>--</v>
      </c>
      <c r="W222" s="30"/>
      <c r="X222" s="30"/>
    </row>
    <row r="223" spans="1:24" ht="21" collapsed="1" x14ac:dyDescent="0.2">
      <c r="A223" s="168"/>
      <c r="B223" s="168"/>
      <c r="C223" s="92"/>
      <c r="D223" s="92"/>
      <c r="E223" s="92"/>
      <c r="F223" s="92"/>
      <c r="G223" s="92"/>
      <c r="H223" s="92"/>
      <c r="I223" s="92"/>
      <c r="J223" s="176"/>
      <c r="K223" s="92"/>
      <c r="L223" s="92"/>
      <c r="M223" s="92"/>
      <c r="N223" s="92"/>
      <c r="O223" s="92"/>
      <c r="P223" s="168"/>
      <c r="Q223" s="30"/>
      <c r="R223" s="30"/>
      <c r="S223" s="30"/>
      <c r="T223" s="30"/>
      <c r="U223" s="30"/>
      <c r="V223" s="30"/>
      <c r="W223" s="30"/>
      <c r="X223" s="30"/>
    </row>
    <row r="224" spans="1:24" ht="89.1" customHeight="1" x14ac:dyDescent="0.2">
      <c r="A224" s="31"/>
      <c r="B224" s="31"/>
      <c r="C224" s="32" t="s">
        <v>674</v>
      </c>
      <c r="D224" s="32"/>
      <c r="E224" s="30"/>
      <c r="F224" s="30"/>
      <c r="G224" s="30"/>
      <c r="H224" s="30"/>
      <c r="I224" s="30"/>
      <c r="J224" s="85"/>
      <c r="K224" s="30"/>
      <c r="L224" s="30"/>
      <c r="M224" s="30"/>
      <c r="N224" s="84" t="s">
        <v>6</v>
      </c>
      <c r="O224" s="84" t="s">
        <v>675</v>
      </c>
      <c r="P224" s="30"/>
      <c r="Q224" s="182" t="s">
        <v>1306</v>
      </c>
      <c r="R224" s="182" t="s">
        <v>1307</v>
      </c>
      <c r="S224" s="50" t="s">
        <v>1308</v>
      </c>
      <c r="T224" s="50" t="s">
        <v>1309</v>
      </c>
      <c r="U224" s="50" t="s">
        <v>1310</v>
      </c>
      <c r="V224" s="183" t="s">
        <v>1311</v>
      </c>
      <c r="W224" s="30"/>
      <c r="X224" s="30"/>
    </row>
    <row r="225" spans="1:24" ht="30.6" customHeight="1" x14ac:dyDescent="0.2">
      <c r="A225" s="168"/>
      <c r="B225" s="168">
        <v>11</v>
      </c>
      <c r="C225" s="220" t="s">
        <v>1267</v>
      </c>
      <c r="D225" s="221"/>
      <c r="E225" s="222"/>
      <c r="F225" s="229"/>
      <c r="G225" s="229"/>
      <c r="H225" s="229"/>
      <c r="I225" s="50" t="s">
        <v>11</v>
      </c>
      <c r="J225" s="231" t="s">
        <v>3</v>
      </c>
      <c r="K225" s="231"/>
      <c r="L225" s="39"/>
      <c r="M225" s="162" t="s">
        <v>676</v>
      </c>
      <c r="N225" s="163" t="str">
        <f>V225</f>
        <v>--</v>
      </c>
      <c r="O225" s="39"/>
      <c r="P225" s="168"/>
      <c r="Q225" s="184"/>
      <c r="R225" s="184"/>
      <c r="S225" s="185" t="str">
        <f>IF(Q225="Basso",1.8,IF(Q225="Medio",2.5,IF(Q225="Medio-Alto",3.8,IF(Q225="Alto",5,"0"))))</f>
        <v>0</v>
      </c>
      <c r="T225" s="185" t="str">
        <f>IF(R225="Basso",1.8,IF(R225="Medio",2.5,IF(R225="Medio-Alto",3.8,IF(R225="Alto",5,"0"))))</f>
        <v>0</v>
      </c>
      <c r="U225" s="185">
        <f>IF(MAX(U229:U243)&gt;(T225*S225),MAX(U229:U243),T225*S225)</f>
        <v>0</v>
      </c>
      <c r="V225" s="186" t="str">
        <f>IF(U225=0,"--",IF(U225&lt;='db fasce di rischio'!$B$4,'db fasce di rischio'!$A$2,IF(U225&lt;='db fasce di rischio'!$D$4,'db fasce di rischio'!$C$2,IF(U225&lt;='db fasce di rischio'!$F$4,'db fasce di rischio'!$E$2,IF(U225&lt;='db fasce di rischio'!$H$4,'db fasce di rischio'!$G$2,"")))))</f>
        <v>--</v>
      </c>
      <c r="W225" s="30"/>
      <c r="X225" s="30"/>
    </row>
    <row r="226" spans="1:24" ht="59.45" customHeight="1" x14ac:dyDescent="0.2">
      <c r="A226" s="168"/>
      <c r="B226" s="168"/>
      <c r="C226" s="223"/>
      <c r="D226" s="224"/>
      <c r="E226" s="224"/>
      <c r="F226" s="172"/>
      <c r="G226" s="172"/>
      <c r="H226" s="172"/>
      <c r="I226" s="172"/>
      <c r="J226" s="172"/>
      <c r="K226" s="172"/>
      <c r="L226" s="173"/>
      <c r="M226" s="226" t="s">
        <v>1305</v>
      </c>
      <c r="N226" s="226"/>
      <c r="O226" s="226"/>
      <c r="P226" s="168"/>
      <c r="Q226" s="30"/>
      <c r="R226" s="30"/>
      <c r="S226" s="30"/>
      <c r="T226" s="30"/>
      <c r="U226" s="30"/>
      <c r="V226" s="30"/>
      <c r="W226" s="30"/>
      <c r="X226" s="30"/>
    </row>
    <row r="227" spans="1:24" ht="31.5" hidden="1" customHeight="1" outlineLevel="1" x14ac:dyDescent="0.2">
      <c r="A227" s="168"/>
      <c r="B227" s="168"/>
      <c r="C227" s="218" t="s">
        <v>1266</v>
      </c>
      <c r="D227" s="219"/>
      <c r="E227" s="160"/>
      <c r="F227" s="160"/>
      <c r="G227" s="160"/>
      <c r="H227" s="160"/>
      <c r="I227" s="160"/>
      <c r="J227" s="159"/>
      <c r="K227" s="160"/>
      <c r="L227" s="164">
        <f>SUM(H214:H222)</f>
        <v>0</v>
      </c>
      <c r="M227" s="165"/>
      <c r="N227" s="165"/>
      <c r="O227" s="165"/>
      <c r="P227" s="168"/>
      <c r="Q227" s="30"/>
      <c r="R227" s="30"/>
      <c r="S227" s="30"/>
      <c r="T227" s="30"/>
      <c r="U227" s="30"/>
      <c r="V227" s="30"/>
      <c r="W227" s="30"/>
      <c r="X227" s="30"/>
    </row>
    <row r="228" spans="1:24" ht="81.95" hidden="1" customHeight="1" outlineLevel="1" x14ac:dyDescent="0.2">
      <c r="A228" s="169"/>
      <c r="B228" s="169"/>
      <c r="C228" s="24" t="s">
        <v>915</v>
      </c>
      <c r="D228" s="24" t="s">
        <v>916</v>
      </c>
      <c r="E228" s="24" t="s">
        <v>981</v>
      </c>
      <c r="F228" s="24" t="s">
        <v>980</v>
      </c>
      <c r="G228" s="187" t="s">
        <v>1301</v>
      </c>
      <c r="H228" s="24" t="s">
        <v>979</v>
      </c>
      <c r="I228" s="24" t="s">
        <v>917</v>
      </c>
      <c r="J228" s="50" t="s">
        <v>982</v>
      </c>
      <c r="K228" s="50" t="s">
        <v>918</v>
      </c>
      <c r="L228" s="24" t="s">
        <v>639</v>
      </c>
      <c r="M228" s="24" t="s">
        <v>677</v>
      </c>
      <c r="N228" s="24" t="s">
        <v>678</v>
      </c>
      <c r="O228" s="24" t="s">
        <v>679</v>
      </c>
      <c r="P228" s="169"/>
      <c r="Q228" s="182" t="s">
        <v>1306</v>
      </c>
      <c r="R228" s="182" t="s">
        <v>1307</v>
      </c>
      <c r="S228" s="50" t="s">
        <v>1308</v>
      </c>
      <c r="T228" s="50" t="s">
        <v>1309</v>
      </c>
      <c r="U228" s="50" t="s">
        <v>1310</v>
      </c>
      <c r="V228" s="183" t="s">
        <v>1311</v>
      </c>
      <c r="W228" s="30"/>
      <c r="X228" s="30"/>
    </row>
    <row r="229" spans="1:24" ht="21" hidden="1" customHeight="1" outlineLevel="1" x14ac:dyDescent="0.2">
      <c r="A229" s="169"/>
      <c r="B229" s="169"/>
      <c r="C229" s="26" t="s">
        <v>30</v>
      </c>
      <c r="D229" s="26" t="s">
        <v>30</v>
      </c>
      <c r="E229" s="26" t="s">
        <v>30</v>
      </c>
      <c r="F229" s="26" t="s">
        <v>30</v>
      </c>
      <c r="G229" s="161" t="str">
        <f>V229</f>
        <v>--</v>
      </c>
      <c r="H229" s="27" t="s">
        <v>30</v>
      </c>
      <c r="I229" s="33" t="s">
        <v>30</v>
      </c>
      <c r="J229" s="87"/>
      <c r="K229" s="33"/>
      <c r="L229" s="26"/>
      <c r="M229" s="26"/>
      <c r="N229" s="26"/>
      <c r="O229" s="26"/>
      <c r="P229" s="169"/>
      <c r="Q229" s="184"/>
      <c r="R229" s="184"/>
      <c r="S229" s="185" t="str">
        <f>IF(Q229="Basso",1.8,IF(Q229="Medio",2.5,IF(Q229="Medio-Alto",3.8,IF(Q229="Alto",5,"0"))))</f>
        <v>0</v>
      </c>
      <c r="T229" s="185" t="str">
        <f>IF(R229="Basso",1.8,IF(R229="Medio",2.5,IF(R229="Medio-Alto",3.8,IF(R229="Alto",5,"0"))))</f>
        <v>0</v>
      </c>
      <c r="U229" s="185">
        <f>(T229*S229)</f>
        <v>0</v>
      </c>
      <c r="V229" s="186" t="str">
        <f>IF(U229=0,"--",IF(U229&lt;='db fasce di rischio'!$B$4,'db fasce di rischio'!$A$2,IF(U229&lt;='db fasce di rischio'!$D$4,'db fasce di rischio'!$C$2,IF(U229&lt;='db fasce di rischio'!$F$4,'db fasce di rischio'!$E$2,IF(U229&lt;='db fasce di rischio'!$H$4,'db fasce di rischio'!$G$2,"")))))</f>
        <v>--</v>
      </c>
      <c r="W229" s="30"/>
      <c r="X229" s="30"/>
    </row>
    <row r="230" spans="1:24" ht="21" hidden="1" customHeight="1" outlineLevel="1" x14ac:dyDescent="0.2">
      <c r="A230" s="169"/>
      <c r="B230" s="169"/>
      <c r="C230" s="26" t="s">
        <v>30</v>
      </c>
      <c r="D230" s="26" t="s">
        <v>30</v>
      </c>
      <c r="E230" s="26" t="s">
        <v>30</v>
      </c>
      <c r="F230" s="26" t="s">
        <v>30</v>
      </c>
      <c r="G230" s="161" t="str">
        <f t="shared" ref="G230:G243" si="40">V230</f>
        <v>--</v>
      </c>
      <c r="H230" s="27" t="s">
        <v>30</v>
      </c>
      <c r="I230" s="33" t="s">
        <v>30</v>
      </c>
      <c r="J230" s="87"/>
      <c r="K230" s="33"/>
      <c r="L230" s="26"/>
      <c r="M230" s="26"/>
      <c r="N230" s="26"/>
      <c r="O230" s="26"/>
      <c r="P230" s="169"/>
      <c r="Q230" s="184"/>
      <c r="R230" s="184"/>
      <c r="S230" s="185" t="str">
        <f t="shared" ref="S230:T243" si="41">IF(Q230="Basso",1.8,IF(Q230="Medio",2.5,IF(Q230="Medio-Alto",3.8,IF(Q230="Alto",5,"0"))))</f>
        <v>0</v>
      </c>
      <c r="T230" s="185" t="str">
        <f t="shared" si="41"/>
        <v>0</v>
      </c>
      <c r="U230" s="185">
        <f>(T230*S230)</f>
        <v>0</v>
      </c>
      <c r="V230" s="186" t="str">
        <f>IF(U230=0,"--",IF(U230&lt;='db fasce di rischio'!$B$4,'db fasce di rischio'!$A$2,IF(U230&lt;='db fasce di rischio'!$D$4,'db fasce di rischio'!$C$2,IF(U230&lt;='db fasce di rischio'!$F$4,'db fasce di rischio'!$E$2,IF(U230&lt;='db fasce di rischio'!$H$4,'db fasce di rischio'!$G$2,"")))))</f>
        <v>--</v>
      </c>
      <c r="W230" s="30"/>
      <c r="X230" s="30"/>
    </row>
    <row r="231" spans="1:24" ht="21" hidden="1" customHeight="1" outlineLevel="1" x14ac:dyDescent="0.2">
      <c r="A231" s="169"/>
      <c r="B231" s="169"/>
      <c r="C231" s="26" t="s">
        <v>30</v>
      </c>
      <c r="D231" s="26" t="s">
        <v>30</v>
      </c>
      <c r="E231" s="26" t="s">
        <v>30</v>
      </c>
      <c r="F231" s="26" t="s">
        <v>30</v>
      </c>
      <c r="G231" s="161" t="str">
        <f t="shared" si="40"/>
        <v>--</v>
      </c>
      <c r="H231" s="27" t="s">
        <v>30</v>
      </c>
      <c r="I231" s="33" t="s">
        <v>30</v>
      </c>
      <c r="J231" s="87"/>
      <c r="K231" s="33"/>
      <c r="L231" s="26"/>
      <c r="M231" s="26"/>
      <c r="N231" s="26"/>
      <c r="O231" s="26"/>
      <c r="P231" s="169"/>
      <c r="Q231" s="184"/>
      <c r="R231" s="184"/>
      <c r="S231" s="185" t="str">
        <f t="shared" si="41"/>
        <v>0</v>
      </c>
      <c r="T231" s="185" t="str">
        <f t="shared" si="41"/>
        <v>0</v>
      </c>
      <c r="U231" s="185">
        <f t="shared" ref="U231:U243" si="42">(T231*S231)</f>
        <v>0</v>
      </c>
      <c r="V231" s="186" t="str">
        <f>IF(U231=0,"--",IF(U231&lt;='db fasce di rischio'!$B$4,'db fasce di rischio'!$A$2,IF(U231&lt;='db fasce di rischio'!$D$4,'db fasce di rischio'!$C$2,IF(U231&lt;='db fasce di rischio'!$F$4,'db fasce di rischio'!$E$2,IF(U231&lt;='db fasce di rischio'!$H$4,'db fasce di rischio'!$G$2,"")))))</f>
        <v>--</v>
      </c>
      <c r="W231" s="30"/>
      <c r="X231" s="30"/>
    </row>
    <row r="232" spans="1:24" ht="21" hidden="1" customHeight="1" outlineLevel="1" x14ac:dyDescent="0.2">
      <c r="A232" s="169"/>
      <c r="B232" s="169"/>
      <c r="C232" s="26" t="s">
        <v>30</v>
      </c>
      <c r="D232" s="26" t="s">
        <v>30</v>
      </c>
      <c r="E232" s="26" t="s">
        <v>30</v>
      </c>
      <c r="F232" s="26" t="s">
        <v>30</v>
      </c>
      <c r="G232" s="161" t="str">
        <f t="shared" si="40"/>
        <v>--</v>
      </c>
      <c r="H232" s="27" t="s">
        <v>30</v>
      </c>
      <c r="I232" s="33" t="s">
        <v>30</v>
      </c>
      <c r="J232" s="87"/>
      <c r="K232" s="33"/>
      <c r="L232" s="26"/>
      <c r="M232" s="26"/>
      <c r="N232" s="26"/>
      <c r="O232" s="26"/>
      <c r="P232" s="169"/>
      <c r="Q232" s="184"/>
      <c r="R232" s="184"/>
      <c r="S232" s="185" t="str">
        <f t="shared" si="41"/>
        <v>0</v>
      </c>
      <c r="T232" s="185" t="str">
        <f t="shared" si="41"/>
        <v>0</v>
      </c>
      <c r="U232" s="185">
        <f t="shared" si="42"/>
        <v>0</v>
      </c>
      <c r="V232" s="186" t="str">
        <f>IF(U232=0,"--",IF(U232&lt;='db fasce di rischio'!$B$4,'db fasce di rischio'!$A$2,IF(U232&lt;='db fasce di rischio'!$D$4,'db fasce di rischio'!$C$2,IF(U232&lt;='db fasce di rischio'!$F$4,'db fasce di rischio'!$E$2,IF(U232&lt;='db fasce di rischio'!$H$4,'db fasce di rischio'!$G$2,"")))))</f>
        <v>--</v>
      </c>
      <c r="W232" s="30"/>
      <c r="X232" s="30"/>
    </row>
    <row r="233" spans="1:24" ht="21" hidden="1" customHeight="1" outlineLevel="1" x14ac:dyDescent="0.2">
      <c r="A233" s="169"/>
      <c r="B233" s="169"/>
      <c r="C233" s="26" t="s">
        <v>30</v>
      </c>
      <c r="D233" s="26" t="s">
        <v>30</v>
      </c>
      <c r="E233" s="26" t="s">
        <v>30</v>
      </c>
      <c r="F233" s="26" t="s">
        <v>30</v>
      </c>
      <c r="G233" s="161" t="str">
        <f t="shared" si="40"/>
        <v>--</v>
      </c>
      <c r="H233" s="27" t="s">
        <v>30</v>
      </c>
      <c r="I233" s="33" t="s">
        <v>30</v>
      </c>
      <c r="J233" s="87"/>
      <c r="K233" s="33"/>
      <c r="L233" s="26"/>
      <c r="M233" s="26"/>
      <c r="N233" s="26"/>
      <c r="O233" s="26"/>
      <c r="P233" s="169"/>
      <c r="Q233" s="184"/>
      <c r="R233" s="184"/>
      <c r="S233" s="185" t="str">
        <f t="shared" si="41"/>
        <v>0</v>
      </c>
      <c r="T233" s="185" t="str">
        <f t="shared" si="41"/>
        <v>0</v>
      </c>
      <c r="U233" s="185">
        <f t="shared" si="42"/>
        <v>0</v>
      </c>
      <c r="V233" s="186" t="str">
        <f>IF(U233=0,"--",IF(U233&lt;='db fasce di rischio'!$B$4,'db fasce di rischio'!$A$2,IF(U233&lt;='db fasce di rischio'!$D$4,'db fasce di rischio'!$C$2,IF(U233&lt;='db fasce di rischio'!$F$4,'db fasce di rischio'!$E$2,IF(U233&lt;='db fasce di rischio'!$H$4,'db fasce di rischio'!$G$2,"")))))</f>
        <v>--</v>
      </c>
      <c r="W233" s="30"/>
      <c r="X233" s="30"/>
    </row>
    <row r="234" spans="1:24" ht="21" hidden="1" customHeight="1" outlineLevel="1" x14ac:dyDescent="0.2">
      <c r="A234" s="169"/>
      <c r="B234" s="169"/>
      <c r="C234" s="26" t="s">
        <v>30</v>
      </c>
      <c r="D234" s="26" t="s">
        <v>30</v>
      </c>
      <c r="E234" s="26" t="s">
        <v>30</v>
      </c>
      <c r="F234" s="26" t="s">
        <v>30</v>
      </c>
      <c r="G234" s="161" t="str">
        <f t="shared" si="40"/>
        <v>--</v>
      </c>
      <c r="H234" s="27" t="s">
        <v>30</v>
      </c>
      <c r="I234" s="33" t="s">
        <v>30</v>
      </c>
      <c r="J234" s="87"/>
      <c r="K234" s="33"/>
      <c r="L234" s="26"/>
      <c r="M234" s="26"/>
      <c r="N234" s="26"/>
      <c r="O234" s="26"/>
      <c r="P234" s="169"/>
      <c r="Q234" s="184"/>
      <c r="R234" s="184"/>
      <c r="S234" s="185" t="str">
        <f t="shared" si="41"/>
        <v>0</v>
      </c>
      <c r="T234" s="185" t="str">
        <f t="shared" si="41"/>
        <v>0</v>
      </c>
      <c r="U234" s="185">
        <f t="shared" si="42"/>
        <v>0</v>
      </c>
      <c r="V234" s="186" t="str">
        <f>IF(U234=0,"--",IF(U234&lt;='db fasce di rischio'!$B$4,'db fasce di rischio'!$A$2,IF(U234&lt;='db fasce di rischio'!$D$4,'db fasce di rischio'!$C$2,IF(U234&lt;='db fasce di rischio'!$F$4,'db fasce di rischio'!$E$2,IF(U234&lt;='db fasce di rischio'!$H$4,'db fasce di rischio'!$G$2,"")))))</f>
        <v>--</v>
      </c>
      <c r="W234" s="30"/>
      <c r="X234" s="30"/>
    </row>
    <row r="235" spans="1:24" ht="21" hidden="1" customHeight="1" outlineLevel="1" x14ac:dyDescent="0.2">
      <c r="A235" s="169"/>
      <c r="B235" s="169"/>
      <c r="C235" s="26" t="s">
        <v>30</v>
      </c>
      <c r="D235" s="26" t="s">
        <v>30</v>
      </c>
      <c r="E235" s="26" t="s">
        <v>30</v>
      </c>
      <c r="F235" s="26" t="s">
        <v>30</v>
      </c>
      <c r="G235" s="161" t="str">
        <f t="shared" si="40"/>
        <v>--</v>
      </c>
      <c r="H235" s="27" t="s">
        <v>30</v>
      </c>
      <c r="I235" s="33" t="s">
        <v>30</v>
      </c>
      <c r="J235" s="87"/>
      <c r="K235" s="33"/>
      <c r="L235" s="26"/>
      <c r="M235" s="26"/>
      <c r="N235" s="26"/>
      <c r="O235" s="26"/>
      <c r="P235" s="169"/>
      <c r="Q235" s="184"/>
      <c r="R235" s="184"/>
      <c r="S235" s="185" t="str">
        <f t="shared" si="41"/>
        <v>0</v>
      </c>
      <c r="T235" s="185" t="str">
        <f t="shared" si="41"/>
        <v>0</v>
      </c>
      <c r="U235" s="185">
        <f t="shared" si="42"/>
        <v>0</v>
      </c>
      <c r="V235" s="186" t="str">
        <f>IF(U235=0,"--",IF(U235&lt;='db fasce di rischio'!$B$4,'db fasce di rischio'!$A$2,IF(U235&lt;='db fasce di rischio'!$D$4,'db fasce di rischio'!$C$2,IF(U235&lt;='db fasce di rischio'!$F$4,'db fasce di rischio'!$E$2,IF(U235&lt;='db fasce di rischio'!$H$4,'db fasce di rischio'!$G$2,"")))))</f>
        <v>--</v>
      </c>
      <c r="W235" s="30"/>
      <c r="X235" s="30"/>
    </row>
    <row r="236" spans="1:24" ht="21" hidden="1" customHeight="1" outlineLevel="1" x14ac:dyDescent="0.2">
      <c r="A236" s="169"/>
      <c r="B236" s="169"/>
      <c r="C236" s="26" t="s">
        <v>30</v>
      </c>
      <c r="D236" s="26" t="s">
        <v>30</v>
      </c>
      <c r="E236" s="26" t="s">
        <v>30</v>
      </c>
      <c r="F236" s="26" t="s">
        <v>30</v>
      </c>
      <c r="G236" s="161" t="str">
        <f t="shared" si="40"/>
        <v>--</v>
      </c>
      <c r="H236" s="27" t="s">
        <v>30</v>
      </c>
      <c r="I236" s="33" t="s">
        <v>30</v>
      </c>
      <c r="J236" s="87"/>
      <c r="K236" s="33"/>
      <c r="L236" s="26"/>
      <c r="M236" s="26"/>
      <c r="N236" s="26"/>
      <c r="O236" s="26"/>
      <c r="P236" s="169"/>
      <c r="Q236" s="184"/>
      <c r="R236" s="184"/>
      <c r="S236" s="185" t="str">
        <f t="shared" si="41"/>
        <v>0</v>
      </c>
      <c r="T236" s="185" t="str">
        <f t="shared" si="41"/>
        <v>0</v>
      </c>
      <c r="U236" s="185">
        <f t="shared" si="42"/>
        <v>0</v>
      </c>
      <c r="V236" s="186" t="str">
        <f>IF(U236=0,"--",IF(U236&lt;='db fasce di rischio'!$B$4,'db fasce di rischio'!$A$2,IF(U236&lt;='db fasce di rischio'!$D$4,'db fasce di rischio'!$C$2,IF(U236&lt;='db fasce di rischio'!$F$4,'db fasce di rischio'!$E$2,IF(U236&lt;='db fasce di rischio'!$H$4,'db fasce di rischio'!$G$2,"")))))</f>
        <v>--</v>
      </c>
      <c r="W236" s="30"/>
      <c r="X236" s="30"/>
    </row>
    <row r="237" spans="1:24" ht="21" hidden="1" customHeight="1" outlineLevel="1" x14ac:dyDescent="0.2">
      <c r="A237" s="169"/>
      <c r="B237" s="169"/>
      <c r="C237" s="26" t="s">
        <v>30</v>
      </c>
      <c r="D237" s="26" t="s">
        <v>30</v>
      </c>
      <c r="E237" s="26" t="s">
        <v>30</v>
      </c>
      <c r="F237" s="26" t="s">
        <v>30</v>
      </c>
      <c r="G237" s="161" t="str">
        <f t="shared" si="40"/>
        <v>--</v>
      </c>
      <c r="H237" s="27" t="s">
        <v>30</v>
      </c>
      <c r="I237" s="33" t="s">
        <v>30</v>
      </c>
      <c r="J237" s="88"/>
      <c r="K237" s="33"/>
      <c r="L237" s="26"/>
      <c r="M237" s="26"/>
      <c r="N237" s="26"/>
      <c r="O237" s="26"/>
      <c r="P237" s="169"/>
      <c r="Q237" s="184"/>
      <c r="R237" s="184"/>
      <c r="S237" s="185" t="str">
        <f t="shared" si="41"/>
        <v>0</v>
      </c>
      <c r="T237" s="185" t="str">
        <f t="shared" si="41"/>
        <v>0</v>
      </c>
      <c r="U237" s="185">
        <f t="shared" si="42"/>
        <v>0</v>
      </c>
      <c r="V237" s="186" t="str">
        <f>IF(U237=0,"--",IF(U237&lt;='db fasce di rischio'!$B$4,'db fasce di rischio'!$A$2,IF(U237&lt;='db fasce di rischio'!$D$4,'db fasce di rischio'!$C$2,IF(U237&lt;='db fasce di rischio'!$F$4,'db fasce di rischio'!$E$2,IF(U237&lt;='db fasce di rischio'!$H$4,'db fasce di rischio'!$G$2,"")))))</f>
        <v>--</v>
      </c>
      <c r="W237" s="30"/>
      <c r="X237" s="30"/>
    </row>
    <row r="238" spans="1:24" ht="21" hidden="1" customHeight="1" outlineLevel="1" x14ac:dyDescent="0.2">
      <c r="A238" s="169"/>
      <c r="B238" s="169"/>
      <c r="C238" s="26" t="s">
        <v>30</v>
      </c>
      <c r="D238" s="26" t="s">
        <v>30</v>
      </c>
      <c r="E238" s="26" t="s">
        <v>30</v>
      </c>
      <c r="F238" s="26" t="s">
        <v>30</v>
      </c>
      <c r="G238" s="161" t="str">
        <f t="shared" si="40"/>
        <v>--</v>
      </c>
      <c r="H238" s="27" t="s">
        <v>30</v>
      </c>
      <c r="I238" s="33" t="s">
        <v>30</v>
      </c>
      <c r="J238" s="88"/>
      <c r="K238" s="33"/>
      <c r="L238" s="26"/>
      <c r="M238" s="26"/>
      <c r="N238" s="26"/>
      <c r="O238" s="26"/>
      <c r="P238" s="169"/>
      <c r="Q238" s="184"/>
      <c r="R238" s="184"/>
      <c r="S238" s="185" t="str">
        <f t="shared" si="41"/>
        <v>0</v>
      </c>
      <c r="T238" s="185" t="str">
        <f t="shared" si="41"/>
        <v>0</v>
      </c>
      <c r="U238" s="185">
        <f t="shared" si="42"/>
        <v>0</v>
      </c>
      <c r="V238" s="186" t="str">
        <f>IF(U238=0,"--",IF(U238&lt;='db fasce di rischio'!$B$4,'db fasce di rischio'!$A$2,IF(U238&lt;='db fasce di rischio'!$D$4,'db fasce di rischio'!$C$2,IF(U238&lt;='db fasce di rischio'!$F$4,'db fasce di rischio'!$E$2,IF(U238&lt;='db fasce di rischio'!$H$4,'db fasce di rischio'!$G$2,"")))))</f>
        <v>--</v>
      </c>
      <c r="W238" s="30"/>
      <c r="X238" s="30"/>
    </row>
    <row r="239" spans="1:24" ht="21" hidden="1" customHeight="1" outlineLevel="1" x14ac:dyDescent="0.2">
      <c r="A239" s="169"/>
      <c r="B239" s="169"/>
      <c r="C239" s="26" t="s">
        <v>30</v>
      </c>
      <c r="D239" s="26" t="s">
        <v>30</v>
      </c>
      <c r="E239" s="26" t="s">
        <v>30</v>
      </c>
      <c r="F239" s="26" t="s">
        <v>30</v>
      </c>
      <c r="G239" s="161" t="str">
        <f t="shared" si="40"/>
        <v>--</v>
      </c>
      <c r="H239" s="27" t="s">
        <v>30</v>
      </c>
      <c r="I239" s="33" t="s">
        <v>30</v>
      </c>
      <c r="J239" s="88"/>
      <c r="K239" s="33"/>
      <c r="L239" s="26"/>
      <c r="M239" s="26"/>
      <c r="N239" s="26"/>
      <c r="O239" s="26"/>
      <c r="P239" s="169"/>
      <c r="Q239" s="184"/>
      <c r="R239" s="184"/>
      <c r="S239" s="185" t="str">
        <f t="shared" si="41"/>
        <v>0</v>
      </c>
      <c r="T239" s="185" t="str">
        <f t="shared" si="41"/>
        <v>0</v>
      </c>
      <c r="U239" s="185">
        <f t="shared" si="42"/>
        <v>0</v>
      </c>
      <c r="V239" s="186" t="str">
        <f>IF(U239=0,"--",IF(U239&lt;='db fasce di rischio'!$B$4,'db fasce di rischio'!$A$2,IF(U239&lt;='db fasce di rischio'!$D$4,'db fasce di rischio'!$C$2,IF(U239&lt;='db fasce di rischio'!$F$4,'db fasce di rischio'!$E$2,IF(U239&lt;='db fasce di rischio'!$H$4,'db fasce di rischio'!$G$2,"")))))</f>
        <v>--</v>
      </c>
      <c r="W239" s="30"/>
      <c r="X239" s="30"/>
    </row>
    <row r="240" spans="1:24" ht="21" hidden="1" customHeight="1" outlineLevel="1" x14ac:dyDescent="0.2">
      <c r="A240" s="169"/>
      <c r="B240" s="169"/>
      <c r="C240" s="26" t="s">
        <v>30</v>
      </c>
      <c r="D240" s="26" t="s">
        <v>30</v>
      </c>
      <c r="E240" s="26" t="s">
        <v>30</v>
      </c>
      <c r="F240" s="26" t="s">
        <v>30</v>
      </c>
      <c r="G240" s="161" t="str">
        <f t="shared" si="40"/>
        <v>--</v>
      </c>
      <c r="H240" s="27" t="s">
        <v>30</v>
      </c>
      <c r="I240" s="33" t="s">
        <v>30</v>
      </c>
      <c r="J240" s="88"/>
      <c r="K240" s="33"/>
      <c r="L240" s="26"/>
      <c r="M240" s="26"/>
      <c r="N240" s="26"/>
      <c r="O240" s="26"/>
      <c r="P240" s="169"/>
      <c r="Q240" s="184"/>
      <c r="R240" s="184"/>
      <c r="S240" s="185" t="str">
        <f t="shared" si="41"/>
        <v>0</v>
      </c>
      <c r="T240" s="185" t="str">
        <f t="shared" si="41"/>
        <v>0</v>
      </c>
      <c r="U240" s="185">
        <f t="shared" si="42"/>
        <v>0</v>
      </c>
      <c r="V240" s="186" t="str">
        <f>IF(U240=0,"--",IF(U240&lt;='db fasce di rischio'!$B$4,'db fasce di rischio'!$A$2,IF(U240&lt;='db fasce di rischio'!$D$4,'db fasce di rischio'!$C$2,IF(U240&lt;='db fasce di rischio'!$F$4,'db fasce di rischio'!$E$2,IF(U240&lt;='db fasce di rischio'!$H$4,'db fasce di rischio'!$G$2,"")))))</f>
        <v>--</v>
      </c>
      <c r="W240" s="30"/>
      <c r="X240" s="30"/>
    </row>
    <row r="241" spans="1:24" ht="21" hidden="1" customHeight="1" outlineLevel="1" x14ac:dyDescent="0.2">
      <c r="A241" s="169"/>
      <c r="B241" s="169"/>
      <c r="C241" s="26" t="s">
        <v>30</v>
      </c>
      <c r="D241" s="26" t="s">
        <v>30</v>
      </c>
      <c r="E241" s="26" t="s">
        <v>30</v>
      </c>
      <c r="F241" s="26" t="s">
        <v>30</v>
      </c>
      <c r="G241" s="161" t="str">
        <f t="shared" si="40"/>
        <v>--</v>
      </c>
      <c r="H241" s="27" t="s">
        <v>30</v>
      </c>
      <c r="I241" s="33" t="s">
        <v>30</v>
      </c>
      <c r="J241" s="87"/>
      <c r="K241" s="33"/>
      <c r="L241" s="26"/>
      <c r="M241" s="26"/>
      <c r="N241" s="26"/>
      <c r="O241" s="26"/>
      <c r="P241" s="169"/>
      <c r="Q241" s="184"/>
      <c r="R241" s="184"/>
      <c r="S241" s="185" t="str">
        <f t="shared" si="41"/>
        <v>0</v>
      </c>
      <c r="T241" s="185" t="str">
        <f t="shared" si="41"/>
        <v>0</v>
      </c>
      <c r="U241" s="185">
        <f t="shared" si="42"/>
        <v>0</v>
      </c>
      <c r="V241" s="186" t="str">
        <f>IF(U241=0,"--",IF(U241&lt;='db fasce di rischio'!$B$4,'db fasce di rischio'!$A$2,IF(U241&lt;='db fasce di rischio'!$D$4,'db fasce di rischio'!$C$2,IF(U241&lt;='db fasce di rischio'!$F$4,'db fasce di rischio'!$E$2,IF(U241&lt;='db fasce di rischio'!$H$4,'db fasce di rischio'!$G$2,"")))))</f>
        <v>--</v>
      </c>
      <c r="W241" s="30"/>
      <c r="X241" s="30"/>
    </row>
    <row r="242" spans="1:24" ht="21" hidden="1" customHeight="1" outlineLevel="1" x14ac:dyDescent="0.2">
      <c r="A242" s="169"/>
      <c r="B242" s="169"/>
      <c r="C242" s="26" t="s">
        <v>30</v>
      </c>
      <c r="D242" s="26" t="s">
        <v>30</v>
      </c>
      <c r="E242" s="26" t="s">
        <v>30</v>
      </c>
      <c r="F242" s="26" t="s">
        <v>30</v>
      </c>
      <c r="G242" s="161" t="str">
        <f t="shared" si="40"/>
        <v>--</v>
      </c>
      <c r="H242" s="27" t="s">
        <v>30</v>
      </c>
      <c r="I242" s="33" t="s">
        <v>30</v>
      </c>
      <c r="J242" s="87"/>
      <c r="K242" s="33"/>
      <c r="L242" s="26"/>
      <c r="M242" s="26"/>
      <c r="N242" s="26"/>
      <c r="O242" s="28"/>
      <c r="P242" s="169"/>
      <c r="Q242" s="184"/>
      <c r="R242" s="184"/>
      <c r="S242" s="185" t="str">
        <f t="shared" si="41"/>
        <v>0</v>
      </c>
      <c r="T242" s="185" t="str">
        <f t="shared" si="41"/>
        <v>0</v>
      </c>
      <c r="U242" s="185">
        <f t="shared" si="42"/>
        <v>0</v>
      </c>
      <c r="V242" s="186" t="str">
        <f>IF(U242=0,"--",IF(U242&lt;='db fasce di rischio'!$B$4,'db fasce di rischio'!$A$2,IF(U242&lt;='db fasce di rischio'!$D$4,'db fasce di rischio'!$C$2,IF(U242&lt;='db fasce di rischio'!$F$4,'db fasce di rischio'!$E$2,IF(U242&lt;='db fasce di rischio'!$H$4,'db fasce di rischio'!$G$2,"")))))</f>
        <v>--</v>
      </c>
      <c r="W242" s="30"/>
      <c r="X242" s="30"/>
    </row>
    <row r="243" spans="1:24" ht="21" hidden="1" customHeight="1" outlineLevel="1" x14ac:dyDescent="0.2">
      <c r="A243" s="169"/>
      <c r="B243" s="169"/>
      <c r="C243" s="26" t="s">
        <v>30</v>
      </c>
      <c r="D243" s="26" t="s">
        <v>30</v>
      </c>
      <c r="E243" s="26" t="s">
        <v>30</v>
      </c>
      <c r="F243" s="26" t="s">
        <v>30</v>
      </c>
      <c r="G243" s="161" t="str">
        <f t="shared" si="40"/>
        <v>--</v>
      </c>
      <c r="H243" s="27" t="s">
        <v>30</v>
      </c>
      <c r="I243" s="33" t="s">
        <v>30</v>
      </c>
      <c r="J243" s="87"/>
      <c r="K243" s="33"/>
      <c r="L243" s="26"/>
      <c r="M243" s="26"/>
      <c r="N243" s="26"/>
      <c r="O243" s="29"/>
      <c r="P243" s="169"/>
      <c r="Q243" s="184"/>
      <c r="R243" s="184"/>
      <c r="S243" s="185" t="str">
        <f t="shared" si="41"/>
        <v>0</v>
      </c>
      <c r="T243" s="185" t="str">
        <f t="shared" si="41"/>
        <v>0</v>
      </c>
      <c r="U243" s="185">
        <f t="shared" si="42"/>
        <v>0</v>
      </c>
      <c r="V243" s="186" t="str">
        <f>IF(U243=0,"--",IF(U243&lt;='db fasce di rischio'!$B$4,'db fasce di rischio'!$A$2,IF(U243&lt;='db fasce di rischio'!$D$4,'db fasce di rischio'!$C$2,IF(U243&lt;='db fasce di rischio'!$F$4,'db fasce di rischio'!$E$2,IF(U243&lt;='db fasce di rischio'!$H$4,'db fasce di rischio'!$G$2,"")))))</f>
        <v>--</v>
      </c>
      <c r="W243" s="30"/>
      <c r="X243" s="30"/>
    </row>
    <row r="244" spans="1:24" ht="21" collapsed="1" x14ac:dyDescent="0.2">
      <c r="A244" s="168"/>
      <c r="B244" s="168"/>
      <c r="C244" s="92"/>
      <c r="D244" s="92"/>
      <c r="E244" s="92"/>
      <c r="F244" s="92"/>
      <c r="G244" s="92"/>
      <c r="H244" s="92"/>
      <c r="I244" s="92"/>
      <c r="J244" s="176"/>
      <c r="K244" s="92"/>
      <c r="L244" s="92"/>
      <c r="M244" s="92"/>
      <c r="N244" s="92"/>
      <c r="O244" s="92"/>
      <c r="P244" s="168"/>
      <c r="Q244" s="30"/>
      <c r="R244" s="30"/>
      <c r="S244" s="30"/>
      <c r="T244" s="30"/>
      <c r="U244" s="30"/>
      <c r="V244" s="30"/>
      <c r="W244" s="30"/>
      <c r="X244" s="30"/>
    </row>
    <row r="245" spans="1:24" ht="90.6" customHeight="1" x14ac:dyDescent="0.2">
      <c r="A245" s="31"/>
      <c r="B245" s="31"/>
      <c r="C245" s="32" t="s">
        <v>674</v>
      </c>
      <c r="D245" s="32"/>
      <c r="E245" s="30"/>
      <c r="F245" s="30"/>
      <c r="G245" s="30"/>
      <c r="H245" s="30"/>
      <c r="I245" s="30"/>
      <c r="J245" s="85"/>
      <c r="K245" s="30"/>
      <c r="L245" s="30"/>
      <c r="M245" s="30"/>
      <c r="N245" s="84" t="s">
        <v>6</v>
      </c>
      <c r="O245" s="84" t="s">
        <v>675</v>
      </c>
      <c r="P245" s="30"/>
      <c r="Q245" s="182" t="s">
        <v>1306</v>
      </c>
      <c r="R245" s="182" t="s">
        <v>1307</v>
      </c>
      <c r="S245" s="50" t="s">
        <v>1308</v>
      </c>
      <c r="T245" s="50" t="s">
        <v>1309</v>
      </c>
      <c r="U245" s="50" t="s">
        <v>1310</v>
      </c>
      <c r="V245" s="183" t="s">
        <v>1311</v>
      </c>
      <c r="W245" s="30"/>
      <c r="X245" s="30"/>
    </row>
    <row r="246" spans="1:24" ht="30.6" customHeight="1" x14ac:dyDescent="0.2">
      <c r="A246" s="168"/>
      <c r="B246" s="168">
        <v>12</v>
      </c>
      <c r="C246" s="220" t="s">
        <v>1267</v>
      </c>
      <c r="D246" s="221"/>
      <c r="E246" s="222"/>
      <c r="F246" s="229"/>
      <c r="G246" s="229"/>
      <c r="H246" s="229"/>
      <c r="I246" s="50" t="s">
        <v>11</v>
      </c>
      <c r="J246" s="231" t="s">
        <v>3</v>
      </c>
      <c r="K246" s="231"/>
      <c r="L246" s="39"/>
      <c r="M246" s="162" t="s">
        <v>676</v>
      </c>
      <c r="N246" s="163" t="str">
        <f>V246</f>
        <v>--</v>
      </c>
      <c r="O246" s="39"/>
      <c r="P246" s="168"/>
      <c r="Q246" s="184"/>
      <c r="R246" s="184"/>
      <c r="S246" s="185" t="str">
        <f>IF(Q246="Basso",1.8,IF(Q246="Medio",2.5,IF(Q246="Medio-Alto",3.8,IF(Q246="Alto",5,"0"))))</f>
        <v>0</v>
      </c>
      <c r="T246" s="185" t="str">
        <f>IF(R246="Basso",1.8,IF(R246="Medio",2.5,IF(R246="Medio-Alto",3.8,IF(R246="Alto",5,"0"))))</f>
        <v>0</v>
      </c>
      <c r="U246" s="185">
        <f>IF(MAX(U250:U264)&gt;(T246*S246),MAX(U250:U264),T246*S246)</f>
        <v>0</v>
      </c>
      <c r="V246" s="186" t="str">
        <f>IF(U246=0,"--",IF(U246&lt;='db fasce di rischio'!$B$4,'db fasce di rischio'!$A$2,IF(U246&lt;='db fasce di rischio'!$D$4,'db fasce di rischio'!$C$2,IF(U246&lt;='db fasce di rischio'!$F$4,'db fasce di rischio'!$E$2,IF(U246&lt;='db fasce di rischio'!$H$4,'db fasce di rischio'!$G$2,"")))))</f>
        <v>--</v>
      </c>
      <c r="W246" s="30"/>
      <c r="X246" s="30"/>
    </row>
    <row r="247" spans="1:24" ht="59.45" customHeight="1" x14ac:dyDescent="0.2">
      <c r="A247" s="168"/>
      <c r="B247" s="168"/>
      <c r="C247" s="223"/>
      <c r="D247" s="224"/>
      <c r="E247" s="224"/>
      <c r="F247" s="172"/>
      <c r="G247" s="172"/>
      <c r="H247" s="172"/>
      <c r="I247" s="172"/>
      <c r="J247" s="172"/>
      <c r="K247" s="172"/>
      <c r="L247" s="173"/>
      <c r="M247" s="226" t="s">
        <v>1305</v>
      </c>
      <c r="N247" s="226"/>
      <c r="O247" s="226"/>
      <c r="P247" s="168"/>
      <c r="Q247" s="30"/>
      <c r="R247" s="30"/>
      <c r="S247" s="30"/>
      <c r="T247" s="30"/>
      <c r="U247" s="30"/>
      <c r="V247" s="30"/>
      <c r="W247" s="30"/>
      <c r="X247" s="30"/>
    </row>
    <row r="248" spans="1:24" ht="31.5" hidden="1" customHeight="1" outlineLevel="1" x14ac:dyDescent="0.2">
      <c r="A248" s="168"/>
      <c r="B248" s="168"/>
      <c r="C248" s="218" t="s">
        <v>1266</v>
      </c>
      <c r="D248" s="219"/>
      <c r="E248" s="160"/>
      <c r="F248" s="160"/>
      <c r="G248" s="160"/>
      <c r="H248" s="160"/>
      <c r="I248" s="160"/>
      <c r="J248" s="159"/>
      <c r="K248" s="160"/>
      <c r="L248" s="164">
        <f>SUM(H235:H243)</f>
        <v>0</v>
      </c>
      <c r="M248" s="165"/>
      <c r="N248" s="165"/>
      <c r="O248" s="165"/>
      <c r="P248" s="168"/>
      <c r="Q248" s="30"/>
      <c r="R248" s="30"/>
      <c r="S248" s="30"/>
      <c r="T248" s="30"/>
      <c r="U248" s="30"/>
      <c r="V248" s="30"/>
      <c r="W248" s="30"/>
      <c r="X248" s="30"/>
    </row>
    <row r="249" spans="1:24" ht="81.95" hidden="1" customHeight="1" outlineLevel="1" x14ac:dyDescent="0.2">
      <c r="A249" s="169"/>
      <c r="B249" s="169"/>
      <c r="C249" s="24" t="s">
        <v>915</v>
      </c>
      <c r="D249" s="24" t="s">
        <v>916</v>
      </c>
      <c r="E249" s="24" t="s">
        <v>981</v>
      </c>
      <c r="F249" s="24" t="s">
        <v>980</v>
      </c>
      <c r="G249" s="187" t="s">
        <v>1301</v>
      </c>
      <c r="H249" s="24" t="s">
        <v>979</v>
      </c>
      <c r="I249" s="24" t="s">
        <v>917</v>
      </c>
      <c r="J249" s="50" t="s">
        <v>982</v>
      </c>
      <c r="K249" s="50" t="s">
        <v>918</v>
      </c>
      <c r="L249" s="24" t="s">
        <v>639</v>
      </c>
      <c r="M249" s="24" t="s">
        <v>677</v>
      </c>
      <c r="N249" s="24" t="s">
        <v>678</v>
      </c>
      <c r="O249" s="24" t="s">
        <v>679</v>
      </c>
      <c r="P249" s="169"/>
      <c r="Q249" s="182" t="s">
        <v>1306</v>
      </c>
      <c r="R249" s="182" t="s">
        <v>1307</v>
      </c>
      <c r="S249" s="50" t="s">
        <v>1308</v>
      </c>
      <c r="T249" s="50" t="s">
        <v>1309</v>
      </c>
      <c r="U249" s="50" t="s">
        <v>1310</v>
      </c>
      <c r="V249" s="183" t="s">
        <v>1311</v>
      </c>
      <c r="W249" s="30"/>
      <c r="X249" s="30"/>
    </row>
    <row r="250" spans="1:24" ht="21" hidden="1" customHeight="1" outlineLevel="1" x14ac:dyDescent="0.2">
      <c r="A250" s="169"/>
      <c r="B250" s="169"/>
      <c r="C250" s="26" t="s">
        <v>30</v>
      </c>
      <c r="D250" s="26" t="s">
        <v>30</v>
      </c>
      <c r="E250" s="26" t="s">
        <v>30</v>
      </c>
      <c r="F250" s="26" t="s">
        <v>30</v>
      </c>
      <c r="G250" s="161" t="str">
        <f>V250</f>
        <v>--</v>
      </c>
      <c r="H250" s="27" t="s">
        <v>30</v>
      </c>
      <c r="I250" s="33" t="s">
        <v>30</v>
      </c>
      <c r="J250" s="87"/>
      <c r="K250" s="33"/>
      <c r="L250" s="26"/>
      <c r="M250" s="26"/>
      <c r="N250" s="26"/>
      <c r="O250" s="26"/>
      <c r="P250" s="169"/>
      <c r="Q250" s="184"/>
      <c r="R250" s="184"/>
      <c r="S250" s="185" t="str">
        <f>IF(Q250="Basso",1.8,IF(Q250="Medio",2.5,IF(Q250="Medio-Alto",3.8,IF(Q250="Alto",5,"0"))))</f>
        <v>0</v>
      </c>
      <c r="T250" s="185" t="str">
        <f>IF(R250="Basso",1.8,IF(R250="Medio",2.5,IF(R250="Medio-Alto",3.8,IF(R250="Alto",5,"0"))))</f>
        <v>0</v>
      </c>
      <c r="U250" s="185">
        <f>(T250*S250)</f>
        <v>0</v>
      </c>
      <c r="V250" s="186" t="str">
        <f>IF(U250=0,"--",IF(U250&lt;='db fasce di rischio'!$B$4,'db fasce di rischio'!$A$2,IF(U250&lt;='db fasce di rischio'!$D$4,'db fasce di rischio'!$C$2,IF(U250&lt;='db fasce di rischio'!$F$4,'db fasce di rischio'!$E$2,IF(U250&lt;='db fasce di rischio'!$H$4,'db fasce di rischio'!$G$2,"")))))</f>
        <v>--</v>
      </c>
      <c r="W250" s="30"/>
      <c r="X250" s="30"/>
    </row>
    <row r="251" spans="1:24" ht="21" hidden="1" customHeight="1" outlineLevel="1" x14ac:dyDescent="0.2">
      <c r="A251" s="169"/>
      <c r="B251" s="169"/>
      <c r="C251" s="26" t="s">
        <v>30</v>
      </c>
      <c r="D251" s="26" t="s">
        <v>30</v>
      </c>
      <c r="E251" s="26" t="s">
        <v>30</v>
      </c>
      <c r="F251" s="26" t="s">
        <v>30</v>
      </c>
      <c r="G251" s="161" t="str">
        <f t="shared" ref="G251:G264" si="43">V251</f>
        <v>--</v>
      </c>
      <c r="H251" s="27" t="s">
        <v>30</v>
      </c>
      <c r="I251" s="33" t="s">
        <v>30</v>
      </c>
      <c r="J251" s="87"/>
      <c r="K251" s="33"/>
      <c r="L251" s="26"/>
      <c r="M251" s="26"/>
      <c r="N251" s="26"/>
      <c r="O251" s="26"/>
      <c r="P251" s="169"/>
      <c r="Q251" s="184"/>
      <c r="R251" s="184"/>
      <c r="S251" s="185" t="str">
        <f t="shared" ref="S251:T264" si="44">IF(Q251="Basso",1.8,IF(Q251="Medio",2.5,IF(Q251="Medio-Alto",3.8,IF(Q251="Alto",5,"0"))))</f>
        <v>0</v>
      </c>
      <c r="T251" s="185" t="str">
        <f t="shared" si="44"/>
        <v>0</v>
      </c>
      <c r="U251" s="185">
        <f>(T251*S251)</f>
        <v>0</v>
      </c>
      <c r="V251" s="186" t="str">
        <f>IF(U251=0,"--",IF(U251&lt;='db fasce di rischio'!$B$4,'db fasce di rischio'!$A$2,IF(U251&lt;='db fasce di rischio'!$D$4,'db fasce di rischio'!$C$2,IF(U251&lt;='db fasce di rischio'!$F$4,'db fasce di rischio'!$E$2,IF(U251&lt;='db fasce di rischio'!$H$4,'db fasce di rischio'!$G$2,"")))))</f>
        <v>--</v>
      </c>
      <c r="W251" s="30"/>
      <c r="X251" s="30"/>
    </row>
    <row r="252" spans="1:24" ht="21" hidden="1" customHeight="1" outlineLevel="1" x14ac:dyDescent="0.2">
      <c r="A252" s="169"/>
      <c r="B252" s="169"/>
      <c r="C252" s="26" t="s">
        <v>30</v>
      </c>
      <c r="D252" s="26" t="s">
        <v>30</v>
      </c>
      <c r="E252" s="26" t="s">
        <v>30</v>
      </c>
      <c r="F252" s="26" t="s">
        <v>30</v>
      </c>
      <c r="G252" s="161" t="str">
        <f t="shared" si="43"/>
        <v>--</v>
      </c>
      <c r="H252" s="27" t="s">
        <v>30</v>
      </c>
      <c r="I252" s="33" t="s">
        <v>30</v>
      </c>
      <c r="J252" s="87"/>
      <c r="K252" s="33"/>
      <c r="L252" s="26"/>
      <c r="M252" s="26"/>
      <c r="N252" s="26"/>
      <c r="O252" s="26"/>
      <c r="P252" s="169"/>
      <c r="Q252" s="184"/>
      <c r="R252" s="184"/>
      <c r="S252" s="185" t="str">
        <f t="shared" si="44"/>
        <v>0</v>
      </c>
      <c r="T252" s="185" t="str">
        <f t="shared" si="44"/>
        <v>0</v>
      </c>
      <c r="U252" s="185">
        <f t="shared" ref="U252:U264" si="45">(T252*S252)</f>
        <v>0</v>
      </c>
      <c r="V252" s="186" t="str">
        <f>IF(U252=0,"--",IF(U252&lt;='db fasce di rischio'!$B$4,'db fasce di rischio'!$A$2,IF(U252&lt;='db fasce di rischio'!$D$4,'db fasce di rischio'!$C$2,IF(U252&lt;='db fasce di rischio'!$F$4,'db fasce di rischio'!$E$2,IF(U252&lt;='db fasce di rischio'!$H$4,'db fasce di rischio'!$G$2,"")))))</f>
        <v>--</v>
      </c>
      <c r="W252" s="30"/>
      <c r="X252" s="30"/>
    </row>
    <row r="253" spans="1:24" ht="21" hidden="1" customHeight="1" outlineLevel="1" x14ac:dyDescent="0.2">
      <c r="A253" s="169"/>
      <c r="B253" s="169"/>
      <c r="C253" s="26" t="s">
        <v>30</v>
      </c>
      <c r="D253" s="26" t="s">
        <v>30</v>
      </c>
      <c r="E253" s="26" t="s">
        <v>30</v>
      </c>
      <c r="F253" s="26" t="s">
        <v>30</v>
      </c>
      <c r="G253" s="161" t="str">
        <f t="shared" si="43"/>
        <v>--</v>
      </c>
      <c r="H253" s="27" t="s">
        <v>30</v>
      </c>
      <c r="I253" s="33" t="s">
        <v>30</v>
      </c>
      <c r="J253" s="87"/>
      <c r="K253" s="33"/>
      <c r="L253" s="26"/>
      <c r="M253" s="26"/>
      <c r="N253" s="26"/>
      <c r="O253" s="26"/>
      <c r="P253" s="169"/>
      <c r="Q253" s="184"/>
      <c r="R253" s="184"/>
      <c r="S253" s="185" t="str">
        <f t="shared" si="44"/>
        <v>0</v>
      </c>
      <c r="T253" s="185" t="str">
        <f t="shared" si="44"/>
        <v>0</v>
      </c>
      <c r="U253" s="185">
        <f t="shared" si="45"/>
        <v>0</v>
      </c>
      <c r="V253" s="186" t="str">
        <f>IF(U253=0,"--",IF(U253&lt;='db fasce di rischio'!$B$4,'db fasce di rischio'!$A$2,IF(U253&lt;='db fasce di rischio'!$D$4,'db fasce di rischio'!$C$2,IF(U253&lt;='db fasce di rischio'!$F$4,'db fasce di rischio'!$E$2,IF(U253&lt;='db fasce di rischio'!$H$4,'db fasce di rischio'!$G$2,"")))))</f>
        <v>--</v>
      </c>
      <c r="W253" s="30"/>
      <c r="X253" s="30"/>
    </row>
    <row r="254" spans="1:24" ht="21" hidden="1" customHeight="1" outlineLevel="1" x14ac:dyDescent="0.2">
      <c r="A254" s="169"/>
      <c r="B254" s="169"/>
      <c r="C254" s="26" t="s">
        <v>30</v>
      </c>
      <c r="D254" s="26" t="s">
        <v>30</v>
      </c>
      <c r="E254" s="26" t="s">
        <v>30</v>
      </c>
      <c r="F254" s="26" t="s">
        <v>30</v>
      </c>
      <c r="G254" s="161" t="str">
        <f t="shared" si="43"/>
        <v>--</v>
      </c>
      <c r="H254" s="27" t="s">
        <v>30</v>
      </c>
      <c r="I254" s="33" t="s">
        <v>30</v>
      </c>
      <c r="J254" s="87"/>
      <c r="K254" s="33"/>
      <c r="L254" s="26"/>
      <c r="M254" s="26"/>
      <c r="N254" s="26"/>
      <c r="O254" s="26"/>
      <c r="P254" s="169"/>
      <c r="Q254" s="184"/>
      <c r="R254" s="184"/>
      <c r="S254" s="185" t="str">
        <f t="shared" si="44"/>
        <v>0</v>
      </c>
      <c r="T254" s="185" t="str">
        <f t="shared" si="44"/>
        <v>0</v>
      </c>
      <c r="U254" s="185">
        <f t="shared" si="45"/>
        <v>0</v>
      </c>
      <c r="V254" s="186" t="str">
        <f>IF(U254=0,"--",IF(U254&lt;='db fasce di rischio'!$B$4,'db fasce di rischio'!$A$2,IF(U254&lt;='db fasce di rischio'!$D$4,'db fasce di rischio'!$C$2,IF(U254&lt;='db fasce di rischio'!$F$4,'db fasce di rischio'!$E$2,IF(U254&lt;='db fasce di rischio'!$H$4,'db fasce di rischio'!$G$2,"")))))</f>
        <v>--</v>
      </c>
      <c r="W254" s="30"/>
      <c r="X254" s="30"/>
    </row>
    <row r="255" spans="1:24" ht="21" hidden="1" customHeight="1" outlineLevel="1" x14ac:dyDescent="0.2">
      <c r="A255" s="169"/>
      <c r="B255" s="169"/>
      <c r="C255" s="26" t="s">
        <v>30</v>
      </c>
      <c r="D255" s="26" t="s">
        <v>30</v>
      </c>
      <c r="E255" s="26" t="s">
        <v>30</v>
      </c>
      <c r="F255" s="26" t="s">
        <v>30</v>
      </c>
      <c r="G255" s="161" t="str">
        <f t="shared" si="43"/>
        <v>--</v>
      </c>
      <c r="H255" s="27" t="s">
        <v>30</v>
      </c>
      <c r="I255" s="33" t="s">
        <v>30</v>
      </c>
      <c r="J255" s="87"/>
      <c r="K255" s="33"/>
      <c r="L255" s="26"/>
      <c r="M255" s="26"/>
      <c r="N255" s="26"/>
      <c r="O255" s="26"/>
      <c r="P255" s="169"/>
      <c r="Q255" s="184"/>
      <c r="R255" s="184"/>
      <c r="S255" s="185" t="str">
        <f t="shared" si="44"/>
        <v>0</v>
      </c>
      <c r="T255" s="185" t="str">
        <f t="shared" si="44"/>
        <v>0</v>
      </c>
      <c r="U255" s="185">
        <f t="shared" si="45"/>
        <v>0</v>
      </c>
      <c r="V255" s="186" t="str">
        <f>IF(U255=0,"--",IF(U255&lt;='db fasce di rischio'!$B$4,'db fasce di rischio'!$A$2,IF(U255&lt;='db fasce di rischio'!$D$4,'db fasce di rischio'!$C$2,IF(U255&lt;='db fasce di rischio'!$F$4,'db fasce di rischio'!$E$2,IF(U255&lt;='db fasce di rischio'!$H$4,'db fasce di rischio'!$G$2,"")))))</f>
        <v>--</v>
      </c>
      <c r="W255" s="30"/>
      <c r="X255" s="30"/>
    </row>
    <row r="256" spans="1:24" ht="21" hidden="1" customHeight="1" outlineLevel="1" x14ac:dyDescent="0.2">
      <c r="A256" s="169"/>
      <c r="B256" s="169"/>
      <c r="C256" s="26" t="s">
        <v>30</v>
      </c>
      <c r="D256" s="26" t="s">
        <v>30</v>
      </c>
      <c r="E256" s="26" t="s">
        <v>30</v>
      </c>
      <c r="F256" s="26" t="s">
        <v>30</v>
      </c>
      <c r="G256" s="161" t="str">
        <f t="shared" si="43"/>
        <v>--</v>
      </c>
      <c r="H256" s="27" t="s">
        <v>30</v>
      </c>
      <c r="I256" s="33" t="s">
        <v>30</v>
      </c>
      <c r="J256" s="87"/>
      <c r="K256" s="33"/>
      <c r="L256" s="26"/>
      <c r="M256" s="26"/>
      <c r="N256" s="26"/>
      <c r="O256" s="26"/>
      <c r="P256" s="169"/>
      <c r="Q256" s="184"/>
      <c r="R256" s="184"/>
      <c r="S256" s="185" t="str">
        <f t="shared" si="44"/>
        <v>0</v>
      </c>
      <c r="T256" s="185" t="str">
        <f t="shared" si="44"/>
        <v>0</v>
      </c>
      <c r="U256" s="185">
        <f t="shared" si="45"/>
        <v>0</v>
      </c>
      <c r="V256" s="186" t="str">
        <f>IF(U256=0,"--",IF(U256&lt;='db fasce di rischio'!$B$4,'db fasce di rischio'!$A$2,IF(U256&lt;='db fasce di rischio'!$D$4,'db fasce di rischio'!$C$2,IF(U256&lt;='db fasce di rischio'!$F$4,'db fasce di rischio'!$E$2,IF(U256&lt;='db fasce di rischio'!$H$4,'db fasce di rischio'!$G$2,"")))))</f>
        <v>--</v>
      </c>
      <c r="W256" s="30"/>
      <c r="X256" s="30"/>
    </row>
    <row r="257" spans="1:24" ht="21" hidden="1" customHeight="1" outlineLevel="1" x14ac:dyDescent="0.2">
      <c r="A257" s="169"/>
      <c r="B257" s="169"/>
      <c r="C257" s="26" t="s">
        <v>30</v>
      </c>
      <c r="D257" s="26" t="s">
        <v>30</v>
      </c>
      <c r="E257" s="26" t="s">
        <v>30</v>
      </c>
      <c r="F257" s="26" t="s">
        <v>30</v>
      </c>
      <c r="G257" s="161" t="str">
        <f t="shared" si="43"/>
        <v>--</v>
      </c>
      <c r="H257" s="27" t="s">
        <v>30</v>
      </c>
      <c r="I257" s="33" t="s">
        <v>30</v>
      </c>
      <c r="J257" s="87"/>
      <c r="K257" s="33"/>
      <c r="L257" s="26"/>
      <c r="M257" s="26"/>
      <c r="N257" s="26"/>
      <c r="O257" s="26"/>
      <c r="P257" s="169"/>
      <c r="Q257" s="184"/>
      <c r="R257" s="184"/>
      <c r="S257" s="185" t="str">
        <f t="shared" si="44"/>
        <v>0</v>
      </c>
      <c r="T257" s="185" t="str">
        <f t="shared" si="44"/>
        <v>0</v>
      </c>
      <c r="U257" s="185">
        <f t="shared" si="45"/>
        <v>0</v>
      </c>
      <c r="V257" s="186" t="str">
        <f>IF(U257=0,"--",IF(U257&lt;='db fasce di rischio'!$B$4,'db fasce di rischio'!$A$2,IF(U257&lt;='db fasce di rischio'!$D$4,'db fasce di rischio'!$C$2,IF(U257&lt;='db fasce di rischio'!$F$4,'db fasce di rischio'!$E$2,IF(U257&lt;='db fasce di rischio'!$H$4,'db fasce di rischio'!$G$2,"")))))</f>
        <v>--</v>
      </c>
      <c r="W257" s="30"/>
      <c r="X257" s="30"/>
    </row>
    <row r="258" spans="1:24" ht="21" hidden="1" customHeight="1" outlineLevel="1" x14ac:dyDescent="0.2">
      <c r="A258" s="169"/>
      <c r="B258" s="169"/>
      <c r="C258" s="26" t="s">
        <v>30</v>
      </c>
      <c r="D258" s="26" t="s">
        <v>30</v>
      </c>
      <c r="E258" s="26" t="s">
        <v>30</v>
      </c>
      <c r="F258" s="26" t="s">
        <v>30</v>
      </c>
      <c r="G258" s="161" t="str">
        <f t="shared" si="43"/>
        <v>--</v>
      </c>
      <c r="H258" s="27" t="s">
        <v>30</v>
      </c>
      <c r="I258" s="33" t="s">
        <v>30</v>
      </c>
      <c r="J258" s="88"/>
      <c r="K258" s="33"/>
      <c r="L258" s="26"/>
      <c r="M258" s="26"/>
      <c r="N258" s="26"/>
      <c r="O258" s="26"/>
      <c r="P258" s="169"/>
      <c r="Q258" s="184"/>
      <c r="R258" s="184"/>
      <c r="S258" s="185" t="str">
        <f t="shared" si="44"/>
        <v>0</v>
      </c>
      <c r="T258" s="185" t="str">
        <f t="shared" si="44"/>
        <v>0</v>
      </c>
      <c r="U258" s="185">
        <f t="shared" si="45"/>
        <v>0</v>
      </c>
      <c r="V258" s="186" t="str">
        <f>IF(U258=0,"--",IF(U258&lt;='db fasce di rischio'!$B$4,'db fasce di rischio'!$A$2,IF(U258&lt;='db fasce di rischio'!$D$4,'db fasce di rischio'!$C$2,IF(U258&lt;='db fasce di rischio'!$F$4,'db fasce di rischio'!$E$2,IF(U258&lt;='db fasce di rischio'!$H$4,'db fasce di rischio'!$G$2,"")))))</f>
        <v>--</v>
      </c>
      <c r="W258" s="30"/>
      <c r="X258" s="30"/>
    </row>
    <row r="259" spans="1:24" ht="21" hidden="1" customHeight="1" outlineLevel="1" x14ac:dyDescent="0.2">
      <c r="A259" s="169"/>
      <c r="B259" s="169"/>
      <c r="C259" s="26" t="s">
        <v>30</v>
      </c>
      <c r="D259" s="26" t="s">
        <v>30</v>
      </c>
      <c r="E259" s="26" t="s">
        <v>30</v>
      </c>
      <c r="F259" s="26" t="s">
        <v>30</v>
      </c>
      <c r="G259" s="161" t="str">
        <f t="shared" si="43"/>
        <v>--</v>
      </c>
      <c r="H259" s="27" t="s">
        <v>30</v>
      </c>
      <c r="I259" s="33" t="s">
        <v>30</v>
      </c>
      <c r="J259" s="88"/>
      <c r="K259" s="33"/>
      <c r="L259" s="26"/>
      <c r="M259" s="26"/>
      <c r="N259" s="26"/>
      <c r="O259" s="26"/>
      <c r="P259" s="169"/>
      <c r="Q259" s="184"/>
      <c r="R259" s="184"/>
      <c r="S259" s="185" t="str">
        <f t="shared" si="44"/>
        <v>0</v>
      </c>
      <c r="T259" s="185" t="str">
        <f t="shared" si="44"/>
        <v>0</v>
      </c>
      <c r="U259" s="185">
        <f t="shared" si="45"/>
        <v>0</v>
      </c>
      <c r="V259" s="186" t="str">
        <f>IF(U259=0,"--",IF(U259&lt;='db fasce di rischio'!$B$4,'db fasce di rischio'!$A$2,IF(U259&lt;='db fasce di rischio'!$D$4,'db fasce di rischio'!$C$2,IF(U259&lt;='db fasce di rischio'!$F$4,'db fasce di rischio'!$E$2,IF(U259&lt;='db fasce di rischio'!$H$4,'db fasce di rischio'!$G$2,"")))))</f>
        <v>--</v>
      </c>
      <c r="W259" s="30"/>
      <c r="X259" s="30"/>
    </row>
    <row r="260" spans="1:24" ht="21" hidden="1" customHeight="1" outlineLevel="1" x14ac:dyDescent="0.2">
      <c r="A260" s="169"/>
      <c r="B260" s="169"/>
      <c r="C260" s="26" t="s">
        <v>30</v>
      </c>
      <c r="D260" s="26" t="s">
        <v>30</v>
      </c>
      <c r="E260" s="26" t="s">
        <v>30</v>
      </c>
      <c r="F260" s="26" t="s">
        <v>30</v>
      </c>
      <c r="G260" s="161" t="str">
        <f t="shared" si="43"/>
        <v>--</v>
      </c>
      <c r="H260" s="27" t="s">
        <v>30</v>
      </c>
      <c r="I260" s="33" t="s">
        <v>30</v>
      </c>
      <c r="J260" s="88"/>
      <c r="K260" s="33"/>
      <c r="L260" s="26"/>
      <c r="M260" s="26"/>
      <c r="N260" s="26"/>
      <c r="O260" s="26"/>
      <c r="P260" s="169"/>
      <c r="Q260" s="184"/>
      <c r="R260" s="184"/>
      <c r="S260" s="185" t="str">
        <f t="shared" si="44"/>
        <v>0</v>
      </c>
      <c r="T260" s="185" t="str">
        <f t="shared" si="44"/>
        <v>0</v>
      </c>
      <c r="U260" s="185">
        <f t="shared" si="45"/>
        <v>0</v>
      </c>
      <c r="V260" s="186" t="str">
        <f>IF(U260=0,"--",IF(U260&lt;='db fasce di rischio'!$B$4,'db fasce di rischio'!$A$2,IF(U260&lt;='db fasce di rischio'!$D$4,'db fasce di rischio'!$C$2,IF(U260&lt;='db fasce di rischio'!$F$4,'db fasce di rischio'!$E$2,IF(U260&lt;='db fasce di rischio'!$H$4,'db fasce di rischio'!$G$2,"")))))</f>
        <v>--</v>
      </c>
      <c r="W260" s="30"/>
      <c r="X260" s="30"/>
    </row>
    <row r="261" spans="1:24" ht="21" hidden="1" customHeight="1" outlineLevel="1" x14ac:dyDescent="0.2">
      <c r="A261" s="169"/>
      <c r="B261" s="169"/>
      <c r="C261" s="26" t="s">
        <v>30</v>
      </c>
      <c r="D261" s="26" t="s">
        <v>30</v>
      </c>
      <c r="E261" s="26" t="s">
        <v>30</v>
      </c>
      <c r="F261" s="26" t="s">
        <v>30</v>
      </c>
      <c r="G261" s="161" t="str">
        <f t="shared" si="43"/>
        <v>--</v>
      </c>
      <c r="H261" s="27" t="s">
        <v>30</v>
      </c>
      <c r="I261" s="33" t="s">
        <v>30</v>
      </c>
      <c r="J261" s="88"/>
      <c r="K261" s="33"/>
      <c r="L261" s="26"/>
      <c r="M261" s="26"/>
      <c r="N261" s="26"/>
      <c r="O261" s="26"/>
      <c r="P261" s="169"/>
      <c r="Q261" s="184"/>
      <c r="R261" s="184"/>
      <c r="S261" s="185" t="str">
        <f t="shared" si="44"/>
        <v>0</v>
      </c>
      <c r="T261" s="185" t="str">
        <f t="shared" si="44"/>
        <v>0</v>
      </c>
      <c r="U261" s="185">
        <f t="shared" si="45"/>
        <v>0</v>
      </c>
      <c r="V261" s="186" t="str">
        <f>IF(U261=0,"--",IF(U261&lt;='db fasce di rischio'!$B$4,'db fasce di rischio'!$A$2,IF(U261&lt;='db fasce di rischio'!$D$4,'db fasce di rischio'!$C$2,IF(U261&lt;='db fasce di rischio'!$F$4,'db fasce di rischio'!$E$2,IF(U261&lt;='db fasce di rischio'!$H$4,'db fasce di rischio'!$G$2,"")))))</f>
        <v>--</v>
      </c>
      <c r="W261" s="30"/>
      <c r="X261" s="30"/>
    </row>
    <row r="262" spans="1:24" ht="21" hidden="1" customHeight="1" outlineLevel="1" x14ac:dyDescent="0.2">
      <c r="A262" s="169"/>
      <c r="B262" s="169"/>
      <c r="C262" s="26" t="s">
        <v>30</v>
      </c>
      <c r="D262" s="26" t="s">
        <v>30</v>
      </c>
      <c r="E262" s="26" t="s">
        <v>30</v>
      </c>
      <c r="F262" s="26" t="s">
        <v>30</v>
      </c>
      <c r="G262" s="161" t="str">
        <f t="shared" si="43"/>
        <v>--</v>
      </c>
      <c r="H262" s="27" t="s">
        <v>30</v>
      </c>
      <c r="I262" s="33" t="s">
        <v>30</v>
      </c>
      <c r="J262" s="87"/>
      <c r="K262" s="33"/>
      <c r="L262" s="26"/>
      <c r="M262" s="26"/>
      <c r="N262" s="26"/>
      <c r="O262" s="26"/>
      <c r="P262" s="169"/>
      <c r="Q262" s="184"/>
      <c r="R262" s="184"/>
      <c r="S262" s="185" t="str">
        <f t="shared" si="44"/>
        <v>0</v>
      </c>
      <c r="T262" s="185" t="str">
        <f t="shared" si="44"/>
        <v>0</v>
      </c>
      <c r="U262" s="185">
        <f t="shared" si="45"/>
        <v>0</v>
      </c>
      <c r="V262" s="186" t="str">
        <f>IF(U262=0,"--",IF(U262&lt;='db fasce di rischio'!$B$4,'db fasce di rischio'!$A$2,IF(U262&lt;='db fasce di rischio'!$D$4,'db fasce di rischio'!$C$2,IF(U262&lt;='db fasce di rischio'!$F$4,'db fasce di rischio'!$E$2,IF(U262&lt;='db fasce di rischio'!$H$4,'db fasce di rischio'!$G$2,"")))))</f>
        <v>--</v>
      </c>
      <c r="W262" s="30"/>
      <c r="X262" s="30"/>
    </row>
    <row r="263" spans="1:24" ht="21" hidden="1" customHeight="1" outlineLevel="1" x14ac:dyDescent="0.2">
      <c r="A263" s="169"/>
      <c r="B263" s="169"/>
      <c r="C263" s="26" t="s">
        <v>30</v>
      </c>
      <c r="D263" s="26" t="s">
        <v>30</v>
      </c>
      <c r="E263" s="26" t="s">
        <v>30</v>
      </c>
      <c r="F263" s="26" t="s">
        <v>30</v>
      </c>
      <c r="G263" s="161" t="str">
        <f t="shared" si="43"/>
        <v>--</v>
      </c>
      <c r="H263" s="27" t="s">
        <v>30</v>
      </c>
      <c r="I263" s="33" t="s">
        <v>30</v>
      </c>
      <c r="J263" s="87"/>
      <c r="K263" s="33"/>
      <c r="L263" s="26"/>
      <c r="M263" s="26"/>
      <c r="N263" s="26"/>
      <c r="O263" s="28"/>
      <c r="P263" s="169"/>
      <c r="Q263" s="184"/>
      <c r="R263" s="184"/>
      <c r="S263" s="185" t="str">
        <f t="shared" si="44"/>
        <v>0</v>
      </c>
      <c r="T263" s="185" t="str">
        <f t="shared" si="44"/>
        <v>0</v>
      </c>
      <c r="U263" s="185">
        <f t="shared" si="45"/>
        <v>0</v>
      </c>
      <c r="V263" s="186" t="str">
        <f>IF(U263=0,"--",IF(U263&lt;='db fasce di rischio'!$B$4,'db fasce di rischio'!$A$2,IF(U263&lt;='db fasce di rischio'!$D$4,'db fasce di rischio'!$C$2,IF(U263&lt;='db fasce di rischio'!$F$4,'db fasce di rischio'!$E$2,IF(U263&lt;='db fasce di rischio'!$H$4,'db fasce di rischio'!$G$2,"")))))</f>
        <v>--</v>
      </c>
      <c r="W263" s="30"/>
      <c r="X263" s="30"/>
    </row>
    <row r="264" spans="1:24" ht="21" hidden="1" customHeight="1" outlineLevel="1" x14ac:dyDescent="0.2">
      <c r="A264" s="169"/>
      <c r="B264" s="169"/>
      <c r="C264" s="26" t="s">
        <v>30</v>
      </c>
      <c r="D264" s="26" t="s">
        <v>30</v>
      </c>
      <c r="E264" s="26" t="s">
        <v>30</v>
      </c>
      <c r="F264" s="26" t="s">
        <v>30</v>
      </c>
      <c r="G264" s="161" t="str">
        <f t="shared" si="43"/>
        <v>--</v>
      </c>
      <c r="H264" s="27" t="s">
        <v>30</v>
      </c>
      <c r="I264" s="33" t="s">
        <v>30</v>
      </c>
      <c r="J264" s="87"/>
      <c r="K264" s="33"/>
      <c r="L264" s="26"/>
      <c r="M264" s="26"/>
      <c r="N264" s="26"/>
      <c r="O264" s="29"/>
      <c r="P264" s="169"/>
      <c r="Q264" s="184"/>
      <c r="R264" s="184"/>
      <c r="S264" s="185" t="str">
        <f t="shared" si="44"/>
        <v>0</v>
      </c>
      <c r="T264" s="185" t="str">
        <f t="shared" si="44"/>
        <v>0</v>
      </c>
      <c r="U264" s="185">
        <f t="shared" si="45"/>
        <v>0</v>
      </c>
      <c r="V264" s="186" t="str">
        <f>IF(U264=0,"--",IF(U264&lt;='db fasce di rischio'!$B$4,'db fasce di rischio'!$A$2,IF(U264&lt;='db fasce di rischio'!$D$4,'db fasce di rischio'!$C$2,IF(U264&lt;='db fasce di rischio'!$F$4,'db fasce di rischio'!$E$2,IF(U264&lt;='db fasce di rischio'!$H$4,'db fasce di rischio'!$G$2,"")))))</f>
        <v>--</v>
      </c>
      <c r="W264" s="30"/>
      <c r="X264" s="30"/>
    </row>
    <row r="265" spans="1:24" ht="21" collapsed="1" x14ac:dyDescent="0.2">
      <c r="A265" s="168"/>
      <c r="B265" s="168"/>
      <c r="C265" s="92"/>
      <c r="D265" s="92"/>
      <c r="E265" s="92"/>
      <c r="F265" s="92"/>
      <c r="G265" s="92"/>
      <c r="H265" s="92"/>
      <c r="I265" s="92"/>
      <c r="J265" s="176"/>
      <c r="K265" s="92"/>
      <c r="L265" s="92"/>
      <c r="M265" s="92"/>
      <c r="N265" s="92"/>
      <c r="O265" s="92"/>
      <c r="P265" s="168"/>
      <c r="Q265" s="30"/>
      <c r="R265" s="30"/>
      <c r="S265" s="30"/>
      <c r="T265" s="30"/>
      <c r="U265" s="30"/>
      <c r="V265" s="30"/>
      <c r="W265" s="30"/>
      <c r="X265" s="30"/>
    </row>
    <row r="266" spans="1:24" ht="90.6" customHeight="1" x14ac:dyDescent="0.2">
      <c r="A266" s="31"/>
      <c r="B266" s="31"/>
      <c r="C266" s="32" t="s">
        <v>674</v>
      </c>
      <c r="D266" s="32"/>
      <c r="E266" s="30"/>
      <c r="F266" s="30"/>
      <c r="G266" s="30"/>
      <c r="H266" s="30"/>
      <c r="I266" s="30"/>
      <c r="J266" s="85"/>
      <c r="K266" s="30"/>
      <c r="L266" s="30"/>
      <c r="M266" s="30"/>
      <c r="N266" s="84" t="s">
        <v>6</v>
      </c>
      <c r="O266" s="84" t="s">
        <v>675</v>
      </c>
      <c r="P266" s="30"/>
      <c r="Q266" s="182" t="s">
        <v>1306</v>
      </c>
      <c r="R266" s="182" t="s">
        <v>1307</v>
      </c>
      <c r="S266" s="50" t="s">
        <v>1308</v>
      </c>
      <c r="T266" s="50" t="s">
        <v>1309</v>
      </c>
      <c r="U266" s="50" t="s">
        <v>1310</v>
      </c>
      <c r="V266" s="183" t="s">
        <v>1311</v>
      </c>
      <c r="W266" s="30"/>
      <c r="X266" s="30"/>
    </row>
    <row r="267" spans="1:24" ht="30.6" customHeight="1" x14ac:dyDescent="0.2">
      <c r="A267" s="168"/>
      <c r="B267" s="168">
        <v>13</v>
      </c>
      <c r="C267" s="220" t="s">
        <v>1267</v>
      </c>
      <c r="D267" s="221"/>
      <c r="E267" s="222"/>
      <c r="F267" s="229"/>
      <c r="G267" s="229"/>
      <c r="H267" s="229"/>
      <c r="I267" s="50" t="s">
        <v>11</v>
      </c>
      <c r="J267" s="231" t="s">
        <v>3</v>
      </c>
      <c r="K267" s="231"/>
      <c r="L267" s="39"/>
      <c r="M267" s="162" t="s">
        <v>676</v>
      </c>
      <c r="N267" s="163" t="str">
        <f>V267</f>
        <v>--</v>
      </c>
      <c r="O267" s="39"/>
      <c r="P267" s="168"/>
      <c r="Q267" s="184"/>
      <c r="R267" s="184"/>
      <c r="S267" s="185" t="str">
        <f>IF(Q267="Basso",1.8,IF(Q267="Medio",2.5,IF(Q267="Medio-Alto",3.8,IF(Q267="Alto",5,"0"))))</f>
        <v>0</v>
      </c>
      <c r="T267" s="185" t="str">
        <f>IF(R267="Basso",1.8,IF(R267="Medio",2.5,IF(R267="Medio-Alto",3.8,IF(R267="Alto",5,"0"))))</f>
        <v>0</v>
      </c>
      <c r="U267" s="185">
        <f>IF(MAX(U271:U285)&gt;(T267*S267),MAX(U271:U285),T267*S267)</f>
        <v>0</v>
      </c>
      <c r="V267" s="186" t="str">
        <f>IF(U267=0,"--",IF(U267&lt;='db fasce di rischio'!$B$4,'db fasce di rischio'!$A$2,IF(U267&lt;='db fasce di rischio'!$D$4,'db fasce di rischio'!$C$2,IF(U267&lt;='db fasce di rischio'!$F$4,'db fasce di rischio'!$E$2,IF(U267&lt;='db fasce di rischio'!$H$4,'db fasce di rischio'!$G$2,"")))))</f>
        <v>--</v>
      </c>
      <c r="W267" s="30"/>
      <c r="X267" s="30"/>
    </row>
    <row r="268" spans="1:24" ht="59.45" customHeight="1" x14ac:dyDescent="0.2">
      <c r="A268" s="168"/>
      <c r="B268" s="168"/>
      <c r="C268" s="223"/>
      <c r="D268" s="224"/>
      <c r="E268" s="224"/>
      <c r="F268" s="172"/>
      <c r="G268" s="172"/>
      <c r="H268" s="172"/>
      <c r="I268" s="172"/>
      <c r="J268" s="172"/>
      <c r="K268" s="172"/>
      <c r="L268" s="173"/>
      <c r="M268" s="226" t="s">
        <v>1305</v>
      </c>
      <c r="N268" s="226"/>
      <c r="O268" s="226"/>
      <c r="P268" s="168"/>
      <c r="Q268" s="30"/>
      <c r="R268" s="30"/>
      <c r="S268" s="30"/>
      <c r="T268" s="30"/>
      <c r="U268" s="30"/>
      <c r="V268" s="30"/>
      <c r="W268" s="30"/>
      <c r="X268" s="30"/>
    </row>
    <row r="269" spans="1:24" ht="31.5" hidden="1" customHeight="1" outlineLevel="1" x14ac:dyDescent="0.2">
      <c r="A269" s="168"/>
      <c r="B269" s="168"/>
      <c r="C269" s="218" t="s">
        <v>1266</v>
      </c>
      <c r="D269" s="219"/>
      <c r="E269" s="160"/>
      <c r="F269" s="160"/>
      <c r="G269" s="160"/>
      <c r="H269" s="160"/>
      <c r="I269" s="160"/>
      <c r="J269" s="159"/>
      <c r="K269" s="160"/>
      <c r="L269" s="164">
        <f>SUM(H256:H264)</f>
        <v>0</v>
      </c>
      <c r="M269" s="165"/>
      <c r="N269" s="165"/>
      <c r="O269" s="165"/>
      <c r="P269" s="168"/>
      <c r="Q269" s="30"/>
      <c r="R269" s="30"/>
      <c r="S269" s="30"/>
      <c r="T269" s="30"/>
      <c r="U269" s="30"/>
      <c r="V269" s="30"/>
      <c r="W269" s="30"/>
      <c r="X269" s="30"/>
    </row>
    <row r="270" spans="1:24" ht="81.95" hidden="1" customHeight="1" outlineLevel="1" x14ac:dyDescent="0.2">
      <c r="A270" s="169"/>
      <c r="B270" s="169"/>
      <c r="C270" s="24" t="s">
        <v>915</v>
      </c>
      <c r="D270" s="24" t="s">
        <v>916</v>
      </c>
      <c r="E270" s="24" t="s">
        <v>981</v>
      </c>
      <c r="F270" s="24" t="s">
        <v>980</v>
      </c>
      <c r="G270" s="187" t="s">
        <v>1301</v>
      </c>
      <c r="H270" s="24" t="s">
        <v>979</v>
      </c>
      <c r="I270" s="24" t="s">
        <v>917</v>
      </c>
      <c r="J270" s="50" t="s">
        <v>982</v>
      </c>
      <c r="K270" s="50" t="s">
        <v>918</v>
      </c>
      <c r="L270" s="24" t="s">
        <v>639</v>
      </c>
      <c r="M270" s="24" t="s">
        <v>677</v>
      </c>
      <c r="N270" s="24" t="s">
        <v>678</v>
      </c>
      <c r="O270" s="24" t="s">
        <v>679</v>
      </c>
      <c r="P270" s="169"/>
      <c r="Q270" s="182" t="s">
        <v>1306</v>
      </c>
      <c r="R270" s="182" t="s">
        <v>1307</v>
      </c>
      <c r="S270" s="50" t="s">
        <v>1308</v>
      </c>
      <c r="T270" s="50" t="s">
        <v>1309</v>
      </c>
      <c r="U270" s="50" t="s">
        <v>1310</v>
      </c>
      <c r="V270" s="183" t="s">
        <v>1311</v>
      </c>
      <c r="W270" s="30"/>
      <c r="X270" s="30"/>
    </row>
    <row r="271" spans="1:24" ht="21" hidden="1" customHeight="1" outlineLevel="1" x14ac:dyDescent="0.2">
      <c r="A271" s="169"/>
      <c r="B271" s="169"/>
      <c r="C271" s="26" t="s">
        <v>30</v>
      </c>
      <c r="D271" s="26" t="s">
        <v>30</v>
      </c>
      <c r="E271" s="26" t="s">
        <v>30</v>
      </c>
      <c r="F271" s="26" t="s">
        <v>30</v>
      </c>
      <c r="G271" s="161" t="str">
        <f>V271</f>
        <v>--</v>
      </c>
      <c r="H271" s="27" t="s">
        <v>30</v>
      </c>
      <c r="I271" s="33" t="s">
        <v>30</v>
      </c>
      <c r="J271" s="87"/>
      <c r="K271" s="33"/>
      <c r="L271" s="26"/>
      <c r="M271" s="26"/>
      <c r="N271" s="26"/>
      <c r="O271" s="26"/>
      <c r="P271" s="169"/>
      <c r="Q271" s="184"/>
      <c r="R271" s="184"/>
      <c r="S271" s="185" t="str">
        <f>IF(Q271="Basso",1.8,IF(Q271="Medio",2.5,IF(Q271="Medio-Alto",3.8,IF(Q271="Alto",5,"0"))))</f>
        <v>0</v>
      </c>
      <c r="T271" s="185" t="str">
        <f>IF(R271="Basso",1.8,IF(R271="Medio",2.5,IF(R271="Medio-Alto",3.8,IF(R271="Alto",5,"0"))))</f>
        <v>0</v>
      </c>
      <c r="U271" s="185">
        <f>(T271*S271)</f>
        <v>0</v>
      </c>
      <c r="V271" s="186" t="str">
        <f>IF(U271=0,"--",IF(U271&lt;='db fasce di rischio'!$B$4,'db fasce di rischio'!$A$2,IF(U271&lt;='db fasce di rischio'!$D$4,'db fasce di rischio'!$C$2,IF(U271&lt;='db fasce di rischio'!$F$4,'db fasce di rischio'!$E$2,IF(U271&lt;='db fasce di rischio'!$H$4,'db fasce di rischio'!$G$2,"")))))</f>
        <v>--</v>
      </c>
      <c r="W271" s="30"/>
      <c r="X271" s="30"/>
    </row>
    <row r="272" spans="1:24" ht="21" hidden="1" customHeight="1" outlineLevel="1" x14ac:dyDescent="0.2">
      <c r="A272" s="169"/>
      <c r="B272" s="169"/>
      <c r="C272" s="26" t="s">
        <v>30</v>
      </c>
      <c r="D272" s="26" t="s">
        <v>30</v>
      </c>
      <c r="E272" s="26" t="s">
        <v>30</v>
      </c>
      <c r="F272" s="26" t="s">
        <v>30</v>
      </c>
      <c r="G272" s="161" t="str">
        <f t="shared" ref="G272:G285" si="46">V272</f>
        <v>--</v>
      </c>
      <c r="H272" s="27" t="s">
        <v>30</v>
      </c>
      <c r="I272" s="33" t="s">
        <v>30</v>
      </c>
      <c r="J272" s="87"/>
      <c r="K272" s="33"/>
      <c r="L272" s="26"/>
      <c r="M272" s="26"/>
      <c r="N272" s="26"/>
      <c r="O272" s="26"/>
      <c r="P272" s="169"/>
      <c r="Q272" s="184"/>
      <c r="R272" s="184"/>
      <c r="S272" s="185" t="str">
        <f t="shared" ref="S272:T285" si="47">IF(Q272="Basso",1.8,IF(Q272="Medio",2.5,IF(Q272="Medio-Alto",3.8,IF(Q272="Alto",5,"0"))))</f>
        <v>0</v>
      </c>
      <c r="T272" s="185" t="str">
        <f t="shared" si="47"/>
        <v>0</v>
      </c>
      <c r="U272" s="185">
        <f>(T272*S272)</f>
        <v>0</v>
      </c>
      <c r="V272" s="186" t="str">
        <f>IF(U272=0,"--",IF(U272&lt;='db fasce di rischio'!$B$4,'db fasce di rischio'!$A$2,IF(U272&lt;='db fasce di rischio'!$D$4,'db fasce di rischio'!$C$2,IF(U272&lt;='db fasce di rischio'!$F$4,'db fasce di rischio'!$E$2,IF(U272&lt;='db fasce di rischio'!$H$4,'db fasce di rischio'!$G$2,"")))))</f>
        <v>--</v>
      </c>
      <c r="W272" s="30"/>
      <c r="X272" s="30"/>
    </row>
    <row r="273" spans="1:24" ht="21" hidden="1" customHeight="1" outlineLevel="1" x14ac:dyDescent="0.2">
      <c r="A273" s="169"/>
      <c r="B273" s="169"/>
      <c r="C273" s="26" t="s">
        <v>30</v>
      </c>
      <c r="D273" s="26" t="s">
        <v>30</v>
      </c>
      <c r="E273" s="26" t="s">
        <v>30</v>
      </c>
      <c r="F273" s="26" t="s">
        <v>30</v>
      </c>
      <c r="G273" s="161" t="str">
        <f t="shared" si="46"/>
        <v>--</v>
      </c>
      <c r="H273" s="27" t="s">
        <v>30</v>
      </c>
      <c r="I273" s="33" t="s">
        <v>30</v>
      </c>
      <c r="J273" s="87"/>
      <c r="K273" s="33"/>
      <c r="L273" s="26"/>
      <c r="M273" s="26"/>
      <c r="N273" s="26"/>
      <c r="O273" s="26"/>
      <c r="P273" s="169"/>
      <c r="Q273" s="184"/>
      <c r="R273" s="184"/>
      <c r="S273" s="185" t="str">
        <f t="shared" si="47"/>
        <v>0</v>
      </c>
      <c r="T273" s="185" t="str">
        <f t="shared" si="47"/>
        <v>0</v>
      </c>
      <c r="U273" s="185">
        <f t="shared" ref="U273:U285" si="48">(T273*S273)</f>
        <v>0</v>
      </c>
      <c r="V273" s="186" t="str">
        <f>IF(U273=0,"--",IF(U273&lt;='db fasce di rischio'!$B$4,'db fasce di rischio'!$A$2,IF(U273&lt;='db fasce di rischio'!$D$4,'db fasce di rischio'!$C$2,IF(U273&lt;='db fasce di rischio'!$F$4,'db fasce di rischio'!$E$2,IF(U273&lt;='db fasce di rischio'!$H$4,'db fasce di rischio'!$G$2,"")))))</f>
        <v>--</v>
      </c>
      <c r="W273" s="30"/>
      <c r="X273" s="30"/>
    </row>
    <row r="274" spans="1:24" ht="21" hidden="1" customHeight="1" outlineLevel="1" x14ac:dyDescent="0.2">
      <c r="A274" s="169"/>
      <c r="B274" s="169"/>
      <c r="C274" s="26" t="s">
        <v>30</v>
      </c>
      <c r="D274" s="26" t="s">
        <v>30</v>
      </c>
      <c r="E274" s="26" t="s">
        <v>30</v>
      </c>
      <c r="F274" s="26" t="s">
        <v>30</v>
      </c>
      <c r="G274" s="161" t="str">
        <f t="shared" si="46"/>
        <v>--</v>
      </c>
      <c r="H274" s="27" t="s">
        <v>30</v>
      </c>
      <c r="I274" s="33" t="s">
        <v>30</v>
      </c>
      <c r="J274" s="87"/>
      <c r="K274" s="33"/>
      <c r="L274" s="26"/>
      <c r="M274" s="26"/>
      <c r="N274" s="26"/>
      <c r="O274" s="26"/>
      <c r="P274" s="169"/>
      <c r="Q274" s="184"/>
      <c r="R274" s="184"/>
      <c r="S274" s="185" t="str">
        <f t="shared" si="47"/>
        <v>0</v>
      </c>
      <c r="T274" s="185" t="str">
        <f t="shared" si="47"/>
        <v>0</v>
      </c>
      <c r="U274" s="185">
        <f t="shared" si="48"/>
        <v>0</v>
      </c>
      <c r="V274" s="186" t="str">
        <f>IF(U274=0,"--",IF(U274&lt;='db fasce di rischio'!$B$4,'db fasce di rischio'!$A$2,IF(U274&lt;='db fasce di rischio'!$D$4,'db fasce di rischio'!$C$2,IF(U274&lt;='db fasce di rischio'!$F$4,'db fasce di rischio'!$E$2,IF(U274&lt;='db fasce di rischio'!$H$4,'db fasce di rischio'!$G$2,"")))))</f>
        <v>--</v>
      </c>
      <c r="W274" s="30"/>
      <c r="X274" s="30"/>
    </row>
    <row r="275" spans="1:24" ht="21" hidden="1" customHeight="1" outlineLevel="1" x14ac:dyDescent="0.2">
      <c r="A275" s="169"/>
      <c r="B275" s="169"/>
      <c r="C275" s="26" t="s">
        <v>30</v>
      </c>
      <c r="D275" s="26" t="s">
        <v>30</v>
      </c>
      <c r="E275" s="26" t="s">
        <v>30</v>
      </c>
      <c r="F275" s="26" t="s">
        <v>30</v>
      </c>
      <c r="G275" s="161" t="str">
        <f t="shared" si="46"/>
        <v>--</v>
      </c>
      <c r="H275" s="27" t="s">
        <v>30</v>
      </c>
      <c r="I275" s="33" t="s">
        <v>30</v>
      </c>
      <c r="J275" s="87"/>
      <c r="K275" s="33"/>
      <c r="L275" s="26"/>
      <c r="M275" s="26"/>
      <c r="N275" s="26"/>
      <c r="O275" s="26"/>
      <c r="P275" s="169"/>
      <c r="Q275" s="184"/>
      <c r="R275" s="184"/>
      <c r="S275" s="185" t="str">
        <f t="shared" si="47"/>
        <v>0</v>
      </c>
      <c r="T275" s="185" t="str">
        <f t="shared" si="47"/>
        <v>0</v>
      </c>
      <c r="U275" s="185">
        <f t="shared" si="48"/>
        <v>0</v>
      </c>
      <c r="V275" s="186" t="str">
        <f>IF(U275=0,"--",IF(U275&lt;='db fasce di rischio'!$B$4,'db fasce di rischio'!$A$2,IF(U275&lt;='db fasce di rischio'!$D$4,'db fasce di rischio'!$C$2,IF(U275&lt;='db fasce di rischio'!$F$4,'db fasce di rischio'!$E$2,IF(U275&lt;='db fasce di rischio'!$H$4,'db fasce di rischio'!$G$2,"")))))</f>
        <v>--</v>
      </c>
      <c r="W275" s="30"/>
      <c r="X275" s="30"/>
    </row>
    <row r="276" spans="1:24" ht="21" hidden="1" customHeight="1" outlineLevel="1" x14ac:dyDescent="0.2">
      <c r="A276" s="169"/>
      <c r="B276" s="169"/>
      <c r="C276" s="26" t="s">
        <v>30</v>
      </c>
      <c r="D276" s="26" t="s">
        <v>30</v>
      </c>
      <c r="E276" s="26" t="s">
        <v>30</v>
      </c>
      <c r="F276" s="26" t="s">
        <v>30</v>
      </c>
      <c r="G276" s="161" t="str">
        <f t="shared" si="46"/>
        <v>--</v>
      </c>
      <c r="H276" s="27" t="s">
        <v>30</v>
      </c>
      <c r="I276" s="33" t="s">
        <v>30</v>
      </c>
      <c r="J276" s="87"/>
      <c r="K276" s="33"/>
      <c r="L276" s="26"/>
      <c r="M276" s="26"/>
      <c r="N276" s="26"/>
      <c r="O276" s="26"/>
      <c r="P276" s="169"/>
      <c r="Q276" s="184"/>
      <c r="R276" s="184"/>
      <c r="S276" s="185" t="str">
        <f t="shared" si="47"/>
        <v>0</v>
      </c>
      <c r="T276" s="185" t="str">
        <f t="shared" si="47"/>
        <v>0</v>
      </c>
      <c r="U276" s="185">
        <f t="shared" si="48"/>
        <v>0</v>
      </c>
      <c r="V276" s="186" t="str">
        <f>IF(U276=0,"--",IF(U276&lt;='db fasce di rischio'!$B$4,'db fasce di rischio'!$A$2,IF(U276&lt;='db fasce di rischio'!$D$4,'db fasce di rischio'!$C$2,IF(U276&lt;='db fasce di rischio'!$F$4,'db fasce di rischio'!$E$2,IF(U276&lt;='db fasce di rischio'!$H$4,'db fasce di rischio'!$G$2,"")))))</f>
        <v>--</v>
      </c>
      <c r="W276" s="30"/>
      <c r="X276" s="30"/>
    </row>
    <row r="277" spans="1:24" ht="21" hidden="1" customHeight="1" outlineLevel="1" x14ac:dyDescent="0.2">
      <c r="A277" s="169"/>
      <c r="B277" s="169"/>
      <c r="C277" s="26" t="s">
        <v>30</v>
      </c>
      <c r="D277" s="26" t="s">
        <v>30</v>
      </c>
      <c r="E277" s="26" t="s">
        <v>30</v>
      </c>
      <c r="F277" s="26" t="s">
        <v>30</v>
      </c>
      <c r="G277" s="161" t="str">
        <f t="shared" si="46"/>
        <v>--</v>
      </c>
      <c r="H277" s="27" t="s">
        <v>30</v>
      </c>
      <c r="I277" s="33" t="s">
        <v>30</v>
      </c>
      <c r="J277" s="87"/>
      <c r="K277" s="33"/>
      <c r="L277" s="26"/>
      <c r="M277" s="26"/>
      <c r="N277" s="26"/>
      <c r="O277" s="26"/>
      <c r="P277" s="169"/>
      <c r="Q277" s="184"/>
      <c r="R277" s="184"/>
      <c r="S277" s="185" t="str">
        <f t="shared" si="47"/>
        <v>0</v>
      </c>
      <c r="T277" s="185" t="str">
        <f t="shared" si="47"/>
        <v>0</v>
      </c>
      <c r="U277" s="185">
        <f t="shared" si="48"/>
        <v>0</v>
      </c>
      <c r="V277" s="186" t="str">
        <f>IF(U277=0,"--",IF(U277&lt;='db fasce di rischio'!$B$4,'db fasce di rischio'!$A$2,IF(U277&lt;='db fasce di rischio'!$D$4,'db fasce di rischio'!$C$2,IF(U277&lt;='db fasce di rischio'!$F$4,'db fasce di rischio'!$E$2,IF(U277&lt;='db fasce di rischio'!$H$4,'db fasce di rischio'!$G$2,"")))))</f>
        <v>--</v>
      </c>
      <c r="W277" s="30"/>
      <c r="X277" s="30"/>
    </row>
    <row r="278" spans="1:24" ht="21" hidden="1" customHeight="1" outlineLevel="1" x14ac:dyDescent="0.2">
      <c r="A278" s="169"/>
      <c r="B278" s="169"/>
      <c r="C278" s="26" t="s">
        <v>30</v>
      </c>
      <c r="D278" s="26" t="s">
        <v>30</v>
      </c>
      <c r="E278" s="26" t="s">
        <v>30</v>
      </c>
      <c r="F278" s="26" t="s">
        <v>30</v>
      </c>
      <c r="G278" s="161" t="str">
        <f t="shared" si="46"/>
        <v>--</v>
      </c>
      <c r="H278" s="27" t="s">
        <v>30</v>
      </c>
      <c r="I278" s="33" t="s">
        <v>30</v>
      </c>
      <c r="J278" s="87"/>
      <c r="K278" s="33"/>
      <c r="L278" s="26"/>
      <c r="M278" s="26"/>
      <c r="N278" s="26"/>
      <c r="O278" s="26"/>
      <c r="P278" s="169"/>
      <c r="Q278" s="184"/>
      <c r="R278" s="184"/>
      <c r="S278" s="185" t="str">
        <f t="shared" si="47"/>
        <v>0</v>
      </c>
      <c r="T278" s="185" t="str">
        <f t="shared" si="47"/>
        <v>0</v>
      </c>
      <c r="U278" s="185">
        <f t="shared" si="48"/>
        <v>0</v>
      </c>
      <c r="V278" s="186" t="str">
        <f>IF(U278=0,"--",IF(U278&lt;='db fasce di rischio'!$B$4,'db fasce di rischio'!$A$2,IF(U278&lt;='db fasce di rischio'!$D$4,'db fasce di rischio'!$C$2,IF(U278&lt;='db fasce di rischio'!$F$4,'db fasce di rischio'!$E$2,IF(U278&lt;='db fasce di rischio'!$H$4,'db fasce di rischio'!$G$2,"")))))</f>
        <v>--</v>
      </c>
      <c r="W278" s="30"/>
      <c r="X278" s="30"/>
    </row>
    <row r="279" spans="1:24" ht="21" hidden="1" customHeight="1" outlineLevel="1" x14ac:dyDescent="0.2">
      <c r="A279" s="169"/>
      <c r="B279" s="169"/>
      <c r="C279" s="26" t="s">
        <v>30</v>
      </c>
      <c r="D279" s="26" t="s">
        <v>30</v>
      </c>
      <c r="E279" s="26" t="s">
        <v>30</v>
      </c>
      <c r="F279" s="26" t="s">
        <v>30</v>
      </c>
      <c r="G279" s="161" t="str">
        <f t="shared" si="46"/>
        <v>--</v>
      </c>
      <c r="H279" s="27" t="s">
        <v>30</v>
      </c>
      <c r="I279" s="33" t="s">
        <v>30</v>
      </c>
      <c r="J279" s="88"/>
      <c r="K279" s="33"/>
      <c r="L279" s="26"/>
      <c r="M279" s="26"/>
      <c r="N279" s="26"/>
      <c r="O279" s="26"/>
      <c r="P279" s="169"/>
      <c r="Q279" s="184"/>
      <c r="R279" s="184"/>
      <c r="S279" s="185" t="str">
        <f t="shared" si="47"/>
        <v>0</v>
      </c>
      <c r="T279" s="185" t="str">
        <f t="shared" si="47"/>
        <v>0</v>
      </c>
      <c r="U279" s="185">
        <f t="shared" si="48"/>
        <v>0</v>
      </c>
      <c r="V279" s="186" t="str">
        <f>IF(U279=0,"--",IF(U279&lt;='db fasce di rischio'!$B$4,'db fasce di rischio'!$A$2,IF(U279&lt;='db fasce di rischio'!$D$4,'db fasce di rischio'!$C$2,IF(U279&lt;='db fasce di rischio'!$F$4,'db fasce di rischio'!$E$2,IF(U279&lt;='db fasce di rischio'!$H$4,'db fasce di rischio'!$G$2,"")))))</f>
        <v>--</v>
      </c>
      <c r="W279" s="30"/>
      <c r="X279" s="30"/>
    </row>
    <row r="280" spans="1:24" ht="21" hidden="1" customHeight="1" outlineLevel="1" x14ac:dyDescent="0.2">
      <c r="A280" s="169"/>
      <c r="B280" s="169"/>
      <c r="C280" s="26" t="s">
        <v>30</v>
      </c>
      <c r="D280" s="26" t="s">
        <v>30</v>
      </c>
      <c r="E280" s="26" t="s">
        <v>30</v>
      </c>
      <c r="F280" s="26" t="s">
        <v>30</v>
      </c>
      <c r="G280" s="161" t="str">
        <f t="shared" si="46"/>
        <v>--</v>
      </c>
      <c r="H280" s="27" t="s">
        <v>30</v>
      </c>
      <c r="I280" s="33" t="s">
        <v>30</v>
      </c>
      <c r="J280" s="88"/>
      <c r="K280" s="33"/>
      <c r="L280" s="26"/>
      <c r="M280" s="26"/>
      <c r="N280" s="26"/>
      <c r="O280" s="26"/>
      <c r="P280" s="169"/>
      <c r="Q280" s="184"/>
      <c r="R280" s="184"/>
      <c r="S280" s="185" t="str">
        <f t="shared" si="47"/>
        <v>0</v>
      </c>
      <c r="T280" s="185" t="str">
        <f t="shared" si="47"/>
        <v>0</v>
      </c>
      <c r="U280" s="185">
        <f t="shared" si="48"/>
        <v>0</v>
      </c>
      <c r="V280" s="186" t="str">
        <f>IF(U280=0,"--",IF(U280&lt;='db fasce di rischio'!$B$4,'db fasce di rischio'!$A$2,IF(U280&lt;='db fasce di rischio'!$D$4,'db fasce di rischio'!$C$2,IF(U280&lt;='db fasce di rischio'!$F$4,'db fasce di rischio'!$E$2,IF(U280&lt;='db fasce di rischio'!$H$4,'db fasce di rischio'!$G$2,"")))))</f>
        <v>--</v>
      </c>
      <c r="W280" s="30"/>
      <c r="X280" s="30"/>
    </row>
    <row r="281" spans="1:24" ht="21" hidden="1" customHeight="1" outlineLevel="1" x14ac:dyDescent="0.2">
      <c r="A281" s="169"/>
      <c r="B281" s="169"/>
      <c r="C281" s="26" t="s">
        <v>30</v>
      </c>
      <c r="D281" s="26" t="s">
        <v>30</v>
      </c>
      <c r="E281" s="26" t="s">
        <v>30</v>
      </c>
      <c r="F281" s="26" t="s">
        <v>30</v>
      </c>
      <c r="G281" s="161" t="str">
        <f t="shared" si="46"/>
        <v>--</v>
      </c>
      <c r="H281" s="27" t="s">
        <v>30</v>
      </c>
      <c r="I281" s="33" t="s">
        <v>30</v>
      </c>
      <c r="J281" s="88"/>
      <c r="K281" s="33"/>
      <c r="L281" s="26"/>
      <c r="M281" s="26"/>
      <c r="N281" s="26"/>
      <c r="O281" s="26"/>
      <c r="P281" s="169"/>
      <c r="Q281" s="184"/>
      <c r="R281" s="184"/>
      <c r="S281" s="185" t="str">
        <f t="shared" si="47"/>
        <v>0</v>
      </c>
      <c r="T281" s="185" t="str">
        <f t="shared" si="47"/>
        <v>0</v>
      </c>
      <c r="U281" s="185">
        <f t="shared" si="48"/>
        <v>0</v>
      </c>
      <c r="V281" s="186" t="str">
        <f>IF(U281=0,"--",IF(U281&lt;='db fasce di rischio'!$B$4,'db fasce di rischio'!$A$2,IF(U281&lt;='db fasce di rischio'!$D$4,'db fasce di rischio'!$C$2,IF(U281&lt;='db fasce di rischio'!$F$4,'db fasce di rischio'!$E$2,IF(U281&lt;='db fasce di rischio'!$H$4,'db fasce di rischio'!$G$2,"")))))</f>
        <v>--</v>
      </c>
      <c r="W281" s="30"/>
      <c r="X281" s="30"/>
    </row>
    <row r="282" spans="1:24" ht="21" hidden="1" customHeight="1" outlineLevel="1" x14ac:dyDescent="0.2">
      <c r="A282" s="169"/>
      <c r="B282" s="169"/>
      <c r="C282" s="26" t="s">
        <v>30</v>
      </c>
      <c r="D282" s="26" t="s">
        <v>30</v>
      </c>
      <c r="E282" s="26" t="s">
        <v>30</v>
      </c>
      <c r="F282" s="26" t="s">
        <v>30</v>
      </c>
      <c r="G282" s="161" t="str">
        <f t="shared" si="46"/>
        <v>--</v>
      </c>
      <c r="H282" s="27" t="s">
        <v>30</v>
      </c>
      <c r="I282" s="33" t="s">
        <v>30</v>
      </c>
      <c r="J282" s="88"/>
      <c r="K282" s="33"/>
      <c r="L282" s="26"/>
      <c r="M282" s="26"/>
      <c r="N282" s="26"/>
      <c r="O282" s="26"/>
      <c r="P282" s="169"/>
      <c r="Q282" s="184"/>
      <c r="R282" s="184"/>
      <c r="S282" s="185" t="str">
        <f t="shared" si="47"/>
        <v>0</v>
      </c>
      <c r="T282" s="185" t="str">
        <f t="shared" si="47"/>
        <v>0</v>
      </c>
      <c r="U282" s="185">
        <f t="shared" si="48"/>
        <v>0</v>
      </c>
      <c r="V282" s="186" t="str">
        <f>IF(U282=0,"--",IF(U282&lt;='db fasce di rischio'!$B$4,'db fasce di rischio'!$A$2,IF(U282&lt;='db fasce di rischio'!$D$4,'db fasce di rischio'!$C$2,IF(U282&lt;='db fasce di rischio'!$F$4,'db fasce di rischio'!$E$2,IF(U282&lt;='db fasce di rischio'!$H$4,'db fasce di rischio'!$G$2,"")))))</f>
        <v>--</v>
      </c>
      <c r="W282" s="30"/>
      <c r="X282" s="30"/>
    </row>
    <row r="283" spans="1:24" ht="21" hidden="1" customHeight="1" outlineLevel="1" x14ac:dyDescent="0.2">
      <c r="A283" s="169"/>
      <c r="B283" s="169"/>
      <c r="C283" s="26" t="s">
        <v>30</v>
      </c>
      <c r="D283" s="26" t="s">
        <v>30</v>
      </c>
      <c r="E283" s="26" t="s">
        <v>30</v>
      </c>
      <c r="F283" s="26" t="s">
        <v>30</v>
      </c>
      <c r="G283" s="161" t="str">
        <f t="shared" si="46"/>
        <v>--</v>
      </c>
      <c r="H283" s="27" t="s">
        <v>30</v>
      </c>
      <c r="I283" s="33" t="s">
        <v>30</v>
      </c>
      <c r="J283" s="87"/>
      <c r="K283" s="33"/>
      <c r="L283" s="26"/>
      <c r="M283" s="26"/>
      <c r="N283" s="26"/>
      <c r="O283" s="26"/>
      <c r="P283" s="169"/>
      <c r="Q283" s="184"/>
      <c r="R283" s="184"/>
      <c r="S283" s="185" t="str">
        <f t="shared" si="47"/>
        <v>0</v>
      </c>
      <c r="T283" s="185" t="str">
        <f t="shared" si="47"/>
        <v>0</v>
      </c>
      <c r="U283" s="185">
        <f t="shared" si="48"/>
        <v>0</v>
      </c>
      <c r="V283" s="186" t="str">
        <f>IF(U283=0,"--",IF(U283&lt;='db fasce di rischio'!$B$4,'db fasce di rischio'!$A$2,IF(U283&lt;='db fasce di rischio'!$D$4,'db fasce di rischio'!$C$2,IF(U283&lt;='db fasce di rischio'!$F$4,'db fasce di rischio'!$E$2,IF(U283&lt;='db fasce di rischio'!$H$4,'db fasce di rischio'!$G$2,"")))))</f>
        <v>--</v>
      </c>
      <c r="W283" s="30"/>
      <c r="X283" s="30"/>
    </row>
    <row r="284" spans="1:24" ht="21" hidden="1" customHeight="1" outlineLevel="1" x14ac:dyDescent="0.2">
      <c r="A284" s="169"/>
      <c r="B284" s="169"/>
      <c r="C284" s="26" t="s">
        <v>30</v>
      </c>
      <c r="D284" s="26" t="s">
        <v>30</v>
      </c>
      <c r="E284" s="26" t="s">
        <v>30</v>
      </c>
      <c r="F284" s="26" t="s">
        <v>30</v>
      </c>
      <c r="G284" s="161" t="str">
        <f t="shared" si="46"/>
        <v>--</v>
      </c>
      <c r="H284" s="27" t="s">
        <v>30</v>
      </c>
      <c r="I284" s="33" t="s">
        <v>30</v>
      </c>
      <c r="J284" s="87"/>
      <c r="K284" s="33"/>
      <c r="L284" s="26"/>
      <c r="M284" s="26"/>
      <c r="N284" s="26"/>
      <c r="O284" s="28"/>
      <c r="P284" s="169"/>
      <c r="Q284" s="184"/>
      <c r="R284" s="184"/>
      <c r="S284" s="185" t="str">
        <f t="shared" si="47"/>
        <v>0</v>
      </c>
      <c r="T284" s="185" t="str">
        <f t="shared" si="47"/>
        <v>0</v>
      </c>
      <c r="U284" s="185">
        <f t="shared" si="48"/>
        <v>0</v>
      </c>
      <c r="V284" s="186" t="str">
        <f>IF(U284=0,"--",IF(U284&lt;='db fasce di rischio'!$B$4,'db fasce di rischio'!$A$2,IF(U284&lt;='db fasce di rischio'!$D$4,'db fasce di rischio'!$C$2,IF(U284&lt;='db fasce di rischio'!$F$4,'db fasce di rischio'!$E$2,IF(U284&lt;='db fasce di rischio'!$H$4,'db fasce di rischio'!$G$2,"")))))</f>
        <v>--</v>
      </c>
      <c r="W284" s="30"/>
      <c r="X284" s="30"/>
    </row>
    <row r="285" spans="1:24" ht="21" hidden="1" customHeight="1" outlineLevel="1" x14ac:dyDescent="0.2">
      <c r="A285" s="169"/>
      <c r="B285" s="169"/>
      <c r="C285" s="26" t="s">
        <v>30</v>
      </c>
      <c r="D285" s="26" t="s">
        <v>30</v>
      </c>
      <c r="E285" s="26" t="s">
        <v>30</v>
      </c>
      <c r="F285" s="26" t="s">
        <v>30</v>
      </c>
      <c r="G285" s="161" t="str">
        <f t="shared" si="46"/>
        <v>--</v>
      </c>
      <c r="H285" s="27" t="s">
        <v>30</v>
      </c>
      <c r="I285" s="33" t="s">
        <v>30</v>
      </c>
      <c r="J285" s="87"/>
      <c r="K285" s="33"/>
      <c r="L285" s="26"/>
      <c r="M285" s="26"/>
      <c r="N285" s="26"/>
      <c r="O285" s="29"/>
      <c r="P285" s="169"/>
      <c r="Q285" s="184"/>
      <c r="R285" s="184"/>
      <c r="S285" s="185" t="str">
        <f t="shared" si="47"/>
        <v>0</v>
      </c>
      <c r="T285" s="185" t="str">
        <f t="shared" si="47"/>
        <v>0</v>
      </c>
      <c r="U285" s="185">
        <f t="shared" si="48"/>
        <v>0</v>
      </c>
      <c r="V285" s="186" t="str">
        <f>IF(U285=0,"--",IF(U285&lt;='db fasce di rischio'!$B$4,'db fasce di rischio'!$A$2,IF(U285&lt;='db fasce di rischio'!$D$4,'db fasce di rischio'!$C$2,IF(U285&lt;='db fasce di rischio'!$F$4,'db fasce di rischio'!$E$2,IF(U285&lt;='db fasce di rischio'!$H$4,'db fasce di rischio'!$G$2,"")))))</f>
        <v>--</v>
      </c>
      <c r="W285" s="30"/>
      <c r="X285" s="30"/>
    </row>
    <row r="286" spans="1:24" ht="21" collapsed="1" x14ac:dyDescent="0.2">
      <c r="A286" s="168"/>
      <c r="B286" s="168"/>
      <c r="C286" s="92"/>
      <c r="D286" s="92"/>
      <c r="E286" s="92"/>
      <c r="F286" s="92"/>
      <c r="G286" s="92"/>
      <c r="H286" s="92"/>
      <c r="I286" s="92"/>
      <c r="J286" s="176"/>
      <c r="K286" s="92"/>
      <c r="L286" s="92"/>
      <c r="M286" s="92"/>
      <c r="N286" s="92"/>
      <c r="O286" s="92"/>
      <c r="P286" s="168"/>
      <c r="Q286" s="30"/>
      <c r="R286" s="30"/>
      <c r="S286" s="30"/>
      <c r="T286" s="30"/>
      <c r="U286" s="30"/>
      <c r="V286" s="30"/>
      <c r="W286" s="30"/>
      <c r="X286" s="30"/>
    </row>
    <row r="287" spans="1:24" ht="90.6" customHeight="1" x14ac:dyDescent="0.2">
      <c r="A287" s="31"/>
      <c r="B287" s="31"/>
      <c r="C287" s="32" t="s">
        <v>674</v>
      </c>
      <c r="D287" s="32"/>
      <c r="E287" s="30"/>
      <c r="F287" s="30"/>
      <c r="G287" s="30"/>
      <c r="H287" s="30"/>
      <c r="I287" s="30"/>
      <c r="J287" s="85"/>
      <c r="K287" s="30"/>
      <c r="L287" s="30"/>
      <c r="M287" s="30"/>
      <c r="N287" s="84" t="s">
        <v>6</v>
      </c>
      <c r="O287" s="84" t="s">
        <v>675</v>
      </c>
      <c r="P287" s="30"/>
      <c r="Q287" s="182" t="s">
        <v>1306</v>
      </c>
      <c r="R287" s="182" t="s">
        <v>1307</v>
      </c>
      <c r="S287" s="50" t="s">
        <v>1308</v>
      </c>
      <c r="T287" s="50" t="s">
        <v>1309</v>
      </c>
      <c r="U287" s="50" t="s">
        <v>1310</v>
      </c>
      <c r="V287" s="183" t="s">
        <v>1311</v>
      </c>
      <c r="W287" s="30"/>
      <c r="X287" s="30"/>
    </row>
    <row r="288" spans="1:24" ht="30.6" customHeight="1" x14ac:dyDescent="0.2">
      <c r="A288" s="168"/>
      <c r="B288" s="168">
        <v>14</v>
      </c>
      <c r="C288" s="220" t="s">
        <v>1267</v>
      </c>
      <c r="D288" s="221"/>
      <c r="E288" s="222"/>
      <c r="F288" s="229"/>
      <c r="G288" s="229"/>
      <c r="H288" s="229"/>
      <c r="I288" s="50" t="s">
        <v>11</v>
      </c>
      <c r="J288" s="231" t="s">
        <v>3</v>
      </c>
      <c r="K288" s="231"/>
      <c r="L288" s="39"/>
      <c r="M288" s="162" t="s">
        <v>676</v>
      </c>
      <c r="N288" s="163" t="str">
        <f>V288</f>
        <v>--</v>
      </c>
      <c r="O288" s="39"/>
      <c r="P288" s="168"/>
      <c r="Q288" s="184"/>
      <c r="R288" s="184"/>
      <c r="S288" s="185" t="str">
        <f>IF(Q288="Basso",1.8,IF(Q288="Medio",2.5,IF(Q288="Medio-Alto",3.8,IF(Q288="Alto",5,"0"))))</f>
        <v>0</v>
      </c>
      <c r="T288" s="185" t="str">
        <f>IF(R288="Basso",1.8,IF(R288="Medio",2.5,IF(R288="Medio-Alto",3.8,IF(R288="Alto",5,"0"))))</f>
        <v>0</v>
      </c>
      <c r="U288" s="185">
        <f>IF(MAX(U292:U306)&gt;(T288*S288),MAX(U292:U306),T288*S288)</f>
        <v>0</v>
      </c>
      <c r="V288" s="186" t="str">
        <f>IF(U288=0,"--",IF(U288&lt;='db fasce di rischio'!$B$4,'db fasce di rischio'!$A$2,IF(U288&lt;='db fasce di rischio'!$D$4,'db fasce di rischio'!$C$2,IF(U288&lt;='db fasce di rischio'!$F$4,'db fasce di rischio'!$E$2,IF(U288&lt;='db fasce di rischio'!$H$4,'db fasce di rischio'!$G$2,"")))))</f>
        <v>--</v>
      </c>
      <c r="W288" s="30"/>
      <c r="X288" s="30"/>
    </row>
    <row r="289" spans="1:24" ht="59.45" customHeight="1" x14ac:dyDescent="0.2">
      <c r="A289" s="168"/>
      <c r="B289" s="168"/>
      <c r="C289" s="223"/>
      <c r="D289" s="224"/>
      <c r="E289" s="224"/>
      <c r="F289" s="172"/>
      <c r="G289" s="172"/>
      <c r="H289" s="172"/>
      <c r="I289" s="172"/>
      <c r="J289" s="172"/>
      <c r="K289" s="172"/>
      <c r="L289" s="173"/>
      <c r="M289" s="226" t="s">
        <v>1305</v>
      </c>
      <c r="N289" s="226"/>
      <c r="O289" s="226"/>
      <c r="P289" s="168"/>
      <c r="Q289" s="30"/>
      <c r="R289" s="30"/>
      <c r="S289" s="30"/>
      <c r="T289" s="30"/>
      <c r="U289" s="30"/>
      <c r="V289" s="30"/>
      <c r="W289" s="30"/>
      <c r="X289" s="30"/>
    </row>
    <row r="290" spans="1:24" ht="31.5" hidden="1" customHeight="1" outlineLevel="1" x14ac:dyDescent="0.2">
      <c r="A290" s="168"/>
      <c r="B290" s="168"/>
      <c r="C290" s="218" t="s">
        <v>1266</v>
      </c>
      <c r="D290" s="219"/>
      <c r="E290" s="160"/>
      <c r="F290" s="160"/>
      <c r="G290" s="160"/>
      <c r="H290" s="160"/>
      <c r="I290" s="160"/>
      <c r="J290" s="159"/>
      <c r="K290" s="160"/>
      <c r="L290" s="164">
        <f>SUM(H277:H285)</f>
        <v>0</v>
      </c>
      <c r="M290" s="165"/>
      <c r="N290" s="165"/>
      <c r="O290" s="165"/>
      <c r="P290" s="168"/>
      <c r="Q290" s="30"/>
      <c r="R290" s="30"/>
      <c r="S290" s="30"/>
      <c r="T290" s="30"/>
      <c r="U290" s="30"/>
      <c r="V290" s="30"/>
      <c r="W290" s="30"/>
      <c r="X290" s="30"/>
    </row>
    <row r="291" spans="1:24" ht="81.95" hidden="1" customHeight="1" outlineLevel="1" x14ac:dyDescent="0.2">
      <c r="A291" s="169"/>
      <c r="B291" s="169"/>
      <c r="C291" s="24" t="s">
        <v>915</v>
      </c>
      <c r="D291" s="24" t="s">
        <v>916</v>
      </c>
      <c r="E291" s="24" t="s">
        <v>981</v>
      </c>
      <c r="F291" s="24" t="s">
        <v>980</v>
      </c>
      <c r="G291" s="187" t="s">
        <v>1301</v>
      </c>
      <c r="H291" s="24" t="s">
        <v>979</v>
      </c>
      <c r="I291" s="24" t="s">
        <v>917</v>
      </c>
      <c r="J291" s="50" t="s">
        <v>982</v>
      </c>
      <c r="K291" s="50" t="s">
        <v>918</v>
      </c>
      <c r="L291" s="24" t="s">
        <v>639</v>
      </c>
      <c r="M291" s="24" t="s">
        <v>677</v>
      </c>
      <c r="N291" s="24" t="s">
        <v>678</v>
      </c>
      <c r="O291" s="24" t="s">
        <v>679</v>
      </c>
      <c r="P291" s="169"/>
      <c r="Q291" s="182" t="s">
        <v>1306</v>
      </c>
      <c r="R291" s="182" t="s">
        <v>1307</v>
      </c>
      <c r="S291" s="50" t="s">
        <v>1308</v>
      </c>
      <c r="T291" s="50" t="s">
        <v>1309</v>
      </c>
      <c r="U291" s="50" t="s">
        <v>1310</v>
      </c>
      <c r="V291" s="183" t="s">
        <v>1311</v>
      </c>
      <c r="W291" s="30"/>
      <c r="X291" s="30"/>
    </row>
    <row r="292" spans="1:24" ht="21" hidden="1" customHeight="1" outlineLevel="1" x14ac:dyDescent="0.2">
      <c r="A292" s="169"/>
      <c r="B292" s="169"/>
      <c r="C292" s="26" t="s">
        <v>30</v>
      </c>
      <c r="D292" s="26" t="s">
        <v>30</v>
      </c>
      <c r="E292" s="26" t="s">
        <v>30</v>
      </c>
      <c r="F292" s="26" t="s">
        <v>30</v>
      </c>
      <c r="G292" s="161" t="str">
        <f>V292</f>
        <v>--</v>
      </c>
      <c r="H292" s="27" t="s">
        <v>30</v>
      </c>
      <c r="I292" s="33" t="s">
        <v>30</v>
      </c>
      <c r="J292" s="87"/>
      <c r="K292" s="33"/>
      <c r="L292" s="26"/>
      <c r="M292" s="26"/>
      <c r="N292" s="26"/>
      <c r="O292" s="26"/>
      <c r="P292" s="169"/>
      <c r="Q292" s="184"/>
      <c r="R292" s="184"/>
      <c r="S292" s="185" t="str">
        <f>IF(Q292="Basso",1.8,IF(Q292="Medio",2.5,IF(Q292="Medio-Alto",3.8,IF(Q292="Alto",5,"0"))))</f>
        <v>0</v>
      </c>
      <c r="T292" s="185" t="str">
        <f>IF(R292="Basso",1.8,IF(R292="Medio",2.5,IF(R292="Medio-Alto",3.8,IF(R292="Alto",5,"0"))))</f>
        <v>0</v>
      </c>
      <c r="U292" s="185">
        <f>(T292*S292)</f>
        <v>0</v>
      </c>
      <c r="V292" s="186" t="str">
        <f>IF(U292=0,"--",IF(U292&lt;='db fasce di rischio'!$B$4,'db fasce di rischio'!$A$2,IF(U292&lt;='db fasce di rischio'!$D$4,'db fasce di rischio'!$C$2,IF(U292&lt;='db fasce di rischio'!$F$4,'db fasce di rischio'!$E$2,IF(U292&lt;='db fasce di rischio'!$H$4,'db fasce di rischio'!$G$2,"")))))</f>
        <v>--</v>
      </c>
      <c r="W292" s="30"/>
      <c r="X292" s="30"/>
    </row>
    <row r="293" spans="1:24" ht="21" hidden="1" customHeight="1" outlineLevel="1" x14ac:dyDescent="0.2">
      <c r="A293" s="169"/>
      <c r="B293" s="169"/>
      <c r="C293" s="26" t="s">
        <v>30</v>
      </c>
      <c r="D293" s="26" t="s">
        <v>30</v>
      </c>
      <c r="E293" s="26" t="s">
        <v>30</v>
      </c>
      <c r="F293" s="26" t="s">
        <v>30</v>
      </c>
      <c r="G293" s="161" t="str">
        <f t="shared" ref="G293:G306" si="49">V293</f>
        <v>--</v>
      </c>
      <c r="H293" s="27" t="s">
        <v>30</v>
      </c>
      <c r="I293" s="33" t="s">
        <v>30</v>
      </c>
      <c r="J293" s="87"/>
      <c r="K293" s="33"/>
      <c r="L293" s="26"/>
      <c r="M293" s="26"/>
      <c r="N293" s="26"/>
      <c r="O293" s="26"/>
      <c r="P293" s="169"/>
      <c r="Q293" s="184"/>
      <c r="R293" s="184"/>
      <c r="S293" s="185" t="str">
        <f t="shared" ref="S293:T306" si="50">IF(Q293="Basso",1.8,IF(Q293="Medio",2.5,IF(Q293="Medio-Alto",3.8,IF(Q293="Alto",5,"0"))))</f>
        <v>0</v>
      </c>
      <c r="T293" s="185" t="str">
        <f t="shared" si="50"/>
        <v>0</v>
      </c>
      <c r="U293" s="185">
        <f>(T293*S293)</f>
        <v>0</v>
      </c>
      <c r="V293" s="186" t="str">
        <f>IF(U293=0,"--",IF(U293&lt;='db fasce di rischio'!$B$4,'db fasce di rischio'!$A$2,IF(U293&lt;='db fasce di rischio'!$D$4,'db fasce di rischio'!$C$2,IF(U293&lt;='db fasce di rischio'!$F$4,'db fasce di rischio'!$E$2,IF(U293&lt;='db fasce di rischio'!$H$4,'db fasce di rischio'!$G$2,"")))))</f>
        <v>--</v>
      </c>
      <c r="W293" s="30"/>
      <c r="X293" s="30"/>
    </row>
    <row r="294" spans="1:24" ht="21" hidden="1" customHeight="1" outlineLevel="1" x14ac:dyDescent="0.2">
      <c r="A294" s="169"/>
      <c r="B294" s="169"/>
      <c r="C294" s="26" t="s">
        <v>30</v>
      </c>
      <c r="D294" s="26" t="s">
        <v>30</v>
      </c>
      <c r="E294" s="26" t="s">
        <v>30</v>
      </c>
      <c r="F294" s="26" t="s">
        <v>30</v>
      </c>
      <c r="G294" s="161" t="str">
        <f t="shared" si="49"/>
        <v>--</v>
      </c>
      <c r="H294" s="27" t="s">
        <v>30</v>
      </c>
      <c r="I294" s="33" t="s">
        <v>30</v>
      </c>
      <c r="J294" s="87"/>
      <c r="K294" s="33"/>
      <c r="L294" s="26"/>
      <c r="M294" s="26"/>
      <c r="N294" s="26"/>
      <c r="O294" s="26"/>
      <c r="P294" s="169"/>
      <c r="Q294" s="184"/>
      <c r="R294" s="184"/>
      <c r="S294" s="185" t="str">
        <f t="shared" si="50"/>
        <v>0</v>
      </c>
      <c r="T294" s="185" t="str">
        <f t="shared" si="50"/>
        <v>0</v>
      </c>
      <c r="U294" s="185">
        <f t="shared" ref="U294:U306" si="51">(T294*S294)</f>
        <v>0</v>
      </c>
      <c r="V294" s="186" t="str">
        <f>IF(U294=0,"--",IF(U294&lt;='db fasce di rischio'!$B$4,'db fasce di rischio'!$A$2,IF(U294&lt;='db fasce di rischio'!$D$4,'db fasce di rischio'!$C$2,IF(U294&lt;='db fasce di rischio'!$F$4,'db fasce di rischio'!$E$2,IF(U294&lt;='db fasce di rischio'!$H$4,'db fasce di rischio'!$G$2,"")))))</f>
        <v>--</v>
      </c>
      <c r="W294" s="30"/>
      <c r="X294" s="30"/>
    </row>
    <row r="295" spans="1:24" ht="21" hidden="1" customHeight="1" outlineLevel="1" x14ac:dyDescent="0.2">
      <c r="A295" s="169"/>
      <c r="B295" s="169"/>
      <c r="C295" s="26" t="s">
        <v>30</v>
      </c>
      <c r="D295" s="26" t="s">
        <v>30</v>
      </c>
      <c r="E295" s="26" t="s">
        <v>30</v>
      </c>
      <c r="F295" s="26" t="s">
        <v>30</v>
      </c>
      <c r="G295" s="161" t="str">
        <f t="shared" si="49"/>
        <v>--</v>
      </c>
      <c r="H295" s="27" t="s">
        <v>30</v>
      </c>
      <c r="I295" s="33" t="s">
        <v>30</v>
      </c>
      <c r="J295" s="87"/>
      <c r="K295" s="33"/>
      <c r="L295" s="26"/>
      <c r="M295" s="26"/>
      <c r="N295" s="26"/>
      <c r="O295" s="26"/>
      <c r="P295" s="169"/>
      <c r="Q295" s="184"/>
      <c r="R295" s="184"/>
      <c r="S295" s="185" t="str">
        <f t="shared" si="50"/>
        <v>0</v>
      </c>
      <c r="T295" s="185" t="str">
        <f t="shared" si="50"/>
        <v>0</v>
      </c>
      <c r="U295" s="185">
        <f t="shared" si="51"/>
        <v>0</v>
      </c>
      <c r="V295" s="186" t="str">
        <f>IF(U295=0,"--",IF(U295&lt;='db fasce di rischio'!$B$4,'db fasce di rischio'!$A$2,IF(U295&lt;='db fasce di rischio'!$D$4,'db fasce di rischio'!$C$2,IF(U295&lt;='db fasce di rischio'!$F$4,'db fasce di rischio'!$E$2,IF(U295&lt;='db fasce di rischio'!$H$4,'db fasce di rischio'!$G$2,"")))))</f>
        <v>--</v>
      </c>
      <c r="W295" s="30"/>
      <c r="X295" s="30"/>
    </row>
    <row r="296" spans="1:24" ht="21" hidden="1" customHeight="1" outlineLevel="1" x14ac:dyDescent="0.2">
      <c r="A296" s="169"/>
      <c r="B296" s="169"/>
      <c r="C296" s="26" t="s">
        <v>30</v>
      </c>
      <c r="D296" s="26" t="s">
        <v>30</v>
      </c>
      <c r="E296" s="26" t="s">
        <v>30</v>
      </c>
      <c r="F296" s="26" t="s">
        <v>30</v>
      </c>
      <c r="G296" s="161" t="str">
        <f t="shared" si="49"/>
        <v>--</v>
      </c>
      <c r="H296" s="27" t="s">
        <v>30</v>
      </c>
      <c r="I296" s="33" t="s">
        <v>30</v>
      </c>
      <c r="J296" s="87"/>
      <c r="K296" s="33"/>
      <c r="L296" s="26"/>
      <c r="M296" s="26"/>
      <c r="N296" s="26"/>
      <c r="O296" s="26"/>
      <c r="P296" s="169"/>
      <c r="Q296" s="184"/>
      <c r="R296" s="184"/>
      <c r="S296" s="185" t="str">
        <f t="shared" si="50"/>
        <v>0</v>
      </c>
      <c r="T296" s="185" t="str">
        <f t="shared" si="50"/>
        <v>0</v>
      </c>
      <c r="U296" s="185">
        <f t="shared" si="51"/>
        <v>0</v>
      </c>
      <c r="V296" s="186" t="str">
        <f>IF(U296=0,"--",IF(U296&lt;='db fasce di rischio'!$B$4,'db fasce di rischio'!$A$2,IF(U296&lt;='db fasce di rischio'!$D$4,'db fasce di rischio'!$C$2,IF(U296&lt;='db fasce di rischio'!$F$4,'db fasce di rischio'!$E$2,IF(U296&lt;='db fasce di rischio'!$H$4,'db fasce di rischio'!$G$2,"")))))</f>
        <v>--</v>
      </c>
      <c r="W296" s="30"/>
      <c r="X296" s="30"/>
    </row>
    <row r="297" spans="1:24" ht="21" hidden="1" customHeight="1" outlineLevel="1" x14ac:dyDescent="0.2">
      <c r="A297" s="169"/>
      <c r="B297" s="169"/>
      <c r="C297" s="26" t="s">
        <v>30</v>
      </c>
      <c r="D297" s="26" t="s">
        <v>30</v>
      </c>
      <c r="E297" s="26" t="s">
        <v>30</v>
      </c>
      <c r="F297" s="26" t="s">
        <v>30</v>
      </c>
      <c r="G297" s="161" t="str">
        <f t="shared" si="49"/>
        <v>--</v>
      </c>
      <c r="H297" s="27" t="s">
        <v>30</v>
      </c>
      <c r="I297" s="33" t="s">
        <v>30</v>
      </c>
      <c r="J297" s="87"/>
      <c r="K297" s="33"/>
      <c r="L297" s="26"/>
      <c r="M297" s="26"/>
      <c r="N297" s="26"/>
      <c r="O297" s="26"/>
      <c r="P297" s="169"/>
      <c r="Q297" s="184"/>
      <c r="R297" s="184"/>
      <c r="S297" s="185" t="str">
        <f t="shared" si="50"/>
        <v>0</v>
      </c>
      <c r="T297" s="185" t="str">
        <f t="shared" si="50"/>
        <v>0</v>
      </c>
      <c r="U297" s="185">
        <f t="shared" si="51"/>
        <v>0</v>
      </c>
      <c r="V297" s="186" t="str">
        <f>IF(U297=0,"--",IF(U297&lt;='db fasce di rischio'!$B$4,'db fasce di rischio'!$A$2,IF(U297&lt;='db fasce di rischio'!$D$4,'db fasce di rischio'!$C$2,IF(U297&lt;='db fasce di rischio'!$F$4,'db fasce di rischio'!$E$2,IF(U297&lt;='db fasce di rischio'!$H$4,'db fasce di rischio'!$G$2,"")))))</f>
        <v>--</v>
      </c>
      <c r="W297" s="30"/>
      <c r="X297" s="30"/>
    </row>
    <row r="298" spans="1:24" ht="21" hidden="1" customHeight="1" outlineLevel="1" x14ac:dyDescent="0.2">
      <c r="A298" s="169"/>
      <c r="B298" s="169"/>
      <c r="C298" s="26" t="s">
        <v>30</v>
      </c>
      <c r="D298" s="26" t="s">
        <v>30</v>
      </c>
      <c r="E298" s="26" t="s">
        <v>30</v>
      </c>
      <c r="F298" s="26" t="s">
        <v>30</v>
      </c>
      <c r="G298" s="161" t="str">
        <f t="shared" si="49"/>
        <v>--</v>
      </c>
      <c r="H298" s="27" t="s">
        <v>30</v>
      </c>
      <c r="I298" s="33" t="s">
        <v>30</v>
      </c>
      <c r="J298" s="87"/>
      <c r="K298" s="33"/>
      <c r="L298" s="26"/>
      <c r="M298" s="26"/>
      <c r="N298" s="26"/>
      <c r="O298" s="26"/>
      <c r="P298" s="169"/>
      <c r="Q298" s="184"/>
      <c r="R298" s="184"/>
      <c r="S298" s="185" t="str">
        <f t="shared" si="50"/>
        <v>0</v>
      </c>
      <c r="T298" s="185" t="str">
        <f t="shared" si="50"/>
        <v>0</v>
      </c>
      <c r="U298" s="185">
        <f t="shared" si="51"/>
        <v>0</v>
      </c>
      <c r="V298" s="186" t="str">
        <f>IF(U298=0,"--",IF(U298&lt;='db fasce di rischio'!$B$4,'db fasce di rischio'!$A$2,IF(U298&lt;='db fasce di rischio'!$D$4,'db fasce di rischio'!$C$2,IF(U298&lt;='db fasce di rischio'!$F$4,'db fasce di rischio'!$E$2,IF(U298&lt;='db fasce di rischio'!$H$4,'db fasce di rischio'!$G$2,"")))))</f>
        <v>--</v>
      </c>
      <c r="W298" s="30"/>
      <c r="X298" s="30"/>
    </row>
    <row r="299" spans="1:24" ht="21" hidden="1" customHeight="1" outlineLevel="1" x14ac:dyDescent="0.2">
      <c r="A299" s="169"/>
      <c r="B299" s="169"/>
      <c r="C299" s="26" t="s">
        <v>30</v>
      </c>
      <c r="D299" s="26" t="s">
        <v>30</v>
      </c>
      <c r="E299" s="26" t="s">
        <v>30</v>
      </c>
      <c r="F299" s="26" t="s">
        <v>30</v>
      </c>
      <c r="G299" s="161" t="str">
        <f t="shared" si="49"/>
        <v>--</v>
      </c>
      <c r="H299" s="27" t="s">
        <v>30</v>
      </c>
      <c r="I299" s="33" t="s">
        <v>30</v>
      </c>
      <c r="J299" s="87"/>
      <c r="K299" s="33"/>
      <c r="L299" s="26"/>
      <c r="M299" s="26"/>
      <c r="N299" s="26"/>
      <c r="O299" s="26"/>
      <c r="P299" s="169"/>
      <c r="Q299" s="184"/>
      <c r="R299" s="184"/>
      <c r="S299" s="185" t="str">
        <f t="shared" si="50"/>
        <v>0</v>
      </c>
      <c r="T299" s="185" t="str">
        <f t="shared" si="50"/>
        <v>0</v>
      </c>
      <c r="U299" s="185">
        <f t="shared" si="51"/>
        <v>0</v>
      </c>
      <c r="V299" s="186" t="str">
        <f>IF(U299=0,"--",IF(U299&lt;='db fasce di rischio'!$B$4,'db fasce di rischio'!$A$2,IF(U299&lt;='db fasce di rischio'!$D$4,'db fasce di rischio'!$C$2,IF(U299&lt;='db fasce di rischio'!$F$4,'db fasce di rischio'!$E$2,IF(U299&lt;='db fasce di rischio'!$H$4,'db fasce di rischio'!$G$2,"")))))</f>
        <v>--</v>
      </c>
      <c r="W299" s="30"/>
      <c r="X299" s="30"/>
    </row>
    <row r="300" spans="1:24" ht="21" hidden="1" customHeight="1" outlineLevel="1" x14ac:dyDescent="0.2">
      <c r="A300" s="169"/>
      <c r="B300" s="169"/>
      <c r="C300" s="26" t="s">
        <v>30</v>
      </c>
      <c r="D300" s="26" t="s">
        <v>30</v>
      </c>
      <c r="E300" s="26" t="s">
        <v>30</v>
      </c>
      <c r="F300" s="26" t="s">
        <v>30</v>
      </c>
      <c r="G300" s="161" t="str">
        <f t="shared" si="49"/>
        <v>--</v>
      </c>
      <c r="H300" s="27" t="s">
        <v>30</v>
      </c>
      <c r="I300" s="33" t="s">
        <v>30</v>
      </c>
      <c r="J300" s="88"/>
      <c r="K300" s="33"/>
      <c r="L300" s="26"/>
      <c r="M300" s="26"/>
      <c r="N300" s="26"/>
      <c r="O300" s="26"/>
      <c r="P300" s="169"/>
      <c r="Q300" s="184"/>
      <c r="R300" s="184"/>
      <c r="S300" s="185" t="str">
        <f t="shared" si="50"/>
        <v>0</v>
      </c>
      <c r="T300" s="185" t="str">
        <f t="shared" si="50"/>
        <v>0</v>
      </c>
      <c r="U300" s="185">
        <f t="shared" si="51"/>
        <v>0</v>
      </c>
      <c r="V300" s="186" t="str">
        <f>IF(U300=0,"--",IF(U300&lt;='db fasce di rischio'!$B$4,'db fasce di rischio'!$A$2,IF(U300&lt;='db fasce di rischio'!$D$4,'db fasce di rischio'!$C$2,IF(U300&lt;='db fasce di rischio'!$F$4,'db fasce di rischio'!$E$2,IF(U300&lt;='db fasce di rischio'!$H$4,'db fasce di rischio'!$G$2,"")))))</f>
        <v>--</v>
      </c>
      <c r="W300" s="30"/>
      <c r="X300" s="30"/>
    </row>
    <row r="301" spans="1:24" ht="21" hidden="1" customHeight="1" outlineLevel="1" x14ac:dyDescent="0.2">
      <c r="A301" s="169"/>
      <c r="B301" s="169"/>
      <c r="C301" s="26" t="s">
        <v>30</v>
      </c>
      <c r="D301" s="26" t="s">
        <v>30</v>
      </c>
      <c r="E301" s="26" t="s">
        <v>30</v>
      </c>
      <c r="F301" s="26" t="s">
        <v>30</v>
      </c>
      <c r="G301" s="161" t="str">
        <f t="shared" si="49"/>
        <v>--</v>
      </c>
      <c r="H301" s="27" t="s">
        <v>30</v>
      </c>
      <c r="I301" s="33" t="s">
        <v>30</v>
      </c>
      <c r="J301" s="88"/>
      <c r="K301" s="33"/>
      <c r="L301" s="26"/>
      <c r="M301" s="26"/>
      <c r="N301" s="26"/>
      <c r="O301" s="26"/>
      <c r="P301" s="169"/>
      <c r="Q301" s="184"/>
      <c r="R301" s="184"/>
      <c r="S301" s="185" t="str">
        <f t="shared" si="50"/>
        <v>0</v>
      </c>
      <c r="T301" s="185" t="str">
        <f t="shared" si="50"/>
        <v>0</v>
      </c>
      <c r="U301" s="185">
        <f t="shared" si="51"/>
        <v>0</v>
      </c>
      <c r="V301" s="186" t="str">
        <f>IF(U301=0,"--",IF(U301&lt;='db fasce di rischio'!$B$4,'db fasce di rischio'!$A$2,IF(U301&lt;='db fasce di rischio'!$D$4,'db fasce di rischio'!$C$2,IF(U301&lt;='db fasce di rischio'!$F$4,'db fasce di rischio'!$E$2,IF(U301&lt;='db fasce di rischio'!$H$4,'db fasce di rischio'!$G$2,"")))))</f>
        <v>--</v>
      </c>
      <c r="W301" s="30"/>
      <c r="X301" s="30"/>
    </row>
    <row r="302" spans="1:24" ht="21" hidden="1" customHeight="1" outlineLevel="1" x14ac:dyDescent="0.2">
      <c r="A302" s="169"/>
      <c r="B302" s="169"/>
      <c r="C302" s="26" t="s">
        <v>30</v>
      </c>
      <c r="D302" s="26" t="s">
        <v>30</v>
      </c>
      <c r="E302" s="26" t="s">
        <v>30</v>
      </c>
      <c r="F302" s="26" t="s">
        <v>30</v>
      </c>
      <c r="G302" s="161" t="str">
        <f t="shared" si="49"/>
        <v>--</v>
      </c>
      <c r="H302" s="27" t="s">
        <v>30</v>
      </c>
      <c r="I302" s="33" t="s">
        <v>30</v>
      </c>
      <c r="J302" s="88"/>
      <c r="K302" s="33"/>
      <c r="L302" s="26"/>
      <c r="M302" s="26"/>
      <c r="N302" s="26"/>
      <c r="O302" s="26"/>
      <c r="P302" s="169"/>
      <c r="Q302" s="184"/>
      <c r="R302" s="184"/>
      <c r="S302" s="185" t="str">
        <f t="shared" si="50"/>
        <v>0</v>
      </c>
      <c r="T302" s="185" t="str">
        <f t="shared" si="50"/>
        <v>0</v>
      </c>
      <c r="U302" s="185">
        <f t="shared" si="51"/>
        <v>0</v>
      </c>
      <c r="V302" s="186" t="str">
        <f>IF(U302=0,"--",IF(U302&lt;='db fasce di rischio'!$B$4,'db fasce di rischio'!$A$2,IF(U302&lt;='db fasce di rischio'!$D$4,'db fasce di rischio'!$C$2,IF(U302&lt;='db fasce di rischio'!$F$4,'db fasce di rischio'!$E$2,IF(U302&lt;='db fasce di rischio'!$H$4,'db fasce di rischio'!$G$2,"")))))</f>
        <v>--</v>
      </c>
      <c r="W302" s="30"/>
      <c r="X302" s="30"/>
    </row>
    <row r="303" spans="1:24" ht="21" hidden="1" customHeight="1" outlineLevel="1" x14ac:dyDescent="0.2">
      <c r="A303" s="169"/>
      <c r="B303" s="169"/>
      <c r="C303" s="26" t="s">
        <v>30</v>
      </c>
      <c r="D303" s="26" t="s">
        <v>30</v>
      </c>
      <c r="E303" s="26" t="s">
        <v>30</v>
      </c>
      <c r="F303" s="26" t="s">
        <v>30</v>
      </c>
      <c r="G303" s="161" t="str">
        <f t="shared" si="49"/>
        <v>--</v>
      </c>
      <c r="H303" s="27" t="s">
        <v>30</v>
      </c>
      <c r="I303" s="33" t="s">
        <v>30</v>
      </c>
      <c r="J303" s="88"/>
      <c r="K303" s="33"/>
      <c r="L303" s="26"/>
      <c r="M303" s="26"/>
      <c r="N303" s="26"/>
      <c r="O303" s="26"/>
      <c r="P303" s="169"/>
      <c r="Q303" s="184"/>
      <c r="R303" s="184"/>
      <c r="S303" s="185" t="str">
        <f t="shared" si="50"/>
        <v>0</v>
      </c>
      <c r="T303" s="185" t="str">
        <f t="shared" si="50"/>
        <v>0</v>
      </c>
      <c r="U303" s="185">
        <f t="shared" si="51"/>
        <v>0</v>
      </c>
      <c r="V303" s="186" t="str">
        <f>IF(U303=0,"--",IF(U303&lt;='db fasce di rischio'!$B$4,'db fasce di rischio'!$A$2,IF(U303&lt;='db fasce di rischio'!$D$4,'db fasce di rischio'!$C$2,IF(U303&lt;='db fasce di rischio'!$F$4,'db fasce di rischio'!$E$2,IF(U303&lt;='db fasce di rischio'!$H$4,'db fasce di rischio'!$G$2,"")))))</f>
        <v>--</v>
      </c>
      <c r="W303" s="30"/>
      <c r="X303" s="30"/>
    </row>
    <row r="304" spans="1:24" ht="21" hidden="1" customHeight="1" outlineLevel="1" x14ac:dyDescent="0.2">
      <c r="A304" s="169"/>
      <c r="B304" s="169"/>
      <c r="C304" s="26" t="s">
        <v>30</v>
      </c>
      <c r="D304" s="26" t="s">
        <v>30</v>
      </c>
      <c r="E304" s="26" t="s">
        <v>30</v>
      </c>
      <c r="F304" s="26" t="s">
        <v>30</v>
      </c>
      <c r="G304" s="161" t="str">
        <f t="shared" si="49"/>
        <v>--</v>
      </c>
      <c r="H304" s="27" t="s">
        <v>30</v>
      </c>
      <c r="I304" s="33" t="s">
        <v>30</v>
      </c>
      <c r="J304" s="87"/>
      <c r="K304" s="33"/>
      <c r="L304" s="26"/>
      <c r="M304" s="26"/>
      <c r="N304" s="26"/>
      <c r="O304" s="26"/>
      <c r="P304" s="169"/>
      <c r="Q304" s="184"/>
      <c r="R304" s="184"/>
      <c r="S304" s="185" t="str">
        <f t="shared" si="50"/>
        <v>0</v>
      </c>
      <c r="T304" s="185" t="str">
        <f t="shared" si="50"/>
        <v>0</v>
      </c>
      <c r="U304" s="185">
        <f t="shared" si="51"/>
        <v>0</v>
      </c>
      <c r="V304" s="186" t="str">
        <f>IF(U304=0,"--",IF(U304&lt;='db fasce di rischio'!$B$4,'db fasce di rischio'!$A$2,IF(U304&lt;='db fasce di rischio'!$D$4,'db fasce di rischio'!$C$2,IF(U304&lt;='db fasce di rischio'!$F$4,'db fasce di rischio'!$E$2,IF(U304&lt;='db fasce di rischio'!$H$4,'db fasce di rischio'!$G$2,"")))))</f>
        <v>--</v>
      </c>
      <c r="W304" s="30"/>
      <c r="X304" s="30"/>
    </row>
    <row r="305" spans="1:24" ht="21" hidden="1" customHeight="1" outlineLevel="1" x14ac:dyDescent="0.2">
      <c r="A305" s="169"/>
      <c r="B305" s="169"/>
      <c r="C305" s="26" t="s">
        <v>30</v>
      </c>
      <c r="D305" s="26" t="s">
        <v>30</v>
      </c>
      <c r="E305" s="26" t="s">
        <v>30</v>
      </c>
      <c r="F305" s="26" t="s">
        <v>30</v>
      </c>
      <c r="G305" s="161" t="str">
        <f t="shared" si="49"/>
        <v>--</v>
      </c>
      <c r="H305" s="27" t="s">
        <v>30</v>
      </c>
      <c r="I305" s="33" t="s">
        <v>30</v>
      </c>
      <c r="J305" s="87"/>
      <c r="K305" s="33"/>
      <c r="L305" s="26"/>
      <c r="M305" s="26"/>
      <c r="N305" s="26"/>
      <c r="O305" s="28"/>
      <c r="P305" s="169"/>
      <c r="Q305" s="184"/>
      <c r="R305" s="184"/>
      <c r="S305" s="185" t="str">
        <f t="shared" si="50"/>
        <v>0</v>
      </c>
      <c r="T305" s="185" t="str">
        <f t="shared" si="50"/>
        <v>0</v>
      </c>
      <c r="U305" s="185">
        <f t="shared" si="51"/>
        <v>0</v>
      </c>
      <c r="V305" s="186" t="str">
        <f>IF(U305=0,"--",IF(U305&lt;='db fasce di rischio'!$B$4,'db fasce di rischio'!$A$2,IF(U305&lt;='db fasce di rischio'!$D$4,'db fasce di rischio'!$C$2,IF(U305&lt;='db fasce di rischio'!$F$4,'db fasce di rischio'!$E$2,IF(U305&lt;='db fasce di rischio'!$H$4,'db fasce di rischio'!$G$2,"")))))</f>
        <v>--</v>
      </c>
      <c r="W305" s="30"/>
      <c r="X305" s="30"/>
    </row>
    <row r="306" spans="1:24" ht="21" hidden="1" customHeight="1" outlineLevel="1" x14ac:dyDescent="0.2">
      <c r="A306" s="169"/>
      <c r="B306" s="169"/>
      <c r="C306" s="26" t="s">
        <v>30</v>
      </c>
      <c r="D306" s="26" t="s">
        <v>30</v>
      </c>
      <c r="E306" s="26" t="s">
        <v>30</v>
      </c>
      <c r="F306" s="26" t="s">
        <v>30</v>
      </c>
      <c r="G306" s="161" t="str">
        <f t="shared" si="49"/>
        <v>--</v>
      </c>
      <c r="H306" s="27" t="s">
        <v>30</v>
      </c>
      <c r="I306" s="33" t="s">
        <v>30</v>
      </c>
      <c r="J306" s="87"/>
      <c r="K306" s="33"/>
      <c r="L306" s="26"/>
      <c r="M306" s="26"/>
      <c r="N306" s="26"/>
      <c r="O306" s="29"/>
      <c r="P306" s="169"/>
      <c r="Q306" s="184"/>
      <c r="R306" s="184"/>
      <c r="S306" s="185" t="str">
        <f t="shared" si="50"/>
        <v>0</v>
      </c>
      <c r="T306" s="185" t="str">
        <f t="shared" si="50"/>
        <v>0</v>
      </c>
      <c r="U306" s="185">
        <f t="shared" si="51"/>
        <v>0</v>
      </c>
      <c r="V306" s="186" t="str">
        <f>IF(U306=0,"--",IF(U306&lt;='db fasce di rischio'!$B$4,'db fasce di rischio'!$A$2,IF(U306&lt;='db fasce di rischio'!$D$4,'db fasce di rischio'!$C$2,IF(U306&lt;='db fasce di rischio'!$F$4,'db fasce di rischio'!$E$2,IF(U306&lt;='db fasce di rischio'!$H$4,'db fasce di rischio'!$G$2,"")))))</f>
        <v>--</v>
      </c>
      <c r="W306" s="30"/>
      <c r="X306" s="30"/>
    </row>
    <row r="307" spans="1:24" ht="21" collapsed="1" x14ac:dyDescent="0.2">
      <c r="A307" s="168"/>
      <c r="B307" s="168"/>
      <c r="C307" s="92"/>
      <c r="D307" s="92"/>
      <c r="E307" s="92"/>
      <c r="F307" s="92"/>
      <c r="G307" s="92"/>
      <c r="H307" s="92"/>
      <c r="I307" s="92"/>
      <c r="J307" s="176"/>
      <c r="K307" s="92"/>
      <c r="L307" s="92"/>
      <c r="M307" s="92"/>
      <c r="N307" s="92"/>
      <c r="O307" s="92"/>
      <c r="P307" s="168"/>
      <c r="Q307" s="30"/>
      <c r="R307" s="30"/>
      <c r="S307" s="30"/>
      <c r="T307" s="30"/>
      <c r="U307" s="30"/>
      <c r="V307" s="30"/>
      <c r="W307" s="30"/>
      <c r="X307" s="30"/>
    </row>
    <row r="308" spans="1:24" ht="90.6" customHeight="1" x14ac:dyDescent="0.2">
      <c r="A308" s="31"/>
      <c r="B308" s="31"/>
      <c r="C308" s="32" t="s">
        <v>674</v>
      </c>
      <c r="D308" s="32"/>
      <c r="E308" s="30"/>
      <c r="F308" s="30"/>
      <c r="G308" s="30"/>
      <c r="H308" s="30"/>
      <c r="I308" s="30"/>
      <c r="J308" s="85"/>
      <c r="K308" s="30"/>
      <c r="L308" s="30"/>
      <c r="M308" s="30"/>
      <c r="N308" s="84" t="s">
        <v>6</v>
      </c>
      <c r="O308" s="84" t="s">
        <v>675</v>
      </c>
      <c r="P308" s="30"/>
      <c r="Q308" s="182" t="s">
        <v>1306</v>
      </c>
      <c r="R308" s="182" t="s">
        <v>1307</v>
      </c>
      <c r="S308" s="50" t="s">
        <v>1308</v>
      </c>
      <c r="T308" s="50" t="s">
        <v>1309</v>
      </c>
      <c r="U308" s="50" t="s">
        <v>1310</v>
      </c>
      <c r="V308" s="183" t="s">
        <v>1311</v>
      </c>
      <c r="W308" s="30"/>
      <c r="X308" s="30"/>
    </row>
    <row r="309" spans="1:24" ht="30.6" customHeight="1" x14ac:dyDescent="0.2">
      <c r="A309" s="168"/>
      <c r="B309" s="168">
        <v>15</v>
      </c>
      <c r="C309" s="220" t="s">
        <v>1267</v>
      </c>
      <c r="D309" s="221"/>
      <c r="E309" s="222"/>
      <c r="F309" s="229"/>
      <c r="G309" s="229"/>
      <c r="H309" s="229"/>
      <c r="I309" s="50" t="s">
        <v>11</v>
      </c>
      <c r="J309" s="231" t="s">
        <v>3</v>
      </c>
      <c r="K309" s="231"/>
      <c r="L309" s="39"/>
      <c r="M309" s="162" t="s">
        <v>676</v>
      </c>
      <c r="N309" s="163" t="str">
        <f>V309</f>
        <v>--</v>
      </c>
      <c r="O309" s="39"/>
      <c r="P309" s="168"/>
      <c r="Q309" s="184"/>
      <c r="R309" s="184"/>
      <c r="S309" s="185" t="str">
        <f>IF(Q309="Basso",1.8,IF(Q309="Medio",2.5,IF(Q309="Medio-Alto",3.8,IF(Q309="Alto",5,"0"))))</f>
        <v>0</v>
      </c>
      <c r="T309" s="185" t="str">
        <f>IF(R309="Basso",1.8,IF(R309="Medio",2.5,IF(R309="Medio-Alto",3.8,IF(R309="Alto",5,"0"))))</f>
        <v>0</v>
      </c>
      <c r="U309" s="185">
        <f>IF(MAX(U313:U327)&gt;(T309*S309),MAX(U313:U327),T309*S309)</f>
        <v>0</v>
      </c>
      <c r="V309" s="186" t="str">
        <f>IF(U309=0,"--",IF(U309&lt;='db fasce di rischio'!$B$4,'db fasce di rischio'!$A$2,IF(U309&lt;='db fasce di rischio'!$D$4,'db fasce di rischio'!$C$2,IF(U309&lt;='db fasce di rischio'!$F$4,'db fasce di rischio'!$E$2,IF(U309&lt;='db fasce di rischio'!$H$4,'db fasce di rischio'!$G$2,"")))))</f>
        <v>--</v>
      </c>
      <c r="W309" s="30"/>
      <c r="X309" s="30"/>
    </row>
    <row r="310" spans="1:24" ht="59.45" customHeight="1" x14ac:dyDescent="0.2">
      <c r="A310" s="168"/>
      <c r="B310" s="168"/>
      <c r="C310" s="223"/>
      <c r="D310" s="224"/>
      <c r="E310" s="224"/>
      <c r="F310" s="172"/>
      <c r="G310" s="172"/>
      <c r="H310" s="172"/>
      <c r="I310" s="172"/>
      <c r="J310" s="172"/>
      <c r="K310" s="172"/>
      <c r="L310" s="173"/>
      <c r="M310" s="226" t="s">
        <v>1305</v>
      </c>
      <c r="N310" s="226"/>
      <c r="O310" s="226"/>
      <c r="P310" s="168"/>
      <c r="Q310" s="30"/>
      <c r="R310" s="30"/>
      <c r="S310" s="30"/>
      <c r="T310" s="30"/>
      <c r="U310" s="30"/>
      <c r="V310" s="30"/>
      <c r="W310" s="30"/>
      <c r="X310" s="30"/>
    </row>
    <row r="311" spans="1:24" ht="31.5" hidden="1" customHeight="1" outlineLevel="1" x14ac:dyDescent="0.2">
      <c r="A311" s="168"/>
      <c r="B311" s="168"/>
      <c r="C311" s="218" t="s">
        <v>1266</v>
      </c>
      <c r="D311" s="219"/>
      <c r="E311" s="160"/>
      <c r="F311" s="160"/>
      <c r="G311" s="160"/>
      <c r="H311" s="160"/>
      <c r="I311" s="160"/>
      <c r="J311" s="159"/>
      <c r="K311" s="160"/>
      <c r="L311" s="164">
        <f>SUM(H298:H306)</f>
        <v>0</v>
      </c>
      <c r="M311" s="165"/>
      <c r="N311" s="165"/>
      <c r="O311" s="165"/>
      <c r="P311" s="168"/>
      <c r="Q311" s="30"/>
      <c r="R311" s="30"/>
      <c r="S311" s="30"/>
      <c r="T311" s="30"/>
      <c r="U311" s="30"/>
      <c r="V311" s="30"/>
      <c r="W311" s="30"/>
      <c r="X311" s="30"/>
    </row>
    <row r="312" spans="1:24" ht="81.95" hidden="1" customHeight="1" outlineLevel="1" x14ac:dyDescent="0.2">
      <c r="A312" s="169"/>
      <c r="B312" s="169"/>
      <c r="C312" s="24" t="s">
        <v>915</v>
      </c>
      <c r="D312" s="24" t="s">
        <v>916</v>
      </c>
      <c r="E312" s="24" t="s">
        <v>981</v>
      </c>
      <c r="F312" s="24" t="s">
        <v>980</v>
      </c>
      <c r="G312" s="187" t="s">
        <v>1301</v>
      </c>
      <c r="H312" s="24" t="s">
        <v>979</v>
      </c>
      <c r="I312" s="24" t="s">
        <v>917</v>
      </c>
      <c r="J312" s="50" t="s">
        <v>982</v>
      </c>
      <c r="K312" s="50" t="s">
        <v>918</v>
      </c>
      <c r="L312" s="24" t="s">
        <v>639</v>
      </c>
      <c r="M312" s="24" t="s">
        <v>677</v>
      </c>
      <c r="N312" s="24" t="s">
        <v>678</v>
      </c>
      <c r="O312" s="24" t="s">
        <v>679</v>
      </c>
      <c r="P312" s="169"/>
      <c r="Q312" s="182" t="s">
        <v>1306</v>
      </c>
      <c r="R312" s="182" t="s">
        <v>1307</v>
      </c>
      <c r="S312" s="50" t="s">
        <v>1308</v>
      </c>
      <c r="T312" s="50" t="s">
        <v>1309</v>
      </c>
      <c r="U312" s="50" t="s">
        <v>1310</v>
      </c>
      <c r="V312" s="183" t="s">
        <v>1311</v>
      </c>
      <c r="W312" s="30"/>
      <c r="X312" s="30"/>
    </row>
    <row r="313" spans="1:24" ht="21" hidden="1" customHeight="1" outlineLevel="1" x14ac:dyDescent="0.2">
      <c r="A313" s="169"/>
      <c r="B313" s="169"/>
      <c r="C313" s="26" t="s">
        <v>30</v>
      </c>
      <c r="D313" s="26" t="s">
        <v>30</v>
      </c>
      <c r="E313" s="26" t="s">
        <v>30</v>
      </c>
      <c r="F313" s="26" t="s">
        <v>30</v>
      </c>
      <c r="G313" s="161" t="str">
        <f>V313</f>
        <v>--</v>
      </c>
      <c r="H313" s="27" t="s">
        <v>30</v>
      </c>
      <c r="I313" s="33" t="s">
        <v>30</v>
      </c>
      <c r="J313" s="87"/>
      <c r="K313" s="33"/>
      <c r="L313" s="26"/>
      <c r="M313" s="26"/>
      <c r="N313" s="26"/>
      <c r="O313" s="26"/>
      <c r="P313" s="169"/>
      <c r="Q313" s="184"/>
      <c r="R313" s="184"/>
      <c r="S313" s="185" t="str">
        <f>IF(Q313="Basso",1.8,IF(Q313="Medio",2.5,IF(Q313="Medio-Alto",3.8,IF(Q313="Alto",5,"0"))))</f>
        <v>0</v>
      </c>
      <c r="T313" s="185" t="str">
        <f>IF(R313="Basso",1.8,IF(R313="Medio",2.5,IF(R313="Medio-Alto",3.8,IF(R313="Alto",5,"0"))))</f>
        <v>0</v>
      </c>
      <c r="U313" s="185">
        <f>(T313*S313)</f>
        <v>0</v>
      </c>
      <c r="V313" s="186" t="str">
        <f>IF(U313=0,"--",IF(U313&lt;='db fasce di rischio'!$B$4,'db fasce di rischio'!$A$2,IF(U313&lt;='db fasce di rischio'!$D$4,'db fasce di rischio'!$C$2,IF(U313&lt;='db fasce di rischio'!$F$4,'db fasce di rischio'!$E$2,IF(U313&lt;='db fasce di rischio'!$H$4,'db fasce di rischio'!$G$2,"")))))</f>
        <v>--</v>
      </c>
      <c r="W313" s="30"/>
      <c r="X313" s="30"/>
    </row>
    <row r="314" spans="1:24" ht="21" hidden="1" customHeight="1" outlineLevel="1" x14ac:dyDescent="0.2">
      <c r="A314" s="169"/>
      <c r="B314" s="169"/>
      <c r="C314" s="26" t="s">
        <v>30</v>
      </c>
      <c r="D314" s="26" t="s">
        <v>30</v>
      </c>
      <c r="E314" s="26" t="s">
        <v>30</v>
      </c>
      <c r="F314" s="26" t="s">
        <v>30</v>
      </c>
      <c r="G314" s="161" t="str">
        <f t="shared" ref="G314:G327" si="52">V314</f>
        <v>--</v>
      </c>
      <c r="H314" s="27" t="s">
        <v>30</v>
      </c>
      <c r="I314" s="33" t="s">
        <v>30</v>
      </c>
      <c r="J314" s="87"/>
      <c r="K314" s="33"/>
      <c r="L314" s="26"/>
      <c r="M314" s="26"/>
      <c r="N314" s="26"/>
      <c r="O314" s="26"/>
      <c r="P314" s="169"/>
      <c r="Q314" s="184"/>
      <c r="R314" s="184"/>
      <c r="S314" s="185" t="str">
        <f t="shared" ref="S314:T327" si="53">IF(Q314="Basso",1.8,IF(Q314="Medio",2.5,IF(Q314="Medio-Alto",3.8,IF(Q314="Alto",5,"0"))))</f>
        <v>0</v>
      </c>
      <c r="T314" s="185" t="str">
        <f t="shared" si="53"/>
        <v>0</v>
      </c>
      <c r="U314" s="185">
        <f>(T314*S314)</f>
        <v>0</v>
      </c>
      <c r="V314" s="186" t="str">
        <f>IF(U314=0,"--",IF(U314&lt;='db fasce di rischio'!$B$4,'db fasce di rischio'!$A$2,IF(U314&lt;='db fasce di rischio'!$D$4,'db fasce di rischio'!$C$2,IF(U314&lt;='db fasce di rischio'!$F$4,'db fasce di rischio'!$E$2,IF(U314&lt;='db fasce di rischio'!$H$4,'db fasce di rischio'!$G$2,"")))))</f>
        <v>--</v>
      </c>
      <c r="W314" s="30"/>
      <c r="X314" s="30"/>
    </row>
    <row r="315" spans="1:24" ht="21" hidden="1" customHeight="1" outlineLevel="1" x14ac:dyDescent="0.2">
      <c r="A315" s="169"/>
      <c r="B315" s="169"/>
      <c r="C315" s="26" t="s">
        <v>30</v>
      </c>
      <c r="D315" s="26" t="s">
        <v>30</v>
      </c>
      <c r="E315" s="26" t="s">
        <v>30</v>
      </c>
      <c r="F315" s="26" t="s">
        <v>30</v>
      </c>
      <c r="G315" s="161" t="str">
        <f t="shared" si="52"/>
        <v>--</v>
      </c>
      <c r="H315" s="27" t="s">
        <v>30</v>
      </c>
      <c r="I315" s="33" t="s">
        <v>30</v>
      </c>
      <c r="J315" s="87"/>
      <c r="K315" s="33"/>
      <c r="L315" s="26"/>
      <c r="M315" s="26"/>
      <c r="N315" s="26"/>
      <c r="O315" s="26"/>
      <c r="P315" s="169"/>
      <c r="Q315" s="184"/>
      <c r="R315" s="184"/>
      <c r="S315" s="185" t="str">
        <f t="shared" si="53"/>
        <v>0</v>
      </c>
      <c r="T315" s="185" t="str">
        <f t="shared" si="53"/>
        <v>0</v>
      </c>
      <c r="U315" s="185">
        <f t="shared" ref="U315:U327" si="54">(T315*S315)</f>
        <v>0</v>
      </c>
      <c r="V315" s="186" t="str">
        <f>IF(U315=0,"--",IF(U315&lt;='db fasce di rischio'!$B$4,'db fasce di rischio'!$A$2,IF(U315&lt;='db fasce di rischio'!$D$4,'db fasce di rischio'!$C$2,IF(U315&lt;='db fasce di rischio'!$F$4,'db fasce di rischio'!$E$2,IF(U315&lt;='db fasce di rischio'!$H$4,'db fasce di rischio'!$G$2,"")))))</f>
        <v>--</v>
      </c>
      <c r="W315" s="30"/>
      <c r="X315" s="30"/>
    </row>
    <row r="316" spans="1:24" ht="21" hidden="1" customHeight="1" outlineLevel="1" x14ac:dyDescent="0.2">
      <c r="A316" s="169"/>
      <c r="B316" s="169"/>
      <c r="C316" s="26" t="s">
        <v>30</v>
      </c>
      <c r="D316" s="26" t="s">
        <v>30</v>
      </c>
      <c r="E316" s="26" t="s">
        <v>30</v>
      </c>
      <c r="F316" s="26" t="s">
        <v>30</v>
      </c>
      <c r="G316" s="161" t="str">
        <f t="shared" si="52"/>
        <v>--</v>
      </c>
      <c r="H316" s="27" t="s">
        <v>30</v>
      </c>
      <c r="I316" s="33" t="s">
        <v>30</v>
      </c>
      <c r="J316" s="87"/>
      <c r="K316" s="33"/>
      <c r="L316" s="26"/>
      <c r="M316" s="26"/>
      <c r="N316" s="26"/>
      <c r="O316" s="26"/>
      <c r="P316" s="169"/>
      <c r="Q316" s="184"/>
      <c r="R316" s="184"/>
      <c r="S316" s="185" t="str">
        <f t="shared" si="53"/>
        <v>0</v>
      </c>
      <c r="T316" s="185" t="str">
        <f t="shared" si="53"/>
        <v>0</v>
      </c>
      <c r="U316" s="185">
        <f t="shared" si="54"/>
        <v>0</v>
      </c>
      <c r="V316" s="186" t="str">
        <f>IF(U316=0,"--",IF(U316&lt;='db fasce di rischio'!$B$4,'db fasce di rischio'!$A$2,IF(U316&lt;='db fasce di rischio'!$D$4,'db fasce di rischio'!$C$2,IF(U316&lt;='db fasce di rischio'!$F$4,'db fasce di rischio'!$E$2,IF(U316&lt;='db fasce di rischio'!$H$4,'db fasce di rischio'!$G$2,"")))))</f>
        <v>--</v>
      </c>
      <c r="W316" s="30"/>
      <c r="X316" s="30"/>
    </row>
    <row r="317" spans="1:24" ht="21" hidden="1" customHeight="1" outlineLevel="1" x14ac:dyDescent="0.2">
      <c r="A317" s="169"/>
      <c r="B317" s="169"/>
      <c r="C317" s="26" t="s">
        <v>30</v>
      </c>
      <c r="D317" s="26" t="s">
        <v>30</v>
      </c>
      <c r="E317" s="26" t="s">
        <v>30</v>
      </c>
      <c r="F317" s="26" t="s">
        <v>30</v>
      </c>
      <c r="G317" s="161" t="str">
        <f t="shared" si="52"/>
        <v>--</v>
      </c>
      <c r="H317" s="27" t="s">
        <v>30</v>
      </c>
      <c r="I317" s="33" t="s">
        <v>30</v>
      </c>
      <c r="J317" s="87"/>
      <c r="K317" s="33"/>
      <c r="L317" s="26"/>
      <c r="M317" s="26"/>
      <c r="N317" s="26"/>
      <c r="O317" s="26"/>
      <c r="P317" s="169"/>
      <c r="Q317" s="184"/>
      <c r="R317" s="184"/>
      <c r="S317" s="185" t="str">
        <f t="shared" si="53"/>
        <v>0</v>
      </c>
      <c r="T317" s="185" t="str">
        <f t="shared" si="53"/>
        <v>0</v>
      </c>
      <c r="U317" s="185">
        <f t="shared" si="54"/>
        <v>0</v>
      </c>
      <c r="V317" s="186" t="str">
        <f>IF(U317=0,"--",IF(U317&lt;='db fasce di rischio'!$B$4,'db fasce di rischio'!$A$2,IF(U317&lt;='db fasce di rischio'!$D$4,'db fasce di rischio'!$C$2,IF(U317&lt;='db fasce di rischio'!$F$4,'db fasce di rischio'!$E$2,IF(U317&lt;='db fasce di rischio'!$H$4,'db fasce di rischio'!$G$2,"")))))</f>
        <v>--</v>
      </c>
      <c r="W317" s="30"/>
      <c r="X317" s="30"/>
    </row>
    <row r="318" spans="1:24" ht="21" hidden="1" customHeight="1" outlineLevel="1" x14ac:dyDescent="0.2">
      <c r="A318" s="169"/>
      <c r="B318" s="169"/>
      <c r="C318" s="26" t="s">
        <v>30</v>
      </c>
      <c r="D318" s="26" t="s">
        <v>30</v>
      </c>
      <c r="E318" s="26" t="s">
        <v>30</v>
      </c>
      <c r="F318" s="26" t="s">
        <v>30</v>
      </c>
      <c r="G318" s="161" t="str">
        <f t="shared" si="52"/>
        <v>--</v>
      </c>
      <c r="H318" s="27" t="s">
        <v>30</v>
      </c>
      <c r="I318" s="33" t="s">
        <v>30</v>
      </c>
      <c r="J318" s="87"/>
      <c r="K318" s="33"/>
      <c r="L318" s="26"/>
      <c r="M318" s="26"/>
      <c r="N318" s="26"/>
      <c r="O318" s="26"/>
      <c r="P318" s="169"/>
      <c r="Q318" s="184"/>
      <c r="R318" s="184"/>
      <c r="S318" s="185" t="str">
        <f t="shared" si="53"/>
        <v>0</v>
      </c>
      <c r="T318" s="185" t="str">
        <f t="shared" si="53"/>
        <v>0</v>
      </c>
      <c r="U318" s="185">
        <f t="shared" si="54"/>
        <v>0</v>
      </c>
      <c r="V318" s="186" t="str">
        <f>IF(U318=0,"--",IF(U318&lt;='db fasce di rischio'!$B$4,'db fasce di rischio'!$A$2,IF(U318&lt;='db fasce di rischio'!$D$4,'db fasce di rischio'!$C$2,IF(U318&lt;='db fasce di rischio'!$F$4,'db fasce di rischio'!$E$2,IF(U318&lt;='db fasce di rischio'!$H$4,'db fasce di rischio'!$G$2,"")))))</f>
        <v>--</v>
      </c>
      <c r="W318" s="30"/>
      <c r="X318" s="30"/>
    </row>
    <row r="319" spans="1:24" ht="21" hidden="1" customHeight="1" outlineLevel="1" x14ac:dyDescent="0.2">
      <c r="A319" s="169"/>
      <c r="B319" s="169"/>
      <c r="C319" s="26" t="s">
        <v>30</v>
      </c>
      <c r="D319" s="26" t="s">
        <v>30</v>
      </c>
      <c r="E319" s="26" t="s">
        <v>30</v>
      </c>
      <c r="F319" s="26" t="s">
        <v>30</v>
      </c>
      <c r="G319" s="161" t="str">
        <f t="shared" si="52"/>
        <v>--</v>
      </c>
      <c r="H319" s="27" t="s">
        <v>30</v>
      </c>
      <c r="I319" s="33" t="s">
        <v>30</v>
      </c>
      <c r="J319" s="87"/>
      <c r="K319" s="33"/>
      <c r="L319" s="26"/>
      <c r="M319" s="26"/>
      <c r="N319" s="26"/>
      <c r="O319" s="26"/>
      <c r="P319" s="169"/>
      <c r="Q319" s="184"/>
      <c r="R319" s="184"/>
      <c r="S319" s="185" t="str">
        <f t="shared" si="53"/>
        <v>0</v>
      </c>
      <c r="T319" s="185" t="str">
        <f t="shared" si="53"/>
        <v>0</v>
      </c>
      <c r="U319" s="185">
        <f t="shared" si="54"/>
        <v>0</v>
      </c>
      <c r="V319" s="186" t="str">
        <f>IF(U319=0,"--",IF(U319&lt;='db fasce di rischio'!$B$4,'db fasce di rischio'!$A$2,IF(U319&lt;='db fasce di rischio'!$D$4,'db fasce di rischio'!$C$2,IF(U319&lt;='db fasce di rischio'!$F$4,'db fasce di rischio'!$E$2,IF(U319&lt;='db fasce di rischio'!$H$4,'db fasce di rischio'!$G$2,"")))))</f>
        <v>--</v>
      </c>
      <c r="W319" s="30"/>
      <c r="X319" s="30"/>
    </row>
    <row r="320" spans="1:24" ht="21" hidden="1" customHeight="1" outlineLevel="1" x14ac:dyDescent="0.2">
      <c r="A320" s="169"/>
      <c r="B320" s="169"/>
      <c r="C320" s="26" t="s">
        <v>30</v>
      </c>
      <c r="D320" s="26" t="s">
        <v>30</v>
      </c>
      <c r="E320" s="26" t="s">
        <v>30</v>
      </c>
      <c r="F320" s="26" t="s">
        <v>30</v>
      </c>
      <c r="G320" s="161" t="str">
        <f t="shared" si="52"/>
        <v>--</v>
      </c>
      <c r="H320" s="27" t="s">
        <v>30</v>
      </c>
      <c r="I320" s="33" t="s">
        <v>30</v>
      </c>
      <c r="J320" s="87"/>
      <c r="K320" s="33"/>
      <c r="L320" s="26"/>
      <c r="M320" s="26"/>
      <c r="N320" s="26"/>
      <c r="O320" s="26"/>
      <c r="P320" s="169"/>
      <c r="Q320" s="184"/>
      <c r="R320" s="184"/>
      <c r="S320" s="185" t="str">
        <f t="shared" si="53"/>
        <v>0</v>
      </c>
      <c r="T320" s="185" t="str">
        <f t="shared" si="53"/>
        <v>0</v>
      </c>
      <c r="U320" s="185">
        <f t="shared" si="54"/>
        <v>0</v>
      </c>
      <c r="V320" s="186" t="str">
        <f>IF(U320=0,"--",IF(U320&lt;='db fasce di rischio'!$B$4,'db fasce di rischio'!$A$2,IF(U320&lt;='db fasce di rischio'!$D$4,'db fasce di rischio'!$C$2,IF(U320&lt;='db fasce di rischio'!$F$4,'db fasce di rischio'!$E$2,IF(U320&lt;='db fasce di rischio'!$H$4,'db fasce di rischio'!$G$2,"")))))</f>
        <v>--</v>
      </c>
      <c r="W320" s="30"/>
      <c r="X320" s="30"/>
    </row>
    <row r="321" spans="1:24" ht="21" hidden="1" customHeight="1" outlineLevel="1" x14ac:dyDescent="0.2">
      <c r="A321" s="169"/>
      <c r="B321" s="169"/>
      <c r="C321" s="26" t="s">
        <v>30</v>
      </c>
      <c r="D321" s="26" t="s">
        <v>30</v>
      </c>
      <c r="E321" s="26" t="s">
        <v>30</v>
      </c>
      <c r="F321" s="26" t="s">
        <v>30</v>
      </c>
      <c r="G321" s="161" t="str">
        <f t="shared" si="52"/>
        <v>--</v>
      </c>
      <c r="H321" s="27" t="s">
        <v>30</v>
      </c>
      <c r="I321" s="33" t="s">
        <v>30</v>
      </c>
      <c r="J321" s="88"/>
      <c r="K321" s="33"/>
      <c r="L321" s="26"/>
      <c r="M321" s="26"/>
      <c r="N321" s="26"/>
      <c r="O321" s="26"/>
      <c r="P321" s="169"/>
      <c r="Q321" s="184"/>
      <c r="R321" s="184"/>
      <c r="S321" s="185" t="str">
        <f t="shared" si="53"/>
        <v>0</v>
      </c>
      <c r="T321" s="185" t="str">
        <f t="shared" si="53"/>
        <v>0</v>
      </c>
      <c r="U321" s="185">
        <f t="shared" si="54"/>
        <v>0</v>
      </c>
      <c r="V321" s="186" t="str">
        <f>IF(U321=0,"--",IF(U321&lt;='db fasce di rischio'!$B$4,'db fasce di rischio'!$A$2,IF(U321&lt;='db fasce di rischio'!$D$4,'db fasce di rischio'!$C$2,IF(U321&lt;='db fasce di rischio'!$F$4,'db fasce di rischio'!$E$2,IF(U321&lt;='db fasce di rischio'!$H$4,'db fasce di rischio'!$G$2,"")))))</f>
        <v>--</v>
      </c>
      <c r="W321" s="30"/>
      <c r="X321" s="30"/>
    </row>
    <row r="322" spans="1:24" ht="21" hidden="1" customHeight="1" outlineLevel="1" x14ac:dyDescent="0.2">
      <c r="A322" s="169"/>
      <c r="B322" s="169"/>
      <c r="C322" s="26" t="s">
        <v>30</v>
      </c>
      <c r="D322" s="26" t="s">
        <v>30</v>
      </c>
      <c r="E322" s="26" t="s">
        <v>30</v>
      </c>
      <c r="F322" s="26" t="s">
        <v>30</v>
      </c>
      <c r="G322" s="161" t="str">
        <f t="shared" si="52"/>
        <v>--</v>
      </c>
      <c r="H322" s="27" t="s">
        <v>30</v>
      </c>
      <c r="I322" s="33" t="s">
        <v>30</v>
      </c>
      <c r="J322" s="88"/>
      <c r="K322" s="33"/>
      <c r="L322" s="26"/>
      <c r="M322" s="26"/>
      <c r="N322" s="26"/>
      <c r="O322" s="26"/>
      <c r="P322" s="169"/>
      <c r="Q322" s="184"/>
      <c r="R322" s="184"/>
      <c r="S322" s="185" t="str">
        <f t="shared" si="53"/>
        <v>0</v>
      </c>
      <c r="T322" s="185" t="str">
        <f t="shared" si="53"/>
        <v>0</v>
      </c>
      <c r="U322" s="185">
        <f t="shared" si="54"/>
        <v>0</v>
      </c>
      <c r="V322" s="186" t="str">
        <f>IF(U322=0,"--",IF(U322&lt;='db fasce di rischio'!$B$4,'db fasce di rischio'!$A$2,IF(U322&lt;='db fasce di rischio'!$D$4,'db fasce di rischio'!$C$2,IF(U322&lt;='db fasce di rischio'!$F$4,'db fasce di rischio'!$E$2,IF(U322&lt;='db fasce di rischio'!$H$4,'db fasce di rischio'!$G$2,"")))))</f>
        <v>--</v>
      </c>
      <c r="W322" s="30"/>
      <c r="X322" s="30"/>
    </row>
    <row r="323" spans="1:24" ht="21" hidden="1" customHeight="1" outlineLevel="1" x14ac:dyDescent="0.2">
      <c r="A323" s="169"/>
      <c r="B323" s="169"/>
      <c r="C323" s="26" t="s">
        <v>30</v>
      </c>
      <c r="D323" s="26" t="s">
        <v>30</v>
      </c>
      <c r="E323" s="26" t="s">
        <v>30</v>
      </c>
      <c r="F323" s="26" t="s">
        <v>30</v>
      </c>
      <c r="G323" s="161" t="str">
        <f t="shared" si="52"/>
        <v>--</v>
      </c>
      <c r="H323" s="27" t="s">
        <v>30</v>
      </c>
      <c r="I323" s="33" t="s">
        <v>30</v>
      </c>
      <c r="J323" s="88"/>
      <c r="K323" s="33"/>
      <c r="L323" s="26"/>
      <c r="M323" s="26"/>
      <c r="N323" s="26"/>
      <c r="O323" s="26"/>
      <c r="P323" s="169"/>
      <c r="Q323" s="184"/>
      <c r="R323" s="184"/>
      <c r="S323" s="185" t="str">
        <f t="shared" si="53"/>
        <v>0</v>
      </c>
      <c r="T323" s="185" t="str">
        <f t="shared" si="53"/>
        <v>0</v>
      </c>
      <c r="U323" s="185">
        <f t="shared" si="54"/>
        <v>0</v>
      </c>
      <c r="V323" s="186" t="str">
        <f>IF(U323=0,"--",IF(U323&lt;='db fasce di rischio'!$B$4,'db fasce di rischio'!$A$2,IF(U323&lt;='db fasce di rischio'!$D$4,'db fasce di rischio'!$C$2,IF(U323&lt;='db fasce di rischio'!$F$4,'db fasce di rischio'!$E$2,IF(U323&lt;='db fasce di rischio'!$H$4,'db fasce di rischio'!$G$2,"")))))</f>
        <v>--</v>
      </c>
      <c r="W323" s="30"/>
      <c r="X323" s="30"/>
    </row>
    <row r="324" spans="1:24" ht="21" hidden="1" customHeight="1" outlineLevel="1" x14ac:dyDescent="0.2">
      <c r="A324" s="169"/>
      <c r="B324" s="169"/>
      <c r="C324" s="26" t="s">
        <v>30</v>
      </c>
      <c r="D324" s="26" t="s">
        <v>30</v>
      </c>
      <c r="E324" s="26" t="s">
        <v>30</v>
      </c>
      <c r="F324" s="26" t="s">
        <v>30</v>
      </c>
      <c r="G324" s="161" t="str">
        <f t="shared" si="52"/>
        <v>--</v>
      </c>
      <c r="H324" s="27" t="s">
        <v>30</v>
      </c>
      <c r="I324" s="33" t="s">
        <v>30</v>
      </c>
      <c r="J324" s="88"/>
      <c r="K324" s="33"/>
      <c r="L324" s="26"/>
      <c r="M324" s="26"/>
      <c r="N324" s="26"/>
      <c r="O324" s="26"/>
      <c r="P324" s="169"/>
      <c r="Q324" s="184"/>
      <c r="R324" s="184"/>
      <c r="S324" s="185" t="str">
        <f t="shared" si="53"/>
        <v>0</v>
      </c>
      <c r="T324" s="185" t="str">
        <f t="shared" si="53"/>
        <v>0</v>
      </c>
      <c r="U324" s="185">
        <f t="shared" si="54"/>
        <v>0</v>
      </c>
      <c r="V324" s="186" t="str">
        <f>IF(U324=0,"--",IF(U324&lt;='db fasce di rischio'!$B$4,'db fasce di rischio'!$A$2,IF(U324&lt;='db fasce di rischio'!$D$4,'db fasce di rischio'!$C$2,IF(U324&lt;='db fasce di rischio'!$F$4,'db fasce di rischio'!$E$2,IF(U324&lt;='db fasce di rischio'!$H$4,'db fasce di rischio'!$G$2,"")))))</f>
        <v>--</v>
      </c>
      <c r="W324" s="30"/>
      <c r="X324" s="30"/>
    </row>
    <row r="325" spans="1:24" ht="21" hidden="1" customHeight="1" outlineLevel="1" x14ac:dyDescent="0.2">
      <c r="A325" s="169"/>
      <c r="B325" s="169"/>
      <c r="C325" s="26" t="s">
        <v>30</v>
      </c>
      <c r="D325" s="26" t="s">
        <v>30</v>
      </c>
      <c r="E325" s="26" t="s">
        <v>30</v>
      </c>
      <c r="F325" s="26" t="s">
        <v>30</v>
      </c>
      <c r="G325" s="161" t="str">
        <f t="shared" si="52"/>
        <v>--</v>
      </c>
      <c r="H325" s="27" t="s">
        <v>30</v>
      </c>
      <c r="I325" s="33" t="s">
        <v>30</v>
      </c>
      <c r="J325" s="87"/>
      <c r="K325" s="33"/>
      <c r="L325" s="26"/>
      <c r="M325" s="26"/>
      <c r="N325" s="26"/>
      <c r="O325" s="26"/>
      <c r="P325" s="169"/>
      <c r="Q325" s="184"/>
      <c r="R325" s="184"/>
      <c r="S325" s="185" t="str">
        <f t="shared" si="53"/>
        <v>0</v>
      </c>
      <c r="T325" s="185" t="str">
        <f t="shared" si="53"/>
        <v>0</v>
      </c>
      <c r="U325" s="185">
        <f t="shared" si="54"/>
        <v>0</v>
      </c>
      <c r="V325" s="186" t="str">
        <f>IF(U325=0,"--",IF(U325&lt;='db fasce di rischio'!$B$4,'db fasce di rischio'!$A$2,IF(U325&lt;='db fasce di rischio'!$D$4,'db fasce di rischio'!$C$2,IF(U325&lt;='db fasce di rischio'!$F$4,'db fasce di rischio'!$E$2,IF(U325&lt;='db fasce di rischio'!$H$4,'db fasce di rischio'!$G$2,"")))))</f>
        <v>--</v>
      </c>
      <c r="W325" s="30"/>
      <c r="X325" s="30"/>
    </row>
    <row r="326" spans="1:24" ht="21" hidden="1" customHeight="1" outlineLevel="1" x14ac:dyDescent="0.2">
      <c r="A326" s="169"/>
      <c r="B326" s="169"/>
      <c r="C326" s="26" t="s">
        <v>30</v>
      </c>
      <c r="D326" s="26" t="s">
        <v>30</v>
      </c>
      <c r="E326" s="26" t="s">
        <v>30</v>
      </c>
      <c r="F326" s="26" t="s">
        <v>30</v>
      </c>
      <c r="G326" s="161" t="str">
        <f t="shared" si="52"/>
        <v>--</v>
      </c>
      <c r="H326" s="27" t="s">
        <v>30</v>
      </c>
      <c r="I326" s="33" t="s">
        <v>30</v>
      </c>
      <c r="J326" s="87"/>
      <c r="K326" s="33"/>
      <c r="L326" s="26"/>
      <c r="M326" s="26"/>
      <c r="N326" s="26"/>
      <c r="O326" s="28"/>
      <c r="P326" s="169"/>
      <c r="Q326" s="184"/>
      <c r="R326" s="184"/>
      <c r="S326" s="185" t="str">
        <f t="shared" si="53"/>
        <v>0</v>
      </c>
      <c r="T326" s="185" t="str">
        <f t="shared" si="53"/>
        <v>0</v>
      </c>
      <c r="U326" s="185">
        <f t="shared" si="54"/>
        <v>0</v>
      </c>
      <c r="V326" s="186" t="str">
        <f>IF(U326=0,"--",IF(U326&lt;='db fasce di rischio'!$B$4,'db fasce di rischio'!$A$2,IF(U326&lt;='db fasce di rischio'!$D$4,'db fasce di rischio'!$C$2,IF(U326&lt;='db fasce di rischio'!$F$4,'db fasce di rischio'!$E$2,IF(U326&lt;='db fasce di rischio'!$H$4,'db fasce di rischio'!$G$2,"")))))</f>
        <v>--</v>
      </c>
      <c r="W326" s="30"/>
      <c r="X326" s="30"/>
    </row>
    <row r="327" spans="1:24" ht="21" hidden="1" customHeight="1" outlineLevel="1" x14ac:dyDescent="0.2">
      <c r="A327" s="169"/>
      <c r="B327" s="169"/>
      <c r="C327" s="26" t="s">
        <v>30</v>
      </c>
      <c r="D327" s="26" t="s">
        <v>30</v>
      </c>
      <c r="E327" s="26" t="s">
        <v>30</v>
      </c>
      <c r="F327" s="26" t="s">
        <v>30</v>
      </c>
      <c r="G327" s="161" t="str">
        <f t="shared" si="52"/>
        <v>--</v>
      </c>
      <c r="H327" s="27" t="s">
        <v>30</v>
      </c>
      <c r="I327" s="33" t="s">
        <v>30</v>
      </c>
      <c r="J327" s="87"/>
      <c r="K327" s="33"/>
      <c r="L327" s="26"/>
      <c r="M327" s="26"/>
      <c r="N327" s="26"/>
      <c r="O327" s="29"/>
      <c r="P327" s="169"/>
      <c r="Q327" s="184"/>
      <c r="R327" s="184"/>
      <c r="S327" s="185" t="str">
        <f t="shared" si="53"/>
        <v>0</v>
      </c>
      <c r="T327" s="185" t="str">
        <f t="shared" si="53"/>
        <v>0</v>
      </c>
      <c r="U327" s="185">
        <f t="shared" si="54"/>
        <v>0</v>
      </c>
      <c r="V327" s="186" t="str">
        <f>IF(U327=0,"--",IF(U327&lt;='db fasce di rischio'!$B$4,'db fasce di rischio'!$A$2,IF(U327&lt;='db fasce di rischio'!$D$4,'db fasce di rischio'!$C$2,IF(U327&lt;='db fasce di rischio'!$F$4,'db fasce di rischio'!$E$2,IF(U327&lt;='db fasce di rischio'!$H$4,'db fasce di rischio'!$G$2,"")))))</f>
        <v>--</v>
      </c>
      <c r="W327" s="30"/>
      <c r="X327" s="30"/>
    </row>
    <row r="328" spans="1:24" ht="21" collapsed="1" x14ac:dyDescent="0.2">
      <c r="A328" s="168"/>
      <c r="B328" s="168"/>
      <c r="C328" s="92"/>
      <c r="D328" s="92"/>
      <c r="E328" s="92"/>
      <c r="F328" s="92"/>
      <c r="G328" s="92"/>
      <c r="H328" s="92"/>
      <c r="I328" s="92"/>
      <c r="J328" s="176"/>
      <c r="K328" s="92"/>
      <c r="L328" s="92"/>
      <c r="M328" s="92"/>
      <c r="N328" s="92"/>
      <c r="O328" s="92"/>
      <c r="P328" s="168"/>
      <c r="Q328" s="30"/>
      <c r="R328" s="30"/>
      <c r="S328" s="30"/>
      <c r="T328" s="30"/>
      <c r="U328" s="30"/>
      <c r="V328" s="30"/>
      <c r="W328" s="30"/>
      <c r="X328" s="30"/>
    </row>
    <row r="329" spans="1:24" ht="90.6" customHeight="1" x14ac:dyDescent="0.2">
      <c r="A329" s="31"/>
      <c r="B329" s="31"/>
      <c r="C329" s="32" t="s">
        <v>674</v>
      </c>
      <c r="D329" s="32"/>
      <c r="E329" s="30"/>
      <c r="F329" s="30"/>
      <c r="G329" s="30"/>
      <c r="H329" s="30"/>
      <c r="I329" s="30"/>
      <c r="J329" s="85"/>
      <c r="K329" s="30"/>
      <c r="L329" s="30"/>
      <c r="M329" s="30"/>
      <c r="N329" s="84" t="s">
        <v>6</v>
      </c>
      <c r="O329" s="84" t="s">
        <v>675</v>
      </c>
      <c r="P329" s="30"/>
      <c r="Q329" s="182" t="s">
        <v>1306</v>
      </c>
      <c r="R329" s="182" t="s">
        <v>1307</v>
      </c>
      <c r="S329" s="50" t="s">
        <v>1308</v>
      </c>
      <c r="T329" s="50" t="s">
        <v>1309</v>
      </c>
      <c r="U329" s="50" t="s">
        <v>1310</v>
      </c>
      <c r="V329" s="183" t="s">
        <v>1311</v>
      </c>
      <c r="W329" s="30"/>
      <c r="X329" s="30"/>
    </row>
    <row r="330" spans="1:24" ht="30.6" customHeight="1" x14ac:dyDescent="0.2">
      <c r="A330" s="168"/>
      <c r="B330" s="168">
        <v>16</v>
      </c>
      <c r="C330" s="220" t="s">
        <v>1267</v>
      </c>
      <c r="D330" s="221"/>
      <c r="E330" s="222"/>
      <c r="F330" s="229"/>
      <c r="G330" s="229"/>
      <c r="H330" s="229"/>
      <c r="I330" s="50" t="s">
        <v>11</v>
      </c>
      <c r="J330" s="231" t="s">
        <v>3</v>
      </c>
      <c r="K330" s="231"/>
      <c r="L330" s="39"/>
      <c r="M330" s="162" t="s">
        <v>676</v>
      </c>
      <c r="N330" s="163" t="str">
        <f>V330</f>
        <v>--</v>
      </c>
      <c r="O330" s="39"/>
      <c r="P330" s="168"/>
      <c r="Q330" s="184"/>
      <c r="R330" s="184"/>
      <c r="S330" s="185" t="str">
        <f>IF(Q330="Basso",1.8,IF(Q330="Medio",2.5,IF(Q330="Medio-Alto",3.8,IF(Q330="Alto",5,"0"))))</f>
        <v>0</v>
      </c>
      <c r="T330" s="185" t="str">
        <f>IF(R330="Basso",1.8,IF(R330="Medio",2.5,IF(R330="Medio-Alto",3.8,IF(R330="Alto",5,"0"))))</f>
        <v>0</v>
      </c>
      <c r="U330" s="185">
        <f>IF(MAX(U334:U348)&gt;(T330*S330),MAX(U334:U348),T330*S330)</f>
        <v>0</v>
      </c>
      <c r="V330" s="186" t="str">
        <f>IF(U330=0,"--",IF(U330&lt;='db fasce di rischio'!$B$4,'db fasce di rischio'!$A$2,IF(U330&lt;='db fasce di rischio'!$D$4,'db fasce di rischio'!$C$2,IF(U330&lt;='db fasce di rischio'!$F$4,'db fasce di rischio'!$E$2,IF(U330&lt;='db fasce di rischio'!$H$4,'db fasce di rischio'!$G$2,"")))))</f>
        <v>--</v>
      </c>
      <c r="W330" s="30"/>
      <c r="X330" s="30"/>
    </row>
    <row r="331" spans="1:24" ht="59.45" customHeight="1" x14ac:dyDescent="0.2">
      <c r="A331" s="168"/>
      <c r="B331" s="168"/>
      <c r="C331" s="223"/>
      <c r="D331" s="224"/>
      <c r="E331" s="224"/>
      <c r="F331" s="172"/>
      <c r="G331" s="172"/>
      <c r="H331" s="172"/>
      <c r="I331" s="172"/>
      <c r="J331" s="172"/>
      <c r="K331" s="172"/>
      <c r="L331" s="173"/>
      <c r="M331" s="226" t="s">
        <v>1305</v>
      </c>
      <c r="N331" s="226"/>
      <c r="O331" s="226"/>
      <c r="P331" s="168"/>
      <c r="Q331" s="30"/>
      <c r="R331" s="30"/>
      <c r="S331" s="30"/>
      <c r="T331" s="30"/>
      <c r="U331" s="30"/>
      <c r="V331" s="30"/>
      <c r="W331" s="30"/>
      <c r="X331" s="30"/>
    </row>
    <row r="332" spans="1:24" ht="31.5" hidden="1" customHeight="1" outlineLevel="1" x14ac:dyDescent="0.2">
      <c r="A332" s="168"/>
      <c r="B332" s="168"/>
      <c r="C332" s="218" t="s">
        <v>1266</v>
      </c>
      <c r="D332" s="219"/>
      <c r="E332" s="160"/>
      <c r="F332" s="160"/>
      <c r="G332" s="160"/>
      <c r="H332" s="160"/>
      <c r="I332" s="160"/>
      <c r="J332" s="159"/>
      <c r="K332" s="160"/>
      <c r="L332" s="164">
        <f>SUM(H319:H327)</f>
        <v>0</v>
      </c>
      <c r="M332" s="165"/>
      <c r="N332" s="165"/>
      <c r="O332" s="165"/>
      <c r="P332" s="168"/>
      <c r="Q332" s="30"/>
      <c r="R332" s="30"/>
      <c r="S332" s="30"/>
      <c r="T332" s="30"/>
      <c r="U332" s="30"/>
      <c r="V332" s="30"/>
      <c r="W332" s="30"/>
      <c r="X332" s="30"/>
    </row>
    <row r="333" spans="1:24" ht="81.95" hidden="1" customHeight="1" outlineLevel="1" x14ac:dyDescent="0.2">
      <c r="A333" s="169"/>
      <c r="B333" s="169"/>
      <c r="C333" s="24" t="s">
        <v>915</v>
      </c>
      <c r="D333" s="24" t="s">
        <v>916</v>
      </c>
      <c r="E333" s="24" t="s">
        <v>981</v>
      </c>
      <c r="F333" s="24" t="s">
        <v>980</v>
      </c>
      <c r="G333" s="187" t="s">
        <v>1301</v>
      </c>
      <c r="H333" s="24" t="s">
        <v>979</v>
      </c>
      <c r="I333" s="24" t="s">
        <v>917</v>
      </c>
      <c r="J333" s="50" t="s">
        <v>982</v>
      </c>
      <c r="K333" s="50" t="s">
        <v>918</v>
      </c>
      <c r="L333" s="24" t="s">
        <v>639</v>
      </c>
      <c r="M333" s="24" t="s">
        <v>677</v>
      </c>
      <c r="N333" s="24" t="s">
        <v>678</v>
      </c>
      <c r="O333" s="24" t="s">
        <v>679</v>
      </c>
      <c r="P333" s="169"/>
      <c r="Q333" s="182" t="s">
        <v>1306</v>
      </c>
      <c r="R333" s="182" t="s">
        <v>1307</v>
      </c>
      <c r="S333" s="50" t="s">
        <v>1308</v>
      </c>
      <c r="T333" s="50" t="s">
        <v>1309</v>
      </c>
      <c r="U333" s="50" t="s">
        <v>1310</v>
      </c>
      <c r="V333" s="183" t="s">
        <v>1311</v>
      </c>
      <c r="W333" s="30"/>
      <c r="X333" s="30"/>
    </row>
    <row r="334" spans="1:24" ht="21" hidden="1" customHeight="1" outlineLevel="1" x14ac:dyDescent="0.2">
      <c r="A334" s="169"/>
      <c r="B334" s="169"/>
      <c r="C334" s="26" t="s">
        <v>30</v>
      </c>
      <c r="D334" s="26" t="s">
        <v>30</v>
      </c>
      <c r="E334" s="26" t="s">
        <v>30</v>
      </c>
      <c r="F334" s="26" t="s">
        <v>30</v>
      </c>
      <c r="G334" s="161" t="str">
        <f>V334</f>
        <v>--</v>
      </c>
      <c r="H334" s="27" t="s">
        <v>30</v>
      </c>
      <c r="I334" s="33" t="s">
        <v>30</v>
      </c>
      <c r="J334" s="87"/>
      <c r="K334" s="33"/>
      <c r="L334" s="26"/>
      <c r="M334" s="26"/>
      <c r="N334" s="26"/>
      <c r="O334" s="26"/>
      <c r="P334" s="169"/>
      <c r="Q334" s="184"/>
      <c r="R334" s="184"/>
      <c r="S334" s="185" t="str">
        <f>IF(Q334="Basso",1.8,IF(Q334="Medio",2.5,IF(Q334="Medio-Alto",3.8,IF(Q334="Alto",5,"0"))))</f>
        <v>0</v>
      </c>
      <c r="T334" s="185" t="str">
        <f>IF(R334="Basso",1.8,IF(R334="Medio",2.5,IF(R334="Medio-Alto",3.8,IF(R334="Alto",5,"0"))))</f>
        <v>0</v>
      </c>
      <c r="U334" s="185">
        <f>(T334*S334)</f>
        <v>0</v>
      </c>
      <c r="V334" s="186" t="str">
        <f>IF(U334=0,"--",IF(U334&lt;='db fasce di rischio'!$B$4,'db fasce di rischio'!$A$2,IF(U334&lt;='db fasce di rischio'!$D$4,'db fasce di rischio'!$C$2,IF(U334&lt;='db fasce di rischio'!$F$4,'db fasce di rischio'!$E$2,IF(U334&lt;='db fasce di rischio'!$H$4,'db fasce di rischio'!$G$2,"")))))</f>
        <v>--</v>
      </c>
      <c r="W334" s="30"/>
      <c r="X334" s="30"/>
    </row>
    <row r="335" spans="1:24" ht="21" hidden="1" customHeight="1" outlineLevel="1" x14ac:dyDescent="0.2">
      <c r="A335" s="169"/>
      <c r="B335" s="169"/>
      <c r="C335" s="26" t="s">
        <v>30</v>
      </c>
      <c r="D335" s="26" t="s">
        <v>30</v>
      </c>
      <c r="E335" s="26" t="s">
        <v>30</v>
      </c>
      <c r="F335" s="26" t="s">
        <v>30</v>
      </c>
      <c r="G335" s="161" t="str">
        <f t="shared" ref="G335:G348" si="55">V335</f>
        <v>--</v>
      </c>
      <c r="H335" s="27" t="s">
        <v>30</v>
      </c>
      <c r="I335" s="33" t="s">
        <v>30</v>
      </c>
      <c r="J335" s="87"/>
      <c r="K335" s="33"/>
      <c r="L335" s="26"/>
      <c r="M335" s="26"/>
      <c r="N335" s="26"/>
      <c r="O335" s="26"/>
      <c r="P335" s="169"/>
      <c r="Q335" s="184"/>
      <c r="R335" s="184"/>
      <c r="S335" s="185" t="str">
        <f t="shared" ref="S335:T348" si="56">IF(Q335="Basso",1.8,IF(Q335="Medio",2.5,IF(Q335="Medio-Alto",3.8,IF(Q335="Alto",5,"0"))))</f>
        <v>0</v>
      </c>
      <c r="T335" s="185" t="str">
        <f t="shared" si="56"/>
        <v>0</v>
      </c>
      <c r="U335" s="185">
        <f>(T335*S335)</f>
        <v>0</v>
      </c>
      <c r="V335" s="186" t="str">
        <f>IF(U335=0,"--",IF(U335&lt;='db fasce di rischio'!$B$4,'db fasce di rischio'!$A$2,IF(U335&lt;='db fasce di rischio'!$D$4,'db fasce di rischio'!$C$2,IF(U335&lt;='db fasce di rischio'!$F$4,'db fasce di rischio'!$E$2,IF(U335&lt;='db fasce di rischio'!$H$4,'db fasce di rischio'!$G$2,"")))))</f>
        <v>--</v>
      </c>
      <c r="W335" s="30"/>
      <c r="X335" s="30"/>
    </row>
    <row r="336" spans="1:24" ht="21" hidden="1" customHeight="1" outlineLevel="1" x14ac:dyDescent="0.2">
      <c r="A336" s="169"/>
      <c r="B336" s="169"/>
      <c r="C336" s="26" t="s">
        <v>30</v>
      </c>
      <c r="D336" s="26" t="s">
        <v>30</v>
      </c>
      <c r="E336" s="26" t="s">
        <v>30</v>
      </c>
      <c r="F336" s="26" t="s">
        <v>30</v>
      </c>
      <c r="G336" s="161" t="str">
        <f t="shared" si="55"/>
        <v>--</v>
      </c>
      <c r="H336" s="27" t="s">
        <v>30</v>
      </c>
      <c r="I336" s="33" t="s">
        <v>30</v>
      </c>
      <c r="J336" s="87"/>
      <c r="K336" s="33"/>
      <c r="L336" s="26"/>
      <c r="M336" s="26"/>
      <c r="N336" s="26"/>
      <c r="O336" s="26"/>
      <c r="P336" s="169"/>
      <c r="Q336" s="184"/>
      <c r="R336" s="184"/>
      <c r="S336" s="185" t="str">
        <f t="shared" si="56"/>
        <v>0</v>
      </c>
      <c r="T336" s="185" t="str">
        <f t="shared" si="56"/>
        <v>0</v>
      </c>
      <c r="U336" s="185">
        <f t="shared" ref="U336:U348" si="57">(T336*S336)</f>
        <v>0</v>
      </c>
      <c r="V336" s="186" t="str">
        <f>IF(U336=0,"--",IF(U336&lt;='db fasce di rischio'!$B$4,'db fasce di rischio'!$A$2,IF(U336&lt;='db fasce di rischio'!$D$4,'db fasce di rischio'!$C$2,IF(U336&lt;='db fasce di rischio'!$F$4,'db fasce di rischio'!$E$2,IF(U336&lt;='db fasce di rischio'!$H$4,'db fasce di rischio'!$G$2,"")))))</f>
        <v>--</v>
      </c>
      <c r="W336" s="30"/>
      <c r="X336" s="30"/>
    </row>
    <row r="337" spans="1:24" ht="21" hidden="1" customHeight="1" outlineLevel="1" x14ac:dyDescent="0.2">
      <c r="A337" s="169"/>
      <c r="B337" s="169"/>
      <c r="C337" s="26" t="s">
        <v>30</v>
      </c>
      <c r="D337" s="26" t="s">
        <v>30</v>
      </c>
      <c r="E337" s="26" t="s">
        <v>30</v>
      </c>
      <c r="F337" s="26" t="s">
        <v>30</v>
      </c>
      <c r="G337" s="161" t="str">
        <f t="shared" si="55"/>
        <v>--</v>
      </c>
      <c r="H337" s="27" t="s">
        <v>30</v>
      </c>
      <c r="I337" s="33" t="s">
        <v>30</v>
      </c>
      <c r="J337" s="87"/>
      <c r="K337" s="33"/>
      <c r="L337" s="26"/>
      <c r="M337" s="26"/>
      <c r="N337" s="26"/>
      <c r="O337" s="26"/>
      <c r="P337" s="169"/>
      <c r="Q337" s="184"/>
      <c r="R337" s="184"/>
      <c r="S337" s="185" t="str">
        <f t="shared" si="56"/>
        <v>0</v>
      </c>
      <c r="T337" s="185" t="str">
        <f t="shared" si="56"/>
        <v>0</v>
      </c>
      <c r="U337" s="185">
        <f t="shared" si="57"/>
        <v>0</v>
      </c>
      <c r="V337" s="186" t="str">
        <f>IF(U337=0,"--",IF(U337&lt;='db fasce di rischio'!$B$4,'db fasce di rischio'!$A$2,IF(U337&lt;='db fasce di rischio'!$D$4,'db fasce di rischio'!$C$2,IF(U337&lt;='db fasce di rischio'!$F$4,'db fasce di rischio'!$E$2,IF(U337&lt;='db fasce di rischio'!$H$4,'db fasce di rischio'!$G$2,"")))))</f>
        <v>--</v>
      </c>
      <c r="W337" s="30"/>
      <c r="X337" s="30"/>
    </row>
    <row r="338" spans="1:24" ht="21" hidden="1" customHeight="1" outlineLevel="1" x14ac:dyDescent="0.2">
      <c r="A338" s="169"/>
      <c r="B338" s="169"/>
      <c r="C338" s="26" t="s">
        <v>30</v>
      </c>
      <c r="D338" s="26" t="s">
        <v>30</v>
      </c>
      <c r="E338" s="26" t="s">
        <v>30</v>
      </c>
      <c r="F338" s="26" t="s">
        <v>30</v>
      </c>
      <c r="G338" s="161" t="str">
        <f t="shared" si="55"/>
        <v>--</v>
      </c>
      <c r="H338" s="27" t="s">
        <v>30</v>
      </c>
      <c r="I338" s="33" t="s">
        <v>30</v>
      </c>
      <c r="J338" s="87"/>
      <c r="K338" s="33"/>
      <c r="L338" s="26"/>
      <c r="M338" s="26"/>
      <c r="N338" s="26"/>
      <c r="O338" s="26"/>
      <c r="P338" s="169"/>
      <c r="Q338" s="184"/>
      <c r="R338" s="184"/>
      <c r="S338" s="185" t="str">
        <f t="shared" si="56"/>
        <v>0</v>
      </c>
      <c r="T338" s="185" t="str">
        <f t="shared" si="56"/>
        <v>0</v>
      </c>
      <c r="U338" s="185">
        <f t="shared" si="57"/>
        <v>0</v>
      </c>
      <c r="V338" s="186" t="str">
        <f>IF(U338=0,"--",IF(U338&lt;='db fasce di rischio'!$B$4,'db fasce di rischio'!$A$2,IF(U338&lt;='db fasce di rischio'!$D$4,'db fasce di rischio'!$C$2,IF(U338&lt;='db fasce di rischio'!$F$4,'db fasce di rischio'!$E$2,IF(U338&lt;='db fasce di rischio'!$H$4,'db fasce di rischio'!$G$2,"")))))</f>
        <v>--</v>
      </c>
      <c r="W338" s="30"/>
      <c r="X338" s="30"/>
    </row>
    <row r="339" spans="1:24" ht="21" hidden="1" customHeight="1" outlineLevel="1" x14ac:dyDescent="0.2">
      <c r="A339" s="169"/>
      <c r="B339" s="169"/>
      <c r="C339" s="26" t="s">
        <v>30</v>
      </c>
      <c r="D339" s="26" t="s">
        <v>30</v>
      </c>
      <c r="E339" s="26" t="s">
        <v>30</v>
      </c>
      <c r="F339" s="26" t="s">
        <v>30</v>
      </c>
      <c r="G339" s="161" t="str">
        <f t="shared" si="55"/>
        <v>--</v>
      </c>
      <c r="H339" s="27" t="s">
        <v>30</v>
      </c>
      <c r="I339" s="33" t="s">
        <v>30</v>
      </c>
      <c r="J339" s="87"/>
      <c r="K339" s="33"/>
      <c r="L339" s="26"/>
      <c r="M339" s="26"/>
      <c r="N339" s="26"/>
      <c r="O339" s="26"/>
      <c r="P339" s="169"/>
      <c r="Q339" s="184"/>
      <c r="R339" s="184"/>
      <c r="S339" s="185" t="str">
        <f t="shared" si="56"/>
        <v>0</v>
      </c>
      <c r="T339" s="185" t="str">
        <f t="shared" si="56"/>
        <v>0</v>
      </c>
      <c r="U339" s="185">
        <f t="shared" si="57"/>
        <v>0</v>
      </c>
      <c r="V339" s="186" t="str">
        <f>IF(U339=0,"--",IF(U339&lt;='db fasce di rischio'!$B$4,'db fasce di rischio'!$A$2,IF(U339&lt;='db fasce di rischio'!$D$4,'db fasce di rischio'!$C$2,IF(U339&lt;='db fasce di rischio'!$F$4,'db fasce di rischio'!$E$2,IF(U339&lt;='db fasce di rischio'!$H$4,'db fasce di rischio'!$G$2,"")))))</f>
        <v>--</v>
      </c>
      <c r="W339" s="30"/>
      <c r="X339" s="30"/>
    </row>
    <row r="340" spans="1:24" ht="21" hidden="1" customHeight="1" outlineLevel="1" x14ac:dyDescent="0.2">
      <c r="A340" s="169"/>
      <c r="B340" s="169"/>
      <c r="C340" s="26" t="s">
        <v>30</v>
      </c>
      <c r="D340" s="26" t="s">
        <v>30</v>
      </c>
      <c r="E340" s="26" t="s">
        <v>30</v>
      </c>
      <c r="F340" s="26" t="s">
        <v>30</v>
      </c>
      <c r="G340" s="161" t="str">
        <f t="shared" si="55"/>
        <v>--</v>
      </c>
      <c r="H340" s="27" t="s">
        <v>30</v>
      </c>
      <c r="I340" s="33" t="s">
        <v>30</v>
      </c>
      <c r="J340" s="87"/>
      <c r="K340" s="33"/>
      <c r="L340" s="26"/>
      <c r="M340" s="26"/>
      <c r="N340" s="26"/>
      <c r="O340" s="26"/>
      <c r="P340" s="169"/>
      <c r="Q340" s="184"/>
      <c r="R340" s="184"/>
      <c r="S340" s="185" t="str">
        <f t="shared" si="56"/>
        <v>0</v>
      </c>
      <c r="T340" s="185" t="str">
        <f t="shared" si="56"/>
        <v>0</v>
      </c>
      <c r="U340" s="185">
        <f t="shared" si="57"/>
        <v>0</v>
      </c>
      <c r="V340" s="186" t="str">
        <f>IF(U340=0,"--",IF(U340&lt;='db fasce di rischio'!$B$4,'db fasce di rischio'!$A$2,IF(U340&lt;='db fasce di rischio'!$D$4,'db fasce di rischio'!$C$2,IF(U340&lt;='db fasce di rischio'!$F$4,'db fasce di rischio'!$E$2,IF(U340&lt;='db fasce di rischio'!$H$4,'db fasce di rischio'!$G$2,"")))))</f>
        <v>--</v>
      </c>
      <c r="W340" s="30"/>
      <c r="X340" s="30"/>
    </row>
    <row r="341" spans="1:24" ht="21" hidden="1" customHeight="1" outlineLevel="1" x14ac:dyDescent="0.2">
      <c r="A341" s="169"/>
      <c r="B341" s="169"/>
      <c r="C341" s="26" t="s">
        <v>30</v>
      </c>
      <c r="D341" s="26" t="s">
        <v>30</v>
      </c>
      <c r="E341" s="26" t="s">
        <v>30</v>
      </c>
      <c r="F341" s="26" t="s">
        <v>30</v>
      </c>
      <c r="G341" s="161" t="str">
        <f t="shared" si="55"/>
        <v>--</v>
      </c>
      <c r="H341" s="27" t="s">
        <v>30</v>
      </c>
      <c r="I341" s="33" t="s">
        <v>30</v>
      </c>
      <c r="J341" s="87"/>
      <c r="K341" s="33"/>
      <c r="L341" s="26"/>
      <c r="M341" s="26"/>
      <c r="N341" s="26"/>
      <c r="O341" s="26"/>
      <c r="P341" s="169"/>
      <c r="Q341" s="184"/>
      <c r="R341" s="184"/>
      <c r="S341" s="185" t="str">
        <f t="shared" si="56"/>
        <v>0</v>
      </c>
      <c r="T341" s="185" t="str">
        <f t="shared" si="56"/>
        <v>0</v>
      </c>
      <c r="U341" s="185">
        <f t="shared" si="57"/>
        <v>0</v>
      </c>
      <c r="V341" s="186" t="str">
        <f>IF(U341=0,"--",IF(U341&lt;='db fasce di rischio'!$B$4,'db fasce di rischio'!$A$2,IF(U341&lt;='db fasce di rischio'!$D$4,'db fasce di rischio'!$C$2,IF(U341&lt;='db fasce di rischio'!$F$4,'db fasce di rischio'!$E$2,IF(U341&lt;='db fasce di rischio'!$H$4,'db fasce di rischio'!$G$2,"")))))</f>
        <v>--</v>
      </c>
      <c r="W341" s="30"/>
      <c r="X341" s="30"/>
    </row>
    <row r="342" spans="1:24" ht="21" hidden="1" customHeight="1" outlineLevel="1" x14ac:dyDescent="0.2">
      <c r="A342" s="169"/>
      <c r="B342" s="169"/>
      <c r="C342" s="26" t="s">
        <v>30</v>
      </c>
      <c r="D342" s="26" t="s">
        <v>30</v>
      </c>
      <c r="E342" s="26" t="s">
        <v>30</v>
      </c>
      <c r="F342" s="26" t="s">
        <v>30</v>
      </c>
      <c r="G342" s="161" t="str">
        <f t="shared" si="55"/>
        <v>--</v>
      </c>
      <c r="H342" s="27" t="s">
        <v>30</v>
      </c>
      <c r="I342" s="33" t="s">
        <v>30</v>
      </c>
      <c r="J342" s="88"/>
      <c r="K342" s="33"/>
      <c r="L342" s="26"/>
      <c r="M342" s="26"/>
      <c r="N342" s="26"/>
      <c r="O342" s="26"/>
      <c r="P342" s="169"/>
      <c r="Q342" s="184"/>
      <c r="R342" s="184"/>
      <c r="S342" s="185" t="str">
        <f t="shared" si="56"/>
        <v>0</v>
      </c>
      <c r="T342" s="185" t="str">
        <f t="shared" si="56"/>
        <v>0</v>
      </c>
      <c r="U342" s="185">
        <f t="shared" si="57"/>
        <v>0</v>
      </c>
      <c r="V342" s="186" t="str">
        <f>IF(U342=0,"--",IF(U342&lt;='db fasce di rischio'!$B$4,'db fasce di rischio'!$A$2,IF(U342&lt;='db fasce di rischio'!$D$4,'db fasce di rischio'!$C$2,IF(U342&lt;='db fasce di rischio'!$F$4,'db fasce di rischio'!$E$2,IF(U342&lt;='db fasce di rischio'!$H$4,'db fasce di rischio'!$G$2,"")))))</f>
        <v>--</v>
      </c>
      <c r="W342" s="30"/>
      <c r="X342" s="30"/>
    </row>
    <row r="343" spans="1:24" ht="21" hidden="1" customHeight="1" outlineLevel="1" x14ac:dyDescent="0.2">
      <c r="A343" s="169"/>
      <c r="B343" s="169"/>
      <c r="C343" s="26" t="s">
        <v>30</v>
      </c>
      <c r="D343" s="26" t="s">
        <v>30</v>
      </c>
      <c r="E343" s="26" t="s">
        <v>30</v>
      </c>
      <c r="F343" s="26" t="s">
        <v>30</v>
      </c>
      <c r="G343" s="161" t="str">
        <f t="shared" si="55"/>
        <v>--</v>
      </c>
      <c r="H343" s="27" t="s">
        <v>30</v>
      </c>
      <c r="I343" s="33" t="s">
        <v>30</v>
      </c>
      <c r="J343" s="88"/>
      <c r="K343" s="33"/>
      <c r="L343" s="26"/>
      <c r="M343" s="26"/>
      <c r="N343" s="26"/>
      <c r="O343" s="26"/>
      <c r="P343" s="169"/>
      <c r="Q343" s="184"/>
      <c r="R343" s="184"/>
      <c r="S343" s="185" t="str">
        <f t="shared" si="56"/>
        <v>0</v>
      </c>
      <c r="T343" s="185" t="str">
        <f t="shared" si="56"/>
        <v>0</v>
      </c>
      <c r="U343" s="185">
        <f t="shared" si="57"/>
        <v>0</v>
      </c>
      <c r="V343" s="186" t="str">
        <f>IF(U343=0,"--",IF(U343&lt;='db fasce di rischio'!$B$4,'db fasce di rischio'!$A$2,IF(U343&lt;='db fasce di rischio'!$D$4,'db fasce di rischio'!$C$2,IF(U343&lt;='db fasce di rischio'!$F$4,'db fasce di rischio'!$E$2,IF(U343&lt;='db fasce di rischio'!$H$4,'db fasce di rischio'!$G$2,"")))))</f>
        <v>--</v>
      </c>
      <c r="W343" s="30"/>
      <c r="X343" s="30"/>
    </row>
    <row r="344" spans="1:24" ht="21" hidden="1" customHeight="1" outlineLevel="1" x14ac:dyDescent="0.2">
      <c r="A344" s="169"/>
      <c r="B344" s="169"/>
      <c r="C344" s="26" t="s">
        <v>30</v>
      </c>
      <c r="D344" s="26" t="s">
        <v>30</v>
      </c>
      <c r="E344" s="26" t="s">
        <v>30</v>
      </c>
      <c r="F344" s="26" t="s">
        <v>30</v>
      </c>
      <c r="G344" s="161" t="str">
        <f t="shared" si="55"/>
        <v>--</v>
      </c>
      <c r="H344" s="27" t="s">
        <v>30</v>
      </c>
      <c r="I344" s="33" t="s">
        <v>30</v>
      </c>
      <c r="J344" s="88"/>
      <c r="K344" s="33"/>
      <c r="L344" s="26"/>
      <c r="M344" s="26"/>
      <c r="N344" s="26"/>
      <c r="O344" s="26"/>
      <c r="P344" s="169"/>
      <c r="Q344" s="184"/>
      <c r="R344" s="184"/>
      <c r="S344" s="185" t="str">
        <f t="shared" si="56"/>
        <v>0</v>
      </c>
      <c r="T344" s="185" t="str">
        <f t="shared" si="56"/>
        <v>0</v>
      </c>
      <c r="U344" s="185">
        <f t="shared" si="57"/>
        <v>0</v>
      </c>
      <c r="V344" s="186" t="str">
        <f>IF(U344=0,"--",IF(U344&lt;='db fasce di rischio'!$B$4,'db fasce di rischio'!$A$2,IF(U344&lt;='db fasce di rischio'!$D$4,'db fasce di rischio'!$C$2,IF(U344&lt;='db fasce di rischio'!$F$4,'db fasce di rischio'!$E$2,IF(U344&lt;='db fasce di rischio'!$H$4,'db fasce di rischio'!$G$2,"")))))</f>
        <v>--</v>
      </c>
      <c r="W344" s="30"/>
      <c r="X344" s="30"/>
    </row>
    <row r="345" spans="1:24" ht="21" hidden="1" customHeight="1" outlineLevel="1" x14ac:dyDescent="0.2">
      <c r="A345" s="169"/>
      <c r="B345" s="169"/>
      <c r="C345" s="26" t="s">
        <v>30</v>
      </c>
      <c r="D345" s="26" t="s">
        <v>30</v>
      </c>
      <c r="E345" s="26" t="s">
        <v>30</v>
      </c>
      <c r="F345" s="26" t="s">
        <v>30</v>
      </c>
      <c r="G345" s="161" t="str">
        <f t="shared" si="55"/>
        <v>--</v>
      </c>
      <c r="H345" s="27" t="s">
        <v>30</v>
      </c>
      <c r="I345" s="33" t="s">
        <v>30</v>
      </c>
      <c r="J345" s="88"/>
      <c r="K345" s="33"/>
      <c r="L345" s="26"/>
      <c r="M345" s="26"/>
      <c r="N345" s="26"/>
      <c r="O345" s="26"/>
      <c r="P345" s="169"/>
      <c r="Q345" s="184"/>
      <c r="R345" s="184"/>
      <c r="S345" s="185" t="str">
        <f t="shared" si="56"/>
        <v>0</v>
      </c>
      <c r="T345" s="185" t="str">
        <f t="shared" si="56"/>
        <v>0</v>
      </c>
      <c r="U345" s="185">
        <f t="shared" si="57"/>
        <v>0</v>
      </c>
      <c r="V345" s="186" t="str">
        <f>IF(U345=0,"--",IF(U345&lt;='db fasce di rischio'!$B$4,'db fasce di rischio'!$A$2,IF(U345&lt;='db fasce di rischio'!$D$4,'db fasce di rischio'!$C$2,IF(U345&lt;='db fasce di rischio'!$F$4,'db fasce di rischio'!$E$2,IF(U345&lt;='db fasce di rischio'!$H$4,'db fasce di rischio'!$G$2,"")))))</f>
        <v>--</v>
      </c>
      <c r="W345" s="30"/>
      <c r="X345" s="30"/>
    </row>
    <row r="346" spans="1:24" ht="21" hidden="1" customHeight="1" outlineLevel="1" x14ac:dyDescent="0.2">
      <c r="A346" s="169"/>
      <c r="B346" s="169"/>
      <c r="C346" s="26" t="s">
        <v>30</v>
      </c>
      <c r="D346" s="26" t="s">
        <v>30</v>
      </c>
      <c r="E346" s="26" t="s">
        <v>30</v>
      </c>
      <c r="F346" s="26" t="s">
        <v>30</v>
      </c>
      <c r="G346" s="161" t="str">
        <f t="shared" si="55"/>
        <v>--</v>
      </c>
      <c r="H346" s="27" t="s">
        <v>30</v>
      </c>
      <c r="I346" s="33" t="s">
        <v>30</v>
      </c>
      <c r="J346" s="87"/>
      <c r="K346" s="33"/>
      <c r="L346" s="26"/>
      <c r="M346" s="26"/>
      <c r="N346" s="26"/>
      <c r="O346" s="26"/>
      <c r="P346" s="169"/>
      <c r="Q346" s="184"/>
      <c r="R346" s="184"/>
      <c r="S346" s="185" t="str">
        <f t="shared" si="56"/>
        <v>0</v>
      </c>
      <c r="T346" s="185" t="str">
        <f t="shared" si="56"/>
        <v>0</v>
      </c>
      <c r="U346" s="185">
        <f t="shared" si="57"/>
        <v>0</v>
      </c>
      <c r="V346" s="186" t="str">
        <f>IF(U346=0,"--",IF(U346&lt;='db fasce di rischio'!$B$4,'db fasce di rischio'!$A$2,IF(U346&lt;='db fasce di rischio'!$D$4,'db fasce di rischio'!$C$2,IF(U346&lt;='db fasce di rischio'!$F$4,'db fasce di rischio'!$E$2,IF(U346&lt;='db fasce di rischio'!$H$4,'db fasce di rischio'!$G$2,"")))))</f>
        <v>--</v>
      </c>
      <c r="W346" s="30"/>
      <c r="X346" s="30"/>
    </row>
    <row r="347" spans="1:24" ht="21" hidden="1" customHeight="1" outlineLevel="1" x14ac:dyDescent="0.2">
      <c r="A347" s="169"/>
      <c r="B347" s="169"/>
      <c r="C347" s="26" t="s">
        <v>30</v>
      </c>
      <c r="D347" s="26" t="s">
        <v>30</v>
      </c>
      <c r="E347" s="26" t="s">
        <v>30</v>
      </c>
      <c r="F347" s="26" t="s">
        <v>30</v>
      </c>
      <c r="G347" s="161" t="str">
        <f t="shared" si="55"/>
        <v>--</v>
      </c>
      <c r="H347" s="27" t="s">
        <v>30</v>
      </c>
      <c r="I347" s="33" t="s">
        <v>30</v>
      </c>
      <c r="J347" s="87"/>
      <c r="K347" s="33"/>
      <c r="L347" s="26"/>
      <c r="M347" s="26"/>
      <c r="N347" s="26"/>
      <c r="O347" s="28"/>
      <c r="P347" s="169"/>
      <c r="Q347" s="184"/>
      <c r="R347" s="184"/>
      <c r="S347" s="185" t="str">
        <f t="shared" si="56"/>
        <v>0</v>
      </c>
      <c r="T347" s="185" t="str">
        <f t="shared" si="56"/>
        <v>0</v>
      </c>
      <c r="U347" s="185">
        <f t="shared" si="57"/>
        <v>0</v>
      </c>
      <c r="V347" s="186" t="str">
        <f>IF(U347=0,"--",IF(U347&lt;='db fasce di rischio'!$B$4,'db fasce di rischio'!$A$2,IF(U347&lt;='db fasce di rischio'!$D$4,'db fasce di rischio'!$C$2,IF(U347&lt;='db fasce di rischio'!$F$4,'db fasce di rischio'!$E$2,IF(U347&lt;='db fasce di rischio'!$H$4,'db fasce di rischio'!$G$2,"")))))</f>
        <v>--</v>
      </c>
      <c r="W347" s="30"/>
      <c r="X347" s="30"/>
    </row>
    <row r="348" spans="1:24" ht="21" hidden="1" customHeight="1" outlineLevel="1" x14ac:dyDescent="0.2">
      <c r="A348" s="169"/>
      <c r="B348" s="169"/>
      <c r="C348" s="26" t="s">
        <v>30</v>
      </c>
      <c r="D348" s="26" t="s">
        <v>30</v>
      </c>
      <c r="E348" s="26" t="s">
        <v>30</v>
      </c>
      <c r="F348" s="26" t="s">
        <v>30</v>
      </c>
      <c r="G348" s="161" t="str">
        <f t="shared" si="55"/>
        <v>--</v>
      </c>
      <c r="H348" s="27" t="s">
        <v>30</v>
      </c>
      <c r="I348" s="33" t="s">
        <v>30</v>
      </c>
      <c r="J348" s="87"/>
      <c r="K348" s="33"/>
      <c r="L348" s="26"/>
      <c r="M348" s="26"/>
      <c r="N348" s="26"/>
      <c r="O348" s="29"/>
      <c r="P348" s="169"/>
      <c r="Q348" s="184"/>
      <c r="R348" s="184"/>
      <c r="S348" s="185" t="str">
        <f t="shared" si="56"/>
        <v>0</v>
      </c>
      <c r="T348" s="185" t="str">
        <f t="shared" si="56"/>
        <v>0</v>
      </c>
      <c r="U348" s="185">
        <f t="shared" si="57"/>
        <v>0</v>
      </c>
      <c r="V348" s="186" t="str">
        <f>IF(U348=0,"--",IF(U348&lt;='db fasce di rischio'!$B$4,'db fasce di rischio'!$A$2,IF(U348&lt;='db fasce di rischio'!$D$4,'db fasce di rischio'!$C$2,IF(U348&lt;='db fasce di rischio'!$F$4,'db fasce di rischio'!$E$2,IF(U348&lt;='db fasce di rischio'!$H$4,'db fasce di rischio'!$G$2,"")))))</f>
        <v>--</v>
      </c>
      <c r="W348" s="30"/>
      <c r="X348" s="30"/>
    </row>
    <row r="349" spans="1:24" ht="21" collapsed="1" x14ac:dyDescent="0.2">
      <c r="A349" s="168"/>
      <c r="B349" s="168"/>
      <c r="C349" s="92"/>
      <c r="D349" s="92"/>
      <c r="E349" s="92"/>
      <c r="F349" s="92"/>
      <c r="G349" s="92"/>
      <c r="H349" s="92"/>
      <c r="I349" s="92"/>
      <c r="J349" s="176"/>
      <c r="K349" s="92"/>
      <c r="L349" s="92"/>
      <c r="M349" s="92"/>
      <c r="N349" s="92"/>
      <c r="O349" s="92"/>
      <c r="P349" s="168"/>
      <c r="Q349" s="30"/>
      <c r="R349" s="30"/>
      <c r="S349" s="30"/>
      <c r="T349" s="30"/>
      <c r="U349" s="30"/>
      <c r="V349" s="30"/>
      <c r="W349" s="30"/>
      <c r="X349" s="30"/>
    </row>
    <row r="350" spans="1:24" ht="90.6" customHeight="1" x14ac:dyDescent="0.2">
      <c r="A350" s="31"/>
      <c r="B350" s="31"/>
      <c r="C350" s="32" t="s">
        <v>674</v>
      </c>
      <c r="D350" s="32"/>
      <c r="E350" s="30"/>
      <c r="F350" s="30"/>
      <c r="G350" s="30"/>
      <c r="H350" s="30"/>
      <c r="I350" s="30"/>
      <c r="J350" s="85"/>
      <c r="K350" s="30"/>
      <c r="L350" s="30"/>
      <c r="M350" s="30"/>
      <c r="N350" s="84" t="s">
        <v>6</v>
      </c>
      <c r="O350" s="84" t="s">
        <v>675</v>
      </c>
      <c r="P350" s="30"/>
      <c r="Q350" s="182" t="s">
        <v>1306</v>
      </c>
      <c r="R350" s="182" t="s">
        <v>1307</v>
      </c>
      <c r="S350" s="50" t="s">
        <v>1308</v>
      </c>
      <c r="T350" s="50" t="s">
        <v>1309</v>
      </c>
      <c r="U350" s="50" t="s">
        <v>1310</v>
      </c>
      <c r="V350" s="183" t="s">
        <v>1311</v>
      </c>
      <c r="W350" s="30"/>
      <c r="X350" s="30"/>
    </row>
    <row r="351" spans="1:24" ht="30.6" customHeight="1" x14ac:dyDescent="0.2">
      <c r="A351" s="168"/>
      <c r="B351" s="168">
        <v>17</v>
      </c>
      <c r="C351" s="220" t="s">
        <v>1267</v>
      </c>
      <c r="D351" s="221"/>
      <c r="E351" s="222"/>
      <c r="F351" s="229"/>
      <c r="G351" s="229"/>
      <c r="H351" s="229"/>
      <c r="I351" s="50" t="s">
        <v>11</v>
      </c>
      <c r="J351" s="231" t="s">
        <v>3</v>
      </c>
      <c r="K351" s="231"/>
      <c r="L351" s="39"/>
      <c r="M351" s="162" t="s">
        <v>676</v>
      </c>
      <c r="N351" s="163" t="str">
        <f>V351</f>
        <v>--</v>
      </c>
      <c r="O351" s="39"/>
      <c r="P351" s="168"/>
      <c r="Q351" s="184"/>
      <c r="R351" s="184"/>
      <c r="S351" s="185" t="str">
        <f>IF(Q351="Basso",1.8,IF(Q351="Medio",2.5,IF(Q351="Medio-Alto",3.8,IF(Q351="Alto",5,"0"))))</f>
        <v>0</v>
      </c>
      <c r="T351" s="185" t="str">
        <f>IF(R351="Basso",1.8,IF(R351="Medio",2.5,IF(R351="Medio-Alto",3.8,IF(R351="Alto",5,"0"))))</f>
        <v>0</v>
      </c>
      <c r="U351" s="185">
        <f>IF(MAX(U355:U369)&gt;(T351*S351),MAX(U355:U369),T351*S351)</f>
        <v>0</v>
      </c>
      <c r="V351" s="186" t="str">
        <f>IF(U351=0,"--",IF(U351&lt;='db fasce di rischio'!$B$4,'db fasce di rischio'!$A$2,IF(U351&lt;='db fasce di rischio'!$D$4,'db fasce di rischio'!$C$2,IF(U351&lt;='db fasce di rischio'!$F$4,'db fasce di rischio'!$E$2,IF(U351&lt;='db fasce di rischio'!$H$4,'db fasce di rischio'!$G$2,"")))))</f>
        <v>--</v>
      </c>
      <c r="W351" s="30"/>
      <c r="X351" s="30"/>
    </row>
    <row r="352" spans="1:24" ht="59.45" customHeight="1" x14ac:dyDescent="0.2">
      <c r="A352" s="168"/>
      <c r="B352" s="168"/>
      <c r="C352" s="223"/>
      <c r="D352" s="224"/>
      <c r="E352" s="224"/>
      <c r="F352" s="172"/>
      <c r="G352" s="172"/>
      <c r="H352" s="172"/>
      <c r="I352" s="172"/>
      <c r="J352" s="172"/>
      <c r="K352" s="172"/>
      <c r="L352" s="173"/>
      <c r="M352" s="226" t="s">
        <v>1305</v>
      </c>
      <c r="N352" s="226"/>
      <c r="O352" s="226"/>
      <c r="P352" s="168"/>
      <c r="Q352" s="30"/>
      <c r="R352" s="30"/>
      <c r="S352" s="30"/>
      <c r="T352" s="30"/>
      <c r="U352" s="30"/>
      <c r="V352" s="30"/>
      <c r="W352" s="30"/>
      <c r="X352" s="30"/>
    </row>
    <row r="353" spans="1:24" ht="31.5" hidden="1" customHeight="1" outlineLevel="1" x14ac:dyDescent="0.2">
      <c r="A353" s="168"/>
      <c r="B353" s="168"/>
      <c r="C353" s="218" t="s">
        <v>1266</v>
      </c>
      <c r="D353" s="219"/>
      <c r="E353" s="160"/>
      <c r="F353" s="160"/>
      <c r="G353" s="160"/>
      <c r="H353" s="160"/>
      <c r="I353" s="160"/>
      <c r="J353" s="159"/>
      <c r="K353" s="160"/>
      <c r="L353" s="164">
        <f>SUM(H340:H348)</f>
        <v>0</v>
      </c>
      <c r="M353" s="165"/>
      <c r="N353" s="165"/>
      <c r="O353" s="165"/>
      <c r="P353" s="168"/>
      <c r="Q353" s="30"/>
      <c r="R353" s="30"/>
      <c r="S353" s="30"/>
      <c r="T353" s="30"/>
      <c r="U353" s="30"/>
      <c r="V353" s="30"/>
      <c r="W353" s="30"/>
      <c r="X353" s="30"/>
    </row>
    <row r="354" spans="1:24" ht="81.95" hidden="1" customHeight="1" outlineLevel="1" x14ac:dyDescent="0.2">
      <c r="A354" s="169"/>
      <c r="B354" s="169"/>
      <c r="C354" s="24" t="s">
        <v>915</v>
      </c>
      <c r="D354" s="24" t="s">
        <v>916</v>
      </c>
      <c r="E354" s="24" t="s">
        <v>981</v>
      </c>
      <c r="F354" s="24" t="s">
        <v>980</v>
      </c>
      <c r="G354" s="187" t="s">
        <v>1301</v>
      </c>
      <c r="H354" s="24" t="s">
        <v>979</v>
      </c>
      <c r="I354" s="24" t="s">
        <v>917</v>
      </c>
      <c r="J354" s="50" t="s">
        <v>982</v>
      </c>
      <c r="K354" s="50" t="s">
        <v>918</v>
      </c>
      <c r="L354" s="24" t="s">
        <v>639</v>
      </c>
      <c r="M354" s="24" t="s">
        <v>677</v>
      </c>
      <c r="N354" s="24" t="s">
        <v>678</v>
      </c>
      <c r="O354" s="24" t="s">
        <v>679</v>
      </c>
      <c r="P354" s="169"/>
      <c r="Q354" s="182" t="s">
        <v>1306</v>
      </c>
      <c r="R354" s="182" t="s">
        <v>1307</v>
      </c>
      <c r="S354" s="50" t="s">
        <v>1308</v>
      </c>
      <c r="T354" s="50" t="s">
        <v>1309</v>
      </c>
      <c r="U354" s="50" t="s">
        <v>1310</v>
      </c>
      <c r="V354" s="183" t="s">
        <v>1311</v>
      </c>
      <c r="W354" s="30"/>
      <c r="X354" s="30"/>
    </row>
    <row r="355" spans="1:24" ht="21" hidden="1" customHeight="1" outlineLevel="1" x14ac:dyDescent="0.2">
      <c r="A355" s="169"/>
      <c r="B355" s="169"/>
      <c r="C355" s="26" t="s">
        <v>30</v>
      </c>
      <c r="D355" s="26" t="s">
        <v>30</v>
      </c>
      <c r="E355" s="26" t="s">
        <v>30</v>
      </c>
      <c r="F355" s="26" t="s">
        <v>30</v>
      </c>
      <c r="G355" s="161" t="str">
        <f>V355</f>
        <v>--</v>
      </c>
      <c r="H355" s="27" t="s">
        <v>30</v>
      </c>
      <c r="I355" s="33" t="s">
        <v>30</v>
      </c>
      <c r="J355" s="87"/>
      <c r="K355" s="33"/>
      <c r="L355" s="26"/>
      <c r="M355" s="26"/>
      <c r="N355" s="26"/>
      <c r="O355" s="26"/>
      <c r="P355" s="169"/>
      <c r="Q355" s="184"/>
      <c r="R355" s="184"/>
      <c r="S355" s="185" t="str">
        <f>IF(Q355="Basso",1.8,IF(Q355="Medio",2.5,IF(Q355="Medio-Alto",3.8,IF(Q355="Alto",5,"0"))))</f>
        <v>0</v>
      </c>
      <c r="T355" s="185" t="str">
        <f>IF(R355="Basso",1.8,IF(R355="Medio",2.5,IF(R355="Medio-Alto",3.8,IF(R355="Alto",5,"0"))))</f>
        <v>0</v>
      </c>
      <c r="U355" s="185">
        <f>(T355*S355)</f>
        <v>0</v>
      </c>
      <c r="V355" s="186" t="str">
        <f>IF(U355=0,"--",IF(U355&lt;='db fasce di rischio'!$B$4,'db fasce di rischio'!$A$2,IF(U355&lt;='db fasce di rischio'!$D$4,'db fasce di rischio'!$C$2,IF(U355&lt;='db fasce di rischio'!$F$4,'db fasce di rischio'!$E$2,IF(U355&lt;='db fasce di rischio'!$H$4,'db fasce di rischio'!$G$2,"")))))</f>
        <v>--</v>
      </c>
      <c r="W355" s="30"/>
      <c r="X355" s="30"/>
    </row>
    <row r="356" spans="1:24" ht="21" hidden="1" customHeight="1" outlineLevel="1" x14ac:dyDescent="0.2">
      <c r="A356" s="169"/>
      <c r="B356" s="169"/>
      <c r="C356" s="26" t="s">
        <v>30</v>
      </c>
      <c r="D356" s="26" t="s">
        <v>30</v>
      </c>
      <c r="E356" s="26" t="s">
        <v>30</v>
      </c>
      <c r="F356" s="26" t="s">
        <v>30</v>
      </c>
      <c r="G356" s="161" t="str">
        <f t="shared" ref="G356:G369" si="58">V356</f>
        <v>--</v>
      </c>
      <c r="H356" s="27" t="s">
        <v>30</v>
      </c>
      <c r="I356" s="33" t="s">
        <v>30</v>
      </c>
      <c r="J356" s="87"/>
      <c r="K356" s="33"/>
      <c r="L356" s="26"/>
      <c r="M356" s="26"/>
      <c r="N356" s="26"/>
      <c r="O356" s="26"/>
      <c r="P356" s="169"/>
      <c r="Q356" s="184"/>
      <c r="R356" s="184"/>
      <c r="S356" s="185" t="str">
        <f t="shared" ref="S356:T369" si="59">IF(Q356="Basso",1.8,IF(Q356="Medio",2.5,IF(Q356="Medio-Alto",3.8,IF(Q356="Alto",5,"0"))))</f>
        <v>0</v>
      </c>
      <c r="T356" s="185" t="str">
        <f t="shared" si="59"/>
        <v>0</v>
      </c>
      <c r="U356" s="185">
        <f>(T356*S356)</f>
        <v>0</v>
      </c>
      <c r="V356" s="186" t="str">
        <f>IF(U356=0,"--",IF(U356&lt;='db fasce di rischio'!$B$4,'db fasce di rischio'!$A$2,IF(U356&lt;='db fasce di rischio'!$D$4,'db fasce di rischio'!$C$2,IF(U356&lt;='db fasce di rischio'!$F$4,'db fasce di rischio'!$E$2,IF(U356&lt;='db fasce di rischio'!$H$4,'db fasce di rischio'!$G$2,"")))))</f>
        <v>--</v>
      </c>
      <c r="W356" s="30"/>
      <c r="X356" s="30"/>
    </row>
    <row r="357" spans="1:24" ht="21" hidden="1" customHeight="1" outlineLevel="1" x14ac:dyDescent="0.2">
      <c r="A357" s="169"/>
      <c r="B357" s="169"/>
      <c r="C357" s="26" t="s">
        <v>30</v>
      </c>
      <c r="D357" s="26" t="s">
        <v>30</v>
      </c>
      <c r="E357" s="26" t="s">
        <v>30</v>
      </c>
      <c r="F357" s="26" t="s">
        <v>30</v>
      </c>
      <c r="G357" s="161" t="str">
        <f t="shared" si="58"/>
        <v>--</v>
      </c>
      <c r="H357" s="27" t="s">
        <v>30</v>
      </c>
      <c r="I357" s="33" t="s">
        <v>30</v>
      </c>
      <c r="J357" s="87"/>
      <c r="K357" s="33"/>
      <c r="L357" s="26"/>
      <c r="M357" s="26"/>
      <c r="N357" s="26"/>
      <c r="O357" s="26"/>
      <c r="P357" s="169"/>
      <c r="Q357" s="184"/>
      <c r="R357" s="184"/>
      <c r="S357" s="185" t="str">
        <f t="shared" si="59"/>
        <v>0</v>
      </c>
      <c r="T357" s="185" t="str">
        <f t="shared" si="59"/>
        <v>0</v>
      </c>
      <c r="U357" s="185">
        <f t="shared" ref="U357:U369" si="60">(T357*S357)</f>
        <v>0</v>
      </c>
      <c r="V357" s="186" t="str">
        <f>IF(U357=0,"--",IF(U357&lt;='db fasce di rischio'!$B$4,'db fasce di rischio'!$A$2,IF(U357&lt;='db fasce di rischio'!$D$4,'db fasce di rischio'!$C$2,IF(U357&lt;='db fasce di rischio'!$F$4,'db fasce di rischio'!$E$2,IF(U357&lt;='db fasce di rischio'!$H$4,'db fasce di rischio'!$G$2,"")))))</f>
        <v>--</v>
      </c>
      <c r="W357" s="30"/>
      <c r="X357" s="30"/>
    </row>
    <row r="358" spans="1:24" ht="21" hidden="1" customHeight="1" outlineLevel="1" x14ac:dyDescent="0.2">
      <c r="A358" s="169"/>
      <c r="B358" s="169"/>
      <c r="C358" s="26" t="s">
        <v>30</v>
      </c>
      <c r="D358" s="26" t="s">
        <v>30</v>
      </c>
      <c r="E358" s="26" t="s">
        <v>30</v>
      </c>
      <c r="F358" s="26" t="s">
        <v>30</v>
      </c>
      <c r="G358" s="161" t="str">
        <f t="shared" si="58"/>
        <v>--</v>
      </c>
      <c r="H358" s="27" t="s">
        <v>30</v>
      </c>
      <c r="I358" s="33" t="s">
        <v>30</v>
      </c>
      <c r="J358" s="87"/>
      <c r="K358" s="33"/>
      <c r="L358" s="26"/>
      <c r="M358" s="26"/>
      <c r="N358" s="26"/>
      <c r="O358" s="26"/>
      <c r="P358" s="169"/>
      <c r="Q358" s="184"/>
      <c r="R358" s="184"/>
      <c r="S358" s="185" t="str">
        <f t="shared" si="59"/>
        <v>0</v>
      </c>
      <c r="T358" s="185" t="str">
        <f t="shared" si="59"/>
        <v>0</v>
      </c>
      <c r="U358" s="185">
        <f t="shared" si="60"/>
        <v>0</v>
      </c>
      <c r="V358" s="186" t="str">
        <f>IF(U358=0,"--",IF(U358&lt;='db fasce di rischio'!$B$4,'db fasce di rischio'!$A$2,IF(U358&lt;='db fasce di rischio'!$D$4,'db fasce di rischio'!$C$2,IF(U358&lt;='db fasce di rischio'!$F$4,'db fasce di rischio'!$E$2,IF(U358&lt;='db fasce di rischio'!$H$4,'db fasce di rischio'!$G$2,"")))))</f>
        <v>--</v>
      </c>
      <c r="W358" s="30"/>
      <c r="X358" s="30"/>
    </row>
    <row r="359" spans="1:24" ht="21" hidden="1" customHeight="1" outlineLevel="1" x14ac:dyDescent="0.2">
      <c r="A359" s="169"/>
      <c r="B359" s="169"/>
      <c r="C359" s="26" t="s">
        <v>30</v>
      </c>
      <c r="D359" s="26" t="s">
        <v>30</v>
      </c>
      <c r="E359" s="26" t="s">
        <v>30</v>
      </c>
      <c r="F359" s="26" t="s">
        <v>30</v>
      </c>
      <c r="G359" s="161" t="str">
        <f t="shared" si="58"/>
        <v>--</v>
      </c>
      <c r="H359" s="27" t="s">
        <v>30</v>
      </c>
      <c r="I359" s="33" t="s">
        <v>30</v>
      </c>
      <c r="J359" s="87"/>
      <c r="K359" s="33"/>
      <c r="L359" s="26"/>
      <c r="M359" s="26"/>
      <c r="N359" s="26"/>
      <c r="O359" s="26"/>
      <c r="P359" s="169"/>
      <c r="Q359" s="184"/>
      <c r="R359" s="184"/>
      <c r="S359" s="185" t="str">
        <f t="shared" si="59"/>
        <v>0</v>
      </c>
      <c r="T359" s="185" t="str">
        <f t="shared" si="59"/>
        <v>0</v>
      </c>
      <c r="U359" s="185">
        <f t="shared" si="60"/>
        <v>0</v>
      </c>
      <c r="V359" s="186" t="str">
        <f>IF(U359=0,"--",IF(U359&lt;='db fasce di rischio'!$B$4,'db fasce di rischio'!$A$2,IF(U359&lt;='db fasce di rischio'!$D$4,'db fasce di rischio'!$C$2,IF(U359&lt;='db fasce di rischio'!$F$4,'db fasce di rischio'!$E$2,IF(U359&lt;='db fasce di rischio'!$H$4,'db fasce di rischio'!$G$2,"")))))</f>
        <v>--</v>
      </c>
      <c r="W359" s="30"/>
      <c r="X359" s="30"/>
    </row>
    <row r="360" spans="1:24" ht="21" hidden="1" customHeight="1" outlineLevel="1" x14ac:dyDescent="0.2">
      <c r="A360" s="169"/>
      <c r="B360" s="169"/>
      <c r="C360" s="26" t="s">
        <v>30</v>
      </c>
      <c r="D360" s="26" t="s">
        <v>30</v>
      </c>
      <c r="E360" s="26" t="s">
        <v>30</v>
      </c>
      <c r="F360" s="26" t="s">
        <v>30</v>
      </c>
      <c r="G360" s="161" t="str">
        <f t="shared" si="58"/>
        <v>--</v>
      </c>
      <c r="H360" s="27" t="s">
        <v>30</v>
      </c>
      <c r="I360" s="33" t="s">
        <v>30</v>
      </c>
      <c r="J360" s="87"/>
      <c r="K360" s="33"/>
      <c r="L360" s="26"/>
      <c r="M360" s="26"/>
      <c r="N360" s="26"/>
      <c r="O360" s="26"/>
      <c r="P360" s="169"/>
      <c r="Q360" s="184"/>
      <c r="R360" s="184"/>
      <c r="S360" s="185" t="str">
        <f t="shared" si="59"/>
        <v>0</v>
      </c>
      <c r="T360" s="185" t="str">
        <f t="shared" si="59"/>
        <v>0</v>
      </c>
      <c r="U360" s="185">
        <f t="shared" si="60"/>
        <v>0</v>
      </c>
      <c r="V360" s="186" t="str">
        <f>IF(U360=0,"--",IF(U360&lt;='db fasce di rischio'!$B$4,'db fasce di rischio'!$A$2,IF(U360&lt;='db fasce di rischio'!$D$4,'db fasce di rischio'!$C$2,IF(U360&lt;='db fasce di rischio'!$F$4,'db fasce di rischio'!$E$2,IF(U360&lt;='db fasce di rischio'!$H$4,'db fasce di rischio'!$G$2,"")))))</f>
        <v>--</v>
      </c>
      <c r="W360" s="30"/>
      <c r="X360" s="30"/>
    </row>
    <row r="361" spans="1:24" ht="21" hidden="1" customHeight="1" outlineLevel="1" x14ac:dyDescent="0.2">
      <c r="A361" s="169"/>
      <c r="B361" s="169"/>
      <c r="C361" s="26" t="s">
        <v>30</v>
      </c>
      <c r="D361" s="26" t="s">
        <v>30</v>
      </c>
      <c r="E361" s="26" t="s">
        <v>30</v>
      </c>
      <c r="F361" s="26" t="s">
        <v>30</v>
      </c>
      <c r="G361" s="161" t="str">
        <f t="shared" si="58"/>
        <v>--</v>
      </c>
      <c r="H361" s="27" t="s">
        <v>30</v>
      </c>
      <c r="I361" s="33" t="s">
        <v>30</v>
      </c>
      <c r="J361" s="87"/>
      <c r="K361" s="33"/>
      <c r="L361" s="26"/>
      <c r="M361" s="26"/>
      <c r="N361" s="26"/>
      <c r="O361" s="26"/>
      <c r="P361" s="169"/>
      <c r="Q361" s="184"/>
      <c r="R361" s="184"/>
      <c r="S361" s="185" t="str">
        <f t="shared" si="59"/>
        <v>0</v>
      </c>
      <c r="T361" s="185" t="str">
        <f t="shared" si="59"/>
        <v>0</v>
      </c>
      <c r="U361" s="185">
        <f t="shared" si="60"/>
        <v>0</v>
      </c>
      <c r="V361" s="186" t="str">
        <f>IF(U361=0,"--",IF(U361&lt;='db fasce di rischio'!$B$4,'db fasce di rischio'!$A$2,IF(U361&lt;='db fasce di rischio'!$D$4,'db fasce di rischio'!$C$2,IF(U361&lt;='db fasce di rischio'!$F$4,'db fasce di rischio'!$E$2,IF(U361&lt;='db fasce di rischio'!$H$4,'db fasce di rischio'!$G$2,"")))))</f>
        <v>--</v>
      </c>
      <c r="W361" s="30"/>
      <c r="X361" s="30"/>
    </row>
    <row r="362" spans="1:24" ht="21" hidden="1" customHeight="1" outlineLevel="1" x14ac:dyDescent="0.2">
      <c r="A362" s="169"/>
      <c r="B362" s="169"/>
      <c r="C362" s="26" t="s">
        <v>30</v>
      </c>
      <c r="D362" s="26" t="s">
        <v>30</v>
      </c>
      <c r="E362" s="26" t="s">
        <v>30</v>
      </c>
      <c r="F362" s="26" t="s">
        <v>30</v>
      </c>
      <c r="G362" s="161" t="str">
        <f t="shared" si="58"/>
        <v>--</v>
      </c>
      <c r="H362" s="27" t="s">
        <v>30</v>
      </c>
      <c r="I362" s="33" t="s">
        <v>30</v>
      </c>
      <c r="J362" s="87"/>
      <c r="K362" s="33"/>
      <c r="L362" s="26"/>
      <c r="M362" s="26"/>
      <c r="N362" s="26"/>
      <c r="O362" s="26"/>
      <c r="P362" s="169"/>
      <c r="Q362" s="184"/>
      <c r="R362" s="184"/>
      <c r="S362" s="185" t="str">
        <f t="shared" si="59"/>
        <v>0</v>
      </c>
      <c r="T362" s="185" t="str">
        <f t="shared" si="59"/>
        <v>0</v>
      </c>
      <c r="U362" s="185">
        <f t="shared" si="60"/>
        <v>0</v>
      </c>
      <c r="V362" s="186" t="str">
        <f>IF(U362=0,"--",IF(U362&lt;='db fasce di rischio'!$B$4,'db fasce di rischio'!$A$2,IF(U362&lt;='db fasce di rischio'!$D$4,'db fasce di rischio'!$C$2,IF(U362&lt;='db fasce di rischio'!$F$4,'db fasce di rischio'!$E$2,IF(U362&lt;='db fasce di rischio'!$H$4,'db fasce di rischio'!$G$2,"")))))</f>
        <v>--</v>
      </c>
      <c r="W362" s="30"/>
      <c r="X362" s="30"/>
    </row>
    <row r="363" spans="1:24" ht="21" hidden="1" customHeight="1" outlineLevel="1" x14ac:dyDescent="0.2">
      <c r="A363" s="169"/>
      <c r="B363" s="169"/>
      <c r="C363" s="26" t="s">
        <v>30</v>
      </c>
      <c r="D363" s="26" t="s">
        <v>30</v>
      </c>
      <c r="E363" s="26" t="s">
        <v>30</v>
      </c>
      <c r="F363" s="26" t="s">
        <v>30</v>
      </c>
      <c r="G363" s="161" t="str">
        <f t="shared" si="58"/>
        <v>--</v>
      </c>
      <c r="H363" s="27" t="s">
        <v>30</v>
      </c>
      <c r="I363" s="33" t="s">
        <v>30</v>
      </c>
      <c r="J363" s="88"/>
      <c r="K363" s="33"/>
      <c r="L363" s="26"/>
      <c r="M363" s="26"/>
      <c r="N363" s="26"/>
      <c r="O363" s="26"/>
      <c r="P363" s="169"/>
      <c r="Q363" s="184"/>
      <c r="R363" s="184"/>
      <c r="S363" s="185" t="str">
        <f t="shared" si="59"/>
        <v>0</v>
      </c>
      <c r="T363" s="185" t="str">
        <f t="shared" si="59"/>
        <v>0</v>
      </c>
      <c r="U363" s="185">
        <f t="shared" si="60"/>
        <v>0</v>
      </c>
      <c r="V363" s="186" t="str">
        <f>IF(U363=0,"--",IF(U363&lt;='db fasce di rischio'!$B$4,'db fasce di rischio'!$A$2,IF(U363&lt;='db fasce di rischio'!$D$4,'db fasce di rischio'!$C$2,IF(U363&lt;='db fasce di rischio'!$F$4,'db fasce di rischio'!$E$2,IF(U363&lt;='db fasce di rischio'!$H$4,'db fasce di rischio'!$G$2,"")))))</f>
        <v>--</v>
      </c>
      <c r="W363" s="30"/>
      <c r="X363" s="30"/>
    </row>
    <row r="364" spans="1:24" ht="21" hidden="1" customHeight="1" outlineLevel="1" x14ac:dyDescent="0.2">
      <c r="A364" s="169"/>
      <c r="B364" s="169"/>
      <c r="C364" s="26" t="s">
        <v>30</v>
      </c>
      <c r="D364" s="26" t="s">
        <v>30</v>
      </c>
      <c r="E364" s="26" t="s">
        <v>30</v>
      </c>
      <c r="F364" s="26" t="s">
        <v>30</v>
      </c>
      <c r="G364" s="161" t="str">
        <f t="shared" si="58"/>
        <v>--</v>
      </c>
      <c r="H364" s="27" t="s">
        <v>30</v>
      </c>
      <c r="I364" s="33" t="s">
        <v>30</v>
      </c>
      <c r="J364" s="88"/>
      <c r="K364" s="33"/>
      <c r="L364" s="26"/>
      <c r="M364" s="26"/>
      <c r="N364" s="26"/>
      <c r="O364" s="26"/>
      <c r="P364" s="169"/>
      <c r="Q364" s="184"/>
      <c r="R364" s="184"/>
      <c r="S364" s="185" t="str">
        <f t="shared" si="59"/>
        <v>0</v>
      </c>
      <c r="T364" s="185" t="str">
        <f t="shared" si="59"/>
        <v>0</v>
      </c>
      <c r="U364" s="185">
        <f t="shared" si="60"/>
        <v>0</v>
      </c>
      <c r="V364" s="186" t="str">
        <f>IF(U364=0,"--",IF(U364&lt;='db fasce di rischio'!$B$4,'db fasce di rischio'!$A$2,IF(U364&lt;='db fasce di rischio'!$D$4,'db fasce di rischio'!$C$2,IF(U364&lt;='db fasce di rischio'!$F$4,'db fasce di rischio'!$E$2,IF(U364&lt;='db fasce di rischio'!$H$4,'db fasce di rischio'!$G$2,"")))))</f>
        <v>--</v>
      </c>
      <c r="W364" s="30"/>
      <c r="X364" s="30"/>
    </row>
    <row r="365" spans="1:24" ht="21" hidden="1" customHeight="1" outlineLevel="1" x14ac:dyDescent="0.2">
      <c r="A365" s="169"/>
      <c r="B365" s="169"/>
      <c r="C365" s="26" t="s">
        <v>30</v>
      </c>
      <c r="D365" s="26" t="s">
        <v>30</v>
      </c>
      <c r="E365" s="26" t="s">
        <v>30</v>
      </c>
      <c r="F365" s="26" t="s">
        <v>30</v>
      </c>
      <c r="G365" s="161" t="str">
        <f t="shared" si="58"/>
        <v>--</v>
      </c>
      <c r="H365" s="27" t="s">
        <v>30</v>
      </c>
      <c r="I365" s="33" t="s">
        <v>30</v>
      </c>
      <c r="J365" s="88"/>
      <c r="K365" s="33"/>
      <c r="L365" s="26"/>
      <c r="M365" s="26"/>
      <c r="N365" s="26"/>
      <c r="O365" s="26"/>
      <c r="P365" s="169"/>
      <c r="Q365" s="184"/>
      <c r="R365" s="184"/>
      <c r="S365" s="185" t="str">
        <f t="shared" si="59"/>
        <v>0</v>
      </c>
      <c r="T365" s="185" t="str">
        <f t="shared" si="59"/>
        <v>0</v>
      </c>
      <c r="U365" s="185">
        <f t="shared" si="60"/>
        <v>0</v>
      </c>
      <c r="V365" s="186" t="str">
        <f>IF(U365=0,"--",IF(U365&lt;='db fasce di rischio'!$B$4,'db fasce di rischio'!$A$2,IF(U365&lt;='db fasce di rischio'!$D$4,'db fasce di rischio'!$C$2,IF(U365&lt;='db fasce di rischio'!$F$4,'db fasce di rischio'!$E$2,IF(U365&lt;='db fasce di rischio'!$H$4,'db fasce di rischio'!$G$2,"")))))</f>
        <v>--</v>
      </c>
      <c r="W365" s="30"/>
      <c r="X365" s="30"/>
    </row>
    <row r="366" spans="1:24" ht="21" hidden="1" customHeight="1" outlineLevel="1" x14ac:dyDescent="0.2">
      <c r="A366" s="169"/>
      <c r="B366" s="169"/>
      <c r="C366" s="26" t="s">
        <v>30</v>
      </c>
      <c r="D366" s="26" t="s">
        <v>30</v>
      </c>
      <c r="E366" s="26" t="s">
        <v>30</v>
      </c>
      <c r="F366" s="26" t="s">
        <v>30</v>
      </c>
      <c r="G366" s="161" t="str">
        <f t="shared" si="58"/>
        <v>--</v>
      </c>
      <c r="H366" s="27" t="s">
        <v>30</v>
      </c>
      <c r="I366" s="33" t="s">
        <v>30</v>
      </c>
      <c r="J366" s="88"/>
      <c r="K366" s="33"/>
      <c r="L366" s="26"/>
      <c r="M366" s="26"/>
      <c r="N366" s="26"/>
      <c r="O366" s="26"/>
      <c r="P366" s="169"/>
      <c r="Q366" s="184"/>
      <c r="R366" s="184"/>
      <c r="S366" s="185" t="str">
        <f t="shared" si="59"/>
        <v>0</v>
      </c>
      <c r="T366" s="185" t="str">
        <f t="shared" si="59"/>
        <v>0</v>
      </c>
      <c r="U366" s="185">
        <f t="shared" si="60"/>
        <v>0</v>
      </c>
      <c r="V366" s="186" t="str">
        <f>IF(U366=0,"--",IF(U366&lt;='db fasce di rischio'!$B$4,'db fasce di rischio'!$A$2,IF(U366&lt;='db fasce di rischio'!$D$4,'db fasce di rischio'!$C$2,IF(U366&lt;='db fasce di rischio'!$F$4,'db fasce di rischio'!$E$2,IF(U366&lt;='db fasce di rischio'!$H$4,'db fasce di rischio'!$G$2,"")))))</f>
        <v>--</v>
      </c>
      <c r="W366" s="30"/>
      <c r="X366" s="30"/>
    </row>
    <row r="367" spans="1:24" ht="21" hidden="1" customHeight="1" outlineLevel="1" x14ac:dyDescent="0.2">
      <c r="A367" s="169"/>
      <c r="B367" s="169"/>
      <c r="C367" s="26" t="s">
        <v>30</v>
      </c>
      <c r="D367" s="26" t="s">
        <v>30</v>
      </c>
      <c r="E367" s="26" t="s">
        <v>30</v>
      </c>
      <c r="F367" s="26" t="s">
        <v>30</v>
      </c>
      <c r="G367" s="161" t="str">
        <f t="shared" si="58"/>
        <v>--</v>
      </c>
      <c r="H367" s="27" t="s">
        <v>30</v>
      </c>
      <c r="I367" s="33" t="s">
        <v>30</v>
      </c>
      <c r="J367" s="87"/>
      <c r="K367" s="33"/>
      <c r="L367" s="26"/>
      <c r="M367" s="26"/>
      <c r="N367" s="26"/>
      <c r="O367" s="26"/>
      <c r="P367" s="169"/>
      <c r="Q367" s="184"/>
      <c r="R367" s="184"/>
      <c r="S367" s="185" t="str">
        <f t="shared" si="59"/>
        <v>0</v>
      </c>
      <c r="T367" s="185" t="str">
        <f t="shared" si="59"/>
        <v>0</v>
      </c>
      <c r="U367" s="185">
        <f t="shared" si="60"/>
        <v>0</v>
      </c>
      <c r="V367" s="186" t="str">
        <f>IF(U367=0,"--",IF(U367&lt;='db fasce di rischio'!$B$4,'db fasce di rischio'!$A$2,IF(U367&lt;='db fasce di rischio'!$D$4,'db fasce di rischio'!$C$2,IF(U367&lt;='db fasce di rischio'!$F$4,'db fasce di rischio'!$E$2,IF(U367&lt;='db fasce di rischio'!$H$4,'db fasce di rischio'!$G$2,"")))))</f>
        <v>--</v>
      </c>
      <c r="W367" s="30"/>
      <c r="X367" s="30"/>
    </row>
    <row r="368" spans="1:24" ht="21" hidden="1" customHeight="1" outlineLevel="1" x14ac:dyDescent="0.2">
      <c r="A368" s="169"/>
      <c r="B368" s="169"/>
      <c r="C368" s="26" t="s">
        <v>30</v>
      </c>
      <c r="D368" s="26" t="s">
        <v>30</v>
      </c>
      <c r="E368" s="26" t="s">
        <v>30</v>
      </c>
      <c r="F368" s="26" t="s">
        <v>30</v>
      </c>
      <c r="G368" s="161" t="str">
        <f t="shared" si="58"/>
        <v>--</v>
      </c>
      <c r="H368" s="27" t="s">
        <v>30</v>
      </c>
      <c r="I368" s="33" t="s">
        <v>30</v>
      </c>
      <c r="J368" s="87"/>
      <c r="K368" s="33"/>
      <c r="L368" s="26"/>
      <c r="M368" s="26"/>
      <c r="N368" s="26"/>
      <c r="O368" s="28"/>
      <c r="P368" s="169"/>
      <c r="Q368" s="184"/>
      <c r="R368" s="184"/>
      <c r="S368" s="185" t="str">
        <f t="shared" si="59"/>
        <v>0</v>
      </c>
      <c r="T368" s="185" t="str">
        <f t="shared" si="59"/>
        <v>0</v>
      </c>
      <c r="U368" s="185">
        <f t="shared" si="60"/>
        <v>0</v>
      </c>
      <c r="V368" s="186" t="str">
        <f>IF(U368=0,"--",IF(U368&lt;='db fasce di rischio'!$B$4,'db fasce di rischio'!$A$2,IF(U368&lt;='db fasce di rischio'!$D$4,'db fasce di rischio'!$C$2,IF(U368&lt;='db fasce di rischio'!$F$4,'db fasce di rischio'!$E$2,IF(U368&lt;='db fasce di rischio'!$H$4,'db fasce di rischio'!$G$2,"")))))</f>
        <v>--</v>
      </c>
      <c r="W368" s="30"/>
      <c r="X368" s="30"/>
    </row>
    <row r="369" spans="1:24" ht="21" hidden="1" customHeight="1" outlineLevel="1" x14ac:dyDescent="0.2">
      <c r="A369" s="169"/>
      <c r="B369" s="169"/>
      <c r="C369" s="26" t="s">
        <v>30</v>
      </c>
      <c r="D369" s="26" t="s">
        <v>30</v>
      </c>
      <c r="E369" s="26" t="s">
        <v>30</v>
      </c>
      <c r="F369" s="26" t="s">
        <v>30</v>
      </c>
      <c r="G369" s="161" t="str">
        <f t="shared" si="58"/>
        <v>--</v>
      </c>
      <c r="H369" s="27" t="s">
        <v>30</v>
      </c>
      <c r="I369" s="33" t="s">
        <v>30</v>
      </c>
      <c r="J369" s="87"/>
      <c r="K369" s="33"/>
      <c r="L369" s="26"/>
      <c r="M369" s="26"/>
      <c r="N369" s="26"/>
      <c r="O369" s="29"/>
      <c r="P369" s="169"/>
      <c r="Q369" s="184"/>
      <c r="R369" s="184"/>
      <c r="S369" s="185" t="str">
        <f t="shared" si="59"/>
        <v>0</v>
      </c>
      <c r="T369" s="185" t="str">
        <f t="shared" si="59"/>
        <v>0</v>
      </c>
      <c r="U369" s="185">
        <f t="shared" si="60"/>
        <v>0</v>
      </c>
      <c r="V369" s="186" t="str">
        <f>IF(U369=0,"--",IF(U369&lt;='db fasce di rischio'!$B$4,'db fasce di rischio'!$A$2,IF(U369&lt;='db fasce di rischio'!$D$4,'db fasce di rischio'!$C$2,IF(U369&lt;='db fasce di rischio'!$F$4,'db fasce di rischio'!$E$2,IF(U369&lt;='db fasce di rischio'!$H$4,'db fasce di rischio'!$G$2,"")))))</f>
        <v>--</v>
      </c>
      <c r="W369" s="30"/>
      <c r="X369" s="30"/>
    </row>
    <row r="370" spans="1:24" ht="21" collapsed="1" x14ac:dyDescent="0.2">
      <c r="A370" s="168"/>
      <c r="B370" s="168"/>
      <c r="C370" s="92"/>
      <c r="D370" s="92"/>
      <c r="E370" s="92"/>
      <c r="F370" s="92"/>
      <c r="G370" s="92"/>
      <c r="H370" s="92"/>
      <c r="I370" s="92"/>
      <c r="J370" s="176"/>
      <c r="K370" s="92"/>
      <c r="L370" s="92"/>
      <c r="M370" s="92"/>
      <c r="N370" s="92"/>
      <c r="O370" s="92"/>
      <c r="P370" s="168"/>
      <c r="Q370" s="30"/>
      <c r="R370" s="30"/>
      <c r="S370" s="30"/>
      <c r="T370" s="30"/>
      <c r="U370" s="30"/>
      <c r="V370" s="30"/>
      <c r="W370" s="30"/>
      <c r="X370" s="30"/>
    </row>
    <row r="371" spans="1:24" ht="90.6" customHeight="1" x14ac:dyDescent="0.2">
      <c r="A371" s="31"/>
      <c r="B371" s="31"/>
      <c r="C371" s="32" t="s">
        <v>674</v>
      </c>
      <c r="D371" s="32"/>
      <c r="E371" s="30"/>
      <c r="F371" s="30"/>
      <c r="G371" s="30"/>
      <c r="H371" s="30"/>
      <c r="I371" s="30"/>
      <c r="J371" s="85"/>
      <c r="K371" s="30"/>
      <c r="L371" s="30"/>
      <c r="M371" s="30"/>
      <c r="N371" s="84" t="s">
        <v>6</v>
      </c>
      <c r="O371" s="84" t="s">
        <v>675</v>
      </c>
      <c r="P371" s="30"/>
      <c r="Q371" s="182" t="s">
        <v>1306</v>
      </c>
      <c r="R371" s="182" t="s">
        <v>1307</v>
      </c>
      <c r="S371" s="50" t="s">
        <v>1308</v>
      </c>
      <c r="T371" s="50" t="s">
        <v>1309</v>
      </c>
      <c r="U371" s="50" t="s">
        <v>1310</v>
      </c>
      <c r="V371" s="183" t="s">
        <v>1311</v>
      </c>
      <c r="W371" s="30"/>
      <c r="X371" s="30"/>
    </row>
    <row r="372" spans="1:24" ht="30.6" customHeight="1" x14ac:dyDescent="0.2">
      <c r="A372" s="168"/>
      <c r="B372" s="168">
        <v>18</v>
      </c>
      <c r="C372" s="220" t="s">
        <v>1267</v>
      </c>
      <c r="D372" s="221"/>
      <c r="E372" s="222"/>
      <c r="F372" s="229"/>
      <c r="G372" s="229"/>
      <c r="H372" s="229"/>
      <c r="I372" s="50" t="s">
        <v>11</v>
      </c>
      <c r="J372" s="231" t="s">
        <v>3</v>
      </c>
      <c r="K372" s="231"/>
      <c r="L372" s="39"/>
      <c r="M372" s="162" t="s">
        <v>676</v>
      </c>
      <c r="N372" s="163" t="str">
        <f>V372</f>
        <v>--</v>
      </c>
      <c r="O372" s="39"/>
      <c r="P372" s="168"/>
      <c r="Q372" s="184"/>
      <c r="R372" s="184"/>
      <c r="S372" s="185" t="str">
        <f>IF(Q372="Basso",1.8,IF(Q372="Medio",2.5,IF(Q372="Medio-Alto",3.8,IF(Q372="Alto",5,"0"))))</f>
        <v>0</v>
      </c>
      <c r="T372" s="185" t="str">
        <f>IF(R372="Basso",1.8,IF(R372="Medio",2.5,IF(R372="Medio-Alto",3.8,IF(R372="Alto",5,"0"))))</f>
        <v>0</v>
      </c>
      <c r="U372" s="185">
        <f>IF(MAX(U376:U390)&gt;(T372*S372),MAX(U376:U390),T372*S372)</f>
        <v>0</v>
      </c>
      <c r="V372" s="186" t="str">
        <f>IF(U372=0,"--",IF(U372&lt;='db fasce di rischio'!$B$4,'db fasce di rischio'!$A$2,IF(U372&lt;='db fasce di rischio'!$D$4,'db fasce di rischio'!$C$2,IF(U372&lt;='db fasce di rischio'!$F$4,'db fasce di rischio'!$E$2,IF(U372&lt;='db fasce di rischio'!$H$4,'db fasce di rischio'!$G$2,"")))))</f>
        <v>--</v>
      </c>
      <c r="W372" s="30"/>
      <c r="X372" s="30"/>
    </row>
    <row r="373" spans="1:24" ht="59.45" customHeight="1" x14ac:dyDescent="0.2">
      <c r="A373" s="168"/>
      <c r="B373" s="168"/>
      <c r="C373" s="223"/>
      <c r="D373" s="224"/>
      <c r="E373" s="224"/>
      <c r="F373" s="172"/>
      <c r="G373" s="172"/>
      <c r="H373" s="172"/>
      <c r="I373" s="172"/>
      <c r="J373" s="172"/>
      <c r="K373" s="172"/>
      <c r="L373" s="173"/>
      <c r="M373" s="226" t="s">
        <v>1305</v>
      </c>
      <c r="N373" s="226"/>
      <c r="O373" s="226"/>
      <c r="P373" s="168"/>
      <c r="Q373" s="30"/>
      <c r="R373" s="30"/>
      <c r="S373" s="30"/>
      <c r="T373" s="30"/>
      <c r="U373" s="30"/>
      <c r="V373" s="30"/>
      <c r="W373" s="30"/>
      <c r="X373" s="30"/>
    </row>
    <row r="374" spans="1:24" ht="31.5" hidden="1" customHeight="1" outlineLevel="1" x14ac:dyDescent="0.2">
      <c r="A374" s="168"/>
      <c r="B374" s="168"/>
      <c r="C374" s="218" t="s">
        <v>1266</v>
      </c>
      <c r="D374" s="219"/>
      <c r="E374" s="160"/>
      <c r="F374" s="160"/>
      <c r="G374" s="160"/>
      <c r="H374" s="160"/>
      <c r="I374" s="160"/>
      <c r="J374" s="159"/>
      <c r="K374" s="160"/>
      <c r="L374" s="164">
        <f>SUM(H361:H369)</f>
        <v>0</v>
      </c>
      <c r="M374" s="165"/>
      <c r="N374" s="165"/>
      <c r="O374" s="165"/>
      <c r="P374" s="168"/>
      <c r="Q374" s="30"/>
      <c r="R374" s="30"/>
      <c r="S374" s="30"/>
      <c r="T374" s="30"/>
      <c r="U374" s="30"/>
      <c r="V374" s="30"/>
      <c r="W374" s="30"/>
      <c r="X374" s="30"/>
    </row>
    <row r="375" spans="1:24" ht="81.95" hidden="1" customHeight="1" outlineLevel="1" x14ac:dyDescent="0.2">
      <c r="A375" s="169"/>
      <c r="B375" s="169"/>
      <c r="C375" s="24" t="s">
        <v>915</v>
      </c>
      <c r="D375" s="24" t="s">
        <v>916</v>
      </c>
      <c r="E375" s="24" t="s">
        <v>981</v>
      </c>
      <c r="F375" s="24" t="s">
        <v>980</v>
      </c>
      <c r="G375" s="187" t="s">
        <v>1301</v>
      </c>
      <c r="H375" s="24" t="s">
        <v>979</v>
      </c>
      <c r="I375" s="24" t="s">
        <v>917</v>
      </c>
      <c r="J375" s="50" t="s">
        <v>982</v>
      </c>
      <c r="K375" s="50" t="s">
        <v>918</v>
      </c>
      <c r="L375" s="24" t="s">
        <v>639</v>
      </c>
      <c r="M375" s="24" t="s">
        <v>677</v>
      </c>
      <c r="N375" s="24" t="s">
        <v>678</v>
      </c>
      <c r="O375" s="24" t="s">
        <v>679</v>
      </c>
      <c r="P375" s="169"/>
      <c r="Q375" s="182" t="s">
        <v>1306</v>
      </c>
      <c r="R375" s="182" t="s">
        <v>1307</v>
      </c>
      <c r="S375" s="50" t="s">
        <v>1308</v>
      </c>
      <c r="T375" s="50" t="s">
        <v>1309</v>
      </c>
      <c r="U375" s="50" t="s">
        <v>1310</v>
      </c>
      <c r="V375" s="183" t="s">
        <v>1311</v>
      </c>
      <c r="W375" s="30"/>
      <c r="X375" s="30"/>
    </row>
    <row r="376" spans="1:24" ht="21" hidden="1" customHeight="1" outlineLevel="1" x14ac:dyDescent="0.2">
      <c r="A376" s="169"/>
      <c r="B376" s="169"/>
      <c r="C376" s="26" t="s">
        <v>30</v>
      </c>
      <c r="D376" s="26" t="s">
        <v>30</v>
      </c>
      <c r="E376" s="26" t="s">
        <v>30</v>
      </c>
      <c r="F376" s="26" t="s">
        <v>30</v>
      </c>
      <c r="G376" s="161" t="str">
        <f>V376</f>
        <v>--</v>
      </c>
      <c r="H376" s="27" t="s">
        <v>30</v>
      </c>
      <c r="I376" s="33" t="s">
        <v>30</v>
      </c>
      <c r="J376" s="87"/>
      <c r="K376" s="33"/>
      <c r="L376" s="26"/>
      <c r="M376" s="26"/>
      <c r="N376" s="26"/>
      <c r="O376" s="26"/>
      <c r="P376" s="169"/>
      <c r="Q376" s="184"/>
      <c r="R376" s="184"/>
      <c r="S376" s="185" t="str">
        <f>IF(Q376="Basso",1.8,IF(Q376="Medio",2.5,IF(Q376="Medio-Alto",3.8,IF(Q376="Alto",5,"0"))))</f>
        <v>0</v>
      </c>
      <c r="T376" s="185" t="str">
        <f>IF(R376="Basso",1.8,IF(R376="Medio",2.5,IF(R376="Medio-Alto",3.8,IF(R376="Alto",5,"0"))))</f>
        <v>0</v>
      </c>
      <c r="U376" s="185">
        <f>(T376*S376)</f>
        <v>0</v>
      </c>
      <c r="V376" s="186" t="str">
        <f>IF(U376=0,"--",IF(U376&lt;='db fasce di rischio'!$B$4,'db fasce di rischio'!$A$2,IF(U376&lt;='db fasce di rischio'!$D$4,'db fasce di rischio'!$C$2,IF(U376&lt;='db fasce di rischio'!$F$4,'db fasce di rischio'!$E$2,IF(U376&lt;='db fasce di rischio'!$H$4,'db fasce di rischio'!$G$2,"")))))</f>
        <v>--</v>
      </c>
      <c r="W376" s="30"/>
      <c r="X376" s="30"/>
    </row>
    <row r="377" spans="1:24" ht="21" hidden="1" customHeight="1" outlineLevel="1" x14ac:dyDescent="0.2">
      <c r="A377" s="169"/>
      <c r="B377" s="169"/>
      <c r="C377" s="26" t="s">
        <v>30</v>
      </c>
      <c r="D377" s="26" t="s">
        <v>30</v>
      </c>
      <c r="E377" s="26" t="s">
        <v>30</v>
      </c>
      <c r="F377" s="26" t="s">
        <v>30</v>
      </c>
      <c r="G377" s="161" t="str">
        <f t="shared" ref="G377:G390" si="61">V377</f>
        <v>--</v>
      </c>
      <c r="H377" s="27" t="s">
        <v>30</v>
      </c>
      <c r="I377" s="33" t="s">
        <v>30</v>
      </c>
      <c r="J377" s="87"/>
      <c r="K377" s="33"/>
      <c r="L377" s="26"/>
      <c r="M377" s="26"/>
      <c r="N377" s="26"/>
      <c r="O377" s="26"/>
      <c r="P377" s="169"/>
      <c r="Q377" s="184"/>
      <c r="R377" s="184"/>
      <c r="S377" s="185" t="str">
        <f t="shared" ref="S377:T390" si="62">IF(Q377="Basso",1.8,IF(Q377="Medio",2.5,IF(Q377="Medio-Alto",3.8,IF(Q377="Alto",5,"0"))))</f>
        <v>0</v>
      </c>
      <c r="T377" s="185" t="str">
        <f t="shared" si="62"/>
        <v>0</v>
      </c>
      <c r="U377" s="185">
        <f>(T377*S377)</f>
        <v>0</v>
      </c>
      <c r="V377" s="186" t="str">
        <f>IF(U377=0,"--",IF(U377&lt;='db fasce di rischio'!$B$4,'db fasce di rischio'!$A$2,IF(U377&lt;='db fasce di rischio'!$D$4,'db fasce di rischio'!$C$2,IF(U377&lt;='db fasce di rischio'!$F$4,'db fasce di rischio'!$E$2,IF(U377&lt;='db fasce di rischio'!$H$4,'db fasce di rischio'!$G$2,"")))))</f>
        <v>--</v>
      </c>
      <c r="W377" s="30"/>
      <c r="X377" s="30"/>
    </row>
    <row r="378" spans="1:24" ht="21" hidden="1" customHeight="1" outlineLevel="1" x14ac:dyDescent="0.2">
      <c r="A378" s="169"/>
      <c r="B378" s="169"/>
      <c r="C378" s="26" t="s">
        <v>30</v>
      </c>
      <c r="D378" s="26" t="s">
        <v>30</v>
      </c>
      <c r="E378" s="26" t="s">
        <v>30</v>
      </c>
      <c r="F378" s="26" t="s">
        <v>30</v>
      </c>
      <c r="G378" s="161" t="str">
        <f t="shared" si="61"/>
        <v>--</v>
      </c>
      <c r="H378" s="27" t="s">
        <v>30</v>
      </c>
      <c r="I378" s="33" t="s">
        <v>30</v>
      </c>
      <c r="J378" s="87"/>
      <c r="K378" s="33"/>
      <c r="L378" s="26"/>
      <c r="M378" s="26"/>
      <c r="N378" s="26"/>
      <c r="O378" s="26"/>
      <c r="P378" s="169"/>
      <c r="Q378" s="184"/>
      <c r="R378" s="184"/>
      <c r="S378" s="185" t="str">
        <f t="shared" si="62"/>
        <v>0</v>
      </c>
      <c r="T378" s="185" t="str">
        <f t="shared" si="62"/>
        <v>0</v>
      </c>
      <c r="U378" s="185">
        <f t="shared" ref="U378:U390" si="63">(T378*S378)</f>
        <v>0</v>
      </c>
      <c r="V378" s="186" t="str">
        <f>IF(U378=0,"--",IF(U378&lt;='db fasce di rischio'!$B$4,'db fasce di rischio'!$A$2,IF(U378&lt;='db fasce di rischio'!$D$4,'db fasce di rischio'!$C$2,IF(U378&lt;='db fasce di rischio'!$F$4,'db fasce di rischio'!$E$2,IF(U378&lt;='db fasce di rischio'!$H$4,'db fasce di rischio'!$G$2,"")))))</f>
        <v>--</v>
      </c>
      <c r="W378" s="30"/>
      <c r="X378" s="30"/>
    </row>
    <row r="379" spans="1:24" ht="21" hidden="1" customHeight="1" outlineLevel="1" x14ac:dyDescent="0.2">
      <c r="A379" s="169"/>
      <c r="B379" s="169"/>
      <c r="C379" s="26" t="s">
        <v>30</v>
      </c>
      <c r="D379" s="26" t="s">
        <v>30</v>
      </c>
      <c r="E379" s="26" t="s">
        <v>30</v>
      </c>
      <c r="F379" s="26" t="s">
        <v>30</v>
      </c>
      <c r="G379" s="161" t="str">
        <f t="shared" si="61"/>
        <v>--</v>
      </c>
      <c r="H379" s="27" t="s">
        <v>30</v>
      </c>
      <c r="I379" s="33" t="s">
        <v>30</v>
      </c>
      <c r="J379" s="87"/>
      <c r="K379" s="33"/>
      <c r="L379" s="26"/>
      <c r="M379" s="26"/>
      <c r="N379" s="26"/>
      <c r="O379" s="26"/>
      <c r="P379" s="169"/>
      <c r="Q379" s="184"/>
      <c r="R379" s="184"/>
      <c r="S379" s="185" t="str">
        <f t="shared" si="62"/>
        <v>0</v>
      </c>
      <c r="T379" s="185" t="str">
        <f t="shared" si="62"/>
        <v>0</v>
      </c>
      <c r="U379" s="185">
        <f t="shared" si="63"/>
        <v>0</v>
      </c>
      <c r="V379" s="186" t="str">
        <f>IF(U379=0,"--",IF(U379&lt;='db fasce di rischio'!$B$4,'db fasce di rischio'!$A$2,IF(U379&lt;='db fasce di rischio'!$D$4,'db fasce di rischio'!$C$2,IF(U379&lt;='db fasce di rischio'!$F$4,'db fasce di rischio'!$E$2,IF(U379&lt;='db fasce di rischio'!$H$4,'db fasce di rischio'!$G$2,"")))))</f>
        <v>--</v>
      </c>
      <c r="W379" s="30"/>
      <c r="X379" s="30"/>
    </row>
    <row r="380" spans="1:24" ht="21" hidden="1" customHeight="1" outlineLevel="1" x14ac:dyDescent="0.2">
      <c r="A380" s="169"/>
      <c r="B380" s="169"/>
      <c r="C380" s="26" t="s">
        <v>30</v>
      </c>
      <c r="D380" s="26" t="s">
        <v>30</v>
      </c>
      <c r="E380" s="26" t="s">
        <v>30</v>
      </c>
      <c r="F380" s="26" t="s">
        <v>30</v>
      </c>
      <c r="G380" s="161" t="str">
        <f t="shared" si="61"/>
        <v>--</v>
      </c>
      <c r="H380" s="27" t="s">
        <v>30</v>
      </c>
      <c r="I380" s="33" t="s">
        <v>30</v>
      </c>
      <c r="J380" s="87"/>
      <c r="K380" s="33"/>
      <c r="L380" s="26"/>
      <c r="M380" s="26"/>
      <c r="N380" s="26"/>
      <c r="O380" s="26"/>
      <c r="P380" s="169"/>
      <c r="Q380" s="184"/>
      <c r="R380" s="184"/>
      <c r="S380" s="185" t="str">
        <f t="shared" si="62"/>
        <v>0</v>
      </c>
      <c r="T380" s="185" t="str">
        <f t="shared" si="62"/>
        <v>0</v>
      </c>
      <c r="U380" s="185">
        <f t="shared" si="63"/>
        <v>0</v>
      </c>
      <c r="V380" s="186" t="str">
        <f>IF(U380=0,"--",IF(U380&lt;='db fasce di rischio'!$B$4,'db fasce di rischio'!$A$2,IF(U380&lt;='db fasce di rischio'!$D$4,'db fasce di rischio'!$C$2,IF(U380&lt;='db fasce di rischio'!$F$4,'db fasce di rischio'!$E$2,IF(U380&lt;='db fasce di rischio'!$H$4,'db fasce di rischio'!$G$2,"")))))</f>
        <v>--</v>
      </c>
      <c r="W380" s="30"/>
      <c r="X380" s="30"/>
    </row>
    <row r="381" spans="1:24" ht="21" hidden="1" customHeight="1" outlineLevel="1" x14ac:dyDescent="0.2">
      <c r="A381" s="169"/>
      <c r="B381" s="169"/>
      <c r="C381" s="26" t="s">
        <v>30</v>
      </c>
      <c r="D381" s="26" t="s">
        <v>30</v>
      </c>
      <c r="E381" s="26" t="s">
        <v>30</v>
      </c>
      <c r="F381" s="26" t="s">
        <v>30</v>
      </c>
      <c r="G381" s="161" t="str">
        <f t="shared" si="61"/>
        <v>--</v>
      </c>
      <c r="H381" s="27" t="s">
        <v>30</v>
      </c>
      <c r="I381" s="33" t="s">
        <v>30</v>
      </c>
      <c r="J381" s="87"/>
      <c r="K381" s="33"/>
      <c r="L381" s="26"/>
      <c r="M381" s="26"/>
      <c r="N381" s="26"/>
      <c r="O381" s="26"/>
      <c r="P381" s="169"/>
      <c r="Q381" s="184"/>
      <c r="R381" s="184"/>
      <c r="S381" s="185" t="str">
        <f t="shared" si="62"/>
        <v>0</v>
      </c>
      <c r="T381" s="185" t="str">
        <f t="shared" si="62"/>
        <v>0</v>
      </c>
      <c r="U381" s="185">
        <f t="shared" si="63"/>
        <v>0</v>
      </c>
      <c r="V381" s="186" t="str">
        <f>IF(U381=0,"--",IF(U381&lt;='db fasce di rischio'!$B$4,'db fasce di rischio'!$A$2,IF(U381&lt;='db fasce di rischio'!$D$4,'db fasce di rischio'!$C$2,IF(U381&lt;='db fasce di rischio'!$F$4,'db fasce di rischio'!$E$2,IF(U381&lt;='db fasce di rischio'!$H$4,'db fasce di rischio'!$G$2,"")))))</f>
        <v>--</v>
      </c>
      <c r="W381" s="30"/>
      <c r="X381" s="30"/>
    </row>
    <row r="382" spans="1:24" ht="21" hidden="1" customHeight="1" outlineLevel="1" x14ac:dyDescent="0.2">
      <c r="A382" s="169"/>
      <c r="B382" s="169"/>
      <c r="C382" s="26" t="s">
        <v>30</v>
      </c>
      <c r="D382" s="26" t="s">
        <v>30</v>
      </c>
      <c r="E382" s="26" t="s">
        <v>30</v>
      </c>
      <c r="F382" s="26" t="s">
        <v>30</v>
      </c>
      <c r="G382" s="161" t="str">
        <f t="shared" si="61"/>
        <v>--</v>
      </c>
      <c r="H382" s="27" t="s">
        <v>30</v>
      </c>
      <c r="I382" s="33" t="s">
        <v>30</v>
      </c>
      <c r="J382" s="87"/>
      <c r="K382" s="33"/>
      <c r="L382" s="26"/>
      <c r="M382" s="26"/>
      <c r="N382" s="26"/>
      <c r="O382" s="26"/>
      <c r="P382" s="169"/>
      <c r="Q382" s="184"/>
      <c r="R382" s="184"/>
      <c r="S382" s="185" t="str">
        <f t="shared" si="62"/>
        <v>0</v>
      </c>
      <c r="T382" s="185" t="str">
        <f t="shared" si="62"/>
        <v>0</v>
      </c>
      <c r="U382" s="185">
        <f t="shared" si="63"/>
        <v>0</v>
      </c>
      <c r="V382" s="186" t="str">
        <f>IF(U382=0,"--",IF(U382&lt;='db fasce di rischio'!$B$4,'db fasce di rischio'!$A$2,IF(U382&lt;='db fasce di rischio'!$D$4,'db fasce di rischio'!$C$2,IF(U382&lt;='db fasce di rischio'!$F$4,'db fasce di rischio'!$E$2,IF(U382&lt;='db fasce di rischio'!$H$4,'db fasce di rischio'!$G$2,"")))))</f>
        <v>--</v>
      </c>
      <c r="W382" s="30"/>
      <c r="X382" s="30"/>
    </row>
    <row r="383" spans="1:24" ht="21" hidden="1" customHeight="1" outlineLevel="1" x14ac:dyDescent="0.2">
      <c r="A383" s="169"/>
      <c r="B383" s="169"/>
      <c r="C383" s="26" t="s">
        <v>30</v>
      </c>
      <c r="D383" s="26" t="s">
        <v>30</v>
      </c>
      <c r="E383" s="26" t="s">
        <v>30</v>
      </c>
      <c r="F383" s="26" t="s">
        <v>30</v>
      </c>
      <c r="G383" s="161" t="str">
        <f t="shared" si="61"/>
        <v>--</v>
      </c>
      <c r="H383" s="27" t="s">
        <v>30</v>
      </c>
      <c r="I383" s="33" t="s">
        <v>30</v>
      </c>
      <c r="J383" s="87"/>
      <c r="K383" s="33"/>
      <c r="L383" s="26"/>
      <c r="M383" s="26"/>
      <c r="N383" s="26"/>
      <c r="O383" s="26"/>
      <c r="P383" s="169"/>
      <c r="Q383" s="184"/>
      <c r="R383" s="184"/>
      <c r="S383" s="185" t="str">
        <f t="shared" si="62"/>
        <v>0</v>
      </c>
      <c r="T383" s="185" t="str">
        <f t="shared" si="62"/>
        <v>0</v>
      </c>
      <c r="U383" s="185">
        <f t="shared" si="63"/>
        <v>0</v>
      </c>
      <c r="V383" s="186" t="str">
        <f>IF(U383=0,"--",IF(U383&lt;='db fasce di rischio'!$B$4,'db fasce di rischio'!$A$2,IF(U383&lt;='db fasce di rischio'!$D$4,'db fasce di rischio'!$C$2,IF(U383&lt;='db fasce di rischio'!$F$4,'db fasce di rischio'!$E$2,IF(U383&lt;='db fasce di rischio'!$H$4,'db fasce di rischio'!$G$2,"")))))</f>
        <v>--</v>
      </c>
      <c r="W383" s="30"/>
      <c r="X383" s="30"/>
    </row>
    <row r="384" spans="1:24" ht="21" hidden="1" customHeight="1" outlineLevel="1" x14ac:dyDescent="0.2">
      <c r="A384" s="169"/>
      <c r="B384" s="169"/>
      <c r="C384" s="26" t="s">
        <v>30</v>
      </c>
      <c r="D384" s="26" t="s">
        <v>30</v>
      </c>
      <c r="E384" s="26" t="s">
        <v>30</v>
      </c>
      <c r="F384" s="26" t="s">
        <v>30</v>
      </c>
      <c r="G384" s="161" t="str">
        <f t="shared" si="61"/>
        <v>--</v>
      </c>
      <c r="H384" s="27" t="s">
        <v>30</v>
      </c>
      <c r="I384" s="33" t="s">
        <v>30</v>
      </c>
      <c r="J384" s="88"/>
      <c r="K384" s="33"/>
      <c r="L384" s="26"/>
      <c r="M384" s="26"/>
      <c r="N384" s="26"/>
      <c r="O384" s="26"/>
      <c r="P384" s="169"/>
      <c r="Q384" s="184"/>
      <c r="R384" s="184"/>
      <c r="S384" s="185" t="str">
        <f t="shared" si="62"/>
        <v>0</v>
      </c>
      <c r="T384" s="185" t="str">
        <f t="shared" si="62"/>
        <v>0</v>
      </c>
      <c r="U384" s="185">
        <f t="shared" si="63"/>
        <v>0</v>
      </c>
      <c r="V384" s="186" t="str">
        <f>IF(U384=0,"--",IF(U384&lt;='db fasce di rischio'!$B$4,'db fasce di rischio'!$A$2,IF(U384&lt;='db fasce di rischio'!$D$4,'db fasce di rischio'!$C$2,IF(U384&lt;='db fasce di rischio'!$F$4,'db fasce di rischio'!$E$2,IF(U384&lt;='db fasce di rischio'!$H$4,'db fasce di rischio'!$G$2,"")))))</f>
        <v>--</v>
      </c>
      <c r="W384" s="30"/>
      <c r="X384" s="30"/>
    </row>
    <row r="385" spans="1:24" ht="21" hidden="1" customHeight="1" outlineLevel="1" x14ac:dyDescent="0.2">
      <c r="A385" s="169"/>
      <c r="B385" s="169"/>
      <c r="C385" s="26" t="s">
        <v>30</v>
      </c>
      <c r="D385" s="26" t="s">
        <v>30</v>
      </c>
      <c r="E385" s="26" t="s">
        <v>30</v>
      </c>
      <c r="F385" s="26" t="s">
        <v>30</v>
      </c>
      <c r="G385" s="161" t="str">
        <f t="shared" si="61"/>
        <v>--</v>
      </c>
      <c r="H385" s="27" t="s">
        <v>30</v>
      </c>
      <c r="I385" s="33" t="s">
        <v>30</v>
      </c>
      <c r="J385" s="88"/>
      <c r="K385" s="33"/>
      <c r="L385" s="26"/>
      <c r="M385" s="26"/>
      <c r="N385" s="26"/>
      <c r="O385" s="26"/>
      <c r="P385" s="169"/>
      <c r="Q385" s="184"/>
      <c r="R385" s="184"/>
      <c r="S385" s="185" t="str">
        <f t="shared" si="62"/>
        <v>0</v>
      </c>
      <c r="T385" s="185" t="str">
        <f t="shared" si="62"/>
        <v>0</v>
      </c>
      <c r="U385" s="185">
        <f t="shared" si="63"/>
        <v>0</v>
      </c>
      <c r="V385" s="186" t="str">
        <f>IF(U385=0,"--",IF(U385&lt;='db fasce di rischio'!$B$4,'db fasce di rischio'!$A$2,IF(U385&lt;='db fasce di rischio'!$D$4,'db fasce di rischio'!$C$2,IF(U385&lt;='db fasce di rischio'!$F$4,'db fasce di rischio'!$E$2,IF(U385&lt;='db fasce di rischio'!$H$4,'db fasce di rischio'!$G$2,"")))))</f>
        <v>--</v>
      </c>
      <c r="W385" s="30"/>
      <c r="X385" s="30"/>
    </row>
    <row r="386" spans="1:24" ht="21" hidden="1" customHeight="1" outlineLevel="1" x14ac:dyDescent="0.2">
      <c r="A386" s="169"/>
      <c r="B386" s="169"/>
      <c r="C386" s="26" t="s">
        <v>30</v>
      </c>
      <c r="D386" s="26" t="s">
        <v>30</v>
      </c>
      <c r="E386" s="26" t="s">
        <v>30</v>
      </c>
      <c r="F386" s="26" t="s">
        <v>30</v>
      </c>
      <c r="G386" s="161" t="str">
        <f t="shared" si="61"/>
        <v>--</v>
      </c>
      <c r="H386" s="27" t="s">
        <v>30</v>
      </c>
      <c r="I386" s="33" t="s">
        <v>30</v>
      </c>
      <c r="J386" s="88"/>
      <c r="K386" s="33"/>
      <c r="L386" s="26"/>
      <c r="M386" s="26"/>
      <c r="N386" s="26"/>
      <c r="O386" s="26"/>
      <c r="P386" s="169"/>
      <c r="Q386" s="184"/>
      <c r="R386" s="184"/>
      <c r="S386" s="185" t="str">
        <f t="shared" si="62"/>
        <v>0</v>
      </c>
      <c r="T386" s="185" t="str">
        <f t="shared" si="62"/>
        <v>0</v>
      </c>
      <c r="U386" s="185">
        <f t="shared" si="63"/>
        <v>0</v>
      </c>
      <c r="V386" s="186" t="str">
        <f>IF(U386=0,"--",IF(U386&lt;='db fasce di rischio'!$B$4,'db fasce di rischio'!$A$2,IF(U386&lt;='db fasce di rischio'!$D$4,'db fasce di rischio'!$C$2,IF(U386&lt;='db fasce di rischio'!$F$4,'db fasce di rischio'!$E$2,IF(U386&lt;='db fasce di rischio'!$H$4,'db fasce di rischio'!$G$2,"")))))</f>
        <v>--</v>
      </c>
      <c r="W386" s="30"/>
      <c r="X386" s="30"/>
    </row>
    <row r="387" spans="1:24" ht="21" hidden="1" customHeight="1" outlineLevel="1" x14ac:dyDescent="0.2">
      <c r="A387" s="169"/>
      <c r="B387" s="169"/>
      <c r="C387" s="26" t="s">
        <v>30</v>
      </c>
      <c r="D387" s="26" t="s">
        <v>30</v>
      </c>
      <c r="E387" s="26" t="s">
        <v>30</v>
      </c>
      <c r="F387" s="26" t="s">
        <v>30</v>
      </c>
      <c r="G387" s="161" t="str">
        <f t="shared" si="61"/>
        <v>--</v>
      </c>
      <c r="H387" s="27" t="s">
        <v>30</v>
      </c>
      <c r="I387" s="33" t="s">
        <v>30</v>
      </c>
      <c r="J387" s="88"/>
      <c r="K387" s="33"/>
      <c r="L387" s="26"/>
      <c r="M387" s="26"/>
      <c r="N387" s="26"/>
      <c r="O387" s="26"/>
      <c r="P387" s="169"/>
      <c r="Q387" s="184"/>
      <c r="R387" s="184"/>
      <c r="S387" s="185" t="str">
        <f t="shared" si="62"/>
        <v>0</v>
      </c>
      <c r="T387" s="185" t="str">
        <f t="shared" si="62"/>
        <v>0</v>
      </c>
      <c r="U387" s="185">
        <f t="shared" si="63"/>
        <v>0</v>
      </c>
      <c r="V387" s="186" t="str">
        <f>IF(U387=0,"--",IF(U387&lt;='db fasce di rischio'!$B$4,'db fasce di rischio'!$A$2,IF(U387&lt;='db fasce di rischio'!$D$4,'db fasce di rischio'!$C$2,IF(U387&lt;='db fasce di rischio'!$F$4,'db fasce di rischio'!$E$2,IF(U387&lt;='db fasce di rischio'!$H$4,'db fasce di rischio'!$G$2,"")))))</f>
        <v>--</v>
      </c>
      <c r="W387" s="30"/>
      <c r="X387" s="30"/>
    </row>
    <row r="388" spans="1:24" ht="21" hidden="1" customHeight="1" outlineLevel="1" x14ac:dyDescent="0.2">
      <c r="A388" s="169"/>
      <c r="B388" s="169"/>
      <c r="C388" s="26" t="s">
        <v>30</v>
      </c>
      <c r="D388" s="26" t="s">
        <v>30</v>
      </c>
      <c r="E388" s="26" t="s">
        <v>30</v>
      </c>
      <c r="F388" s="26" t="s">
        <v>30</v>
      </c>
      <c r="G388" s="161" t="str">
        <f t="shared" si="61"/>
        <v>--</v>
      </c>
      <c r="H388" s="27" t="s">
        <v>30</v>
      </c>
      <c r="I388" s="33" t="s">
        <v>30</v>
      </c>
      <c r="J388" s="87"/>
      <c r="K388" s="33"/>
      <c r="L388" s="26"/>
      <c r="M388" s="26"/>
      <c r="N388" s="26"/>
      <c r="O388" s="26"/>
      <c r="P388" s="169"/>
      <c r="Q388" s="184"/>
      <c r="R388" s="184"/>
      <c r="S388" s="185" t="str">
        <f t="shared" si="62"/>
        <v>0</v>
      </c>
      <c r="T388" s="185" t="str">
        <f t="shared" si="62"/>
        <v>0</v>
      </c>
      <c r="U388" s="185">
        <f t="shared" si="63"/>
        <v>0</v>
      </c>
      <c r="V388" s="186" t="str">
        <f>IF(U388=0,"--",IF(U388&lt;='db fasce di rischio'!$B$4,'db fasce di rischio'!$A$2,IF(U388&lt;='db fasce di rischio'!$D$4,'db fasce di rischio'!$C$2,IF(U388&lt;='db fasce di rischio'!$F$4,'db fasce di rischio'!$E$2,IF(U388&lt;='db fasce di rischio'!$H$4,'db fasce di rischio'!$G$2,"")))))</f>
        <v>--</v>
      </c>
      <c r="W388" s="30"/>
      <c r="X388" s="30"/>
    </row>
    <row r="389" spans="1:24" ht="21" hidden="1" customHeight="1" outlineLevel="1" x14ac:dyDescent="0.2">
      <c r="A389" s="169"/>
      <c r="B389" s="169"/>
      <c r="C389" s="26" t="s">
        <v>30</v>
      </c>
      <c r="D389" s="26" t="s">
        <v>30</v>
      </c>
      <c r="E389" s="26" t="s">
        <v>30</v>
      </c>
      <c r="F389" s="26" t="s">
        <v>30</v>
      </c>
      <c r="G389" s="161" t="str">
        <f t="shared" si="61"/>
        <v>--</v>
      </c>
      <c r="H389" s="27" t="s">
        <v>30</v>
      </c>
      <c r="I389" s="33" t="s">
        <v>30</v>
      </c>
      <c r="J389" s="87"/>
      <c r="K389" s="33"/>
      <c r="L389" s="26"/>
      <c r="M389" s="26"/>
      <c r="N389" s="26"/>
      <c r="O389" s="28"/>
      <c r="P389" s="169"/>
      <c r="Q389" s="184"/>
      <c r="R389" s="184"/>
      <c r="S389" s="185" t="str">
        <f t="shared" si="62"/>
        <v>0</v>
      </c>
      <c r="T389" s="185" t="str">
        <f t="shared" si="62"/>
        <v>0</v>
      </c>
      <c r="U389" s="185">
        <f t="shared" si="63"/>
        <v>0</v>
      </c>
      <c r="V389" s="186" t="str">
        <f>IF(U389=0,"--",IF(U389&lt;='db fasce di rischio'!$B$4,'db fasce di rischio'!$A$2,IF(U389&lt;='db fasce di rischio'!$D$4,'db fasce di rischio'!$C$2,IF(U389&lt;='db fasce di rischio'!$F$4,'db fasce di rischio'!$E$2,IF(U389&lt;='db fasce di rischio'!$H$4,'db fasce di rischio'!$G$2,"")))))</f>
        <v>--</v>
      </c>
      <c r="W389" s="30"/>
      <c r="X389" s="30"/>
    </row>
    <row r="390" spans="1:24" ht="21" hidden="1" customHeight="1" outlineLevel="1" x14ac:dyDescent="0.2">
      <c r="A390" s="169"/>
      <c r="B390" s="169"/>
      <c r="C390" s="26" t="s">
        <v>30</v>
      </c>
      <c r="D390" s="26" t="s">
        <v>30</v>
      </c>
      <c r="E390" s="26" t="s">
        <v>30</v>
      </c>
      <c r="F390" s="26" t="s">
        <v>30</v>
      </c>
      <c r="G390" s="161" t="str">
        <f t="shared" si="61"/>
        <v>--</v>
      </c>
      <c r="H390" s="27" t="s">
        <v>30</v>
      </c>
      <c r="I390" s="33" t="s">
        <v>30</v>
      </c>
      <c r="J390" s="87"/>
      <c r="K390" s="33"/>
      <c r="L390" s="26"/>
      <c r="M390" s="26"/>
      <c r="N390" s="26"/>
      <c r="O390" s="29"/>
      <c r="P390" s="169"/>
      <c r="Q390" s="184"/>
      <c r="R390" s="184"/>
      <c r="S390" s="185" t="str">
        <f t="shared" si="62"/>
        <v>0</v>
      </c>
      <c r="T390" s="185" t="str">
        <f t="shared" si="62"/>
        <v>0</v>
      </c>
      <c r="U390" s="185">
        <f t="shared" si="63"/>
        <v>0</v>
      </c>
      <c r="V390" s="186" t="str">
        <f>IF(U390=0,"--",IF(U390&lt;='db fasce di rischio'!$B$4,'db fasce di rischio'!$A$2,IF(U390&lt;='db fasce di rischio'!$D$4,'db fasce di rischio'!$C$2,IF(U390&lt;='db fasce di rischio'!$F$4,'db fasce di rischio'!$E$2,IF(U390&lt;='db fasce di rischio'!$H$4,'db fasce di rischio'!$G$2,"")))))</f>
        <v>--</v>
      </c>
      <c r="W390" s="30"/>
      <c r="X390" s="30"/>
    </row>
    <row r="391" spans="1:24" ht="21" collapsed="1" x14ac:dyDescent="0.2">
      <c r="A391" s="168"/>
      <c r="B391" s="168"/>
      <c r="C391" s="92"/>
      <c r="D391" s="92"/>
      <c r="E391" s="92"/>
      <c r="F391" s="92"/>
      <c r="G391" s="92"/>
      <c r="H391" s="92"/>
      <c r="I391" s="92"/>
      <c r="J391" s="176"/>
      <c r="K391" s="92"/>
      <c r="L391" s="92"/>
      <c r="M391" s="92"/>
      <c r="N391" s="92"/>
      <c r="O391" s="92"/>
      <c r="P391" s="168"/>
      <c r="Q391" s="30"/>
      <c r="R391" s="30"/>
      <c r="S391" s="30"/>
      <c r="T391" s="30"/>
      <c r="U391" s="30"/>
      <c r="V391" s="30"/>
      <c r="W391" s="30"/>
      <c r="X391" s="30"/>
    </row>
    <row r="392" spans="1:24" ht="89.1" customHeight="1" x14ac:dyDescent="0.2">
      <c r="A392" s="31"/>
      <c r="B392" s="31"/>
      <c r="C392" s="32" t="s">
        <v>674</v>
      </c>
      <c r="D392" s="32"/>
      <c r="E392" s="30"/>
      <c r="F392" s="30"/>
      <c r="G392" s="30"/>
      <c r="H392" s="30"/>
      <c r="I392" s="30"/>
      <c r="J392" s="85"/>
      <c r="K392" s="30"/>
      <c r="L392" s="30"/>
      <c r="M392" s="30"/>
      <c r="N392" s="84" t="s">
        <v>6</v>
      </c>
      <c r="O392" s="84" t="s">
        <v>675</v>
      </c>
      <c r="P392" s="30"/>
      <c r="Q392" s="182" t="s">
        <v>1306</v>
      </c>
      <c r="R392" s="182" t="s">
        <v>1307</v>
      </c>
      <c r="S392" s="50" t="s">
        <v>1308</v>
      </c>
      <c r="T392" s="50" t="s">
        <v>1309</v>
      </c>
      <c r="U392" s="50" t="s">
        <v>1310</v>
      </c>
      <c r="V392" s="183" t="s">
        <v>1311</v>
      </c>
      <c r="W392" s="30"/>
      <c r="X392" s="30"/>
    </row>
    <row r="393" spans="1:24" ht="30.6" customHeight="1" x14ac:dyDescent="0.2">
      <c r="A393" s="168"/>
      <c r="B393" s="168">
        <v>19</v>
      </c>
      <c r="C393" s="220" t="s">
        <v>1267</v>
      </c>
      <c r="D393" s="221"/>
      <c r="E393" s="222"/>
      <c r="F393" s="229"/>
      <c r="G393" s="229"/>
      <c r="H393" s="229"/>
      <c r="I393" s="50" t="s">
        <v>11</v>
      </c>
      <c r="J393" s="231" t="s">
        <v>3</v>
      </c>
      <c r="K393" s="231"/>
      <c r="L393" s="39"/>
      <c r="M393" s="162" t="s">
        <v>676</v>
      </c>
      <c r="N393" s="163" t="str">
        <f>V393</f>
        <v>--</v>
      </c>
      <c r="O393" s="39"/>
      <c r="P393" s="168"/>
      <c r="Q393" s="184"/>
      <c r="R393" s="184"/>
      <c r="S393" s="185" t="str">
        <f>IF(Q393="Basso",1.8,IF(Q393="Medio",2.5,IF(Q393="Medio-Alto",3.8,IF(Q393="Alto",5,"0"))))</f>
        <v>0</v>
      </c>
      <c r="T393" s="185" t="str">
        <f>IF(R393="Basso",1.8,IF(R393="Medio",2.5,IF(R393="Medio-Alto",3.8,IF(R393="Alto",5,"0"))))</f>
        <v>0</v>
      </c>
      <c r="U393" s="185">
        <f>IF(MAX(U397:U411)&gt;(T393*S393),MAX(U397:U411),T393*S393)</f>
        <v>0</v>
      </c>
      <c r="V393" s="186" t="str">
        <f>IF(U393=0,"--",IF(U393&lt;='db fasce di rischio'!$B$4,'db fasce di rischio'!$A$2,IF(U393&lt;='db fasce di rischio'!$D$4,'db fasce di rischio'!$C$2,IF(U393&lt;='db fasce di rischio'!$F$4,'db fasce di rischio'!$E$2,IF(U393&lt;='db fasce di rischio'!$H$4,'db fasce di rischio'!$G$2,"")))))</f>
        <v>--</v>
      </c>
      <c r="W393" s="30"/>
      <c r="X393" s="30"/>
    </row>
    <row r="394" spans="1:24" ht="59.45" customHeight="1" x14ac:dyDescent="0.2">
      <c r="A394" s="168"/>
      <c r="B394" s="168"/>
      <c r="C394" s="223"/>
      <c r="D394" s="224"/>
      <c r="E394" s="224"/>
      <c r="F394" s="172"/>
      <c r="G394" s="172"/>
      <c r="H394" s="172"/>
      <c r="I394" s="172"/>
      <c r="J394" s="172"/>
      <c r="K394" s="172"/>
      <c r="L394" s="173"/>
      <c r="M394" s="226" t="s">
        <v>1305</v>
      </c>
      <c r="N394" s="226"/>
      <c r="O394" s="226"/>
      <c r="P394" s="168"/>
      <c r="Q394" s="30"/>
      <c r="R394" s="30"/>
      <c r="S394" s="30"/>
      <c r="T394" s="30"/>
      <c r="U394" s="30"/>
      <c r="V394" s="30"/>
      <c r="W394" s="30"/>
      <c r="X394" s="30"/>
    </row>
    <row r="395" spans="1:24" ht="31.5" hidden="1" customHeight="1" outlineLevel="1" x14ac:dyDescent="0.2">
      <c r="A395" s="168"/>
      <c r="B395" s="168"/>
      <c r="C395" s="218" t="s">
        <v>1266</v>
      </c>
      <c r="D395" s="219"/>
      <c r="E395" s="160"/>
      <c r="F395" s="160"/>
      <c r="G395" s="160"/>
      <c r="H395" s="160"/>
      <c r="I395" s="160"/>
      <c r="J395" s="159"/>
      <c r="K395" s="160"/>
      <c r="L395" s="164">
        <f>SUM(H382:H390)</f>
        <v>0</v>
      </c>
      <c r="M395" s="165"/>
      <c r="N395" s="165"/>
      <c r="O395" s="165"/>
      <c r="P395" s="168"/>
      <c r="Q395" s="30"/>
      <c r="R395" s="30"/>
      <c r="S395" s="30"/>
      <c r="T395" s="30"/>
      <c r="U395" s="30"/>
      <c r="V395" s="30"/>
      <c r="W395" s="30"/>
      <c r="X395" s="30"/>
    </row>
    <row r="396" spans="1:24" ht="81.95" hidden="1" customHeight="1" outlineLevel="1" x14ac:dyDescent="0.2">
      <c r="A396" s="169"/>
      <c r="B396" s="169"/>
      <c r="C396" s="24" t="s">
        <v>915</v>
      </c>
      <c r="D396" s="24" t="s">
        <v>916</v>
      </c>
      <c r="E396" s="24" t="s">
        <v>981</v>
      </c>
      <c r="F396" s="24" t="s">
        <v>980</v>
      </c>
      <c r="G396" s="187" t="s">
        <v>1301</v>
      </c>
      <c r="H396" s="24" t="s">
        <v>979</v>
      </c>
      <c r="I396" s="24" t="s">
        <v>917</v>
      </c>
      <c r="J396" s="50" t="s">
        <v>982</v>
      </c>
      <c r="K396" s="50" t="s">
        <v>918</v>
      </c>
      <c r="L396" s="24" t="s">
        <v>639</v>
      </c>
      <c r="M396" s="24" t="s">
        <v>677</v>
      </c>
      <c r="N396" s="24" t="s">
        <v>678</v>
      </c>
      <c r="O396" s="24" t="s">
        <v>679</v>
      </c>
      <c r="P396" s="169"/>
      <c r="Q396" s="182" t="s">
        <v>1306</v>
      </c>
      <c r="R396" s="182" t="s">
        <v>1307</v>
      </c>
      <c r="S396" s="50" t="s">
        <v>1308</v>
      </c>
      <c r="T396" s="50" t="s">
        <v>1309</v>
      </c>
      <c r="U396" s="50" t="s">
        <v>1310</v>
      </c>
      <c r="V396" s="183" t="s">
        <v>1311</v>
      </c>
      <c r="W396" s="30"/>
      <c r="X396" s="30"/>
    </row>
    <row r="397" spans="1:24" ht="21" hidden="1" customHeight="1" outlineLevel="1" x14ac:dyDescent="0.2">
      <c r="A397" s="169"/>
      <c r="B397" s="169"/>
      <c r="C397" s="26" t="s">
        <v>30</v>
      </c>
      <c r="D397" s="26" t="s">
        <v>30</v>
      </c>
      <c r="E397" s="26" t="s">
        <v>30</v>
      </c>
      <c r="F397" s="26" t="s">
        <v>30</v>
      </c>
      <c r="G397" s="161" t="str">
        <f>V397</f>
        <v>--</v>
      </c>
      <c r="H397" s="27" t="s">
        <v>30</v>
      </c>
      <c r="I397" s="33" t="s">
        <v>30</v>
      </c>
      <c r="J397" s="87"/>
      <c r="K397" s="33"/>
      <c r="L397" s="26"/>
      <c r="M397" s="26"/>
      <c r="N397" s="26"/>
      <c r="O397" s="26"/>
      <c r="P397" s="169"/>
      <c r="Q397" s="184"/>
      <c r="R397" s="184"/>
      <c r="S397" s="185" t="str">
        <f>IF(Q397="Basso",1.8,IF(Q397="Medio",2.5,IF(Q397="Medio-Alto",3.8,IF(Q397="Alto",5,"0"))))</f>
        <v>0</v>
      </c>
      <c r="T397" s="185" t="str">
        <f>IF(R397="Basso",1.8,IF(R397="Medio",2.5,IF(R397="Medio-Alto",3.8,IF(R397="Alto",5,"0"))))</f>
        <v>0</v>
      </c>
      <c r="U397" s="185">
        <f>(T397*S397)</f>
        <v>0</v>
      </c>
      <c r="V397" s="186" t="str">
        <f>IF(U397=0,"--",IF(U397&lt;='db fasce di rischio'!$B$4,'db fasce di rischio'!$A$2,IF(U397&lt;='db fasce di rischio'!$D$4,'db fasce di rischio'!$C$2,IF(U397&lt;='db fasce di rischio'!$F$4,'db fasce di rischio'!$E$2,IF(U397&lt;='db fasce di rischio'!$H$4,'db fasce di rischio'!$G$2,"")))))</f>
        <v>--</v>
      </c>
      <c r="W397" s="30"/>
      <c r="X397" s="30"/>
    </row>
    <row r="398" spans="1:24" ht="21" hidden="1" customHeight="1" outlineLevel="1" x14ac:dyDescent="0.2">
      <c r="A398" s="169"/>
      <c r="B398" s="169"/>
      <c r="C398" s="26" t="s">
        <v>30</v>
      </c>
      <c r="D398" s="26" t="s">
        <v>30</v>
      </c>
      <c r="E398" s="26" t="s">
        <v>30</v>
      </c>
      <c r="F398" s="26" t="s">
        <v>30</v>
      </c>
      <c r="G398" s="161" t="str">
        <f t="shared" ref="G398:G411" si="64">V398</f>
        <v>--</v>
      </c>
      <c r="H398" s="27" t="s">
        <v>30</v>
      </c>
      <c r="I398" s="33" t="s">
        <v>30</v>
      </c>
      <c r="J398" s="87"/>
      <c r="K398" s="33"/>
      <c r="L398" s="26"/>
      <c r="M398" s="26"/>
      <c r="N398" s="26"/>
      <c r="O398" s="26"/>
      <c r="P398" s="169"/>
      <c r="Q398" s="184"/>
      <c r="R398" s="184"/>
      <c r="S398" s="185" t="str">
        <f t="shared" ref="S398:T411" si="65">IF(Q398="Basso",1.8,IF(Q398="Medio",2.5,IF(Q398="Medio-Alto",3.8,IF(Q398="Alto",5,"0"))))</f>
        <v>0</v>
      </c>
      <c r="T398" s="185" t="str">
        <f t="shared" si="65"/>
        <v>0</v>
      </c>
      <c r="U398" s="185">
        <f>(T398*S398)</f>
        <v>0</v>
      </c>
      <c r="V398" s="186" t="str">
        <f>IF(U398=0,"--",IF(U398&lt;='db fasce di rischio'!$B$4,'db fasce di rischio'!$A$2,IF(U398&lt;='db fasce di rischio'!$D$4,'db fasce di rischio'!$C$2,IF(U398&lt;='db fasce di rischio'!$F$4,'db fasce di rischio'!$E$2,IF(U398&lt;='db fasce di rischio'!$H$4,'db fasce di rischio'!$G$2,"")))))</f>
        <v>--</v>
      </c>
      <c r="W398" s="30"/>
      <c r="X398" s="30"/>
    </row>
    <row r="399" spans="1:24" ht="21" hidden="1" customHeight="1" outlineLevel="1" x14ac:dyDescent="0.2">
      <c r="A399" s="169"/>
      <c r="B399" s="169"/>
      <c r="C399" s="26" t="s">
        <v>30</v>
      </c>
      <c r="D399" s="26" t="s">
        <v>30</v>
      </c>
      <c r="E399" s="26" t="s">
        <v>30</v>
      </c>
      <c r="F399" s="26" t="s">
        <v>30</v>
      </c>
      <c r="G399" s="161" t="str">
        <f t="shared" si="64"/>
        <v>--</v>
      </c>
      <c r="H399" s="27" t="s">
        <v>30</v>
      </c>
      <c r="I399" s="33" t="s">
        <v>30</v>
      </c>
      <c r="J399" s="87"/>
      <c r="K399" s="33"/>
      <c r="L399" s="26"/>
      <c r="M399" s="26"/>
      <c r="N399" s="26"/>
      <c r="O399" s="26"/>
      <c r="P399" s="169"/>
      <c r="Q399" s="184"/>
      <c r="R399" s="184"/>
      <c r="S399" s="185" t="str">
        <f t="shared" si="65"/>
        <v>0</v>
      </c>
      <c r="T399" s="185" t="str">
        <f t="shared" si="65"/>
        <v>0</v>
      </c>
      <c r="U399" s="185">
        <f t="shared" ref="U399:U411" si="66">(T399*S399)</f>
        <v>0</v>
      </c>
      <c r="V399" s="186" t="str">
        <f>IF(U399=0,"--",IF(U399&lt;='db fasce di rischio'!$B$4,'db fasce di rischio'!$A$2,IF(U399&lt;='db fasce di rischio'!$D$4,'db fasce di rischio'!$C$2,IF(U399&lt;='db fasce di rischio'!$F$4,'db fasce di rischio'!$E$2,IF(U399&lt;='db fasce di rischio'!$H$4,'db fasce di rischio'!$G$2,"")))))</f>
        <v>--</v>
      </c>
      <c r="W399" s="30"/>
      <c r="X399" s="30"/>
    </row>
    <row r="400" spans="1:24" ht="21" hidden="1" customHeight="1" outlineLevel="1" x14ac:dyDescent="0.2">
      <c r="A400" s="169"/>
      <c r="B400" s="169"/>
      <c r="C400" s="26" t="s">
        <v>30</v>
      </c>
      <c r="D400" s="26" t="s">
        <v>30</v>
      </c>
      <c r="E400" s="26" t="s">
        <v>30</v>
      </c>
      <c r="F400" s="26" t="s">
        <v>30</v>
      </c>
      <c r="G400" s="161" t="str">
        <f t="shared" si="64"/>
        <v>--</v>
      </c>
      <c r="H400" s="27" t="s">
        <v>30</v>
      </c>
      <c r="I400" s="33" t="s">
        <v>30</v>
      </c>
      <c r="J400" s="87"/>
      <c r="K400" s="33"/>
      <c r="L400" s="26"/>
      <c r="M400" s="26"/>
      <c r="N400" s="26"/>
      <c r="O400" s="26"/>
      <c r="P400" s="169"/>
      <c r="Q400" s="184"/>
      <c r="R400" s="184"/>
      <c r="S400" s="185" t="str">
        <f t="shared" si="65"/>
        <v>0</v>
      </c>
      <c r="T400" s="185" t="str">
        <f t="shared" si="65"/>
        <v>0</v>
      </c>
      <c r="U400" s="185">
        <f t="shared" si="66"/>
        <v>0</v>
      </c>
      <c r="V400" s="186" t="str">
        <f>IF(U400=0,"--",IF(U400&lt;='db fasce di rischio'!$B$4,'db fasce di rischio'!$A$2,IF(U400&lt;='db fasce di rischio'!$D$4,'db fasce di rischio'!$C$2,IF(U400&lt;='db fasce di rischio'!$F$4,'db fasce di rischio'!$E$2,IF(U400&lt;='db fasce di rischio'!$H$4,'db fasce di rischio'!$G$2,"")))))</f>
        <v>--</v>
      </c>
      <c r="W400" s="30"/>
      <c r="X400" s="30"/>
    </row>
    <row r="401" spans="1:24" ht="21" hidden="1" customHeight="1" outlineLevel="1" x14ac:dyDescent="0.2">
      <c r="A401" s="169"/>
      <c r="B401" s="169"/>
      <c r="C401" s="26" t="s">
        <v>30</v>
      </c>
      <c r="D401" s="26" t="s">
        <v>30</v>
      </c>
      <c r="E401" s="26" t="s">
        <v>30</v>
      </c>
      <c r="F401" s="26" t="s">
        <v>30</v>
      </c>
      <c r="G401" s="161" t="str">
        <f t="shared" si="64"/>
        <v>--</v>
      </c>
      <c r="H401" s="27" t="s">
        <v>30</v>
      </c>
      <c r="I401" s="33" t="s">
        <v>30</v>
      </c>
      <c r="J401" s="87"/>
      <c r="K401" s="33"/>
      <c r="L401" s="26"/>
      <c r="M401" s="26"/>
      <c r="N401" s="26"/>
      <c r="O401" s="26"/>
      <c r="P401" s="169"/>
      <c r="Q401" s="184"/>
      <c r="R401" s="184"/>
      <c r="S401" s="185" t="str">
        <f t="shared" si="65"/>
        <v>0</v>
      </c>
      <c r="T401" s="185" t="str">
        <f t="shared" si="65"/>
        <v>0</v>
      </c>
      <c r="U401" s="185">
        <f t="shared" si="66"/>
        <v>0</v>
      </c>
      <c r="V401" s="186" t="str">
        <f>IF(U401=0,"--",IF(U401&lt;='db fasce di rischio'!$B$4,'db fasce di rischio'!$A$2,IF(U401&lt;='db fasce di rischio'!$D$4,'db fasce di rischio'!$C$2,IF(U401&lt;='db fasce di rischio'!$F$4,'db fasce di rischio'!$E$2,IF(U401&lt;='db fasce di rischio'!$H$4,'db fasce di rischio'!$G$2,"")))))</f>
        <v>--</v>
      </c>
      <c r="W401" s="30"/>
      <c r="X401" s="30"/>
    </row>
    <row r="402" spans="1:24" ht="21" hidden="1" customHeight="1" outlineLevel="1" x14ac:dyDescent="0.2">
      <c r="A402" s="169"/>
      <c r="B402" s="169"/>
      <c r="C402" s="26" t="s">
        <v>30</v>
      </c>
      <c r="D402" s="26" t="s">
        <v>30</v>
      </c>
      <c r="E402" s="26" t="s">
        <v>30</v>
      </c>
      <c r="F402" s="26" t="s">
        <v>30</v>
      </c>
      <c r="G402" s="161" t="str">
        <f t="shared" si="64"/>
        <v>--</v>
      </c>
      <c r="H402" s="27" t="s">
        <v>30</v>
      </c>
      <c r="I402" s="33" t="s">
        <v>30</v>
      </c>
      <c r="J402" s="87"/>
      <c r="K402" s="33"/>
      <c r="L402" s="26"/>
      <c r="M402" s="26"/>
      <c r="N402" s="26"/>
      <c r="O402" s="26"/>
      <c r="P402" s="169"/>
      <c r="Q402" s="184"/>
      <c r="R402" s="184"/>
      <c r="S402" s="185" t="str">
        <f t="shared" si="65"/>
        <v>0</v>
      </c>
      <c r="T402" s="185" t="str">
        <f t="shared" si="65"/>
        <v>0</v>
      </c>
      <c r="U402" s="185">
        <f t="shared" si="66"/>
        <v>0</v>
      </c>
      <c r="V402" s="186" t="str">
        <f>IF(U402=0,"--",IF(U402&lt;='db fasce di rischio'!$B$4,'db fasce di rischio'!$A$2,IF(U402&lt;='db fasce di rischio'!$D$4,'db fasce di rischio'!$C$2,IF(U402&lt;='db fasce di rischio'!$F$4,'db fasce di rischio'!$E$2,IF(U402&lt;='db fasce di rischio'!$H$4,'db fasce di rischio'!$G$2,"")))))</f>
        <v>--</v>
      </c>
      <c r="W402" s="30"/>
      <c r="X402" s="30"/>
    </row>
    <row r="403" spans="1:24" ht="21" hidden="1" customHeight="1" outlineLevel="1" x14ac:dyDescent="0.2">
      <c r="A403" s="169"/>
      <c r="B403" s="169"/>
      <c r="C403" s="26" t="s">
        <v>30</v>
      </c>
      <c r="D403" s="26" t="s">
        <v>30</v>
      </c>
      <c r="E403" s="26" t="s">
        <v>30</v>
      </c>
      <c r="F403" s="26" t="s">
        <v>30</v>
      </c>
      <c r="G403" s="161" t="str">
        <f t="shared" si="64"/>
        <v>--</v>
      </c>
      <c r="H403" s="27" t="s">
        <v>30</v>
      </c>
      <c r="I403" s="33" t="s">
        <v>30</v>
      </c>
      <c r="J403" s="87"/>
      <c r="K403" s="33"/>
      <c r="L403" s="26"/>
      <c r="M403" s="26"/>
      <c r="N403" s="26"/>
      <c r="O403" s="26"/>
      <c r="P403" s="169"/>
      <c r="Q403" s="184"/>
      <c r="R403" s="184"/>
      <c r="S403" s="185" t="str">
        <f t="shared" si="65"/>
        <v>0</v>
      </c>
      <c r="T403" s="185" t="str">
        <f t="shared" si="65"/>
        <v>0</v>
      </c>
      <c r="U403" s="185">
        <f t="shared" si="66"/>
        <v>0</v>
      </c>
      <c r="V403" s="186" t="str">
        <f>IF(U403=0,"--",IF(U403&lt;='db fasce di rischio'!$B$4,'db fasce di rischio'!$A$2,IF(U403&lt;='db fasce di rischio'!$D$4,'db fasce di rischio'!$C$2,IF(U403&lt;='db fasce di rischio'!$F$4,'db fasce di rischio'!$E$2,IF(U403&lt;='db fasce di rischio'!$H$4,'db fasce di rischio'!$G$2,"")))))</f>
        <v>--</v>
      </c>
      <c r="W403" s="30"/>
      <c r="X403" s="30"/>
    </row>
    <row r="404" spans="1:24" ht="21" hidden="1" customHeight="1" outlineLevel="1" x14ac:dyDescent="0.2">
      <c r="A404" s="169"/>
      <c r="B404" s="169"/>
      <c r="C404" s="26" t="s">
        <v>30</v>
      </c>
      <c r="D404" s="26" t="s">
        <v>30</v>
      </c>
      <c r="E404" s="26" t="s">
        <v>30</v>
      </c>
      <c r="F404" s="26" t="s">
        <v>30</v>
      </c>
      <c r="G404" s="161" t="str">
        <f t="shared" si="64"/>
        <v>--</v>
      </c>
      <c r="H404" s="27" t="s">
        <v>30</v>
      </c>
      <c r="I404" s="33" t="s">
        <v>30</v>
      </c>
      <c r="J404" s="87"/>
      <c r="K404" s="33"/>
      <c r="L404" s="26"/>
      <c r="M404" s="26"/>
      <c r="N404" s="26"/>
      <c r="O404" s="26"/>
      <c r="P404" s="169"/>
      <c r="Q404" s="184"/>
      <c r="R404" s="184"/>
      <c r="S404" s="185" t="str">
        <f t="shared" si="65"/>
        <v>0</v>
      </c>
      <c r="T404" s="185" t="str">
        <f t="shared" si="65"/>
        <v>0</v>
      </c>
      <c r="U404" s="185">
        <f t="shared" si="66"/>
        <v>0</v>
      </c>
      <c r="V404" s="186" t="str">
        <f>IF(U404=0,"--",IF(U404&lt;='db fasce di rischio'!$B$4,'db fasce di rischio'!$A$2,IF(U404&lt;='db fasce di rischio'!$D$4,'db fasce di rischio'!$C$2,IF(U404&lt;='db fasce di rischio'!$F$4,'db fasce di rischio'!$E$2,IF(U404&lt;='db fasce di rischio'!$H$4,'db fasce di rischio'!$G$2,"")))))</f>
        <v>--</v>
      </c>
      <c r="W404" s="30"/>
      <c r="X404" s="30"/>
    </row>
    <row r="405" spans="1:24" ht="21" hidden="1" customHeight="1" outlineLevel="1" x14ac:dyDescent="0.2">
      <c r="A405" s="169"/>
      <c r="B405" s="169"/>
      <c r="C405" s="26" t="s">
        <v>30</v>
      </c>
      <c r="D405" s="26" t="s">
        <v>30</v>
      </c>
      <c r="E405" s="26" t="s">
        <v>30</v>
      </c>
      <c r="F405" s="26" t="s">
        <v>30</v>
      </c>
      <c r="G405" s="161" t="str">
        <f t="shared" si="64"/>
        <v>--</v>
      </c>
      <c r="H405" s="27" t="s">
        <v>30</v>
      </c>
      <c r="I405" s="33" t="s">
        <v>30</v>
      </c>
      <c r="J405" s="88"/>
      <c r="K405" s="33"/>
      <c r="L405" s="26"/>
      <c r="M405" s="26"/>
      <c r="N405" s="26"/>
      <c r="O405" s="26"/>
      <c r="P405" s="169"/>
      <c r="Q405" s="184"/>
      <c r="R405" s="184"/>
      <c r="S405" s="185" t="str">
        <f t="shared" si="65"/>
        <v>0</v>
      </c>
      <c r="T405" s="185" t="str">
        <f t="shared" si="65"/>
        <v>0</v>
      </c>
      <c r="U405" s="185">
        <f t="shared" si="66"/>
        <v>0</v>
      </c>
      <c r="V405" s="186" t="str">
        <f>IF(U405=0,"--",IF(U405&lt;='db fasce di rischio'!$B$4,'db fasce di rischio'!$A$2,IF(U405&lt;='db fasce di rischio'!$D$4,'db fasce di rischio'!$C$2,IF(U405&lt;='db fasce di rischio'!$F$4,'db fasce di rischio'!$E$2,IF(U405&lt;='db fasce di rischio'!$H$4,'db fasce di rischio'!$G$2,"")))))</f>
        <v>--</v>
      </c>
      <c r="W405" s="30"/>
      <c r="X405" s="30"/>
    </row>
    <row r="406" spans="1:24" ht="21" hidden="1" customHeight="1" outlineLevel="1" x14ac:dyDescent="0.2">
      <c r="A406" s="169"/>
      <c r="B406" s="169"/>
      <c r="C406" s="26" t="s">
        <v>30</v>
      </c>
      <c r="D406" s="26" t="s">
        <v>30</v>
      </c>
      <c r="E406" s="26" t="s">
        <v>30</v>
      </c>
      <c r="F406" s="26" t="s">
        <v>30</v>
      </c>
      <c r="G406" s="161" t="str">
        <f t="shared" si="64"/>
        <v>--</v>
      </c>
      <c r="H406" s="27" t="s">
        <v>30</v>
      </c>
      <c r="I406" s="33" t="s">
        <v>30</v>
      </c>
      <c r="J406" s="88"/>
      <c r="K406" s="33"/>
      <c r="L406" s="26"/>
      <c r="M406" s="26"/>
      <c r="N406" s="26"/>
      <c r="O406" s="26"/>
      <c r="P406" s="169"/>
      <c r="Q406" s="184"/>
      <c r="R406" s="184"/>
      <c r="S406" s="185" t="str">
        <f t="shared" si="65"/>
        <v>0</v>
      </c>
      <c r="T406" s="185" t="str">
        <f t="shared" si="65"/>
        <v>0</v>
      </c>
      <c r="U406" s="185">
        <f t="shared" si="66"/>
        <v>0</v>
      </c>
      <c r="V406" s="186" t="str">
        <f>IF(U406=0,"--",IF(U406&lt;='db fasce di rischio'!$B$4,'db fasce di rischio'!$A$2,IF(U406&lt;='db fasce di rischio'!$D$4,'db fasce di rischio'!$C$2,IF(U406&lt;='db fasce di rischio'!$F$4,'db fasce di rischio'!$E$2,IF(U406&lt;='db fasce di rischio'!$H$4,'db fasce di rischio'!$G$2,"")))))</f>
        <v>--</v>
      </c>
      <c r="W406" s="30"/>
      <c r="X406" s="30"/>
    </row>
    <row r="407" spans="1:24" ht="21" hidden="1" customHeight="1" outlineLevel="1" x14ac:dyDescent="0.2">
      <c r="A407" s="169"/>
      <c r="B407" s="169"/>
      <c r="C407" s="26" t="s">
        <v>30</v>
      </c>
      <c r="D407" s="26" t="s">
        <v>30</v>
      </c>
      <c r="E407" s="26" t="s">
        <v>30</v>
      </c>
      <c r="F407" s="26" t="s">
        <v>30</v>
      </c>
      <c r="G407" s="161" t="str">
        <f t="shared" si="64"/>
        <v>--</v>
      </c>
      <c r="H407" s="27" t="s">
        <v>30</v>
      </c>
      <c r="I407" s="33" t="s">
        <v>30</v>
      </c>
      <c r="J407" s="88"/>
      <c r="K407" s="33"/>
      <c r="L407" s="26"/>
      <c r="M407" s="26"/>
      <c r="N407" s="26"/>
      <c r="O407" s="26"/>
      <c r="P407" s="169"/>
      <c r="Q407" s="184"/>
      <c r="R407" s="184"/>
      <c r="S407" s="185" t="str">
        <f t="shared" si="65"/>
        <v>0</v>
      </c>
      <c r="T407" s="185" t="str">
        <f t="shared" si="65"/>
        <v>0</v>
      </c>
      <c r="U407" s="185">
        <f t="shared" si="66"/>
        <v>0</v>
      </c>
      <c r="V407" s="186" t="str">
        <f>IF(U407=0,"--",IF(U407&lt;='db fasce di rischio'!$B$4,'db fasce di rischio'!$A$2,IF(U407&lt;='db fasce di rischio'!$D$4,'db fasce di rischio'!$C$2,IF(U407&lt;='db fasce di rischio'!$F$4,'db fasce di rischio'!$E$2,IF(U407&lt;='db fasce di rischio'!$H$4,'db fasce di rischio'!$G$2,"")))))</f>
        <v>--</v>
      </c>
      <c r="W407" s="30"/>
      <c r="X407" s="30"/>
    </row>
    <row r="408" spans="1:24" ht="21" hidden="1" customHeight="1" outlineLevel="1" x14ac:dyDescent="0.2">
      <c r="A408" s="169"/>
      <c r="B408" s="169"/>
      <c r="C408" s="26" t="s">
        <v>30</v>
      </c>
      <c r="D408" s="26" t="s">
        <v>30</v>
      </c>
      <c r="E408" s="26" t="s">
        <v>30</v>
      </c>
      <c r="F408" s="26" t="s">
        <v>30</v>
      </c>
      <c r="G408" s="161" t="str">
        <f t="shared" si="64"/>
        <v>--</v>
      </c>
      <c r="H408" s="27" t="s">
        <v>30</v>
      </c>
      <c r="I408" s="33" t="s">
        <v>30</v>
      </c>
      <c r="J408" s="88"/>
      <c r="K408" s="33"/>
      <c r="L408" s="26"/>
      <c r="M408" s="26"/>
      <c r="N408" s="26"/>
      <c r="O408" s="26"/>
      <c r="P408" s="169"/>
      <c r="Q408" s="184"/>
      <c r="R408" s="184"/>
      <c r="S408" s="185" t="str">
        <f t="shared" si="65"/>
        <v>0</v>
      </c>
      <c r="T408" s="185" t="str">
        <f t="shared" si="65"/>
        <v>0</v>
      </c>
      <c r="U408" s="185">
        <f t="shared" si="66"/>
        <v>0</v>
      </c>
      <c r="V408" s="186" t="str">
        <f>IF(U408=0,"--",IF(U408&lt;='db fasce di rischio'!$B$4,'db fasce di rischio'!$A$2,IF(U408&lt;='db fasce di rischio'!$D$4,'db fasce di rischio'!$C$2,IF(U408&lt;='db fasce di rischio'!$F$4,'db fasce di rischio'!$E$2,IF(U408&lt;='db fasce di rischio'!$H$4,'db fasce di rischio'!$G$2,"")))))</f>
        <v>--</v>
      </c>
      <c r="W408" s="30"/>
      <c r="X408" s="30"/>
    </row>
    <row r="409" spans="1:24" ht="21" hidden="1" customHeight="1" outlineLevel="1" x14ac:dyDescent="0.2">
      <c r="A409" s="169"/>
      <c r="B409" s="169"/>
      <c r="C409" s="26" t="s">
        <v>30</v>
      </c>
      <c r="D409" s="26" t="s">
        <v>30</v>
      </c>
      <c r="E409" s="26" t="s">
        <v>30</v>
      </c>
      <c r="F409" s="26" t="s">
        <v>30</v>
      </c>
      <c r="G409" s="161" t="str">
        <f t="shared" si="64"/>
        <v>--</v>
      </c>
      <c r="H409" s="27" t="s">
        <v>30</v>
      </c>
      <c r="I409" s="33" t="s">
        <v>30</v>
      </c>
      <c r="J409" s="87"/>
      <c r="K409" s="33"/>
      <c r="L409" s="26"/>
      <c r="M409" s="26"/>
      <c r="N409" s="26"/>
      <c r="O409" s="26"/>
      <c r="P409" s="169"/>
      <c r="Q409" s="184"/>
      <c r="R409" s="184"/>
      <c r="S409" s="185" t="str">
        <f t="shared" si="65"/>
        <v>0</v>
      </c>
      <c r="T409" s="185" t="str">
        <f t="shared" si="65"/>
        <v>0</v>
      </c>
      <c r="U409" s="185">
        <f t="shared" si="66"/>
        <v>0</v>
      </c>
      <c r="V409" s="186" t="str">
        <f>IF(U409=0,"--",IF(U409&lt;='db fasce di rischio'!$B$4,'db fasce di rischio'!$A$2,IF(U409&lt;='db fasce di rischio'!$D$4,'db fasce di rischio'!$C$2,IF(U409&lt;='db fasce di rischio'!$F$4,'db fasce di rischio'!$E$2,IF(U409&lt;='db fasce di rischio'!$H$4,'db fasce di rischio'!$G$2,"")))))</f>
        <v>--</v>
      </c>
      <c r="W409" s="30"/>
      <c r="X409" s="30"/>
    </row>
    <row r="410" spans="1:24" ht="21" hidden="1" customHeight="1" outlineLevel="1" x14ac:dyDescent="0.2">
      <c r="A410" s="169"/>
      <c r="B410" s="169"/>
      <c r="C410" s="26" t="s">
        <v>30</v>
      </c>
      <c r="D410" s="26" t="s">
        <v>30</v>
      </c>
      <c r="E410" s="26" t="s">
        <v>30</v>
      </c>
      <c r="F410" s="26" t="s">
        <v>30</v>
      </c>
      <c r="G410" s="161" t="str">
        <f t="shared" si="64"/>
        <v>--</v>
      </c>
      <c r="H410" s="27" t="s">
        <v>30</v>
      </c>
      <c r="I410" s="33" t="s">
        <v>30</v>
      </c>
      <c r="J410" s="87"/>
      <c r="K410" s="33"/>
      <c r="L410" s="26"/>
      <c r="M410" s="26"/>
      <c r="N410" s="26"/>
      <c r="O410" s="28"/>
      <c r="P410" s="169"/>
      <c r="Q410" s="184"/>
      <c r="R410" s="184"/>
      <c r="S410" s="185" t="str">
        <f t="shared" si="65"/>
        <v>0</v>
      </c>
      <c r="T410" s="185" t="str">
        <f t="shared" si="65"/>
        <v>0</v>
      </c>
      <c r="U410" s="185">
        <f t="shared" si="66"/>
        <v>0</v>
      </c>
      <c r="V410" s="186" t="str">
        <f>IF(U410=0,"--",IF(U410&lt;='db fasce di rischio'!$B$4,'db fasce di rischio'!$A$2,IF(U410&lt;='db fasce di rischio'!$D$4,'db fasce di rischio'!$C$2,IF(U410&lt;='db fasce di rischio'!$F$4,'db fasce di rischio'!$E$2,IF(U410&lt;='db fasce di rischio'!$H$4,'db fasce di rischio'!$G$2,"")))))</f>
        <v>--</v>
      </c>
      <c r="W410" s="30"/>
      <c r="X410" s="30"/>
    </row>
    <row r="411" spans="1:24" ht="21" hidden="1" customHeight="1" outlineLevel="1" x14ac:dyDescent="0.2">
      <c r="A411" s="169"/>
      <c r="B411" s="169"/>
      <c r="C411" s="26" t="s">
        <v>30</v>
      </c>
      <c r="D411" s="26" t="s">
        <v>30</v>
      </c>
      <c r="E411" s="26" t="s">
        <v>30</v>
      </c>
      <c r="F411" s="26" t="s">
        <v>30</v>
      </c>
      <c r="G411" s="161" t="str">
        <f t="shared" si="64"/>
        <v>--</v>
      </c>
      <c r="H411" s="27" t="s">
        <v>30</v>
      </c>
      <c r="I411" s="33" t="s">
        <v>30</v>
      </c>
      <c r="J411" s="87"/>
      <c r="K411" s="33"/>
      <c r="L411" s="26"/>
      <c r="M411" s="26"/>
      <c r="N411" s="26"/>
      <c r="O411" s="29"/>
      <c r="P411" s="169"/>
      <c r="Q411" s="184"/>
      <c r="R411" s="184"/>
      <c r="S411" s="185" t="str">
        <f t="shared" si="65"/>
        <v>0</v>
      </c>
      <c r="T411" s="185" t="str">
        <f t="shared" si="65"/>
        <v>0</v>
      </c>
      <c r="U411" s="185">
        <f t="shared" si="66"/>
        <v>0</v>
      </c>
      <c r="V411" s="186" t="str">
        <f>IF(U411=0,"--",IF(U411&lt;='db fasce di rischio'!$B$4,'db fasce di rischio'!$A$2,IF(U411&lt;='db fasce di rischio'!$D$4,'db fasce di rischio'!$C$2,IF(U411&lt;='db fasce di rischio'!$F$4,'db fasce di rischio'!$E$2,IF(U411&lt;='db fasce di rischio'!$H$4,'db fasce di rischio'!$G$2,"")))))</f>
        <v>--</v>
      </c>
      <c r="W411" s="30"/>
      <c r="X411" s="30"/>
    </row>
    <row r="412" spans="1:24" ht="21" collapsed="1" x14ac:dyDescent="0.2">
      <c r="A412" s="168"/>
      <c r="B412" s="168"/>
      <c r="C412" s="92"/>
      <c r="D412" s="92"/>
      <c r="E412" s="92"/>
      <c r="F412" s="92"/>
      <c r="G412" s="92"/>
      <c r="H412" s="92"/>
      <c r="I412" s="92"/>
      <c r="J412" s="176"/>
      <c r="K412" s="92"/>
      <c r="L412" s="92"/>
      <c r="M412" s="92"/>
      <c r="N412" s="92"/>
      <c r="O412" s="92"/>
      <c r="P412" s="168"/>
      <c r="Q412" s="30"/>
      <c r="R412" s="30"/>
      <c r="S412" s="30"/>
      <c r="T412" s="30"/>
      <c r="U412" s="30"/>
      <c r="V412" s="30"/>
      <c r="W412" s="30"/>
      <c r="X412" s="30"/>
    </row>
    <row r="413" spans="1:24" ht="90.6" customHeight="1" x14ac:dyDescent="0.2">
      <c r="A413" s="31"/>
      <c r="B413" s="31"/>
      <c r="C413" s="32" t="s">
        <v>674</v>
      </c>
      <c r="D413" s="32"/>
      <c r="E413" s="30"/>
      <c r="F413" s="30"/>
      <c r="G413" s="30"/>
      <c r="H413" s="30"/>
      <c r="I413" s="30"/>
      <c r="J413" s="85"/>
      <c r="K413" s="30"/>
      <c r="L413" s="30"/>
      <c r="M413" s="30"/>
      <c r="N413" s="84" t="s">
        <v>6</v>
      </c>
      <c r="O413" s="84" t="s">
        <v>675</v>
      </c>
      <c r="P413" s="30"/>
      <c r="Q413" s="182" t="s">
        <v>1306</v>
      </c>
      <c r="R413" s="182" t="s">
        <v>1307</v>
      </c>
      <c r="S413" s="50" t="s">
        <v>1308</v>
      </c>
      <c r="T413" s="50" t="s">
        <v>1309</v>
      </c>
      <c r="U413" s="50" t="s">
        <v>1310</v>
      </c>
      <c r="V413" s="183" t="s">
        <v>1311</v>
      </c>
      <c r="W413" s="30"/>
      <c r="X413" s="30"/>
    </row>
    <row r="414" spans="1:24" ht="30.6" customHeight="1" x14ac:dyDescent="0.2">
      <c r="A414" s="168"/>
      <c r="B414" s="168">
        <v>20</v>
      </c>
      <c r="C414" s="220" t="s">
        <v>1267</v>
      </c>
      <c r="D414" s="221"/>
      <c r="E414" s="222"/>
      <c r="F414" s="229"/>
      <c r="G414" s="229"/>
      <c r="H414" s="229"/>
      <c r="I414" s="50" t="s">
        <v>11</v>
      </c>
      <c r="J414" s="231" t="s">
        <v>3</v>
      </c>
      <c r="K414" s="231"/>
      <c r="L414" s="39"/>
      <c r="M414" s="162" t="s">
        <v>676</v>
      </c>
      <c r="N414" s="163" t="str">
        <f>V414</f>
        <v>--</v>
      </c>
      <c r="O414" s="39"/>
      <c r="P414" s="168"/>
      <c r="Q414" s="184"/>
      <c r="R414" s="184"/>
      <c r="S414" s="185" t="str">
        <f>IF(Q414="Basso",1.8,IF(Q414="Medio",2.5,IF(Q414="Medio-Alto",3.8,IF(Q414="Alto",5,"0"))))</f>
        <v>0</v>
      </c>
      <c r="T414" s="185" t="str">
        <f>IF(R414="Basso",1.8,IF(R414="Medio",2.5,IF(R414="Medio-Alto",3.8,IF(R414="Alto",5,"0"))))</f>
        <v>0</v>
      </c>
      <c r="U414" s="185">
        <f>IF(MAX(U418:U432)&gt;(T414*S414),MAX(U418:U432),T414*S414)</f>
        <v>0</v>
      </c>
      <c r="V414" s="186" t="str">
        <f>IF(U414=0,"--",IF(U414&lt;='db fasce di rischio'!$B$4,'db fasce di rischio'!$A$2,IF(U414&lt;='db fasce di rischio'!$D$4,'db fasce di rischio'!$C$2,IF(U414&lt;='db fasce di rischio'!$F$4,'db fasce di rischio'!$E$2,IF(U414&lt;='db fasce di rischio'!$H$4,'db fasce di rischio'!$G$2,"")))))</f>
        <v>--</v>
      </c>
      <c r="W414" s="30"/>
      <c r="X414" s="30"/>
    </row>
    <row r="415" spans="1:24" ht="59.45" customHeight="1" x14ac:dyDescent="0.2">
      <c r="A415" s="168"/>
      <c r="B415" s="168"/>
      <c r="C415" s="223"/>
      <c r="D415" s="224"/>
      <c r="E415" s="224"/>
      <c r="F415" s="172"/>
      <c r="G415" s="172"/>
      <c r="H415" s="172"/>
      <c r="I415" s="172"/>
      <c r="J415" s="172"/>
      <c r="K415" s="172"/>
      <c r="L415" s="173"/>
      <c r="M415" s="226" t="s">
        <v>1305</v>
      </c>
      <c r="N415" s="226"/>
      <c r="O415" s="226"/>
      <c r="P415" s="168"/>
      <c r="Q415" s="30"/>
      <c r="R415" s="30"/>
      <c r="S415" s="30"/>
      <c r="T415" s="30"/>
      <c r="U415" s="30"/>
      <c r="V415" s="30"/>
      <c r="W415" s="30"/>
      <c r="X415" s="30"/>
    </row>
    <row r="416" spans="1:24" ht="31.5" hidden="1" customHeight="1" outlineLevel="1" x14ac:dyDescent="0.2">
      <c r="A416" s="168"/>
      <c r="B416" s="168"/>
      <c r="C416" s="218" t="s">
        <v>1266</v>
      </c>
      <c r="D416" s="219"/>
      <c r="E416" s="160"/>
      <c r="F416" s="160"/>
      <c r="G416" s="160"/>
      <c r="H416" s="160"/>
      <c r="I416" s="160"/>
      <c r="J416" s="159"/>
      <c r="K416" s="160"/>
      <c r="L416" s="164">
        <f>SUM(H403:H411)</f>
        <v>0</v>
      </c>
      <c r="M416" s="165"/>
      <c r="N416" s="165"/>
      <c r="O416" s="165"/>
      <c r="P416" s="168"/>
      <c r="Q416" s="30"/>
      <c r="R416" s="30"/>
      <c r="S416" s="30"/>
      <c r="T416" s="30"/>
      <c r="U416" s="30"/>
      <c r="V416" s="30"/>
      <c r="W416" s="30"/>
      <c r="X416" s="30"/>
    </row>
    <row r="417" spans="1:24" ht="81.95" hidden="1" customHeight="1" outlineLevel="1" x14ac:dyDescent="0.2">
      <c r="A417" s="169"/>
      <c r="B417" s="169"/>
      <c r="C417" s="24" t="s">
        <v>915</v>
      </c>
      <c r="D417" s="24" t="s">
        <v>916</v>
      </c>
      <c r="E417" s="24" t="s">
        <v>981</v>
      </c>
      <c r="F417" s="24" t="s">
        <v>980</v>
      </c>
      <c r="G417" s="187" t="s">
        <v>1301</v>
      </c>
      <c r="H417" s="24" t="s">
        <v>979</v>
      </c>
      <c r="I417" s="24" t="s">
        <v>917</v>
      </c>
      <c r="J417" s="50" t="s">
        <v>982</v>
      </c>
      <c r="K417" s="50" t="s">
        <v>918</v>
      </c>
      <c r="L417" s="24" t="s">
        <v>639</v>
      </c>
      <c r="M417" s="24" t="s">
        <v>677</v>
      </c>
      <c r="N417" s="24" t="s">
        <v>678</v>
      </c>
      <c r="O417" s="24" t="s">
        <v>679</v>
      </c>
      <c r="P417" s="169"/>
      <c r="Q417" s="182" t="s">
        <v>1306</v>
      </c>
      <c r="R417" s="182" t="s">
        <v>1307</v>
      </c>
      <c r="S417" s="50" t="s">
        <v>1308</v>
      </c>
      <c r="T417" s="50" t="s">
        <v>1309</v>
      </c>
      <c r="U417" s="50" t="s">
        <v>1310</v>
      </c>
      <c r="V417" s="183" t="s">
        <v>1311</v>
      </c>
      <c r="W417" s="30"/>
      <c r="X417" s="30"/>
    </row>
    <row r="418" spans="1:24" ht="21" hidden="1" customHeight="1" outlineLevel="1" x14ac:dyDescent="0.2">
      <c r="A418" s="169"/>
      <c r="B418" s="169"/>
      <c r="C418" s="26" t="s">
        <v>30</v>
      </c>
      <c r="D418" s="26" t="s">
        <v>30</v>
      </c>
      <c r="E418" s="26" t="s">
        <v>30</v>
      </c>
      <c r="F418" s="26" t="s">
        <v>30</v>
      </c>
      <c r="G418" s="161" t="str">
        <f>V418</f>
        <v>--</v>
      </c>
      <c r="H418" s="27" t="s">
        <v>30</v>
      </c>
      <c r="I418" s="33" t="s">
        <v>30</v>
      </c>
      <c r="J418" s="87"/>
      <c r="K418" s="33"/>
      <c r="L418" s="26"/>
      <c r="M418" s="26"/>
      <c r="N418" s="26"/>
      <c r="O418" s="26"/>
      <c r="P418" s="169"/>
      <c r="Q418" s="184"/>
      <c r="R418" s="184"/>
      <c r="S418" s="185" t="str">
        <f>IF(Q418="Basso",1.8,IF(Q418="Medio",2.5,IF(Q418="Medio-Alto",3.8,IF(Q418="Alto",5,"0"))))</f>
        <v>0</v>
      </c>
      <c r="T418" s="185" t="str">
        <f>IF(R418="Basso",1.8,IF(R418="Medio",2.5,IF(R418="Medio-Alto",3.8,IF(R418="Alto",5,"0"))))</f>
        <v>0</v>
      </c>
      <c r="U418" s="185">
        <f>(T418*S418)</f>
        <v>0</v>
      </c>
      <c r="V418" s="186" t="str">
        <f>IF(U418=0,"--",IF(U418&lt;='db fasce di rischio'!$B$4,'db fasce di rischio'!$A$2,IF(U418&lt;='db fasce di rischio'!$D$4,'db fasce di rischio'!$C$2,IF(U418&lt;='db fasce di rischio'!$F$4,'db fasce di rischio'!$E$2,IF(U418&lt;='db fasce di rischio'!$H$4,'db fasce di rischio'!$G$2,"")))))</f>
        <v>--</v>
      </c>
      <c r="W418" s="30"/>
      <c r="X418" s="30"/>
    </row>
    <row r="419" spans="1:24" ht="21" hidden="1" customHeight="1" outlineLevel="1" x14ac:dyDescent="0.2">
      <c r="A419" s="169"/>
      <c r="B419" s="169"/>
      <c r="C419" s="26" t="s">
        <v>30</v>
      </c>
      <c r="D419" s="26" t="s">
        <v>30</v>
      </c>
      <c r="E419" s="26" t="s">
        <v>30</v>
      </c>
      <c r="F419" s="26" t="s">
        <v>30</v>
      </c>
      <c r="G419" s="161" t="str">
        <f t="shared" ref="G419:G432" si="67">V419</f>
        <v>--</v>
      </c>
      <c r="H419" s="27" t="s">
        <v>30</v>
      </c>
      <c r="I419" s="33" t="s">
        <v>30</v>
      </c>
      <c r="J419" s="87"/>
      <c r="K419" s="33"/>
      <c r="L419" s="26"/>
      <c r="M419" s="26"/>
      <c r="N419" s="26"/>
      <c r="O419" s="26"/>
      <c r="P419" s="169"/>
      <c r="Q419" s="184"/>
      <c r="R419" s="184"/>
      <c r="S419" s="185" t="str">
        <f t="shared" ref="S419:T432" si="68">IF(Q419="Basso",1.8,IF(Q419="Medio",2.5,IF(Q419="Medio-Alto",3.8,IF(Q419="Alto",5,"0"))))</f>
        <v>0</v>
      </c>
      <c r="T419" s="185" t="str">
        <f t="shared" si="68"/>
        <v>0</v>
      </c>
      <c r="U419" s="185">
        <f>(T419*S419)</f>
        <v>0</v>
      </c>
      <c r="V419" s="186" t="str">
        <f>IF(U419=0,"--",IF(U419&lt;='db fasce di rischio'!$B$4,'db fasce di rischio'!$A$2,IF(U419&lt;='db fasce di rischio'!$D$4,'db fasce di rischio'!$C$2,IF(U419&lt;='db fasce di rischio'!$F$4,'db fasce di rischio'!$E$2,IF(U419&lt;='db fasce di rischio'!$H$4,'db fasce di rischio'!$G$2,"")))))</f>
        <v>--</v>
      </c>
      <c r="W419" s="30"/>
      <c r="X419" s="30"/>
    </row>
    <row r="420" spans="1:24" ht="21" hidden="1" customHeight="1" outlineLevel="1" x14ac:dyDescent="0.2">
      <c r="A420" s="169"/>
      <c r="B420" s="169"/>
      <c r="C420" s="26" t="s">
        <v>30</v>
      </c>
      <c r="D420" s="26" t="s">
        <v>30</v>
      </c>
      <c r="E420" s="26" t="s">
        <v>30</v>
      </c>
      <c r="F420" s="26" t="s">
        <v>30</v>
      </c>
      <c r="G420" s="161" t="str">
        <f t="shared" si="67"/>
        <v>--</v>
      </c>
      <c r="H420" s="27" t="s">
        <v>30</v>
      </c>
      <c r="I420" s="33" t="s">
        <v>30</v>
      </c>
      <c r="J420" s="87"/>
      <c r="K420" s="33"/>
      <c r="L420" s="26"/>
      <c r="M420" s="26"/>
      <c r="N420" s="26"/>
      <c r="O420" s="26"/>
      <c r="P420" s="169"/>
      <c r="Q420" s="184"/>
      <c r="R420" s="184"/>
      <c r="S420" s="185" t="str">
        <f t="shared" si="68"/>
        <v>0</v>
      </c>
      <c r="T420" s="185" t="str">
        <f t="shared" si="68"/>
        <v>0</v>
      </c>
      <c r="U420" s="185">
        <f t="shared" ref="U420:U432" si="69">(T420*S420)</f>
        <v>0</v>
      </c>
      <c r="V420" s="186" t="str">
        <f>IF(U420=0,"--",IF(U420&lt;='db fasce di rischio'!$B$4,'db fasce di rischio'!$A$2,IF(U420&lt;='db fasce di rischio'!$D$4,'db fasce di rischio'!$C$2,IF(U420&lt;='db fasce di rischio'!$F$4,'db fasce di rischio'!$E$2,IF(U420&lt;='db fasce di rischio'!$H$4,'db fasce di rischio'!$G$2,"")))))</f>
        <v>--</v>
      </c>
      <c r="W420" s="30"/>
      <c r="X420" s="30"/>
    </row>
    <row r="421" spans="1:24" ht="21" hidden="1" customHeight="1" outlineLevel="1" x14ac:dyDescent="0.2">
      <c r="A421" s="169"/>
      <c r="B421" s="169"/>
      <c r="C421" s="26" t="s">
        <v>30</v>
      </c>
      <c r="D421" s="26" t="s">
        <v>30</v>
      </c>
      <c r="E421" s="26" t="s">
        <v>30</v>
      </c>
      <c r="F421" s="26" t="s">
        <v>30</v>
      </c>
      <c r="G421" s="161" t="str">
        <f t="shared" si="67"/>
        <v>--</v>
      </c>
      <c r="H421" s="27" t="s">
        <v>30</v>
      </c>
      <c r="I421" s="33" t="s">
        <v>30</v>
      </c>
      <c r="J421" s="87"/>
      <c r="K421" s="33"/>
      <c r="L421" s="26"/>
      <c r="M421" s="26"/>
      <c r="N421" s="26"/>
      <c r="O421" s="26"/>
      <c r="P421" s="169"/>
      <c r="Q421" s="184"/>
      <c r="R421" s="184"/>
      <c r="S421" s="185" t="str">
        <f t="shared" si="68"/>
        <v>0</v>
      </c>
      <c r="T421" s="185" t="str">
        <f t="shared" si="68"/>
        <v>0</v>
      </c>
      <c r="U421" s="185">
        <f t="shared" si="69"/>
        <v>0</v>
      </c>
      <c r="V421" s="186" t="str">
        <f>IF(U421=0,"--",IF(U421&lt;='db fasce di rischio'!$B$4,'db fasce di rischio'!$A$2,IF(U421&lt;='db fasce di rischio'!$D$4,'db fasce di rischio'!$C$2,IF(U421&lt;='db fasce di rischio'!$F$4,'db fasce di rischio'!$E$2,IF(U421&lt;='db fasce di rischio'!$H$4,'db fasce di rischio'!$G$2,"")))))</f>
        <v>--</v>
      </c>
      <c r="W421" s="30"/>
      <c r="X421" s="30"/>
    </row>
    <row r="422" spans="1:24" ht="21" hidden="1" customHeight="1" outlineLevel="1" x14ac:dyDescent="0.2">
      <c r="A422" s="169"/>
      <c r="B422" s="169"/>
      <c r="C422" s="26" t="s">
        <v>30</v>
      </c>
      <c r="D422" s="26" t="s">
        <v>30</v>
      </c>
      <c r="E422" s="26" t="s">
        <v>30</v>
      </c>
      <c r="F422" s="26" t="s">
        <v>30</v>
      </c>
      <c r="G422" s="161" t="str">
        <f t="shared" si="67"/>
        <v>--</v>
      </c>
      <c r="H422" s="27" t="s">
        <v>30</v>
      </c>
      <c r="I422" s="33" t="s">
        <v>30</v>
      </c>
      <c r="J422" s="87"/>
      <c r="K422" s="33"/>
      <c r="L422" s="26"/>
      <c r="M422" s="26"/>
      <c r="N422" s="26"/>
      <c r="O422" s="26"/>
      <c r="P422" s="169"/>
      <c r="Q422" s="184"/>
      <c r="R422" s="184"/>
      <c r="S422" s="185" t="str">
        <f t="shared" si="68"/>
        <v>0</v>
      </c>
      <c r="T422" s="185" t="str">
        <f t="shared" si="68"/>
        <v>0</v>
      </c>
      <c r="U422" s="185">
        <f t="shared" si="69"/>
        <v>0</v>
      </c>
      <c r="V422" s="186" t="str">
        <f>IF(U422=0,"--",IF(U422&lt;='db fasce di rischio'!$B$4,'db fasce di rischio'!$A$2,IF(U422&lt;='db fasce di rischio'!$D$4,'db fasce di rischio'!$C$2,IF(U422&lt;='db fasce di rischio'!$F$4,'db fasce di rischio'!$E$2,IF(U422&lt;='db fasce di rischio'!$H$4,'db fasce di rischio'!$G$2,"")))))</f>
        <v>--</v>
      </c>
      <c r="W422" s="30"/>
      <c r="X422" s="30"/>
    </row>
    <row r="423" spans="1:24" ht="21" hidden="1" customHeight="1" outlineLevel="1" x14ac:dyDescent="0.2">
      <c r="A423" s="169"/>
      <c r="B423" s="169"/>
      <c r="C423" s="26" t="s">
        <v>30</v>
      </c>
      <c r="D423" s="26" t="s">
        <v>30</v>
      </c>
      <c r="E423" s="26" t="s">
        <v>30</v>
      </c>
      <c r="F423" s="26" t="s">
        <v>30</v>
      </c>
      <c r="G423" s="161" t="str">
        <f t="shared" si="67"/>
        <v>--</v>
      </c>
      <c r="H423" s="27" t="s">
        <v>30</v>
      </c>
      <c r="I423" s="33" t="s">
        <v>30</v>
      </c>
      <c r="J423" s="87"/>
      <c r="K423" s="33"/>
      <c r="L423" s="26"/>
      <c r="M423" s="26"/>
      <c r="N423" s="26"/>
      <c r="O423" s="26"/>
      <c r="P423" s="169"/>
      <c r="Q423" s="184"/>
      <c r="R423" s="184"/>
      <c r="S423" s="185" t="str">
        <f t="shared" si="68"/>
        <v>0</v>
      </c>
      <c r="T423" s="185" t="str">
        <f t="shared" si="68"/>
        <v>0</v>
      </c>
      <c r="U423" s="185">
        <f t="shared" si="69"/>
        <v>0</v>
      </c>
      <c r="V423" s="186" t="str">
        <f>IF(U423=0,"--",IF(U423&lt;='db fasce di rischio'!$B$4,'db fasce di rischio'!$A$2,IF(U423&lt;='db fasce di rischio'!$D$4,'db fasce di rischio'!$C$2,IF(U423&lt;='db fasce di rischio'!$F$4,'db fasce di rischio'!$E$2,IF(U423&lt;='db fasce di rischio'!$H$4,'db fasce di rischio'!$G$2,"")))))</f>
        <v>--</v>
      </c>
      <c r="W423" s="30"/>
      <c r="X423" s="30"/>
    </row>
    <row r="424" spans="1:24" ht="21" hidden="1" customHeight="1" outlineLevel="1" x14ac:dyDescent="0.2">
      <c r="A424" s="169"/>
      <c r="B424" s="169"/>
      <c r="C424" s="26" t="s">
        <v>30</v>
      </c>
      <c r="D424" s="26" t="s">
        <v>30</v>
      </c>
      <c r="E424" s="26" t="s">
        <v>30</v>
      </c>
      <c r="F424" s="26" t="s">
        <v>30</v>
      </c>
      <c r="G424" s="161" t="str">
        <f t="shared" si="67"/>
        <v>--</v>
      </c>
      <c r="H424" s="27" t="s">
        <v>30</v>
      </c>
      <c r="I424" s="33" t="s">
        <v>30</v>
      </c>
      <c r="J424" s="87"/>
      <c r="K424" s="33"/>
      <c r="L424" s="26"/>
      <c r="M424" s="26"/>
      <c r="N424" s="26"/>
      <c r="O424" s="26"/>
      <c r="P424" s="169"/>
      <c r="Q424" s="184"/>
      <c r="R424" s="184"/>
      <c r="S424" s="185" t="str">
        <f t="shared" si="68"/>
        <v>0</v>
      </c>
      <c r="T424" s="185" t="str">
        <f t="shared" si="68"/>
        <v>0</v>
      </c>
      <c r="U424" s="185">
        <f t="shared" si="69"/>
        <v>0</v>
      </c>
      <c r="V424" s="186" t="str">
        <f>IF(U424=0,"--",IF(U424&lt;='db fasce di rischio'!$B$4,'db fasce di rischio'!$A$2,IF(U424&lt;='db fasce di rischio'!$D$4,'db fasce di rischio'!$C$2,IF(U424&lt;='db fasce di rischio'!$F$4,'db fasce di rischio'!$E$2,IF(U424&lt;='db fasce di rischio'!$H$4,'db fasce di rischio'!$G$2,"")))))</f>
        <v>--</v>
      </c>
      <c r="W424" s="30"/>
      <c r="X424" s="30"/>
    </row>
    <row r="425" spans="1:24" ht="21" hidden="1" customHeight="1" outlineLevel="1" x14ac:dyDescent="0.2">
      <c r="A425" s="169"/>
      <c r="B425" s="169"/>
      <c r="C425" s="26" t="s">
        <v>30</v>
      </c>
      <c r="D425" s="26" t="s">
        <v>30</v>
      </c>
      <c r="E425" s="26" t="s">
        <v>30</v>
      </c>
      <c r="F425" s="26" t="s">
        <v>30</v>
      </c>
      <c r="G425" s="161" t="str">
        <f t="shared" si="67"/>
        <v>--</v>
      </c>
      <c r="H425" s="27" t="s">
        <v>30</v>
      </c>
      <c r="I425" s="33" t="s">
        <v>30</v>
      </c>
      <c r="J425" s="87"/>
      <c r="K425" s="33"/>
      <c r="L425" s="26"/>
      <c r="M425" s="26"/>
      <c r="N425" s="26"/>
      <c r="O425" s="26"/>
      <c r="P425" s="169"/>
      <c r="Q425" s="184"/>
      <c r="R425" s="184"/>
      <c r="S425" s="185" t="str">
        <f t="shared" si="68"/>
        <v>0</v>
      </c>
      <c r="T425" s="185" t="str">
        <f t="shared" si="68"/>
        <v>0</v>
      </c>
      <c r="U425" s="185">
        <f t="shared" si="69"/>
        <v>0</v>
      </c>
      <c r="V425" s="186" t="str">
        <f>IF(U425=0,"--",IF(U425&lt;='db fasce di rischio'!$B$4,'db fasce di rischio'!$A$2,IF(U425&lt;='db fasce di rischio'!$D$4,'db fasce di rischio'!$C$2,IF(U425&lt;='db fasce di rischio'!$F$4,'db fasce di rischio'!$E$2,IF(U425&lt;='db fasce di rischio'!$H$4,'db fasce di rischio'!$G$2,"")))))</f>
        <v>--</v>
      </c>
      <c r="W425" s="30"/>
      <c r="X425" s="30"/>
    </row>
    <row r="426" spans="1:24" ht="21" hidden="1" customHeight="1" outlineLevel="1" x14ac:dyDescent="0.2">
      <c r="A426" s="169"/>
      <c r="B426" s="169"/>
      <c r="C426" s="26" t="s">
        <v>30</v>
      </c>
      <c r="D426" s="26" t="s">
        <v>30</v>
      </c>
      <c r="E426" s="26" t="s">
        <v>30</v>
      </c>
      <c r="F426" s="26" t="s">
        <v>30</v>
      </c>
      <c r="G426" s="161" t="str">
        <f t="shared" si="67"/>
        <v>--</v>
      </c>
      <c r="H426" s="27" t="s">
        <v>30</v>
      </c>
      <c r="I426" s="33" t="s">
        <v>30</v>
      </c>
      <c r="J426" s="88"/>
      <c r="K426" s="33"/>
      <c r="L426" s="26"/>
      <c r="M426" s="26"/>
      <c r="N426" s="26"/>
      <c r="O426" s="26"/>
      <c r="P426" s="169"/>
      <c r="Q426" s="184"/>
      <c r="R426" s="184"/>
      <c r="S426" s="185" t="str">
        <f t="shared" si="68"/>
        <v>0</v>
      </c>
      <c r="T426" s="185" t="str">
        <f t="shared" si="68"/>
        <v>0</v>
      </c>
      <c r="U426" s="185">
        <f t="shared" si="69"/>
        <v>0</v>
      </c>
      <c r="V426" s="186" t="str">
        <f>IF(U426=0,"--",IF(U426&lt;='db fasce di rischio'!$B$4,'db fasce di rischio'!$A$2,IF(U426&lt;='db fasce di rischio'!$D$4,'db fasce di rischio'!$C$2,IF(U426&lt;='db fasce di rischio'!$F$4,'db fasce di rischio'!$E$2,IF(U426&lt;='db fasce di rischio'!$H$4,'db fasce di rischio'!$G$2,"")))))</f>
        <v>--</v>
      </c>
      <c r="W426" s="30"/>
      <c r="X426" s="30"/>
    </row>
    <row r="427" spans="1:24" ht="21" hidden="1" customHeight="1" outlineLevel="1" x14ac:dyDescent="0.2">
      <c r="A427" s="169"/>
      <c r="B427" s="169"/>
      <c r="C427" s="26" t="s">
        <v>30</v>
      </c>
      <c r="D427" s="26" t="s">
        <v>30</v>
      </c>
      <c r="E427" s="26" t="s">
        <v>30</v>
      </c>
      <c r="F427" s="26" t="s">
        <v>30</v>
      </c>
      <c r="G427" s="161" t="str">
        <f t="shared" si="67"/>
        <v>--</v>
      </c>
      <c r="H427" s="27" t="s">
        <v>30</v>
      </c>
      <c r="I427" s="33" t="s">
        <v>30</v>
      </c>
      <c r="J427" s="88"/>
      <c r="K427" s="33"/>
      <c r="L427" s="26"/>
      <c r="M427" s="26"/>
      <c r="N427" s="26"/>
      <c r="O427" s="26"/>
      <c r="P427" s="169"/>
      <c r="Q427" s="184"/>
      <c r="R427" s="184"/>
      <c r="S427" s="185" t="str">
        <f t="shared" si="68"/>
        <v>0</v>
      </c>
      <c r="T427" s="185" t="str">
        <f t="shared" si="68"/>
        <v>0</v>
      </c>
      <c r="U427" s="185">
        <f t="shared" si="69"/>
        <v>0</v>
      </c>
      <c r="V427" s="186" t="str">
        <f>IF(U427=0,"--",IF(U427&lt;='db fasce di rischio'!$B$4,'db fasce di rischio'!$A$2,IF(U427&lt;='db fasce di rischio'!$D$4,'db fasce di rischio'!$C$2,IF(U427&lt;='db fasce di rischio'!$F$4,'db fasce di rischio'!$E$2,IF(U427&lt;='db fasce di rischio'!$H$4,'db fasce di rischio'!$G$2,"")))))</f>
        <v>--</v>
      </c>
      <c r="W427" s="30"/>
      <c r="X427" s="30"/>
    </row>
    <row r="428" spans="1:24" ht="21" hidden="1" customHeight="1" outlineLevel="1" x14ac:dyDescent="0.2">
      <c r="A428" s="169"/>
      <c r="B428" s="169"/>
      <c r="C428" s="26" t="s">
        <v>30</v>
      </c>
      <c r="D428" s="26" t="s">
        <v>30</v>
      </c>
      <c r="E428" s="26" t="s">
        <v>30</v>
      </c>
      <c r="F428" s="26" t="s">
        <v>30</v>
      </c>
      <c r="G428" s="161" t="str">
        <f t="shared" si="67"/>
        <v>--</v>
      </c>
      <c r="H428" s="27" t="s">
        <v>30</v>
      </c>
      <c r="I428" s="33" t="s">
        <v>30</v>
      </c>
      <c r="J428" s="88"/>
      <c r="K428" s="33"/>
      <c r="L428" s="26"/>
      <c r="M428" s="26"/>
      <c r="N428" s="26"/>
      <c r="O428" s="26"/>
      <c r="P428" s="169"/>
      <c r="Q428" s="184"/>
      <c r="R428" s="184"/>
      <c r="S428" s="185" t="str">
        <f t="shared" si="68"/>
        <v>0</v>
      </c>
      <c r="T428" s="185" t="str">
        <f t="shared" si="68"/>
        <v>0</v>
      </c>
      <c r="U428" s="185">
        <f t="shared" si="69"/>
        <v>0</v>
      </c>
      <c r="V428" s="186" t="str">
        <f>IF(U428=0,"--",IF(U428&lt;='db fasce di rischio'!$B$4,'db fasce di rischio'!$A$2,IF(U428&lt;='db fasce di rischio'!$D$4,'db fasce di rischio'!$C$2,IF(U428&lt;='db fasce di rischio'!$F$4,'db fasce di rischio'!$E$2,IF(U428&lt;='db fasce di rischio'!$H$4,'db fasce di rischio'!$G$2,"")))))</f>
        <v>--</v>
      </c>
      <c r="W428" s="30"/>
      <c r="X428" s="30"/>
    </row>
    <row r="429" spans="1:24" ht="21" hidden="1" customHeight="1" outlineLevel="1" x14ac:dyDescent="0.2">
      <c r="A429" s="169"/>
      <c r="B429" s="169"/>
      <c r="C429" s="26" t="s">
        <v>30</v>
      </c>
      <c r="D429" s="26" t="s">
        <v>30</v>
      </c>
      <c r="E429" s="26" t="s">
        <v>30</v>
      </c>
      <c r="F429" s="26" t="s">
        <v>30</v>
      </c>
      <c r="G429" s="161" t="str">
        <f t="shared" si="67"/>
        <v>--</v>
      </c>
      <c r="H429" s="27" t="s">
        <v>30</v>
      </c>
      <c r="I429" s="33" t="s">
        <v>30</v>
      </c>
      <c r="J429" s="88"/>
      <c r="K429" s="33"/>
      <c r="L429" s="26"/>
      <c r="M429" s="26"/>
      <c r="N429" s="26"/>
      <c r="O429" s="26"/>
      <c r="P429" s="169"/>
      <c r="Q429" s="184"/>
      <c r="R429" s="184"/>
      <c r="S429" s="185" t="str">
        <f t="shared" si="68"/>
        <v>0</v>
      </c>
      <c r="T429" s="185" t="str">
        <f t="shared" si="68"/>
        <v>0</v>
      </c>
      <c r="U429" s="185">
        <f t="shared" si="69"/>
        <v>0</v>
      </c>
      <c r="V429" s="186" t="str">
        <f>IF(U429=0,"--",IF(U429&lt;='db fasce di rischio'!$B$4,'db fasce di rischio'!$A$2,IF(U429&lt;='db fasce di rischio'!$D$4,'db fasce di rischio'!$C$2,IF(U429&lt;='db fasce di rischio'!$F$4,'db fasce di rischio'!$E$2,IF(U429&lt;='db fasce di rischio'!$H$4,'db fasce di rischio'!$G$2,"")))))</f>
        <v>--</v>
      </c>
      <c r="W429" s="30"/>
      <c r="X429" s="30"/>
    </row>
    <row r="430" spans="1:24" ht="21" hidden="1" customHeight="1" outlineLevel="1" x14ac:dyDescent="0.2">
      <c r="A430" s="169"/>
      <c r="B430" s="169"/>
      <c r="C430" s="26" t="s">
        <v>30</v>
      </c>
      <c r="D430" s="26" t="s">
        <v>30</v>
      </c>
      <c r="E430" s="26" t="s">
        <v>30</v>
      </c>
      <c r="F430" s="26" t="s">
        <v>30</v>
      </c>
      <c r="G430" s="161" t="str">
        <f t="shared" si="67"/>
        <v>--</v>
      </c>
      <c r="H430" s="27" t="s">
        <v>30</v>
      </c>
      <c r="I430" s="33" t="s">
        <v>30</v>
      </c>
      <c r="J430" s="87"/>
      <c r="K430" s="33"/>
      <c r="L430" s="26"/>
      <c r="M430" s="26"/>
      <c r="N430" s="26"/>
      <c r="O430" s="26"/>
      <c r="P430" s="169"/>
      <c r="Q430" s="184"/>
      <c r="R430" s="184"/>
      <c r="S430" s="185" t="str">
        <f t="shared" si="68"/>
        <v>0</v>
      </c>
      <c r="T430" s="185" t="str">
        <f t="shared" si="68"/>
        <v>0</v>
      </c>
      <c r="U430" s="185">
        <f t="shared" si="69"/>
        <v>0</v>
      </c>
      <c r="V430" s="186" t="str">
        <f>IF(U430=0,"--",IF(U430&lt;='db fasce di rischio'!$B$4,'db fasce di rischio'!$A$2,IF(U430&lt;='db fasce di rischio'!$D$4,'db fasce di rischio'!$C$2,IF(U430&lt;='db fasce di rischio'!$F$4,'db fasce di rischio'!$E$2,IF(U430&lt;='db fasce di rischio'!$H$4,'db fasce di rischio'!$G$2,"")))))</f>
        <v>--</v>
      </c>
      <c r="W430" s="30"/>
      <c r="X430" s="30"/>
    </row>
    <row r="431" spans="1:24" ht="21" hidden="1" customHeight="1" outlineLevel="1" x14ac:dyDescent="0.2">
      <c r="A431" s="169"/>
      <c r="B431" s="169"/>
      <c r="C431" s="26" t="s">
        <v>30</v>
      </c>
      <c r="D431" s="26" t="s">
        <v>30</v>
      </c>
      <c r="E431" s="26" t="s">
        <v>30</v>
      </c>
      <c r="F431" s="26" t="s">
        <v>30</v>
      </c>
      <c r="G431" s="161" t="str">
        <f t="shared" si="67"/>
        <v>--</v>
      </c>
      <c r="H431" s="27" t="s">
        <v>30</v>
      </c>
      <c r="I431" s="33" t="s">
        <v>30</v>
      </c>
      <c r="J431" s="87"/>
      <c r="K431" s="33"/>
      <c r="L431" s="26"/>
      <c r="M431" s="26"/>
      <c r="N431" s="26"/>
      <c r="O431" s="28"/>
      <c r="P431" s="169"/>
      <c r="Q431" s="184"/>
      <c r="R431" s="184"/>
      <c r="S431" s="185" t="str">
        <f t="shared" si="68"/>
        <v>0</v>
      </c>
      <c r="T431" s="185" t="str">
        <f t="shared" si="68"/>
        <v>0</v>
      </c>
      <c r="U431" s="185">
        <f t="shared" si="69"/>
        <v>0</v>
      </c>
      <c r="V431" s="186" t="str">
        <f>IF(U431=0,"--",IF(U431&lt;='db fasce di rischio'!$B$4,'db fasce di rischio'!$A$2,IF(U431&lt;='db fasce di rischio'!$D$4,'db fasce di rischio'!$C$2,IF(U431&lt;='db fasce di rischio'!$F$4,'db fasce di rischio'!$E$2,IF(U431&lt;='db fasce di rischio'!$H$4,'db fasce di rischio'!$G$2,"")))))</f>
        <v>--</v>
      </c>
      <c r="W431" s="30"/>
      <c r="X431" s="30"/>
    </row>
    <row r="432" spans="1:24" ht="21" hidden="1" customHeight="1" outlineLevel="1" x14ac:dyDescent="0.2">
      <c r="A432" s="169"/>
      <c r="B432" s="169"/>
      <c r="C432" s="26" t="s">
        <v>30</v>
      </c>
      <c r="D432" s="26" t="s">
        <v>30</v>
      </c>
      <c r="E432" s="26" t="s">
        <v>30</v>
      </c>
      <c r="F432" s="26" t="s">
        <v>30</v>
      </c>
      <c r="G432" s="161" t="str">
        <f t="shared" si="67"/>
        <v>--</v>
      </c>
      <c r="H432" s="27" t="s">
        <v>30</v>
      </c>
      <c r="I432" s="33" t="s">
        <v>30</v>
      </c>
      <c r="J432" s="87"/>
      <c r="K432" s="33"/>
      <c r="L432" s="26"/>
      <c r="M432" s="26"/>
      <c r="N432" s="26"/>
      <c r="O432" s="29"/>
      <c r="P432" s="169"/>
      <c r="Q432" s="184"/>
      <c r="R432" s="184"/>
      <c r="S432" s="185" t="str">
        <f t="shared" si="68"/>
        <v>0</v>
      </c>
      <c r="T432" s="185" t="str">
        <f t="shared" si="68"/>
        <v>0</v>
      </c>
      <c r="U432" s="185">
        <f t="shared" si="69"/>
        <v>0</v>
      </c>
      <c r="V432" s="186" t="str">
        <f>IF(U432=0,"--",IF(U432&lt;='db fasce di rischio'!$B$4,'db fasce di rischio'!$A$2,IF(U432&lt;='db fasce di rischio'!$D$4,'db fasce di rischio'!$C$2,IF(U432&lt;='db fasce di rischio'!$F$4,'db fasce di rischio'!$E$2,IF(U432&lt;='db fasce di rischio'!$H$4,'db fasce di rischio'!$G$2,"")))))</f>
        <v>--</v>
      </c>
      <c r="W432" s="30"/>
      <c r="X432" s="30"/>
    </row>
    <row r="433" spans="1:24" ht="21" collapsed="1" x14ac:dyDescent="0.2">
      <c r="A433" s="168"/>
      <c r="B433" s="168"/>
      <c r="C433" s="92"/>
      <c r="D433" s="92"/>
      <c r="E433" s="92"/>
      <c r="F433" s="92"/>
      <c r="G433" s="92"/>
      <c r="H433" s="92"/>
      <c r="I433" s="92"/>
      <c r="J433" s="176"/>
      <c r="K433" s="92"/>
      <c r="L433" s="92"/>
      <c r="M433" s="92"/>
      <c r="N433" s="92"/>
      <c r="O433" s="92"/>
      <c r="P433" s="168"/>
      <c r="Q433" s="30"/>
      <c r="R433" s="30"/>
      <c r="S433" s="30"/>
      <c r="T433" s="30"/>
      <c r="U433" s="30"/>
      <c r="V433" s="30"/>
      <c r="W433" s="30"/>
      <c r="X433" s="30"/>
    </row>
  </sheetData>
  <mergeCells count="106">
    <mergeCell ref="W1:W14"/>
    <mergeCell ref="S13:U13"/>
    <mergeCell ref="C17:D17"/>
    <mergeCell ref="C36:E37"/>
    <mergeCell ref="F36:H36"/>
    <mergeCell ref="J36:K36"/>
    <mergeCell ref="M37:O37"/>
    <mergeCell ref="A1:E1"/>
    <mergeCell ref="H1:I1"/>
    <mergeCell ref="G4:G12"/>
    <mergeCell ref="I14:L14"/>
    <mergeCell ref="C15:E16"/>
    <mergeCell ref="F15:H15"/>
    <mergeCell ref="J15:K15"/>
    <mergeCell ref="M16:O16"/>
    <mergeCell ref="C59:D59"/>
    <mergeCell ref="C78:E79"/>
    <mergeCell ref="F78:H78"/>
    <mergeCell ref="J78:K78"/>
    <mergeCell ref="M79:O79"/>
    <mergeCell ref="C38:D38"/>
    <mergeCell ref="C57:E58"/>
    <mergeCell ref="F57:H57"/>
    <mergeCell ref="J57:K57"/>
    <mergeCell ref="M58:O58"/>
    <mergeCell ref="C101:D101"/>
    <mergeCell ref="C120:E121"/>
    <mergeCell ref="F120:H120"/>
    <mergeCell ref="J120:K120"/>
    <mergeCell ref="M121:O121"/>
    <mergeCell ref="C80:D80"/>
    <mergeCell ref="C99:E100"/>
    <mergeCell ref="F99:H99"/>
    <mergeCell ref="J99:K99"/>
    <mergeCell ref="M100:O100"/>
    <mergeCell ref="C143:D143"/>
    <mergeCell ref="C162:E163"/>
    <mergeCell ref="F162:H162"/>
    <mergeCell ref="J162:K162"/>
    <mergeCell ref="M163:O163"/>
    <mergeCell ref="C122:D122"/>
    <mergeCell ref="C141:E142"/>
    <mergeCell ref="F141:H141"/>
    <mergeCell ref="J141:K141"/>
    <mergeCell ref="M142:O142"/>
    <mergeCell ref="C185:D185"/>
    <mergeCell ref="C204:E205"/>
    <mergeCell ref="F204:H204"/>
    <mergeCell ref="J204:K204"/>
    <mergeCell ref="M205:O205"/>
    <mergeCell ref="C164:D164"/>
    <mergeCell ref="C183:E184"/>
    <mergeCell ref="F183:H183"/>
    <mergeCell ref="J183:K183"/>
    <mergeCell ref="M184:O184"/>
    <mergeCell ref="C227:D227"/>
    <mergeCell ref="C246:E247"/>
    <mergeCell ref="F246:H246"/>
    <mergeCell ref="J246:K246"/>
    <mergeCell ref="M247:O247"/>
    <mergeCell ref="C206:D206"/>
    <mergeCell ref="C225:E226"/>
    <mergeCell ref="F225:H225"/>
    <mergeCell ref="J225:K225"/>
    <mergeCell ref="M226:O226"/>
    <mergeCell ref="C269:D269"/>
    <mergeCell ref="C288:E289"/>
    <mergeCell ref="F288:H288"/>
    <mergeCell ref="J288:K288"/>
    <mergeCell ref="M289:O289"/>
    <mergeCell ref="C248:D248"/>
    <mergeCell ref="C267:E268"/>
    <mergeCell ref="F267:H267"/>
    <mergeCell ref="J267:K267"/>
    <mergeCell ref="M268:O268"/>
    <mergeCell ref="C311:D311"/>
    <mergeCell ref="C330:E331"/>
    <mergeCell ref="F330:H330"/>
    <mergeCell ref="J330:K330"/>
    <mergeCell ref="M331:O331"/>
    <mergeCell ref="C290:D290"/>
    <mergeCell ref="C309:E310"/>
    <mergeCell ref="F309:H309"/>
    <mergeCell ref="J309:K309"/>
    <mergeCell ref="M310:O310"/>
    <mergeCell ref="C353:D353"/>
    <mergeCell ref="C372:E373"/>
    <mergeCell ref="F372:H372"/>
    <mergeCell ref="J372:K372"/>
    <mergeCell ref="M373:O373"/>
    <mergeCell ref="C332:D332"/>
    <mergeCell ref="C351:E352"/>
    <mergeCell ref="F351:H351"/>
    <mergeCell ref="J351:K351"/>
    <mergeCell ref="M352:O352"/>
    <mergeCell ref="C416:D416"/>
    <mergeCell ref="C395:D395"/>
    <mergeCell ref="C414:E415"/>
    <mergeCell ref="F414:H414"/>
    <mergeCell ref="J414:K414"/>
    <mergeCell ref="M415:O415"/>
    <mergeCell ref="C374:D374"/>
    <mergeCell ref="C393:E394"/>
    <mergeCell ref="F393:H393"/>
    <mergeCell ref="J393:K393"/>
    <mergeCell ref="M394:O394"/>
  </mergeCells>
  <conditionalFormatting sqref="I26:I33">
    <cfRule type="cellIs" dxfId="2436" priority="975" operator="equal">
      <formula>0</formula>
    </cfRule>
  </conditionalFormatting>
  <conditionalFormatting sqref="I26:I33">
    <cfRule type="cellIs" dxfId="2435" priority="972" operator="equal">
      <formula>0</formula>
    </cfRule>
    <cfRule type="expression" dxfId="2434" priority="973">
      <formula>"""$F$9+$G$9+$H$9=0"""</formula>
    </cfRule>
    <cfRule type="expression" dxfId="2433" priority="974">
      <formula>"$F$9=0"""</formula>
    </cfRule>
  </conditionalFormatting>
  <conditionalFormatting sqref="I19:I20 I23:I25">
    <cfRule type="cellIs" dxfId="2432" priority="969" operator="equal">
      <formula>0</formula>
    </cfRule>
  </conditionalFormatting>
  <conditionalFormatting sqref="I19:I20 I23:I25">
    <cfRule type="cellIs" dxfId="2431" priority="966" operator="equal">
      <formula>0</formula>
    </cfRule>
    <cfRule type="expression" dxfId="2430" priority="967">
      <formula>"""$F$9+$G$9+$H$9=0"""</formula>
    </cfRule>
    <cfRule type="expression" dxfId="2429" priority="968">
      <formula>"$F$9=0"""</formula>
    </cfRule>
  </conditionalFormatting>
  <conditionalFormatting sqref="E26:E33">
    <cfRule type="colorScale" priority="976">
      <colorScale>
        <cfvo type="min"/>
        <cfvo type="percentile" val="50"/>
        <cfvo type="max"/>
        <color rgb="FFF8696B"/>
        <color rgb="FFFFEB84"/>
        <color rgb="FF63BE7B"/>
      </colorScale>
    </cfRule>
  </conditionalFormatting>
  <conditionalFormatting sqref="E19:E20 E23:E25">
    <cfRule type="colorScale" priority="977">
      <colorScale>
        <cfvo type="min"/>
        <cfvo type="percentile" val="50"/>
        <cfvo type="max"/>
        <color rgb="FFF8696B"/>
        <color rgb="FFFFEB84"/>
        <color rgb="FF63BE7B"/>
      </colorScale>
    </cfRule>
  </conditionalFormatting>
  <conditionalFormatting sqref="F26:F33">
    <cfRule type="colorScale" priority="978">
      <colorScale>
        <cfvo type="min"/>
        <cfvo type="percentile" val="50"/>
        <cfvo type="max"/>
        <color rgb="FFF8696B"/>
        <color rgb="FFFFEB84"/>
        <color rgb="FF63BE7B"/>
      </colorScale>
    </cfRule>
  </conditionalFormatting>
  <conditionalFormatting sqref="F19:F20 F23:F25">
    <cfRule type="colorScale" priority="979">
      <colorScale>
        <cfvo type="min"/>
        <cfvo type="percentile" val="50"/>
        <cfvo type="max"/>
        <color rgb="FFF8696B"/>
        <color rgb="FFFFEB84"/>
        <color rgb="FF63BE7B"/>
      </colorScale>
    </cfRule>
  </conditionalFormatting>
  <conditionalFormatting sqref="I47:I54">
    <cfRule type="cellIs" dxfId="2428" priority="495" operator="equal">
      <formula>0</formula>
    </cfRule>
  </conditionalFormatting>
  <conditionalFormatting sqref="I47:I54">
    <cfRule type="cellIs" dxfId="2427" priority="492" operator="equal">
      <formula>0</formula>
    </cfRule>
    <cfRule type="expression" dxfId="2426" priority="493">
      <formula>"""$F$9+$G$9+$H$9=0"""</formula>
    </cfRule>
    <cfRule type="expression" dxfId="2425" priority="494">
      <formula>"$F$9=0"""</formula>
    </cfRule>
  </conditionalFormatting>
  <conditionalFormatting sqref="I42 I44:I46">
    <cfRule type="cellIs" dxfId="2424" priority="491" operator="equal">
      <formula>0</formula>
    </cfRule>
  </conditionalFormatting>
  <conditionalFormatting sqref="I42 I44:I46">
    <cfRule type="cellIs" dxfId="2423" priority="488" operator="equal">
      <formula>0</formula>
    </cfRule>
    <cfRule type="expression" dxfId="2422" priority="489">
      <formula>"""$F$9+$G$9+$H$9=0"""</formula>
    </cfRule>
    <cfRule type="expression" dxfId="2421" priority="490">
      <formula>"$F$9=0"""</formula>
    </cfRule>
  </conditionalFormatting>
  <conditionalFormatting sqref="E47:E54">
    <cfRule type="colorScale" priority="496">
      <colorScale>
        <cfvo type="min"/>
        <cfvo type="percentile" val="50"/>
        <cfvo type="max"/>
        <color rgb="FFF8696B"/>
        <color rgb="FFFFEB84"/>
        <color rgb="FF63BE7B"/>
      </colorScale>
    </cfRule>
  </conditionalFormatting>
  <conditionalFormatting sqref="E42:E46">
    <cfRule type="colorScale" priority="497">
      <colorScale>
        <cfvo type="min"/>
        <cfvo type="percentile" val="50"/>
        <cfvo type="max"/>
        <color rgb="FFF8696B"/>
        <color rgb="FFFFEB84"/>
        <color rgb="FF63BE7B"/>
      </colorScale>
    </cfRule>
  </conditionalFormatting>
  <conditionalFormatting sqref="F47:F54">
    <cfRule type="colorScale" priority="498">
      <colorScale>
        <cfvo type="min"/>
        <cfvo type="percentile" val="50"/>
        <cfvo type="max"/>
        <color rgb="FFF8696B"/>
        <color rgb="FFFFEB84"/>
        <color rgb="FF63BE7B"/>
      </colorScale>
    </cfRule>
  </conditionalFormatting>
  <conditionalFormatting sqref="F42:F46">
    <cfRule type="colorScale" priority="499">
      <colorScale>
        <cfvo type="min"/>
        <cfvo type="percentile" val="50"/>
        <cfvo type="max"/>
        <color rgb="FFF8696B"/>
        <color rgb="FFFFEB84"/>
        <color rgb="FF63BE7B"/>
      </colorScale>
    </cfRule>
  </conditionalFormatting>
  <conditionalFormatting sqref="I68:I75">
    <cfRule type="cellIs" dxfId="2420" priority="482" operator="equal">
      <formula>0</formula>
    </cfRule>
  </conditionalFormatting>
  <conditionalFormatting sqref="I68:I75">
    <cfRule type="cellIs" dxfId="2419" priority="479" operator="equal">
      <formula>0</formula>
    </cfRule>
    <cfRule type="expression" dxfId="2418" priority="480">
      <formula>"""$F$9+$G$9+$H$9=0"""</formula>
    </cfRule>
    <cfRule type="expression" dxfId="2417" priority="481">
      <formula>"$F$9=0"""</formula>
    </cfRule>
  </conditionalFormatting>
  <conditionalFormatting sqref="I65:I67">
    <cfRule type="cellIs" dxfId="2416" priority="478" operator="equal">
      <formula>0</formula>
    </cfRule>
  </conditionalFormatting>
  <conditionalFormatting sqref="I65:I67">
    <cfRule type="cellIs" dxfId="2415" priority="475" operator="equal">
      <formula>0</formula>
    </cfRule>
    <cfRule type="expression" dxfId="2414" priority="476">
      <formula>"""$F$9+$G$9+$H$9=0"""</formula>
    </cfRule>
    <cfRule type="expression" dxfId="2413" priority="477">
      <formula>"$F$9=0"""</formula>
    </cfRule>
  </conditionalFormatting>
  <conditionalFormatting sqref="E68:E75">
    <cfRule type="colorScale" priority="483">
      <colorScale>
        <cfvo type="min"/>
        <cfvo type="percentile" val="50"/>
        <cfvo type="max"/>
        <color rgb="FFF8696B"/>
        <color rgb="FFFFEB84"/>
        <color rgb="FF63BE7B"/>
      </colorScale>
    </cfRule>
  </conditionalFormatting>
  <conditionalFormatting sqref="E65:E67">
    <cfRule type="colorScale" priority="484">
      <colorScale>
        <cfvo type="min"/>
        <cfvo type="percentile" val="50"/>
        <cfvo type="max"/>
        <color rgb="FFF8696B"/>
        <color rgb="FFFFEB84"/>
        <color rgb="FF63BE7B"/>
      </colorScale>
    </cfRule>
  </conditionalFormatting>
  <conditionalFormatting sqref="F68:F75">
    <cfRule type="colorScale" priority="485">
      <colorScale>
        <cfvo type="min"/>
        <cfvo type="percentile" val="50"/>
        <cfvo type="max"/>
        <color rgb="FFF8696B"/>
        <color rgb="FFFFEB84"/>
        <color rgb="FF63BE7B"/>
      </colorScale>
    </cfRule>
  </conditionalFormatting>
  <conditionalFormatting sqref="F65:F67">
    <cfRule type="colorScale" priority="486">
      <colorScale>
        <cfvo type="min"/>
        <cfvo type="percentile" val="50"/>
        <cfvo type="max"/>
        <color rgb="FFF8696B"/>
        <color rgb="FFFFEB84"/>
        <color rgb="FF63BE7B"/>
      </colorScale>
    </cfRule>
  </conditionalFormatting>
  <conditionalFormatting sqref="I89:I96">
    <cfRule type="cellIs" dxfId="2412" priority="469" operator="equal">
      <formula>0</formula>
    </cfRule>
  </conditionalFormatting>
  <conditionalFormatting sqref="I89:I96">
    <cfRule type="cellIs" dxfId="2411" priority="466" operator="equal">
      <formula>0</formula>
    </cfRule>
    <cfRule type="expression" dxfId="2410" priority="467">
      <formula>"""$F$9+$G$9+$H$9=0"""</formula>
    </cfRule>
    <cfRule type="expression" dxfId="2409" priority="468">
      <formula>"$F$9=0"""</formula>
    </cfRule>
  </conditionalFormatting>
  <conditionalFormatting sqref="I86:I88">
    <cfRule type="cellIs" dxfId="2408" priority="465" operator="equal">
      <formula>0</formula>
    </cfRule>
  </conditionalFormatting>
  <conditionalFormatting sqref="I86:I88">
    <cfRule type="cellIs" dxfId="2407" priority="462" operator="equal">
      <formula>0</formula>
    </cfRule>
    <cfRule type="expression" dxfId="2406" priority="463">
      <formula>"""$F$9+$G$9+$H$9=0"""</formula>
    </cfRule>
    <cfRule type="expression" dxfId="2405" priority="464">
      <formula>"$F$9=0"""</formula>
    </cfRule>
  </conditionalFormatting>
  <conditionalFormatting sqref="E89:E96">
    <cfRule type="colorScale" priority="470">
      <colorScale>
        <cfvo type="min"/>
        <cfvo type="percentile" val="50"/>
        <cfvo type="max"/>
        <color rgb="FFF8696B"/>
        <color rgb="FFFFEB84"/>
        <color rgb="FF63BE7B"/>
      </colorScale>
    </cfRule>
  </conditionalFormatting>
  <conditionalFormatting sqref="E86:E88">
    <cfRule type="colorScale" priority="471">
      <colorScale>
        <cfvo type="min"/>
        <cfvo type="percentile" val="50"/>
        <cfvo type="max"/>
        <color rgb="FFF8696B"/>
        <color rgb="FFFFEB84"/>
        <color rgb="FF63BE7B"/>
      </colorScale>
    </cfRule>
  </conditionalFormatting>
  <conditionalFormatting sqref="F89:F96">
    <cfRule type="colorScale" priority="472">
      <colorScale>
        <cfvo type="min"/>
        <cfvo type="percentile" val="50"/>
        <cfvo type="max"/>
        <color rgb="FFF8696B"/>
        <color rgb="FFFFEB84"/>
        <color rgb="FF63BE7B"/>
      </colorScale>
    </cfRule>
  </conditionalFormatting>
  <conditionalFormatting sqref="F86:F88">
    <cfRule type="colorScale" priority="473">
      <colorScale>
        <cfvo type="min"/>
        <cfvo type="percentile" val="50"/>
        <cfvo type="max"/>
        <color rgb="FFF8696B"/>
        <color rgb="FFFFEB84"/>
        <color rgb="FF63BE7B"/>
      </colorScale>
    </cfRule>
  </conditionalFormatting>
  <conditionalFormatting sqref="I110:I117">
    <cfRule type="cellIs" dxfId="2404" priority="456" operator="equal">
      <formula>0</formula>
    </cfRule>
  </conditionalFormatting>
  <conditionalFormatting sqref="I110:I117">
    <cfRule type="cellIs" dxfId="2403" priority="453" operator="equal">
      <formula>0</formula>
    </cfRule>
    <cfRule type="expression" dxfId="2402" priority="454">
      <formula>"""$F$9+$G$9+$H$9=0"""</formula>
    </cfRule>
    <cfRule type="expression" dxfId="2401" priority="455">
      <formula>"$F$9=0"""</formula>
    </cfRule>
  </conditionalFormatting>
  <conditionalFormatting sqref="I107:I109">
    <cfRule type="cellIs" dxfId="2400" priority="452" operator="equal">
      <formula>0</formula>
    </cfRule>
  </conditionalFormatting>
  <conditionalFormatting sqref="I107:I109">
    <cfRule type="cellIs" dxfId="2399" priority="449" operator="equal">
      <formula>0</formula>
    </cfRule>
    <cfRule type="expression" dxfId="2398" priority="450">
      <formula>"""$F$9+$G$9+$H$9=0"""</formula>
    </cfRule>
    <cfRule type="expression" dxfId="2397" priority="451">
      <formula>"$F$9=0"""</formula>
    </cfRule>
  </conditionalFormatting>
  <conditionalFormatting sqref="E110:E117">
    <cfRule type="colorScale" priority="457">
      <colorScale>
        <cfvo type="min"/>
        <cfvo type="percentile" val="50"/>
        <cfvo type="max"/>
        <color rgb="FFF8696B"/>
        <color rgb="FFFFEB84"/>
        <color rgb="FF63BE7B"/>
      </colorScale>
    </cfRule>
  </conditionalFormatting>
  <conditionalFormatting sqref="E107:E109">
    <cfRule type="colorScale" priority="458">
      <colorScale>
        <cfvo type="min"/>
        <cfvo type="percentile" val="50"/>
        <cfvo type="max"/>
        <color rgb="FFF8696B"/>
        <color rgb="FFFFEB84"/>
        <color rgb="FF63BE7B"/>
      </colorScale>
    </cfRule>
  </conditionalFormatting>
  <conditionalFormatting sqref="F110:F117">
    <cfRule type="colorScale" priority="459">
      <colorScale>
        <cfvo type="min"/>
        <cfvo type="percentile" val="50"/>
        <cfvo type="max"/>
        <color rgb="FFF8696B"/>
        <color rgb="FFFFEB84"/>
        <color rgb="FF63BE7B"/>
      </colorScale>
    </cfRule>
  </conditionalFormatting>
  <conditionalFormatting sqref="F107:F109">
    <cfRule type="colorScale" priority="460">
      <colorScale>
        <cfvo type="min"/>
        <cfvo type="percentile" val="50"/>
        <cfvo type="max"/>
        <color rgb="FFF8696B"/>
        <color rgb="FFFFEB84"/>
        <color rgb="FF63BE7B"/>
      </colorScale>
    </cfRule>
  </conditionalFormatting>
  <conditionalFormatting sqref="I131:I138">
    <cfRule type="cellIs" dxfId="2396" priority="443" operator="equal">
      <formula>0</formula>
    </cfRule>
  </conditionalFormatting>
  <conditionalFormatting sqref="I131:I138">
    <cfRule type="cellIs" dxfId="2395" priority="440" operator="equal">
      <formula>0</formula>
    </cfRule>
    <cfRule type="expression" dxfId="2394" priority="441">
      <formula>"""$F$9+$G$9+$H$9=0"""</formula>
    </cfRule>
    <cfRule type="expression" dxfId="2393" priority="442">
      <formula>"$F$9=0"""</formula>
    </cfRule>
  </conditionalFormatting>
  <conditionalFormatting sqref="I128:I130">
    <cfRule type="cellIs" dxfId="2392" priority="439" operator="equal">
      <formula>0</formula>
    </cfRule>
  </conditionalFormatting>
  <conditionalFormatting sqref="I128:I130">
    <cfRule type="cellIs" dxfId="2391" priority="436" operator="equal">
      <formula>0</formula>
    </cfRule>
    <cfRule type="expression" dxfId="2390" priority="437">
      <formula>"""$F$9+$G$9+$H$9=0"""</formula>
    </cfRule>
    <cfRule type="expression" dxfId="2389" priority="438">
      <formula>"$F$9=0"""</formula>
    </cfRule>
  </conditionalFormatting>
  <conditionalFormatting sqref="E131:E138">
    <cfRule type="colorScale" priority="444">
      <colorScale>
        <cfvo type="min"/>
        <cfvo type="percentile" val="50"/>
        <cfvo type="max"/>
        <color rgb="FFF8696B"/>
        <color rgb="FFFFEB84"/>
        <color rgb="FF63BE7B"/>
      </colorScale>
    </cfRule>
  </conditionalFormatting>
  <conditionalFormatting sqref="E128:E130">
    <cfRule type="colorScale" priority="445">
      <colorScale>
        <cfvo type="min"/>
        <cfvo type="percentile" val="50"/>
        <cfvo type="max"/>
        <color rgb="FFF8696B"/>
        <color rgb="FFFFEB84"/>
        <color rgb="FF63BE7B"/>
      </colorScale>
    </cfRule>
  </conditionalFormatting>
  <conditionalFormatting sqref="F131:F138">
    <cfRule type="colorScale" priority="446">
      <colorScale>
        <cfvo type="min"/>
        <cfvo type="percentile" val="50"/>
        <cfvo type="max"/>
        <color rgb="FFF8696B"/>
        <color rgb="FFFFEB84"/>
        <color rgb="FF63BE7B"/>
      </colorScale>
    </cfRule>
  </conditionalFormatting>
  <conditionalFormatting sqref="F128:F130">
    <cfRule type="colorScale" priority="447">
      <colorScale>
        <cfvo type="min"/>
        <cfvo type="percentile" val="50"/>
        <cfvo type="max"/>
        <color rgb="FFF8696B"/>
        <color rgb="FFFFEB84"/>
        <color rgb="FF63BE7B"/>
      </colorScale>
    </cfRule>
  </conditionalFormatting>
  <conditionalFormatting sqref="I152:I159">
    <cfRule type="cellIs" dxfId="2388" priority="430" operator="equal">
      <formula>0</formula>
    </cfRule>
  </conditionalFormatting>
  <conditionalFormatting sqref="I152:I159">
    <cfRule type="cellIs" dxfId="2387" priority="427" operator="equal">
      <formula>0</formula>
    </cfRule>
    <cfRule type="expression" dxfId="2386" priority="428">
      <formula>"""$F$9+$G$9+$H$9=0"""</formula>
    </cfRule>
    <cfRule type="expression" dxfId="2385" priority="429">
      <formula>"$F$9=0"""</formula>
    </cfRule>
  </conditionalFormatting>
  <conditionalFormatting sqref="I149:I151">
    <cfRule type="cellIs" dxfId="2384" priority="426" operator="equal">
      <formula>0</formula>
    </cfRule>
  </conditionalFormatting>
  <conditionalFormatting sqref="I149:I151">
    <cfRule type="cellIs" dxfId="2383" priority="423" operator="equal">
      <formula>0</formula>
    </cfRule>
    <cfRule type="expression" dxfId="2382" priority="424">
      <formula>"""$F$9+$G$9+$H$9=0"""</formula>
    </cfRule>
    <cfRule type="expression" dxfId="2381" priority="425">
      <formula>"$F$9=0"""</formula>
    </cfRule>
  </conditionalFormatting>
  <conditionalFormatting sqref="E152:E159">
    <cfRule type="colorScale" priority="431">
      <colorScale>
        <cfvo type="min"/>
        <cfvo type="percentile" val="50"/>
        <cfvo type="max"/>
        <color rgb="FFF8696B"/>
        <color rgb="FFFFEB84"/>
        <color rgb="FF63BE7B"/>
      </colorScale>
    </cfRule>
  </conditionalFormatting>
  <conditionalFormatting sqref="E149:E151">
    <cfRule type="colorScale" priority="432">
      <colorScale>
        <cfvo type="min"/>
        <cfvo type="percentile" val="50"/>
        <cfvo type="max"/>
        <color rgb="FFF8696B"/>
        <color rgb="FFFFEB84"/>
        <color rgb="FF63BE7B"/>
      </colorScale>
    </cfRule>
  </conditionalFormatting>
  <conditionalFormatting sqref="F152:F159">
    <cfRule type="colorScale" priority="433">
      <colorScale>
        <cfvo type="min"/>
        <cfvo type="percentile" val="50"/>
        <cfvo type="max"/>
        <color rgb="FFF8696B"/>
        <color rgb="FFFFEB84"/>
        <color rgb="FF63BE7B"/>
      </colorScale>
    </cfRule>
  </conditionalFormatting>
  <conditionalFormatting sqref="F149:F151">
    <cfRule type="colorScale" priority="434">
      <colorScale>
        <cfvo type="min"/>
        <cfvo type="percentile" val="50"/>
        <cfvo type="max"/>
        <color rgb="FFF8696B"/>
        <color rgb="FFFFEB84"/>
        <color rgb="FF63BE7B"/>
      </colorScale>
    </cfRule>
  </conditionalFormatting>
  <conditionalFormatting sqref="I173:I180">
    <cfRule type="cellIs" dxfId="2380" priority="417" operator="equal">
      <formula>0</formula>
    </cfRule>
  </conditionalFormatting>
  <conditionalFormatting sqref="I173:I180">
    <cfRule type="cellIs" dxfId="2379" priority="414" operator="equal">
      <formula>0</formula>
    </cfRule>
    <cfRule type="expression" dxfId="2378" priority="415">
      <formula>"""$F$9+$G$9+$H$9=0"""</formula>
    </cfRule>
    <cfRule type="expression" dxfId="2377" priority="416">
      <formula>"$F$9=0"""</formula>
    </cfRule>
  </conditionalFormatting>
  <conditionalFormatting sqref="I170:I172">
    <cfRule type="cellIs" dxfId="2376" priority="413" operator="equal">
      <formula>0</formula>
    </cfRule>
  </conditionalFormatting>
  <conditionalFormatting sqref="I170:I172">
    <cfRule type="cellIs" dxfId="2375" priority="410" operator="equal">
      <formula>0</formula>
    </cfRule>
    <cfRule type="expression" dxfId="2374" priority="411">
      <formula>"""$F$9+$G$9+$H$9=0"""</formula>
    </cfRule>
    <cfRule type="expression" dxfId="2373" priority="412">
      <formula>"$F$9=0"""</formula>
    </cfRule>
  </conditionalFormatting>
  <conditionalFormatting sqref="E173:E180">
    <cfRule type="colorScale" priority="418">
      <colorScale>
        <cfvo type="min"/>
        <cfvo type="percentile" val="50"/>
        <cfvo type="max"/>
        <color rgb="FFF8696B"/>
        <color rgb="FFFFEB84"/>
        <color rgb="FF63BE7B"/>
      </colorScale>
    </cfRule>
  </conditionalFormatting>
  <conditionalFormatting sqref="E170:E172">
    <cfRule type="colorScale" priority="419">
      <colorScale>
        <cfvo type="min"/>
        <cfvo type="percentile" val="50"/>
        <cfvo type="max"/>
        <color rgb="FFF8696B"/>
        <color rgb="FFFFEB84"/>
        <color rgb="FF63BE7B"/>
      </colorScale>
    </cfRule>
  </conditionalFormatting>
  <conditionalFormatting sqref="F173:F180">
    <cfRule type="colorScale" priority="420">
      <colorScale>
        <cfvo type="min"/>
        <cfvo type="percentile" val="50"/>
        <cfvo type="max"/>
        <color rgb="FFF8696B"/>
        <color rgb="FFFFEB84"/>
        <color rgb="FF63BE7B"/>
      </colorScale>
    </cfRule>
  </conditionalFormatting>
  <conditionalFormatting sqref="F170:F172">
    <cfRule type="colorScale" priority="421">
      <colorScale>
        <cfvo type="min"/>
        <cfvo type="percentile" val="50"/>
        <cfvo type="max"/>
        <color rgb="FFF8696B"/>
        <color rgb="FFFFEB84"/>
        <color rgb="FF63BE7B"/>
      </colorScale>
    </cfRule>
  </conditionalFormatting>
  <conditionalFormatting sqref="I194:I201">
    <cfRule type="cellIs" dxfId="2372" priority="404" operator="equal">
      <formula>0</formula>
    </cfRule>
  </conditionalFormatting>
  <conditionalFormatting sqref="I194:I201">
    <cfRule type="cellIs" dxfId="2371" priority="401" operator="equal">
      <formula>0</formula>
    </cfRule>
    <cfRule type="expression" dxfId="2370" priority="402">
      <formula>"""$F$9+$G$9+$H$9=0"""</formula>
    </cfRule>
    <cfRule type="expression" dxfId="2369" priority="403">
      <formula>"$F$9=0"""</formula>
    </cfRule>
  </conditionalFormatting>
  <conditionalFormatting sqref="I191:I193">
    <cfRule type="cellIs" dxfId="2368" priority="400" operator="equal">
      <formula>0</formula>
    </cfRule>
  </conditionalFormatting>
  <conditionalFormatting sqref="I191:I193">
    <cfRule type="cellIs" dxfId="2367" priority="397" operator="equal">
      <formula>0</formula>
    </cfRule>
    <cfRule type="expression" dxfId="2366" priority="398">
      <formula>"""$F$9+$G$9+$H$9=0"""</formula>
    </cfRule>
    <cfRule type="expression" dxfId="2365" priority="399">
      <formula>"$F$9=0"""</formula>
    </cfRule>
  </conditionalFormatting>
  <conditionalFormatting sqref="E194:E201">
    <cfRule type="colorScale" priority="405">
      <colorScale>
        <cfvo type="min"/>
        <cfvo type="percentile" val="50"/>
        <cfvo type="max"/>
        <color rgb="FFF8696B"/>
        <color rgb="FFFFEB84"/>
        <color rgb="FF63BE7B"/>
      </colorScale>
    </cfRule>
  </conditionalFormatting>
  <conditionalFormatting sqref="E191:E193">
    <cfRule type="colorScale" priority="406">
      <colorScale>
        <cfvo type="min"/>
        <cfvo type="percentile" val="50"/>
        <cfvo type="max"/>
        <color rgb="FFF8696B"/>
        <color rgb="FFFFEB84"/>
        <color rgb="FF63BE7B"/>
      </colorScale>
    </cfRule>
  </conditionalFormatting>
  <conditionalFormatting sqref="F194:F201">
    <cfRule type="colorScale" priority="407">
      <colorScale>
        <cfvo type="min"/>
        <cfvo type="percentile" val="50"/>
        <cfvo type="max"/>
        <color rgb="FFF8696B"/>
        <color rgb="FFFFEB84"/>
        <color rgb="FF63BE7B"/>
      </colorScale>
    </cfRule>
  </conditionalFormatting>
  <conditionalFormatting sqref="F191:F193">
    <cfRule type="colorScale" priority="408">
      <colorScale>
        <cfvo type="min"/>
        <cfvo type="percentile" val="50"/>
        <cfvo type="max"/>
        <color rgb="FFF8696B"/>
        <color rgb="FFFFEB84"/>
        <color rgb="FF63BE7B"/>
      </colorScale>
    </cfRule>
  </conditionalFormatting>
  <conditionalFormatting sqref="I215:I222">
    <cfRule type="cellIs" dxfId="2364" priority="391" operator="equal">
      <formula>0</formula>
    </cfRule>
  </conditionalFormatting>
  <conditionalFormatting sqref="I215:I222">
    <cfRule type="cellIs" dxfId="2363" priority="388" operator="equal">
      <formula>0</formula>
    </cfRule>
    <cfRule type="expression" dxfId="2362" priority="389">
      <formula>"""$F$9+$G$9+$H$9=0"""</formula>
    </cfRule>
    <cfRule type="expression" dxfId="2361" priority="390">
      <formula>"$F$9=0"""</formula>
    </cfRule>
  </conditionalFormatting>
  <conditionalFormatting sqref="I208:I214">
    <cfRule type="cellIs" dxfId="2360" priority="387" operator="equal">
      <formula>0</formula>
    </cfRule>
  </conditionalFormatting>
  <conditionalFormatting sqref="I208:I214">
    <cfRule type="cellIs" dxfId="2359" priority="384" operator="equal">
      <formula>0</formula>
    </cfRule>
    <cfRule type="expression" dxfId="2358" priority="385">
      <formula>"""$F$9+$G$9+$H$9=0"""</formula>
    </cfRule>
    <cfRule type="expression" dxfId="2357" priority="386">
      <formula>"$F$9=0"""</formula>
    </cfRule>
  </conditionalFormatting>
  <conditionalFormatting sqref="E215:E222">
    <cfRule type="colorScale" priority="392">
      <colorScale>
        <cfvo type="min"/>
        <cfvo type="percentile" val="50"/>
        <cfvo type="max"/>
        <color rgb="FFF8696B"/>
        <color rgb="FFFFEB84"/>
        <color rgb="FF63BE7B"/>
      </colorScale>
    </cfRule>
  </conditionalFormatting>
  <conditionalFormatting sqref="E208:E214">
    <cfRule type="colorScale" priority="393">
      <colorScale>
        <cfvo type="min"/>
        <cfvo type="percentile" val="50"/>
        <cfvo type="max"/>
        <color rgb="FFF8696B"/>
        <color rgb="FFFFEB84"/>
        <color rgb="FF63BE7B"/>
      </colorScale>
    </cfRule>
  </conditionalFormatting>
  <conditionalFormatting sqref="F215:F222">
    <cfRule type="colorScale" priority="394">
      <colorScale>
        <cfvo type="min"/>
        <cfvo type="percentile" val="50"/>
        <cfvo type="max"/>
        <color rgb="FFF8696B"/>
        <color rgb="FFFFEB84"/>
        <color rgb="FF63BE7B"/>
      </colorScale>
    </cfRule>
  </conditionalFormatting>
  <conditionalFormatting sqref="F208:F214">
    <cfRule type="colorScale" priority="395">
      <colorScale>
        <cfvo type="min"/>
        <cfvo type="percentile" val="50"/>
        <cfvo type="max"/>
        <color rgb="FFF8696B"/>
        <color rgb="FFFFEB84"/>
        <color rgb="FF63BE7B"/>
      </colorScale>
    </cfRule>
  </conditionalFormatting>
  <conditionalFormatting sqref="I236:I243">
    <cfRule type="cellIs" dxfId="2356" priority="378" operator="equal">
      <formula>0</formula>
    </cfRule>
  </conditionalFormatting>
  <conditionalFormatting sqref="I236:I243">
    <cfRule type="cellIs" dxfId="2355" priority="375" operator="equal">
      <formula>0</formula>
    </cfRule>
    <cfRule type="expression" dxfId="2354" priority="376">
      <formula>"""$F$9+$G$9+$H$9=0"""</formula>
    </cfRule>
    <cfRule type="expression" dxfId="2353" priority="377">
      <formula>"$F$9=0"""</formula>
    </cfRule>
  </conditionalFormatting>
  <conditionalFormatting sqref="I229:I235">
    <cfRule type="cellIs" dxfId="2352" priority="374" operator="equal">
      <formula>0</formula>
    </cfRule>
  </conditionalFormatting>
  <conditionalFormatting sqref="I229:I235">
    <cfRule type="cellIs" dxfId="2351" priority="371" operator="equal">
      <formula>0</formula>
    </cfRule>
    <cfRule type="expression" dxfId="2350" priority="372">
      <formula>"""$F$9+$G$9+$H$9=0"""</formula>
    </cfRule>
    <cfRule type="expression" dxfId="2349" priority="373">
      <formula>"$F$9=0"""</formula>
    </cfRule>
  </conditionalFormatting>
  <conditionalFormatting sqref="E236:E243">
    <cfRule type="colorScale" priority="379">
      <colorScale>
        <cfvo type="min"/>
        <cfvo type="percentile" val="50"/>
        <cfvo type="max"/>
        <color rgb="FFF8696B"/>
        <color rgb="FFFFEB84"/>
        <color rgb="FF63BE7B"/>
      </colorScale>
    </cfRule>
  </conditionalFormatting>
  <conditionalFormatting sqref="E229:E235">
    <cfRule type="colorScale" priority="380">
      <colorScale>
        <cfvo type="min"/>
        <cfvo type="percentile" val="50"/>
        <cfvo type="max"/>
        <color rgb="FFF8696B"/>
        <color rgb="FFFFEB84"/>
        <color rgb="FF63BE7B"/>
      </colorScale>
    </cfRule>
  </conditionalFormatting>
  <conditionalFormatting sqref="F236:F243">
    <cfRule type="colorScale" priority="381">
      <colorScale>
        <cfvo type="min"/>
        <cfvo type="percentile" val="50"/>
        <cfvo type="max"/>
        <color rgb="FFF8696B"/>
        <color rgb="FFFFEB84"/>
        <color rgb="FF63BE7B"/>
      </colorScale>
    </cfRule>
  </conditionalFormatting>
  <conditionalFormatting sqref="F229:F235">
    <cfRule type="colorScale" priority="382">
      <colorScale>
        <cfvo type="min"/>
        <cfvo type="percentile" val="50"/>
        <cfvo type="max"/>
        <color rgb="FFF8696B"/>
        <color rgb="FFFFEB84"/>
        <color rgb="FF63BE7B"/>
      </colorScale>
    </cfRule>
  </conditionalFormatting>
  <conditionalFormatting sqref="I257:I264">
    <cfRule type="cellIs" dxfId="2348" priority="365" operator="equal">
      <formula>0</formula>
    </cfRule>
  </conditionalFormatting>
  <conditionalFormatting sqref="I257:I264">
    <cfRule type="cellIs" dxfId="2347" priority="362" operator="equal">
      <formula>0</formula>
    </cfRule>
    <cfRule type="expression" dxfId="2346" priority="363">
      <formula>"""$F$9+$G$9+$H$9=0"""</formula>
    </cfRule>
    <cfRule type="expression" dxfId="2345" priority="364">
      <formula>"$F$9=0"""</formula>
    </cfRule>
  </conditionalFormatting>
  <conditionalFormatting sqref="I250:I256">
    <cfRule type="cellIs" dxfId="2344" priority="361" operator="equal">
      <formula>0</formula>
    </cfRule>
  </conditionalFormatting>
  <conditionalFormatting sqref="I250:I256">
    <cfRule type="cellIs" dxfId="2343" priority="358" operator="equal">
      <formula>0</formula>
    </cfRule>
    <cfRule type="expression" dxfId="2342" priority="359">
      <formula>"""$F$9+$G$9+$H$9=0"""</formula>
    </cfRule>
    <cfRule type="expression" dxfId="2341" priority="360">
      <formula>"$F$9=0"""</formula>
    </cfRule>
  </conditionalFormatting>
  <conditionalFormatting sqref="E257:E264">
    <cfRule type="colorScale" priority="366">
      <colorScale>
        <cfvo type="min"/>
        <cfvo type="percentile" val="50"/>
        <cfvo type="max"/>
        <color rgb="FFF8696B"/>
        <color rgb="FFFFEB84"/>
        <color rgb="FF63BE7B"/>
      </colorScale>
    </cfRule>
  </conditionalFormatting>
  <conditionalFormatting sqref="E250:E256">
    <cfRule type="colorScale" priority="367">
      <colorScale>
        <cfvo type="min"/>
        <cfvo type="percentile" val="50"/>
        <cfvo type="max"/>
        <color rgb="FFF8696B"/>
        <color rgb="FFFFEB84"/>
        <color rgb="FF63BE7B"/>
      </colorScale>
    </cfRule>
  </conditionalFormatting>
  <conditionalFormatting sqref="F257:F264">
    <cfRule type="colorScale" priority="368">
      <colorScale>
        <cfvo type="min"/>
        <cfvo type="percentile" val="50"/>
        <cfvo type="max"/>
        <color rgb="FFF8696B"/>
        <color rgb="FFFFEB84"/>
        <color rgb="FF63BE7B"/>
      </colorScale>
    </cfRule>
  </conditionalFormatting>
  <conditionalFormatting sqref="F250:F256">
    <cfRule type="colorScale" priority="369">
      <colorScale>
        <cfvo type="min"/>
        <cfvo type="percentile" val="50"/>
        <cfvo type="max"/>
        <color rgb="FFF8696B"/>
        <color rgb="FFFFEB84"/>
        <color rgb="FF63BE7B"/>
      </colorScale>
    </cfRule>
  </conditionalFormatting>
  <conditionalFormatting sqref="I278:I285">
    <cfRule type="cellIs" dxfId="2340" priority="352" operator="equal">
      <formula>0</formula>
    </cfRule>
  </conditionalFormatting>
  <conditionalFormatting sqref="I278:I285">
    <cfRule type="cellIs" dxfId="2339" priority="349" operator="equal">
      <formula>0</formula>
    </cfRule>
    <cfRule type="expression" dxfId="2338" priority="350">
      <formula>"""$F$9+$G$9+$H$9=0"""</formula>
    </cfRule>
    <cfRule type="expression" dxfId="2337" priority="351">
      <formula>"$F$9=0"""</formula>
    </cfRule>
  </conditionalFormatting>
  <conditionalFormatting sqref="I271:I277">
    <cfRule type="cellIs" dxfId="2336" priority="348" operator="equal">
      <formula>0</formula>
    </cfRule>
  </conditionalFormatting>
  <conditionalFormatting sqref="I271:I277">
    <cfRule type="cellIs" dxfId="2335" priority="345" operator="equal">
      <formula>0</formula>
    </cfRule>
    <cfRule type="expression" dxfId="2334" priority="346">
      <formula>"""$F$9+$G$9+$H$9=0"""</formula>
    </cfRule>
    <cfRule type="expression" dxfId="2333" priority="347">
      <formula>"$F$9=0"""</formula>
    </cfRule>
  </conditionalFormatting>
  <conditionalFormatting sqref="E278:E285">
    <cfRule type="colorScale" priority="353">
      <colorScale>
        <cfvo type="min"/>
        <cfvo type="percentile" val="50"/>
        <cfvo type="max"/>
        <color rgb="FFF8696B"/>
        <color rgb="FFFFEB84"/>
        <color rgb="FF63BE7B"/>
      </colorScale>
    </cfRule>
  </conditionalFormatting>
  <conditionalFormatting sqref="E271:E277">
    <cfRule type="colorScale" priority="354">
      <colorScale>
        <cfvo type="min"/>
        <cfvo type="percentile" val="50"/>
        <cfvo type="max"/>
        <color rgb="FFF8696B"/>
        <color rgb="FFFFEB84"/>
        <color rgb="FF63BE7B"/>
      </colorScale>
    </cfRule>
  </conditionalFormatting>
  <conditionalFormatting sqref="F278:F285">
    <cfRule type="colorScale" priority="355">
      <colorScale>
        <cfvo type="min"/>
        <cfvo type="percentile" val="50"/>
        <cfvo type="max"/>
        <color rgb="FFF8696B"/>
        <color rgb="FFFFEB84"/>
        <color rgb="FF63BE7B"/>
      </colorScale>
    </cfRule>
  </conditionalFormatting>
  <conditionalFormatting sqref="F271:F277">
    <cfRule type="colorScale" priority="356">
      <colorScale>
        <cfvo type="min"/>
        <cfvo type="percentile" val="50"/>
        <cfvo type="max"/>
        <color rgb="FFF8696B"/>
        <color rgb="FFFFEB84"/>
        <color rgb="FF63BE7B"/>
      </colorScale>
    </cfRule>
  </conditionalFormatting>
  <conditionalFormatting sqref="I299:I306">
    <cfRule type="cellIs" dxfId="2332" priority="339" operator="equal">
      <formula>0</formula>
    </cfRule>
  </conditionalFormatting>
  <conditionalFormatting sqref="I299:I306">
    <cfRule type="cellIs" dxfId="2331" priority="336" operator="equal">
      <formula>0</formula>
    </cfRule>
    <cfRule type="expression" dxfId="2330" priority="337">
      <formula>"""$F$9+$G$9+$H$9=0"""</formula>
    </cfRule>
    <cfRule type="expression" dxfId="2329" priority="338">
      <formula>"$F$9=0"""</formula>
    </cfRule>
  </conditionalFormatting>
  <conditionalFormatting sqref="I292:I298">
    <cfRule type="cellIs" dxfId="2328" priority="335" operator="equal">
      <formula>0</formula>
    </cfRule>
  </conditionalFormatting>
  <conditionalFormatting sqref="I292:I298">
    <cfRule type="cellIs" dxfId="2327" priority="332" operator="equal">
      <formula>0</formula>
    </cfRule>
    <cfRule type="expression" dxfId="2326" priority="333">
      <formula>"""$F$9+$G$9+$H$9=0"""</formula>
    </cfRule>
    <cfRule type="expression" dxfId="2325" priority="334">
      <formula>"$F$9=0"""</formula>
    </cfRule>
  </conditionalFormatting>
  <conditionalFormatting sqref="E299:E306">
    <cfRule type="colorScale" priority="340">
      <colorScale>
        <cfvo type="min"/>
        <cfvo type="percentile" val="50"/>
        <cfvo type="max"/>
        <color rgb="FFF8696B"/>
        <color rgb="FFFFEB84"/>
        <color rgb="FF63BE7B"/>
      </colorScale>
    </cfRule>
  </conditionalFormatting>
  <conditionalFormatting sqref="E292:E298">
    <cfRule type="colorScale" priority="341">
      <colorScale>
        <cfvo type="min"/>
        <cfvo type="percentile" val="50"/>
        <cfvo type="max"/>
        <color rgb="FFF8696B"/>
        <color rgb="FFFFEB84"/>
        <color rgb="FF63BE7B"/>
      </colorScale>
    </cfRule>
  </conditionalFormatting>
  <conditionalFormatting sqref="F299:F306">
    <cfRule type="colorScale" priority="342">
      <colorScale>
        <cfvo type="min"/>
        <cfvo type="percentile" val="50"/>
        <cfvo type="max"/>
        <color rgb="FFF8696B"/>
        <color rgb="FFFFEB84"/>
        <color rgb="FF63BE7B"/>
      </colorScale>
    </cfRule>
  </conditionalFormatting>
  <conditionalFormatting sqref="F292:F298">
    <cfRule type="colorScale" priority="343">
      <colorScale>
        <cfvo type="min"/>
        <cfvo type="percentile" val="50"/>
        <cfvo type="max"/>
        <color rgb="FFF8696B"/>
        <color rgb="FFFFEB84"/>
        <color rgb="FF63BE7B"/>
      </colorScale>
    </cfRule>
  </conditionalFormatting>
  <conditionalFormatting sqref="I320:I327">
    <cfRule type="cellIs" dxfId="2324" priority="326" operator="equal">
      <formula>0</formula>
    </cfRule>
  </conditionalFormatting>
  <conditionalFormatting sqref="I320:I327">
    <cfRule type="cellIs" dxfId="2323" priority="323" operator="equal">
      <formula>0</formula>
    </cfRule>
    <cfRule type="expression" dxfId="2322" priority="324">
      <formula>"""$F$9+$G$9+$H$9=0"""</formula>
    </cfRule>
    <cfRule type="expression" dxfId="2321" priority="325">
      <formula>"$F$9=0"""</formula>
    </cfRule>
  </conditionalFormatting>
  <conditionalFormatting sqref="I313:I319">
    <cfRule type="cellIs" dxfId="2320" priority="322" operator="equal">
      <formula>0</formula>
    </cfRule>
  </conditionalFormatting>
  <conditionalFormatting sqref="I313:I319">
    <cfRule type="cellIs" dxfId="2319" priority="319" operator="equal">
      <formula>0</formula>
    </cfRule>
    <cfRule type="expression" dxfId="2318" priority="320">
      <formula>"""$F$9+$G$9+$H$9=0"""</formula>
    </cfRule>
    <cfRule type="expression" dxfId="2317" priority="321">
      <formula>"$F$9=0"""</formula>
    </cfRule>
  </conditionalFormatting>
  <conditionalFormatting sqref="E320:E327">
    <cfRule type="colorScale" priority="327">
      <colorScale>
        <cfvo type="min"/>
        <cfvo type="percentile" val="50"/>
        <cfvo type="max"/>
        <color rgb="FFF8696B"/>
        <color rgb="FFFFEB84"/>
        <color rgb="FF63BE7B"/>
      </colorScale>
    </cfRule>
  </conditionalFormatting>
  <conditionalFormatting sqref="E313:E319">
    <cfRule type="colorScale" priority="328">
      <colorScale>
        <cfvo type="min"/>
        <cfvo type="percentile" val="50"/>
        <cfvo type="max"/>
        <color rgb="FFF8696B"/>
        <color rgb="FFFFEB84"/>
        <color rgb="FF63BE7B"/>
      </colorScale>
    </cfRule>
  </conditionalFormatting>
  <conditionalFormatting sqref="F320:F327">
    <cfRule type="colorScale" priority="329">
      <colorScale>
        <cfvo type="min"/>
        <cfvo type="percentile" val="50"/>
        <cfvo type="max"/>
        <color rgb="FFF8696B"/>
        <color rgb="FFFFEB84"/>
        <color rgb="FF63BE7B"/>
      </colorScale>
    </cfRule>
  </conditionalFormatting>
  <conditionalFormatting sqref="F313:F319">
    <cfRule type="colorScale" priority="330">
      <colorScale>
        <cfvo type="min"/>
        <cfvo type="percentile" val="50"/>
        <cfvo type="max"/>
        <color rgb="FFF8696B"/>
        <color rgb="FFFFEB84"/>
        <color rgb="FF63BE7B"/>
      </colorScale>
    </cfRule>
  </conditionalFormatting>
  <conditionalFormatting sqref="I341:I348">
    <cfRule type="cellIs" dxfId="2316" priority="313" operator="equal">
      <formula>0</formula>
    </cfRule>
  </conditionalFormatting>
  <conditionalFormatting sqref="I341:I348">
    <cfRule type="cellIs" dxfId="2315" priority="310" operator="equal">
      <formula>0</formula>
    </cfRule>
    <cfRule type="expression" dxfId="2314" priority="311">
      <formula>"""$F$9+$G$9+$H$9=0"""</formula>
    </cfRule>
    <cfRule type="expression" dxfId="2313" priority="312">
      <formula>"$F$9=0"""</formula>
    </cfRule>
  </conditionalFormatting>
  <conditionalFormatting sqref="I334:I340">
    <cfRule type="cellIs" dxfId="2312" priority="309" operator="equal">
      <formula>0</formula>
    </cfRule>
  </conditionalFormatting>
  <conditionalFormatting sqref="I334:I340">
    <cfRule type="cellIs" dxfId="2311" priority="306" operator="equal">
      <formula>0</formula>
    </cfRule>
    <cfRule type="expression" dxfId="2310" priority="307">
      <formula>"""$F$9+$G$9+$H$9=0"""</formula>
    </cfRule>
    <cfRule type="expression" dxfId="2309" priority="308">
      <formula>"$F$9=0"""</formula>
    </cfRule>
  </conditionalFormatting>
  <conditionalFormatting sqref="E341:E348">
    <cfRule type="colorScale" priority="314">
      <colorScale>
        <cfvo type="min"/>
        <cfvo type="percentile" val="50"/>
        <cfvo type="max"/>
        <color rgb="FFF8696B"/>
        <color rgb="FFFFEB84"/>
        <color rgb="FF63BE7B"/>
      </colorScale>
    </cfRule>
  </conditionalFormatting>
  <conditionalFormatting sqref="E334:E340">
    <cfRule type="colorScale" priority="315">
      <colorScale>
        <cfvo type="min"/>
        <cfvo type="percentile" val="50"/>
        <cfvo type="max"/>
        <color rgb="FFF8696B"/>
        <color rgb="FFFFEB84"/>
        <color rgb="FF63BE7B"/>
      </colorScale>
    </cfRule>
  </conditionalFormatting>
  <conditionalFormatting sqref="F341:F348">
    <cfRule type="colorScale" priority="316">
      <colorScale>
        <cfvo type="min"/>
        <cfvo type="percentile" val="50"/>
        <cfvo type="max"/>
        <color rgb="FFF8696B"/>
        <color rgb="FFFFEB84"/>
        <color rgb="FF63BE7B"/>
      </colorScale>
    </cfRule>
  </conditionalFormatting>
  <conditionalFormatting sqref="F334:F340">
    <cfRule type="colorScale" priority="317">
      <colorScale>
        <cfvo type="min"/>
        <cfvo type="percentile" val="50"/>
        <cfvo type="max"/>
        <color rgb="FFF8696B"/>
        <color rgb="FFFFEB84"/>
        <color rgb="FF63BE7B"/>
      </colorScale>
    </cfRule>
  </conditionalFormatting>
  <conditionalFormatting sqref="I362:I369">
    <cfRule type="cellIs" dxfId="2308" priority="300" operator="equal">
      <formula>0</formula>
    </cfRule>
  </conditionalFormatting>
  <conditionalFormatting sqref="I362:I369">
    <cfRule type="cellIs" dxfId="2307" priority="297" operator="equal">
      <formula>0</formula>
    </cfRule>
    <cfRule type="expression" dxfId="2306" priority="298">
      <formula>"""$F$9+$G$9+$H$9=0"""</formula>
    </cfRule>
    <cfRule type="expression" dxfId="2305" priority="299">
      <formula>"$F$9=0"""</formula>
    </cfRule>
  </conditionalFormatting>
  <conditionalFormatting sqref="I355:I361">
    <cfRule type="cellIs" dxfId="2304" priority="296" operator="equal">
      <formula>0</formula>
    </cfRule>
  </conditionalFormatting>
  <conditionalFormatting sqref="I355:I361">
    <cfRule type="cellIs" dxfId="2303" priority="293" operator="equal">
      <formula>0</formula>
    </cfRule>
    <cfRule type="expression" dxfId="2302" priority="294">
      <formula>"""$F$9+$G$9+$H$9=0"""</formula>
    </cfRule>
    <cfRule type="expression" dxfId="2301" priority="295">
      <formula>"$F$9=0"""</formula>
    </cfRule>
  </conditionalFormatting>
  <conditionalFormatting sqref="E362:E369">
    <cfRule type="colorScale" priority="301">
      <colorScale>
        <cfvo type="min"/>
        <cfvo type="percentile" val="50"/>
        <cfvo type="max"/>
        <color rgb="FFF8696B"/>
        <color rgb="FFFFEB84"/>
        <color rgb="FF63BE7B"/>
      </colorScale>
    </cfRule>
  </conditionalFormatting>
  <conditionalFormatting sqref="E355:E361">
    <cfRule type="colorScale" priority="302">
      <colorScale>
        <cfvo type="min"/>
        <cfvo type="percentile" val="50"/>
        <cfvo type="max"/>
        <color rgb="FFF8696B"/>
        <color rgb="FFFFEB84"/>
        <color rgb="FF63BE7B"/>
      </colorScale>
    </cfRule>
  </conditionalFormatting>
  <conditionalFormatting sqref="F362:F369">
    <cfRule type="colorScale" priority="303">
      <colorScale>
        <cfvo type="min"/>
        <cfvo type="percentile" val="50"/>
        <cfvo type="max"/>
        <color rgb="FFF8696B"/>
        <color rgb="FFFFEB84"/>
        <color rgb="FF63BE7B"/>
      </colorScale>
    </cfRule>
  </conditionalFormatting>
  <conditionalFormatting sqref="F355:F361">
    <cfRule type="colorScale" priority="304">
      <colorScale>
        <cfvo type="min"/>
        <cfvo type="percentile" val="50"/>
        <cfvo type="max"/>
        <color rgb="FFF8696B"/>
        <color rgb="FFFFEB84"/>
        <color rgb="FF63BE7B"/>
      </colorScale>
    </cfRule>
  </conditionalFormatting>
  <conditionalFormatting sqref="I383:I390">
    <cfRule type="cellIs" dxfId="2300" priority="287" operator="equal">
      <formula>0</formula>
    </cfRule>
  </conditionalFormatting>
  <conditionalFormatting sqref="I383:I390">
    <cfRule type="cellIs" dxfId="2299" priority="284" operator="equal">
      <formula>0</formula>
    </cfRule>
    <cfRule type="expression" dxfId="2298" priority="285">
      <formula>"""$F$9+$G$9+$H$9=0"""</formula>
    </cfRule>
    <cfRule type="expression" dxfId="2297" priority="286">
      <formula>"$F$9=0"""</formula>
    </cfRule>
  </conditionalFormatting>
  <conditionalFormatting sqref="I376:I382">
    <cfRule type="cellIs" dxfId="2296" priority="283" operator="equal">
      <formula>0</formula>
    </cfRule>
  </conditionalFormatting>
  <conditionalFormatting sqref="I376:I382">
    <cfRule type="cellIs" dxfId="2295" priority="280" operator="equal">
      <formula>0</formula>
    </cfRule>
    <cfRule type="expression" dxfId="2294" priority="281">
      <formula>"""$F$9+$G$9+$H$9=0"""</formula>
    </cfRule>
    <cfRule type="expression" dxfId="2293" priority="282">
      <formula>"$F$9=0"""</formula>
    </cfRule>
  </conditionalFormatting>
  <conditionalFormatting sqref="E383:E390">
    <cfRule type="colorScale" priority="288">
      <colorScale>
        <cfvo type="min"/>
        <cfvo type="percentile" val="50"/>
        <cfvo type="max"/>
        <color rgb="FFF8696B"/>
        <color rgb="FFFFEB84"/>
        <color rgb="FF63BE7B"/>
      </colorScale>
    </cfRule>
  </conditionalFormatting>
  <conditionalFormatting sqref="E376:E382">
    <cfRule type="colorScale" priority="289">
      <colorScale>
        <cfvo type="min"/>
        <cfvo type="percentile" val="50"/>
        <cfvo type="max"/>
        <color rgb="FFF8696B"/>
        <color rgb="FFFFEB84"/>
        <color rgb="FF63BE7B"/>
      </colorScale>
    </cfRule>
  </conditionalFormatting>
  <conditionalFormatting sqref="F383:F390">
    <cfRule type="colorScale" priority="290">
      <colorScale>
        <cfvo type="min"/>
        <cfvo type="percentile" val="50"/>
        <cfvo type="max"/>
        <color rgb="FFF8696B"/>
        <color rgb="FFFFEB84"/>
        <color rgb="FF63BE7B"/>
      </colorScale>
    </cfRule>
  </conditionalFormatting>
  <conditionalFormatting sqref="F376:F382">
    <cfRule type="colorScale" priority="291">
      <colorScale>
        <cfvo type="min"/>
        <cfvo type="percentile" val="50"/>
        <cfvo type="max"/>
        <color rgb="FFF8696B"/>
        <color rgb="FFFFEB84"/>
        <color rgb="FF63BE7B"/>
      </colorScale>
    </cfRule>
  </conditionalFormatting>
  <conditionalFormatting sqref="I404:I411">
    <cfRule type="cellIs" dxfId="2292" priority="274" operator="equal">
      <formula>0</formula>
    </cfRule>
  </conditionalFormatting>
  <conditionalFormatting sqref="I404:I411">
    <cfRule type="cellIs" dxfId="2291" priority="271" operator="equal">
      <formula>0</formula>
    </cfRule>
    <cfRule type="expression" dxfId="2290" priority="272">
      <formula>"""$F$9+$G$9+$H$9=0"""</formula>
    </cfRule>
    <cfRule type="expression" dxfId="2289" priority="273">
      <formula>"$F$9=0"""</formula>
    </cfRule>
  </conditionalFormatting>
  <conditionalFormatting sqref="I397:I403">
    <cfRule type="cellIs" dxfId="2288" priority="270" operator="equal">
      <formula>0</formula>
    </cfRule>
  </conditionalFormatting>
  <conditionalFormatting sqref="I397:I403">
    <cfRule type="cellIs" dxfId="2287" priority="267" operator="equal">
      <formula>0</formula>
    </cfRule>
    <cfRule type="expression" dxfId="2286" priority="268">
      <formula>"""$F$9+$G$9+$H$9=0"""</formula>
    </cfRule>
    <cfRule type="expression" dxfId="2285" priority="269">
      <formula>"$F$9=0"""</formula>
    </cfRule>
  </conditionalFormatting>
  <conditionalFormatting sqref="E404:E411">
    <cfRule type="colorScale" priority="275">
      <colorScale>
        <cfvo type="min"/>
        <cfvo type="percentile" val="50"/>
        <cfvo type="max"/>
        <color rgb="FFF8696B"/>
        <color rgb="FFFFEB84"/>
        <color rgb="FF63BE7B"/>
      </colorScale>
    </cfRule>
  </conditionalFormatting>
  <conditionalFormatting sqref="E397:E403">
    <cfRule type="colorScale" priority="276">
      <colorScale>
        <cfvo type="min"/>
        <cfvo type="percentile" val="50"/>
        <cfvo type="max"/>
        <color rgb="FFF8696B"/>
        <color rgb="FFFFEB84"/>
        <color rgb="FF63BE7B"/>
      </colorScale>
    </cfRule>
  </conditionalFormatting>
  <conditionalFormatting sqref="F404:F411">
    <cfRule type="colorScale" priority="277">
      <colorScale>
        <cfvo type="min"/>
        <cfvo type="percentile" val="50"/>
        <cfvo type="max"/>
        <color rgb="FFF8696B"/>
        <color rgb="FFFFEB84"/>
        <color rgb="FF63BE7B"/>
      </colorScale>
    </cfRule>
  </conditionalFormatting>
  <conditionalFormatting sqref="F397:F403">
    <cfRule type="colorScale" priority="278">
      <colorScale>
        <cfvo type="min"/>
        <cfvo type="percentile" val="50"/>
        <cfvo type="max"/>
        <color rgb="FFF8696B"/>
        <color rgb="FFFFEB84"/>
        <color rgb="FF63BE7B"/>
      </colorScale>
    </cfRule>
  </conditionalFormatting>
  <conditionalFormatting sqref="I425:I432">
    <cfRule type="cellIs" dxfId="2284" priority="261" operator="equal">
      <formula>0</formula>
    </cfRule>
  </conditionalFormatting>
  <conditionalFormatting sqref="I425:I432">
    <cfRule type="cellIs" dxfId="2283" priority="258" operator="equal">
      <formula>0</formula>
    </cfRule>
    <cfRule type="expression" dxfId="2282" priority="259">
      <formula>"""$F$9+$G$9+$H$9=0"""</formula>
    </cfRule>
    <cfRule type="expression" dxfId="2281" priority="260">
      <formula>"$F$9=0"""</formula>
    </cfRule>
  </conditionalFormatting>
  <conditionalFormatting sqref="I418:I424">
    <cfRule type="cellIs" dxfId="2280" priority="257" operator="equal">
      <formula>0</formula>
    </cfRule>
  </conditionalFormatting>
  <conditionalFormatting sqref="I418:I424">
    <cfRule type="cellIs" dxfId="2279" priority="254" operator="equal">
      <formula>0</formula>
    </cfRule>
    <cfRule type="expression" dxfId="2278" priority="255">
      <formula>"""$F$9+$G$9+$H$9=0"""</formula>
    </cfRule>
    <cfRule type="expression" dxfId="2277" priority="256">
      <formula>"$F$9=0"""</formula>
    </cfRule>
  </conditionalFormatting>
  <conditionalFormatting sqref="E425:E432">
    <cfRule type="colorScale" priority="262">
      <colorScale>
        <cfvo type="min"/>
        <cfvo type="percentile" val="50"/>
        <cfvo type="max"/>
        <color rgb="FFF8696B"/>
        <color rgb="FFFFEB84"/>
        <color rgb="FF63BE7B"/>
      </colorScale>
    </cfRule>
  </conditionalFormatting>
  <conditionalFormatting sqref="E418:E424">
    <cfRule type="colorScale" priority="263">
      <colorScale>
        <cfvo type="min"/>
        <cfvo type="percentile" val="50"/>
        <cfvo type="max"/>
        <color rgb="FFF8696B"/>
        <color rgb="FFFFEB84"/>
        <color rgb="FF63BE7B"/>
      </colorScale>
    </cfRule>
  </conditionalFormatting>
  <conditionalFormatting sqref="F425:F432">
    <cfRule type="colorScale" priority="264">
      <colorScale>
        <cfvo type="min"/>
        <cfvo type="percentile" val="50"/>
        <cfvo type="max"/>
        <color rgb="FFF8696B"/>
        <color rgb="FFFFEB84"/>
        <color rgb="FF63BE7B"/>
      </colorScale>
    </cfRule>
  </conditionalFormatting>
  <conditionalFormatting sqref="F418:F424">
    <cfRule type="colorScale" priority="265">
      <colorScale>
        <cfvo type="min"/>
        <cfvo type="percentile" val="50"/>
        <cfvo type="max"/>
        <color rgb="FFF8696B"/>
        <color rgb="FFFFEB84"/>
        <color rgb="FF63BE7B"/>
      </colorScale>
    </cfRule>
  </conditionalFormatting>
  <conditionalFormatting sqref="H4:H8">
    <cfRule type="colorScale" priority="9071">
      <colorScale>
        <cfvo type="min"/>
        <cfvo type="percentile" val="50"/>
        <cfvo type="max"/>
        <color rgb="FFF8696B"/>
        <color rgb="FFFFEB84"/>
        <color rgb="FF63BE7B"/>
      </colorScale>
    </cfRule>
  </conditionalFormatting>
  <conditionalFormatting sqref="H9:H12">
    <cfRule type="colorScale" priority="9072">
      <colorScale>
        <cfvo type="min"/>
        <cfvo type="percentile" val="50"/>
        <cfvo type="max"/>
        <color rgb="FFF8696B"/>
        <color rgb="FFFFEB84"/>
        <color rgb="FF63BE7B"/>
      </colorScale>
    </cfRule>
  </conditionalFormatting>
  <conditionalFormatting sqref="S15:U15">
    <cfRule type="cellIs" dxfId="2276" priority="252" operator="equal">
      <formula>"Valore vuoto"</formula>
    </cfRule>
  </conditionalFormatting>
  <conditionalFormatting sqref="S15:U15">
    <cfRule type="containsBlanks" dxfId="2275" priority="251">
      <formula>LEN(TRIM(S15))=0</formula>
    </cfRule>
  </conditionalFormatting>
  <conditionalFormatting sqref="S19:U19">
    <cfRule type="cellIs" dxfId="2274" priority="250" operator="equal">
      <formula>"Valore vuoto"</formula>
    </cfRule>
  </conditionalFormatting>
  <conditionalFormatting sqref="S19:U19">
    <cfRule type="containsBlanks" dxfId="2273" priority="249">
      <formula>LEN(TRIM(S19))=0</formula>
    </cfRule>
  </conditionalFormatting>
  <conditionalFormatting sqref="S20:U33">
    <cfRule type="cellIs" dxfId="2272" priority="248" operator="equal">
      <formula>"Valore vuoto"</formula>
    </cfRule>
  </conditionalFormatting>
  <conditionalFormatting sqref="S20:U33">
    <cfRule type="containsBlanks" dxfId="2271" priority="247">
      <formula>LEN(TRIM(S20))=0</formula>
    </cfRule>
  </conditionalFormatting>
  <conditionalFormatting sqref="S414:U414">
    <cfRule type="cellIs" dxfId="2270" priority="138" operator="equal">
      <formula>"Valore vuoto"</formula>
    </cfRule>
  </conditionalFormatting>
  <conditionalFormatting sqref="S414:U414">
    <cfRule type="containsBlanks" dxfId="2269" priority="137">
      <formula>LEN(TRIM(S414))=0</formula>
    </cfRule>
  </conditionalFormatting>
  <conditionalFormatting sqref="S418:U418">
    <cfRule type="cellIs" dxfId="2268" priority="136" operator="equal">
      <formula>"Valore vuoto"</formula>
    </cfRule>
  </conditionalFormatting>
  <conditionalFormatting sqref="S418:U418">
    <cfRule type="containsBlanks" dxfId="2267" priority="135">
      <formula>LEN(TRIM(S418))=0</formula>
    </cfRule>
  </conditionalFormatting>
  <conditionalFormatting sqref="S419:U432">
    <cfRule type="cellIs" dxfId="2266" priority="134" operator="equal">
      <formula>"Valore vuoto"</formula>
    </cfRule>
  </conditionalFormatting>
  <conditionalFormatting sqref="S419:U432">
    <cfRule type="containsBlanks" dxfId="2265" priority="133">
      <formula>LEN(TRIM(S419))=0</formula>
    </cfRule>
  </conditionalFormatting>
  <conditionalFormatting sqref="S36:U36">
    <cfRule type="cellIs" dxfId="2264" priority="246" operator="equal">
      <formula>"Valore vuoto"</formula>
    </cfRule>
  </conditionalFormatting>
  <conditionalFormatting sqref="S36:U36">
    <cfRule type="containsBlanks" dxfId="2263" priority="245">
      <formula>LEN(TRIM(S36))=0</formula>
    </cfRule>
  </conditionalFormatting>
  <conditionalFormatting sqref="S40:U40">
    <cfRule type="cellIs" dxfId="2262" priority="244" operator="equal">
      <formula>"Valore vuoto"</formula>
    </cfRule>
  </conditionalFormatting>
  <conditionalFormatting sqref="S40:U40">
    <cfRule type="containsBlanks" dxfId="2261" priority="243">
      <formula>LEN(TRIM(S40))=0</formula>
    </cfRule>
  </conditionalFormatting>
  <conditionalFormatting sqref="S41:U54">
    <cfRule type="cellIs" dxfId="2260" priority="242" operator="equal">
      <formula>"Valore vuoto"</formula>
    </cfRule>
  </conditionalFormatting>
  <conditionalFormatting sqref="S41:U54">
    <cfRule type="containsBlanks" dxfId="2259" priority="241">
      <formula>LEN(TRIM(S41))=0</formula>
    </cfRule>
  </conditionalFormatting>
  <conditionalFormatting sqref="S57:U57">
    <cfRule type="cellIs" dxfId="2258" priority="240" operator="equal">
      <formula>"Valore vuoto"</formula>
    </cfRule>
  </conditionalFormatting>
  <conditionalFormatting sqref="S57:U57">
    <cfRule type="containsBlanks" dxfId="2257" priority="239">
      <formula>LEN(TRIM(S57))=0</formula>
    </cfRule>
  </conditionalFormatting>
  <conditionalFormatting sqref="S61:U61">
    <cfRule type="cellIs" dxfId="2256" priority="238" operator="equal">
      <formula>"Valore vuoto"</formula>
    </cfRule>
  </conditionalFormatting>
  <conditionalFormatting sqref="S61:U61">
    <cfRule type="containsBlanks" dxfId="2255" priority="237">
      <formula>LEN(TRIM(S61))=0</formula>
    </cfRule>
  </conditionalFormatting>
  <conditionalFormatting sqref="S62:U75">
    <cfRule type="cellIs" dxfId="2254" priority="236" operator="equal">
      <formula>"Valore vuoto"</formula>
    </cfRule>
  </conditionalFormatting>
  <conditionalFormatting sqref="S62:U75">
    <cfRule type="containsBlanks" dxfId="2253" priority="235">
      <formula>LEN(TRIM(S62))=0</formula>
    </cfRule>
  </conditionalFormatting>
  <conditionalFormatting sqref="S78:U78">
    <cfRule type="cellIs" dxfId="2252" priority="234" operator="equal">
      <formula>"Valore vuoto"</formula>
    </cfRule>
  </conditionalFormatting>
  <conditionalFormatting sqref="S78:U78">
    <cfRule type="containsBlanks" dxfId="2251" priority="233">
      <formula>LEN(TRIM(S78))=0</formula>
    </cfRule>
  </conditionalFormatting>
  <conditionalFormatting sqref="S82:U82">
    <cfRule type="cellIs" dxfId="2250" priority="232" operator="equal">
      <formula>"Valore vuoto"</formula>
    </cfRule>
  </conditionalFormatting>
  <conditionalFormatting sqref="S82:U82">
    <cfRule type="containsBlanks" dxfId="2249" priority="231">
      <formula>LEN(TRIM(S82))=0</formula>
    </cfRule>
  </conditionalFormatting>
  <conditionalFormatting sqref="S83:U96">
    <cfRule type="cellIs" dxfId="2248" priority="230" operator="equal">
      <formula>"Valore vuoto"</formula>
    </cfRule>
  </conditionalFormatting>
  <conditionalFormatting sqref="S83:U96">
    <cfRule type="containsBlanks" dxfId="2247" priority="229">
      <formula>LEN(TRIM(S83))=0</formula>
    </cfRule>
  </conditionalFormatting>
  <conditionalFormatting sqref="S99:U99">
    <cfRule type="cellIs" dxfId="2246" priority="228" operator="equal">
      <formula>"Valore vuoto"</formula>
    </cfRule>
  </conditionalFormatting>
  <conditionalFormatting sqref="S99:U99">
    <cfRule type="containsBlanks" dxfId="2245" priority="227">
      <formula>LEN(TRIM(S99))=0</formula>
    </cfRule>
  </conditionalFormatting>
  <conditionalFormatting sqref="S103:U103">
    <cfRule type="cellIs" dxfId="2244" priority="226" operator="equal">
      <formula>"Valore vuoto"</formula>
    </cfRule>
  </conditionalFormatting>
  <conditionalFormatting sqref="S103:U103">
    <cfRule type="containsBlanks" dxfId="2243" priority="225">
      <formula>LEN(TRIM(S103))=0</formula>
    </cfRule>
  </conditionalFormatting>
  <conditionalFormatting sqref="S104:U117">
    <cfRule type="cellIs" dxfId="2242" priority="224" operator="equal">
      <formula>"Valore vuoto"</formula>
    </cfRule>
  </conditionalFormatting>
  <conditionalFormatting sqref="S104:U117">
    <cfRule type="containsBlanks" dxfId="2241" priority="223">
      <formula>LEN(TRIM(S104))=0</formula>
    </cfRule>
  </conditionalFormatting>
  <conditionalFormatting sqref="S120:U120">
    <cfRule type="cellIs" dxfId="2240" priority="222" operator="equal">
      <formula>"Valore vuoto"</formula>
    </cfRule>
  </conditionalFormatting>
  <conditionalFormatting sqref="S120:U120">
    <cfRule type="containsBlanks" dxfId="2239" priority="221">
      <formula>LEN(TRIM(S120))=0</formula>
    </cfRule>
  </conditionalFormatting>
  <conditionalFormatting sqref="S124:U124">
    <cfRule type="cellIs" dxfId="2238" priority="220" operator="equal">
      <formula>"Valore vuoto"</formula>
    </cfRule>
  </conditionalFormatting>
  <conditionalFormatting sqref="S124:U124">
    <cfRule type="containsBlanks" dxfId="2237" priority="219">
      <formula>LEN(TRIM(S124))=0</formula>
    </cfRule>
  </conditionalFormatting>
  <conditionalFormatting sqref="S125:U138">
    <cfRule type="cellIs" dxfId="2236" priority="218" operator="equal">
      <formula>"Valore vuoto"</formula>
    </cfRule>
  </conditionalFormatting>
  <conditionalFormatting sqref="S125:U138">
    <cfRule type="containsBlanks" dxfId="2235" priority="217">
      <formula>LEN(TRIM(S125))=0</formula>
    </cfRule>
  </conditionalFormatting>
  <conditionalFormatting sqref="S141:U141">
    <cfRule type="cellIs" dxfId="2234" priority="216" operator="equal">
      <formula>"Valore vuoto"</formula>
    </cfRule>
  </conditionalFormatting>
  <conditionalFormatting sqref="S141:U141">
    <cfRule type="containsBlanks" dxfId="2233" priority="215">
      <formula>LEN(TRIM(S141))=0</formula>
    </cfRule>
  </conditionalFormatting>
  <conditionalFormatting sqref="S145:U145">
    <cfRule type="cellIs" dxfId="2232" priority="214" operator="equal">
      <formula>"Valore vuoto"</formula>
    </cfRule>
  </conditionalFormatting>
  <conditionalFormatting sqref="S145:U145">
    <cfRule type="containsBlanks" dxfId="2231" priority="213">
      <formula>LEN(TRIM(S145))=0</formula>
    </cfRule>
  </conditionalFormatting>
  <conditionalFormatting sqref="S146:U159">
    <cfRule type="cellIs" dxfId="2230" priority="212" operator="equal">
      <formula>"Valore vuoto"</formula>
    </cfRule>
  </conditionalFormatting>
  <conditionalFormatting sqref="S146:U159">
    <cfRule type="containsBlanks" dxfId="2229" priority="211">
      <formula>LEN(TRIM(S146))=0</formula>
    </cfRule>
  </conditionalFormatting>
  <conditionalFormatting sqref="S162:U162">
    <cfRule type="cellIs" dxfId="2228" priority="210" operator="equal">
      <formula>"Valore vuoto"</formula>
    </cfRule>
  </conditionalFormatting>
  <conditionalFormatting sqref="S162:U162">
    <cfRule type="containsBlanks" dxfId="2227" priority="209">
      <formula>LEN(TRIM(S162))=0</formula>
    </cfRule>
  </conditionalFormatting>
  <conditionalFormatting sqref="S166:U166">
    <cfRule type="cellIs" dxfId="2226" priority="208" operator="equal">
      <formula>"Valore vuoto"</formula>
    </cfRule>
  </conditionalFormatting>
  <conditionalFormatting sqref="S166:U166">
    <cfRule type="containsBlanks" dxfId="2225" priority="207">
      <formula>LEN(TRIM(S166))=0</formula>
    </cfRule>
  </conditionalFormatting>
  <conditionalFormatting sqref="S167:U180">
    <cfRule type="cellIs" dxfId="2224" priority="206" operator="equal">
      <formula>"Valore vuoto"</formula>
    </cfRule>
  </conditionalFormatting>
  <conditionalFormatting sqref="S167:U180">
    <cfRule type="containsBlanks" dxfId="2223" priority="205">
      <formula>LEN(TRIM(S167))=0</formula>
    </cfRule>
  </conditionalFormatting>
  <conditionalFormatting sqref="S183:U183">
    <cfRule type="cellIs" dxfId="2222" priority="204" operator="equal">
      <formula>"Valore vuoto"</formula>
    </cfRule>
  </conditionalFormatting>
  <conditionalFormatting sqref="S183:U183">
    <cfRule type="containsBlanks" dxfId="2221" priority="203">
      <formula>LEN(TRIM(S183))=0</formula>
    </cfRule>
  </conditionalFormatting>
  <conditionalFormatting sqref="S187:U187">
    <cfRule type="cellIs" dxfId="2220" priority="202" operator="equal">
      <formula>"Valore vuoto"</formula>
    </cfRule>
  </conditionalFormatting>
  <conditionalFormatting sqref="S187:U187">
    <cfRule type="containsBlanks" dxfId="2219" priority="201">
      <formula>LEN(TRIM(S187))=0</formula>
    </cfRule>
  </conditionalFormatting>
  <conditionalFormatting sqref="S188:U201">
    <cfRule type="cellIs" dxfId="2218" priority="200" operator="equal">
      <formula>"Valore vuoto"</formula>
    </cfRule>
  </conditionalFormatting>
  <conditionalFormatting sqref="S188:U201">
    <cfRule type="containsBlanks" dxfId="2217" priority="199">
      <formula>LEN(TRIM(S188))=0</formula>
    </cfRule>
  </conditionalFormatting>
  <conditionalFormatting sqref="S204:U204">
    <cfRule type="cellIs" dxfId="2216" priority="198" operator="equal">
      <formula>"Valore vuoto"</formula>
    </cfRule>
  </conditionalFormatting>
  <conditionalFormatting sqref="S204:U204">
    <cfRule type="containsBlanks" dxfId="2215" priority="197">
      <formula>LEN(TRIM(S204))=0</formula>
    </cfRule>
  </conditionalFormatting>
  <conditionalFormatting sqref="S208:U208">
    <cfRule type="cellIs" dxfId="2214" priority="196" operator="equal">
      <formula>"Valore vuoto"</formula>
    </cfRule>
  </conditionalFormatting>
  <conditionalFormatting sqref="S208:U208">
    <cfRule type="containsBlanks" dxfId="2213" priority="195">
      <formula>LEN(TRIM(S208))=0</formula>
    </cfRule>
  </conditionalFormatting>
  <conditionalFormatting sqref="S209:U222">
    <cfRule type="cellIs" dxfId="2212" priority="194" operator="equal">
      <formula>"Valore vuoto"</formula>
    </cfRule>
  </conditionalFormatting>
  <conditionalFormatting sqref="S209:U222">
    <cfRule type="containsBlanks" dxfId="2211" priority="193">
      <formula>LEN(TRIM(S209))=0</formula>
    </cfRule>
  </conditionalFormatting>
  <conditionalFormatting sqref="S225:U225">
    <cfRule type="cellIs" dxfId="2210" priority="192" operator="equal">
      <formula>"Valore vuoto"</formula>
    </cfRule>
  </conditionalFormatting>
  <conditionalFormatting sqref="S225:U225">
    <cfRule type="containsBlanks" dxfId="2209" priority="191">
      <formula>LEN(TRIM(S225))=0</formula>
    </cfRule>
  </conditionalFormatting>
  <conditionalFormatting sqref="S229:U229">
    <cfRule type="cellIs" dxfId="2208" priority="190" operator="equal">
      <formula>"Valore vuoto"</formula>
    </cfRule>
  </conditionalFormatting>
  <conditionalFormatting sqref="S229:U229">
    <cfRule type="containsBlanks" dxfId="2207" priority="189">
      <formula>LEN(TRIM(S229))=0</formula>
    </cfRule>
  </conditionalFormatting>
  <conditionalFormatting sqref="S230:U243">
    <cfRule type="cellIs" dxfId="2206" priority="188" operator="equal">
      <formula>"Valore vuoto"</formula>
    </cfRule>
  </conditionalFormatting>
  <conditionalFormatting sqref="S230:U243">
    <cfRule type="containsBlanks" dxfId="2205" priority="187">
      <formula>LEN(TRIM(S230))=0</formula>
    </cfRule>
  </conditionalFormatting>
  <conditionalFormatting sqref="S246:U246">
    <cfRule type="cellIs" dxfId="2204" priority="186" operator="equal">
      <formula>"Valore vuoto"</formula>
    </cfRule>
  </conditionalFormatting>
  <conditionalFormatting sqref="S246:U246">
    <cfRule type="containsBlanks" dxfId="2203" priority="185">
      <formula>LEN(TRIM(S246))=0</formula>
    </cfRule>
  </conditionalFormatting>
  <conditionalFormatting sqref="S250:U250">
    <cfRule type="cellIs" dxfId="2202" priority="184" operator="equal">
      <formula>"Valore vuoto"</formula>
    </cfRule>
  </conditionalFormatting>
  <conditionalFormatting sqref="S250:U250">
    <cfRule type="containsBlanks" dxfId="2201" priority="183">
      <formula>LEN(TRIM(S250))=0</formula>
    </cfRule>
  </conditionalFormatting>
  <conditionalFormatting sqref="S251:U264">
    <cfRule type="cellIs" dxfId="2200" priority="182" operator="equal">
      <formula>"Valore vuoto"</formula>
    </cfRule>
  </conditionalFormatting>
  <conditionalFormatting sqref="S251:U264">
    <cfRule type="containsBlanks" dxfId="2199" priority="181">
      <formula>LEN(TRIM(S251))=0</formula>
    </cfRule>
  </conditionalFormatting>
  <conditionalFormatting sqref="S267:U267">
    <cfRule type="cellIs" dxfId="2198" priority="180" operator="equal">
      <formula>"Valore vuoto"</formula>
    </cfRule>
  </conditionalFormatting>
  <conditionalFormatting sqref="S267:U267">
    <cfRule type="containsBlanks" dxfId="2197" priority="179">
      <formula>LEN(TRIM(S267))=0</formula>
    </cfRule>
  </conditionalFormatting>
  <conditionalFormatting sqref="S271:U271">
    <cfRule type="cellIs" dxfId="2196" priority="178" operator="equal">
      <formula>"Valore vuoto"</formula>
    </cfRule>
  </conditionalFormatting>
  <conditionalFormatting sqref="S271:U271">
    <cfRule type="containsBlanks" dxfId="2195" priority="177">
      <formula>LEN(TRIM(S271))=0</formula>
    </cfRule>
  </conditionalFormatting>
  <conditionalFormatting sqref="S272:U285">
    <cfRule type="cellIs" dxfId="2194" priority="176" operator="equal">
      <formula>"Valore vuoto"</formula>
    </cfRule>
  </conditionalFormatting>
  <conditionalFormatting sqref="S272:U285">
    <cfRule type="containsBlanks" dxfId="2193" priority="175">
      <formula>LEN(TRIM(S272))=0</formula>
    </cfRule>
  </conditionalFormatting>
  <conditionalFormatting sqref="S288:U288">
    <cfRule type="cellIs" dxfId="2192" priority="174" operator="equal">
      <formula>"Valore vuoto"</formula>
    </cfRule>
  </conditionalFormatting>
  <conditionalFormatting sqref="S288:U288">
    <cfRule type="containsBlanks" dxfId="2191" priority="173">
      <formula>LEN(TRIM(S288))=0</formula>
    </cfRule>
  </conditionalFormatting>
  <conditionalFormatting sqref="S292:U292">
    <cfRule type="cellIs" dxfId="2190" priority="172" operator="equal">
      <formula>"Valore vuoto"</formula>
    </cfRule>
  </conditionalFormatting>
  <conditionalFormatting sqref="S292:U292">
    <cfRule type="containsBlanks" dxfId="2189" priority="171">
      <formula>LEN(TRIM(S292))=0</formula>
    </cfRule>
  </conditionalFormatting>
  <conditionalFormatting sqref="S293:U306">
    <cfRule type="cellIs" dxfId="2188" priority="170" operator="equal">
      <formula>"Valore vuoto"</formula>
    </cfRule>
  </conditionalFormatting>
  <conditionalFormatting sqref="S293:U306">
    <cfRule type="containsBlanks" dxfId="2187" priority="169">
      <formula>LEN(TRIM(S293))=0</formula>
    </cfRule>
  </conditionalFormatting>
  <conditionalFormatting sqref="S309:U309">
    <cfRule type="cellIs" dxfId="2186" priority="168" operator="equal">
      <formula>"Valore vuoto"</formula>
    </cfRule>
  </conditionalFormatting>
  <conditionalFormatting sqref="S309:U309">
    <cfRule type="containsBlanks" dxfId="2185" priority="167">
      <formula>LEN(TRIM(S309))=0</formula>
    </cfRule>
  </conditionalFormatting>
  <conditionalFormatting sqref="S313:U313">
    <cfRule type="cellIs" dxfId="2184" priority="166" operator="equal">
      <formula>"Valore vuoto"</formula>
    </cfRule>
  </conditionalFormatting>
  <conditionalFormatting sqref="S313:U313">
    <cfRule type="containsBlanks" dxfId="2183" priority="165">
      <formula>LEN(TRIM(S313))=0</formula>
    </cfRule>
  </conditionalFormatting>
  <conditionalFormatting sqref="S314:U327">
    <cfRule type="cellIs" dxfId="2182" priority="164" operator="equal">
      <formula>"Valore vuoto"</formula>
    </cfRule>
  </conditionalFormatting>
  <conditionalFormatting sqref="S314:U327">
    <cfRule type="containsBlanks" dxfId="2181" priority="163">
      <formula>LEN(TRIM(S314))=0</formula>
    </cfRule>
  </conditionalFormatting>
  <conditionalFormatting sqref="S330:U330">
    <cfRule type="cellIs" dxfId="2180" priority="162" operator="equal">
      <formula>"Valore vuoto"</formula>
    </cfRule>
  </conditionalFormatting>
  <conditionalFormatting sqref="S330:U330">
    <cfRule type="containsBlanks" dxfId="2179" priority="161">
      <formula>LEN(TRIM(S330))=0</formula>
    </cfRule>
  </conditionalFormatting>
  <conditionalFormatting sqref="S334:U334">
    <cfRule type="cellIs" dxfId="2178" priority="160" operator="equal">
      <formula>"Valore vuoto"</formula>
    </cfRule>
  </conditionalFormatting>
  <conditionalFormatting sqref="S334:U334">
    <cfRule type="containsBlanks" dxfId="2177" priority="159">
      <formula>LEN(TRIM(S334))=0</formula>
    </cfRule>
  </conditionalFormatting>
  <conditionalFormatting sqref="S335:U348">
    <cfRule type="cellIs" dxfId="2176" priority="158" operator="equal">
      <formula>"Valore vuoto"</formula>
    </cfRule>
  </conditionalFormatting>
  <conditionalFormatting sqref="S335:U348">
    <cfRule type="containsBlanks" dxfId="2175" priority="157">
      <formula>LEN(TRIM(S335))=0</formula>
    </cfRule>
  </conditionalFormatting>
  <conditionalFormatting sqref="S351:U351">
    <cfRule type="cellIs" dxfId="2174" priority="156" operator="equal">
      <formula>"Valore vuoto"</formula>
    </cfRule>
  </conditionalFormatting>
  <conditionalFormatting sqref="S351:U351">
    <cfRule type="containsBlanks" dxfId="2173" priority="155">
      <formula>LEN(TRIM(S351))=0</formula>
    </cfRule>
  </conditionalFormatting>
  <conditionalFormatting sqref="S355:U355">
    <cfRule type="cellIs" dxfId="2172" priority="154" operator="equal">
      <formula>"Valore vuoto"</formula>
    </cfRule>
  </conditionalFormatting>
  <conditionalFormatting sqref="S355:U355">
    <cfRule type="containsBlanks" dxfId="2171" priority="153">
      <formula>LEN(TRIM(S355))=0</formula>
    </cfRule>
  </conditionalFormatting>
  <conditionalFormatting sqref="S356:U369">
    <cfRule type="cellIs" dxfId="2170" priority="152" operator="equal">
      <formula>"Valore vuoto"</formula>
    </cfRule>
  </conditionalFormatting>
  <conditionalFormatting sqref="S356:U369">
    <cfRule type="containsBlanks" dxfId="2169" priority="151">
      <formula>LEN(TRIM(S356))=0</formula>
    </cfRule>
  </conditionalFormatting>
  <conditionalFormatting sqref="S372:U372">
    <cfRule type="cellIs" dxfId="2168" priority="150" operator="equal">
      <formula>"Valore vuoto"</formula>
    </cfRule>
  </conditionalFormatting>
  <conditionalFormatting sqref="S372:U372">
    <cfRule type="containsBlanks" dxfId="2167" priority="149">
      <formula>LEN(TRIM(S372))=0</formula>
    </cfRule>
  </conditionalFormatting>
  <conditionalFormatting sqref="S376:U376">
    <cfRule type="cellIs" dxfId="2166" priority="148" operator="equal">
      <formula>"Valore vuoto"</formula>
    </cfRule>
  </conditionalFormatting>
  <conditionalFormatting sqref="S376:U376">
    <cfRule type="containsBlanks" dxfId="2165" priority="147">
      <formula>LEN(TRIM(S376))=0</formula>
    </cfRule>
  </conditionalFormatting>
  <conditionalFormatting sqref="S377:U390">
    <cfRule type="cellIs" dxfId="2164" priority="146" operator="equal">
      <formula>"Valore vuoto"</formula>
    </cfRule>
  </conditionalFormatting>
  <conditionalFormatting sqref="S377:U390">
    <cfRule type="containsBlanks" dxfId="2163" priority="145">
      <formula>LEN(TRIM(S377))=0</formula>
    </cfRule>
  </conditionalFormatting>
  <conditionalFormatting sqref="S393:U393">
    <cfRule type="cellIs" dxfId="2162" priority="144" operator="equal">
      <formula>"Valore vuoto"</formula>
    </cfRule>
  </conditionalFormatting>
  <conditionalFormatting sqref="S393:U393">
    <cfRule type="containsBlanks" dxfId="2161" priority="143">
      <formula>LEN(TRIM(S393))=0</formula>
    </cfRule>
  </conditionalFormatting>
  <conditionalFormatting sqref="S397:U397">
    <cfRule type="cellIs" dxfId="2160" priority="142" operator="equal">
      <formula>"Valore vuoto"</formula>
    </cfRule>
  </conditionalFormatting>
  <conditionalFormatting sqref="S397:U397">
    <cfRule type="containsBlanks" dxfId="2159" priority="141">
      <formula>LEN(TRIM(S397))=0</formula>
    </cfRule>
  </conditionalFormatting>
  <conditionalFormatting sqref="S398:U411">
    <cfRule type="cellIs" dxfId="2158" priority="140" operator="equal">
      <formula>"Valore vuoto"</formula>
    </cfRule>
  </conditionalFormatting>
  <conditionalFormatting sqref="S398:U411">
    <cfRule type="containsBlanks" dxfId="2157" priority="139">
      <formula>LEN(TRIM(S398))=0</formula>
    </cfRule>
  </conditionalFormatting>
  <conditionalFormatting sqref="I40:I41">
    <cfRule type="cellIs" dxfId="2156" priority="130" operator="equal">
      <formula>0</formula>
    </cfRule>
  </conditionalFormatting>
  <conditionalFormatting sqref="I40:I41">
    <cfRule type="cellIs" dxfId="2155" priority="127" operator="equal">
      <formula>0</formula>
    </cfRule>
    <cfRule type="expression" dxfId="2154" priority="128">
      <formula>"""$F$9+$G$9+$H$9=0"""</formula>
    </cfRule>
    <cfRule type="expression" dxfId="2153" priority="129">
      <formula>"$F$9=0"""</formula>
    </cfRule>
  </conditionalFormatting>
  <conditionalFormatting sqref="E40:E41">
    <cfRule type="colorScale" priority="131">
      <colorScale>
        <cfvo type="min"/>
        <cfvo type="percentile" val="50"/>
        <cfvo type="max"/>
        <color rgb="FFF8696B"/>
        <color rgb="FFFFEB84"/>
        <color rgb="FF63BE7B"/>
      </colorScale>
    </cfRule>
  </conditionalFormatting>
  <conditionalFormatting sqref="F40:F41">
    <cfRule type="colorScale" priority="132">
      <colorScale>
        <cfvo type="min"/>
        <cfvo type="percentile" val="50"/>
        <cfvo type="max"/>
        <color rgb="FFF8696B"/>
        <color rgb="FFFFEB84"/>
        <color rgb="FF63BE7B"/>
      </colorScale>
    </cfRule>
  </conditionalFormatting>
  <conditionalFormatting sqref="I43">
    <cfRule type="cellIs" dxfId="2152" priority="126" operator="equal">
      <formula>0</formula>
    </cfRule>
  </conditionalFormatting>
  <conditionalFormatting sqref="I43">
    <cfRule type="cellIs" dxfId="2151" priority="123" operator="equal">
      <formula>0</formula>
    </cfRule>
    <cfRule type="expression" dxfId="2150" priority="124">
      <formula>"""$F$9+$G$9+$H$9=0"""</formula>
    </cfRule>
    <cfRule type="expression" dxfId="2149" priority="125">
      <formula>"$F$9=0"""</formula>
    </cfRule>
  </conditionalFormatting>
  <conditionalFormatting sqref="I21">
    <cfRule type="cellIs" dxfId="2148" priority="120" operator="equal">
      <formula>0</formula>
    </cfRule>
  </conditionalFormatting>
  <conditionalFormatting sqref="I21">
    <cfRule type="cellIs" dxfId="2147" priority="117" operator="equal">
      <formula>0</formula>
    </cfRule>
    <cfRule type="expression" dxfId="2146" priority="118">
      <formula>"""$F$9+$G$9+$H$9=0"""</formula>
    </cfRule>
    <cfRule type="expression" dxfId="2145" priority="119">
      <formula>"$F$9=0"""</formula>
    </cfRule>
  </conditionalFormatting>
  <conditionalFormatting sqref="E21:E22">
    <cfRule type="colorScale" priority="121">
      <colorScale>
        <cfvo type="min"/>
        <cfvo type="percentile" val="50"/>
        <cfvo type="max"/>
        <color rgb="FFF8696B"/>
        <color rgb="FFFFEB84"/>
        <color rgb="FF63BE7B"/>
      </colorScale>
    </cfRule>
  </conditionalFormatting>
  <conditionalFormatting sqref="F21:F22">
    <cfRule type="colorScale" priority="122">
      <colorScale>
        <cfvo type="min"/>
        <cfvo type="percentile" val="50"/>
        <cfvo type="max"/>
        <color rgb="FFF8696B"/>
        <color rgb="FFFFEB84"/>
        <color rgb="FF63BE7B"/>
      </colorScale>
    </cfRule>
  </conditionalFormatting>
  <conditionalFormatting sqref="I22">
    <cfRule type="cellIs" dxfId="2144" priority="116" operator="equal">
      <formula>0</formula>
    </cfRule>
  </conditionalFormatting>
  <conditionalFormatting sqref="I22">
    <cfRule type="cellIs" dxfId="2143" priority="113" operator="equal">
      <formula>0</formula>
    </cfRule>
    <cfRule type="expression" dxfId="2142" priority="114">
      <formula>"""$F$9+$G$9+$H$9=0"""</formula>
    </cfRule>
    <cfRule type="expression" dxfId="2141" priority="115">
      <formula>"$F$9=0"""</formula>
    </cfRule>
  </conditionalFormatting>
  <conditionalFormatting sqref="I63">
    <cfRule type="cellIs" dxfId="2140" priority="110" operator="equal">
      <formula>0</formula>
    </cfRule>
  </conditionalFormatting>
  <conditionalFormatting sqref="I63">
    <cfRule type="cellIs" dxfId="2139" priority="107" operator="equal">
      <formula>0</formula>
    </cfRule>
    <cfRule type="expression" dxfId="2138" priority="108">
      <formula>"""$F$9+$G$9+$H$9=0"""</formula>
    </cfRule>
    <cfRule type="expression" dxfId="2137" priority="109">
      <formula>"$F$9=0"""</formula>
    </cfRule>
  </conditionalFormatting>
  <conditionalFormatting sqref="E63:E64">
    <cfRule type="colorScale" priority="111">
      <colorScale>
        <cfvo type="min"/>
        <cfvo type="percentile" val="50"/>
        <cfvo type="max"/>
        <color rgb="FFF8696B"/>
        <color rgb="FFFFEB84"/>
        <color rgb="FF63BE7B"/>
      </colorScale>
    </cfRule>
  </conditionalFormatting>
  <conditionalFormatting sqref="F63:F64">
    <cfRule type="colorScale" priority="112">
      <colorScale>
        <cfvo type="min"/>
        <cfvo type="percentile" val="50"/>
        <cfvo type="max"/>
        <color rgb="FFF8696B"/>
        <color rgb="FFFFEB84"/>
        <color rgb="FF63BE7B"/>
      </colorScale>
    </cfRule>
  </conditionalFormatting>
  <conditionalFormatting sqref="I61:I62">
    <cfRule type="cellIs" dxfId="2136" priority="104" operator="equal">
      <formula>0</formula>
    </cfRule>
  </conditionalFormatting>
  <conditionalFormatting sqref="I61:I62">
    <cfRule type="cellIs" dxfId="2135" priority="101" operator="equal">
      <formula>0</formula>
    </cfRule>
    <cfRule type="expression" dxfId="2134" priority="102">
      <formula>"""$F$9+$G$9+$H$9=0"""</formula>
    </cfRule>
    <cfRule type="expression" dxfId="2133" priority="103">
      <formula>"$F$9=0"""</formula>
    </cfRule>
  </conditionalFormatting>
  <conditionalFormatting sqref="E61:E62">
    <cfRule type="colorScale" priority="105">
      <colorScale>
        <cfvo type="min"/>
        <cfvo type="percentile" val="50"/>
        <cfvo type="max"/>
        <color rgb="FFF8696B"/>
        <color rgb="FFFFEB84"/>
        <color rgb="FF63BE7B"/>
      </colorScale>
    </cfRule>
  </conditionalFormatting>
  <conditionalFormatting sqref="F61:F62">
    <cfRule type="colorScale" priority="106">
      <colorScale>
        <cfvo type="min"/>
        <cfvo type="percentile" val="50"/>
        <cfvo type="max"/>
        <color rgb="FFF8696B"/>
        <color rgb="FFFFEB84"/>
        <color rgb="FF63BE7B"/>
      </colorScale>
    </cfRule>
  </conditionalFormatting>
  <conditionalFormatting sqref="I64">
    <cfRule type="cellIs" dxfId="2132" priority="100" operator="equal">
      <formula>0</formula>
    </cfRule>
  </conditionalFormatting>
  <conditionalFormatting sqref="I64">
    <cfRule type="cellIs" dxfId="2131" priority="97" operator="equal">
      <formula>0</formula>
    </cfRule>
    <cfRule type="expression" dxfId="2130" priority="98">
      <formula>"""$F$9+$G$9+$H$9=0"""</formula>
    </cfRule>
    <cfRule type="expression" dxfId="2129" priority="99">
      <formula>"$F$9=0"""</formula>
    </cfRule>
  </conditionalFormatting>
  <conditionalFormatting sqref="I84">
    <cfRule type="cellIs" dxfId="2128" priority="94" operator="equal">
      <formula>0</formula>
    </cfRule>
  </conditionalFormatting>
  <conditionalFormatting sqref="I84">
    <cfRule type="cellIs" dxfId="2127" priority="91" operator="equal">
      <formula>0</formula>
    </cfRule>
    <cfRule type="expression" dxfId="2126" priority="92">
      <formula>"""$F$9+$G$9+$H$9=0"""</formula>
    </cfRule>
    <cfRule type="expression" dxfId="2125" priority="93">
      <formula>"$F$9=0"""</formula>
    </cfRule>
  </conditionalFormatting>
  <conditionalFormatting sqref="E84:E85">
    <cfRule type="colorScale" priority="95">
      <colorScale>
        <cfvo type="min"/>
        <cfvo type="percentile" val="50"/>
        <cfvo type="max"/>
        <color rgb="FFF8696B"/>
        <color rgb="FFFFEB84"/>
        <color rgb="FF63BE7B"/>
      </colorScale>
    </cfRule>
  </conditionalFormatting>
  <conditionalFormatting sqref="F84:F85">
    <cfRule type="colorScale" priority="96">
      <colorScale>
        <cfvo type="min"/>
        <cfvo type="percentile" val="50"/>
        <cfvo type="max"/>
        <color rgb="FFF8696B"/>
        <color rgb="FFFFEB84"/>
        <color rgb="FF63BE7B"/>
      </colorScale>
    </cfRule>
  </conditionalFormatting>
  <conditionalFormatting sqref="I82:I83">
    <cfRule type="cellIs" dxfId="2124" priority="88" operator="equal">
      <formula>0</formula>
    </cfRule>
  </conditionalFormatting>
  <conditionalFormatting sqref="I82:I83">
    <cfRule type="cellIs" dxfId="2123" priority="85" operator="equal">
      <formula>0</formula>
    </cfRule>
    <cfRule type="expression" dxfId="2122" priority="86">
      <formula>"""$F$9+$G$9+$H$9=0"""</formula>
    </cfRule>
    <cfRule type="expression" dxfId="2121" priority="87">
      <formula>"$F$9=0"""</formula>
    </cfRule>
  </conditionalFormatting>
  <conditionalFormatting sqref="E82:E83">
    <cfRule type="colorScale" priority="89">
      <colorScale>
        <cfvo type="min"/>
        <cfvo type="percentile" val="50"/>
        <cfvo type="max"/>
        <color rgb="FFF8696B"/>
        <color rgb="FFFFEB84"/>
        <color rgb="FF63BE7B"/>
      </colorScale>
    </cfRule>
  </conditionalFormatting>
  <conditionalFormatting sqref="F82:F83">
    <cfRule type="colorScale" priority="90">
      <colorScale>
        <cfvo type="min"/>
        <cfvo type="percentile" val="50"/>
        <cfvo type="max"/>
        <color rgb="FFF8696B"/>
        <color rgb="FFFFEB84"/>
        <color rgb="FF63BE7B"/>
      </colorScale>
    </cfRule>
  </conditionalFormatting>
  <conditionalFormatting sqref="I85">
    <cfRule type="cellIs" dxfId="2120" priority="84" operator="equal">
      <formula>0</formula>
    </cfRule>
  </conditionalFormatting>
  <conditionalFormatting sqref="I85">
    <cfRule type="cellIs" dxfId="2119" priority="81" operator="equal">
      <formula>0</formula>
    </cfRule>
    <cfRule type="expression" dxfId="2118" priority="82">
      <formula>"""$F$9+$G$9+$H$9=0"""</formula>
    </cfRule>
    <cfRule type="expression" dxfId="2117" priority="83">
      <formula>"$F$9=0"""</formula>
    </cfRule>
  </conditionalFormatting>
  <conditionalFormatting sqref="I105">
    <cfRule type="cellIs" dxfId="2116" priority="78" operator="equal">
      <formula>0</formula>
    </cfRule>
  </conditionalFormatting>
  <conditionalFormatting sqref="I105">
    <cfRule type="cellIs" dxfId="2115" priority="75" operator="equal">
      <formula>0</formula>
    </cfRule>
    <cfRule type="expression" dxfId="2114" priority="76">
      <formula>"""$F$9+$G$9+$H$9=0"""</formula>
    </cfRule>
    <cfRule type="expression" dxfId="2113" priority="77">
      <formula>"$F$9=0"""</formula>
    </cfRule>
  </conditionalFormatting>
  <conditionalFormatting sqref="E105:E106">
    <cfRule type="colorScale" priority="79">
      <colorScale>
        <cfvo type="min"/>
        <cfvo type="percentile" val="50"/>
        <cfvo type="max"/>
        <color rgb="FFF8696B"/>
        <color rgb="FFFFEB84"/>
        <color rgb="FF63BE7B"/>
      </colorScale>
    </cfRule>
  </conditionalFormatting>
  <conditionalFormatting sqref="F105:F106">
    <cfRule type="colorScale" priority="80">
      <colorScale>
        <cfvo type="min"/>
        <cfvo type="percentile" val="50"/>
        <cfvo type="max"/>
        <color rgb="FFF8696B"/>
        <color rgb="FFFFEB84"/>
        <color rgb="FF63BE7B"/>
      </colorScale>
    </cfRule>
  </conditionalFormatting>
  <conditionalFormatting sqref="I103:I104">
    <cfRule type="cellIs" dxfId="2112" priority="72" operator="equal">
      <formula>0</formula>
    </cfRule>
  </conditionalFormatting>
  <conditionalFormatting sqref="I103:I104">
    <cfRule type="cellIs" dxfId="2111" priority="69" operator="equal">
      <formula>0</formula>
    </cfRule>
    <cfRule type="expression" dxfId="2110" priority="70">
      <formula>"""$F$9+$G$9+$H$9=0"""</formula>
    </cfRule>
    <cfRule type="expression" dxfId="2109" priority="71">
      <formula>"$F$9=0"""</formula>
    </cfRule>
  </conditionalFormatting>
  <conditionalFormatting sqref="E103:E104">
    <cfRule type="colorScale" priority="73">
      <colorScale>
        <cfvo type="min"/>
        <cfvo type="percentile" val="50"/>
        <cfvo type="max"/>
        <color rgb="FFF8696B"/>
        <color rgb="FFFFEB84"/>
        <color rgb="FF63BE7B"/>
      </colorScale>
    </cfRule>
  </conditionalFormatting>
  <conditionalFormatting sqref="F103:F104">
    <cfRule type="colorScale" priority="74">
      <colorScale>
        <cfvo type="min"/>
        <cfvo type="percentile" val="50"/>
        <cfvo type="max"/>
        <color rgb="FFF8696B"/>
        <color rgb="FFFFEB84"/>
        <color rgb="FF63BE7B"/>
      </colorScale>
    </cfRule>
  </conditionalFormatting>
  <conditionalFormatting sqref="I106">
    <cfRule type="cellIs" dxfId="2108" priority="68" operator="equal">
      <formula>0</formula>
    </cfRule>
  </conditionalFormatting>
  <conditionalFormatting sqref="I106">
    <cfRule type="cellIs" dxfId="2107" priority="65" operator="equal">
      <formula>0</formula>
    </cfRule>
    <cfRule type="expression" dxfId="2106" priority="66">
      <formula>"""$F$9+$G$9+$H$9=0"""</formula>
    </cfRule>
    <cfRule type="expression" dxfId="2105" priority="67">
      <formula>"$F$9=0"""</formula>
    </cfRule>
  </conditionalFormatting>
  <conditionalFormatting sqref="I126">
    <cfRule type="cellIs" dxfId="2104" priority="62" operator="equal">
      <formula>0</formula>
    </cfRule>
  </conditionalFormatting>
  <conditionalFormatting sqref="I126">
    <cfRule type="cellIs" dxfId="2103" priority="59" operator="equal">
      <formula>0</formula>
    </cfRule>
    <cfRule type="expression" dxfId="2102" priority="60">
      <formula>"""$F$9+$G$9+$H$9=0"""</formula>
    </cfRule>
    <cfRule type="expression" dxfId="2101" priority="61">
      <formula>"$F$9=0"""</formula>
    </cfRule>
  </conditionalFormatting>
  <conditionalFormatting sqref="E126:E127">
    <cfRule type="colorScale" priority="63">
      <colorScale>
        <cfvo type="min"/>
        <cfvo type="percentile" val="50"/>
        <cfvo type="max"/>
        <color rgb="FFF8696B"/>
        <color rgb="FFFFEB84"/>
        <color rgb="FF63BE7B"/>
      </colorScale>
    </cfRule>
  </conditionalFormatting>
  <conditionalFormatting sqref="F126:F127">
    <cfRule type="colorScale" priority="64">
      <colorScale>
        <cfvo type="min"/>
        <cfvo type="percentile" val="50"/>
        <cfvo type="max"/>
        <color rgb="FFF8696B"/>
        <color rgb="FFFFEB84"/>
        <color rgb="FF63BE7B"/>
      </colorScale>
    </cfRule>
  </conditionalFormatting>
  <conditionalFormatting sqref="I124:I125">
    <cfRule type="cellIs" dxfId="2100" priority="56" operator="equal">
      <formula>0</formula>
    </cfRule>
  </conditionalFormatting>
  <conditionalFormatting sqref="I124:I125">
    <cfRule type="cellIs" dxfId="2099" priority="53" operator="equal">
      <formula>0</formula>
    </cfRule>
    <cfRule type="expression" dxfId="2098" priority="54">
      <formula>"""$F$9+$G$9+$H$9=0"""</formula>
    </cfRule>
    <cfRule type="expression" dxfId="2097" priority="55">
      <formula>"$F$9=0"""</formula>
    </cfRule>
  </conditionalFormatting>
  <conditionalFormatting sqref="E124:E125">
    <cfRule type="colorScale" priority="57">
      <colorScale>
        <cfvo type="min"/>
        <cfvo type="percentile" val="50"/>
        <cfvo type="max"/>
        <color rgb="FFF8696B"/>
        <color rgb="FFFFEB84"/>
        <color rgb="FF63BE7B"/>
      </colorScale>
    </cfRule>
  </conditionalFormatting>
  <conditionalFormatting sqref="F124:F125">
    <cfRule type="colorScale" priority="58">
      <colorScale>
        <cfvo type="min"/>
        <cfvo type="percentile" val="50"/>
        <cfvo type="max"/>
        <color rgb="FFF8696B"/>
        <color rgb="FFFFEB84"/>
        <color rgb="FF63BE7B"/>
      </colorScale>
    </cfRule>
  </conditionalFormatting>
  <conditionalFormatting sqref="I127">
    <cfRule type="cellIs" dxfId="2096" priority="52" operator="equal">
      <formula>0</formula>
    </cfRule>
  </conditionalFormatting>
  <conditionalFormatting sqref="I127">
    <cfRule type="cellIs" dxfId="2095" priority="49" operator="equal">
      <formula>0</formula>
    </cfRule>
    <cfRule type="expression" dxfId="2094" priority="50">
      <formula>"""$F$9+$G$9+$H$9=0"""</formula>
    </cfRule>
    <cfRule type="expression" dxfId="2093" priority="51">
      <formula>"$F$9=0"""</formula>
    </cfRule>
  </conditionalFormatting>
  <conditionalFormatting sqref="I147">
    <cfRule type="cellIs" dxfId="2092" priority="46" operator="equal">
      <formula>0</formula>
    </cfRule>
  </conditionalFormatting>
  <conditionalFormatting sqref="I147">
    <cfRule type="cellIs" dxfId="2091" priority="43" operator="equal">
      <formula>0</formula>
    </cfRule>
    <cfRule type="expression" dxfId="2090" priority="44">
      <formula>"""$F$9+$G$9+$H$9=0"""</formula>
    </cfRule>
    <cfRule type="expression" dxfId="2089" priority="45">
      <formula>"$F$9=0"""</formula>
    </cfRule>
  </conditionalFormatting>
  <conditionalFormatting sqref="E147:E148">
    <cfRule type="colorScale" priority="47">
      <colorScale>
        <cfvo type="min"/>
        <cfvo type="percentile" val="50"/>
        <cfvo type="max"/>
        <color rgb="FFF8696B"/>
        <color rgb="FFFFEB84"/>
        <color rgb="FF63BE7B"/>
      </colorScale>
    </cfRule>
  </conditionalFormatting>
  <conditionalFormatting sqref="F147:F148">
    <cfRule type="colorScale" priority="48">
      <colorScale>
        <cfvo type="min"/>
        <cfvo type="percentile" val="50"/>
        <cfvo type="max"/>
        <color rgb="FFF8696B"/>
        <color rgb="FFFFEB84"/>
        <color rgb="FF63BE7B"/>
      </colorScale>
    </cfRule>
  </conditionalFormatting>
  <conditionalFormatting sqref="I145:I146">
    <cfRule type="cellIs" dxfId="2088" priority="40" operator="equal">
      <formula>0</formula>
    </cfRule>
  </conditionalFormatting>
  <conditionalFormatting sqref="I145:I146">
    <cfRule type="cellIs" dxfId="2087" priority="37" operator="equal">
      <formula>0</formula>
    </cfRule>
    <cfRule type="expression" dxfId="2086" priority="38">
      <formula>"""$F$9+$G$9+$H$9=0"""</formula>
    </cfRule>
    <cfRule type="expression" dxfId="2085" priority="39">
      <formula>"$F$9=0"""</formula>
    </cfRule>
  </conditionalFormatting>
  <conditionalFormatting sqref="E145:E146">
    <cfRule type="colorScale" priority="41">
      <colorScale>
        <cfvo type="min"/>
        <cfvo type="percentile" val="50"/>
        <cfvo type="max"/>
        <color rgb="FFF8696B"/>
        <color rgb="FFFFEB84"/>
        <color rgb="FF63BE7B"/>
      </colorScale>
    </cfRule>
  </conditionalFormatting>
  <conditionalFormatting sqref="F145:F146">
    <cfRule type="colorScale" priority="42">
      <colorScale>
        <cfvo type="min"/>
        <cfvo type="percentile" val="50"/>
        <cfvo type="max"/>
        <color rgb="FFF8696B"/>
        <color rgb="FFFFEB84"/>
        <color rgb="FF63BE7B"/>
      </colorScale>
    </cfRule>
  </conditionalFormatting>
  <conditionalFormatting sqref="I148">
    <cfRule type="cellIs" dxfId="2084" priority="36" operator="equal">
      <formula>0</formula>
    </cfRule>
  </conditionalFormatting>
  <conditionalFormatting sqref="I148">
    <cfRule type="cellIs" dxfId="2083" priority="33" operator="equal">
      <formula>0</formula>
    </cfRule>
    <cfRule type="expression" dxfId="2082" priority="34">
      <formula>"""$F$9+$G$9+$H$9=0"""</formula>
    </cfRule>
    <cfRule type="expression" dxfId="2081" priority="35">
      <formula>"$F$9=0"""</formula>
    </cfRule>
  </conditionalFormatting>
  <conditionalFormatting sqref="I168">
    <cfRule type="cellIs" dxfId="2080" priority="30" operator="equal">
      <formula>0</formula>
    </cfRule>
  </conditionalFormatting>
  <conditionalFormatting sqref="I168">
    <cfRule type="cellIs" dxfId="2079" priority="27" operator="equal">
      <formula>0</formula>
    </cfRule>
    <cfRule type="expression" dxfId="2078" priority="28">
      <formula>"""$F$9+$G$9+$H$9=0"""</formula>
    </cfRule>
    <cfRule type="expression" dxfId="2077" priority="29">
      <formula>"$F$9=0"""</formula>
    </cfRule>
  </conditionalFormatting>
  <conditionalFormatting sqref="E168:E169">
    <cfRule type="colorScale" priority="31">
      <colorScale>
        <cfvo type="min"/>
        <cfvo type="percentile" val="50"/>
        <cfvo type="max"/>
        <color rgb="FFF8696B"/>
        <color rgb="FFFFEB84"/>
        <color rgb="FF63BE7B"/>
      </colorScale>
    </cfRule>
  </conditionalFormatting>
  <conditionalFormatting sqref="F168:F169">
    <cfRule type="colorScale" priority="32">
      <colorScale>
        <cfvo type="min"/>
        <cfvo type="percentile" val="50"/>
        <cfvo type="max"/>
        <color rgb="FFF8696B"/>
        <color rgb="FFFFEB84"/>
        <color rgb="FF63BE7B"/>
      </colorScale>
    </cfRule>
  </conditionalFormatting>
  <conditionalFormatting sqref="I166:I167">
    <cfRule type="cellIs" dxfId="2076" priority="24" operator="equal">
      <formula>0</formula>
    </cfRule>
  </conditionalFormatting>
  <conditionalFormatting sqref="I166:I167">
    <cfRule type="cellIs" dxfId="2075" priority="21" operator="equal">
      <formula>0</formula>
    </cfRule>
    <cfRule type="expression" dxfId="2074" priority="22">
      <formula>"""$F$9+$G$9+$H$9=0"""</formula>
    </cfRule>
    <cfRule type="expression" dxfId="2073" priority="23">
      <formula>"$F$9=0"""</formula>
    </cfRule>
  </conditionalFormatting>
  <conditionalFormatting sqref="E166:E167">
    <cfRule type="colorScale" priority="25">
      <colorScale>
        <cfvo type="min"/>
        <cfvo type="percentile" val="50"/>
        <cfvo type="max"/>
        <color rgb="FFF8696B"/>
        <color rgb="FFFFEB84"/>
        <color rgb="FF63BE7B"/>
      </colorScale>
    </cfRule>
  </conditionalFormatting>
  <conditionalFormatting sqref="F166:F167">
    <cfRule type="colorScale" priority="26">
      <colorScale>
        <cfvo type="min"/>
        <cfvo type="percentile" val="50"/>
        <cfvo type="max"/>
        <color rgb="FFF8696B"/>
        <color rgb="FFFFEB84"/>
        <color rgb="FF63BE7B"/>
      </colorScale>
    </cfRule>
  </conditionalFormatting>
  <conditionalFormatting sqref="I169">
    <cfRule type="cellIs" dxfId="2072" priority="20" operator="equal">
      <formula>0</formula>
    </cfRule>
  </conditionalFormatting>
  <conditionalFormatting sqref="I169">
    <cfRule type="cellIs" dxfId="2071" priority="17" operator="equal">
      <formula>0</formula>
    </cfRule>
    <cfRule type="expression" dxfId="2070" priority="18">
      <formula>"""$F$9+$G$9+$H$9=0"""</formula>
    </cfRule>
    <cfRule type="expression" dxfId="2069" priority="19">
      <formula>"$F$9=0"""</formula>
    </cfRule>
  </conditionalFormatting>
  <conditionalFormatting sqref="I189">
    <cfRule type="cellIs" dxfId="2068" priority="14" operator="equal">
      <formula>0</formula>
    </cfRule>
  </conditionalFormatting>
  <conditionalFormatting sqref="I189">
    <cfRule type="cellIs" dxfId="2067" priority="11" operator="equal">
      <formula>0</formula>
    </cfRule>
    <cfRule type="expression" dxfId="2066" priority="12">
      <formula>"""$F$9+$G$9+$H$9=0"""</formula>
    </cfRule>
    <cfRule type="expression" dxfId="2065" priority="13">
      <formula>"$F$9=0"""</formula>
    </cfRule>
  </conditionalFormatting>
  <conditionalFormatting sqref="E189:E190">
    <cfRule type="colorScale" priority="15">
      <colorScale>
        <cfvo type="min"/>
        <cfvo type="percentile" val="50"/>
        <cfvo type="max"/>
        <color rgb="FFF8696B"/>
        <color rgb="FFFFEB84"/>
        <color rgb="FF63BE7B"/>
      </colorScale>
    </cfRule>
  </conditionalFormatting>
  <conditionalFormatting sqref="F189:F190">
    <cfRule type="colorScale" priority="16">
      <colorScale>
        <cfvo type="min"/>
        <cfvo type="percentile" val="50"/>
        <cfvo type="max"/>
        <color rgb="FFF8696B"/>
        <color rgb="FFFFEB84"/>
        <color rgb="FF63BE7B"/>
      </colorScale>
    </cfRule>
  </conditionalFormatting>
  <conditionalFormatting sqref="I187:I188">
    <cfRule type="cellIs" dxfId="2064" priority="8" operator="equal">
      <formula>0</formula>
    </cfRule>
  </conditionalFormatting>
  <conditionalFormatting sqref="I187:I188">
    <cfRule type="cellIs" dxfId="2063" priority="5" operator="equal">
      <formula>0</formula>
    </cfRule>
    <cfRule type="expression" dxfId="2062" priority="6">
      <formula>"""$F$9+$G$9+$H$9=0"""</formula>
    </cfRule>
    <cfRule type="expression" dxfId="2061" priority="7">
      <formula>"$F$9=0"""</formula>
    </cfRule>
  </conditionalFormatting>
  <conditionalFormatting sqref="E187:E188">
    <cfRule type="colorScale" priority="9">
      <colorScale>
        <cfvo type="min"/>
        <cfvo type="percentile" val="50"/>
        <cfvo type="max"/>
        <color rgb="FFF8696B"/>
        <color rgb="FFFFEB84"/>
        <color rgb="FF63BE7B"/>
      </colorScale>
    </cfRule>
  </conditionalFormatting>
  <conditionalFormatting sqref="F187:F188">
    <cfRule type="colorScale" priority="10">
      <colorScale>
        <cfvo type="min"/>
        <cfvo type="percentile" val="50"/>
        <cfvo type="max"/>
        <color rgb="FFF8696B"/>
        <color rgb="FFFFEB84"/>
        <color rgb="FF63BE7B"/>
      </colorScale>
    </cfRule>
  </conditionalFormatting>
  <conditionalFormatting sqref="I190">
    <cfRule type="cellIs" dxfId="2060" priority="4" operator="equal">
      <formula>0</formula>
    </cfRule>
  </conditionalFormatting>
  <conditionalFormatting sqref="I190">
    <cfRule type="cellIs" dxfId="2059" priority="1" operator="equal">
      <formula>0</formula>
    </cfRule>
    <cfRule type="expression" dxfId="2058" priority="2">
      <formula>"""$F$9+$G$9+$H$9=0"""</formula>
    </cfRule>
    <cfRule type="expression" dxfId="2057" priority="3">
      <formula>"$F$9=0"""</formula>
    </cfRule>
  </conditionalFormatting>
  <dataValidations count="2">
    <dataValidation type="list" allowBlank="1" showInputMessage="1" showErrorMessage="1" sqref="J40:J54 J418:J432 J19:J33 J61:J75 J82:J96 J103:J117 J124:J138 J145:J159 J166:J180 J208:J222 J229:J243 J250:J264 J271:J285 J292:J306 J313:J327 J334:J348 J355:J369 J376:J390 J397:J411 J187:J201" xr:uid="{00000000-0002-0000-0900-000000000000}">
      <formula1>"O, U"</formula1>
    </dataValidation>
    <dataValidation type="list" allowBlank="1" showInputMessage="1" showErrorMessage="1" sqref="Q19:R33 Q418:R432 Q36:R36 Q40:R54 Q57:R57 Q15:R15 Q78:R78 Q61:R75 Q99:R99 Q82:R96 Q120:R120 Q103:R117 Q141:R141 Q124:R138 Q162:R162 Q145:R159 Q183:R183 Q166:R180 Q204:R204 Q208:R222 Q225:R225 Q229:R243 Q246:R246 Q250:R264 Q267:R267 Q271:R285 Q288:R288 Q292:R306 Q309:R309 Q313:R327 Q330:R330 Q334:R348 Q351:R351 Q355:R369 Q372:R372 Q376:R390 Q393:R393 Q397:R411 Q414:R414 Q187:R201" xr:uid="{00000000-0002-0000-0900-000001000000}">
      <formula1>"Basso, Medio, Medio-Alto, Alto"</formula1>
    </dataValidation>
  </dataValidations>
  <pageMargins left="0.25" right="0.25" top="0.75" bottom="0.75" header="0.3" footer="0.3"/>
  <pageSetup scale="29" fitToHeight="0" orientation="landscape" r:id="rId1"/>
  <ignoredErrors>
    <ignoredError sqref="I13" evalError="1"/>
    <ignoredError sqref="H13" evalError="1" emptyCellReference="1"/>
  </ignoredErrors>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900-000002000000}">
          <x14:formula1>
            <xm:f>'db tipo misura'!$A$3:$A$13</xm:f>
          </x14:formula1>
          <xm:sqref>K40:K54 K418:K432 K19:K33 K61:K75 K82:K96 K103:K117 K124:K138 K145:K159 K166:K180 K208:K222 K229:K243 K250:K264 K271:K285 K292:K306 K313:K327 K334:K348 K355:K369 K376:K390 K397:K411 K187:K201</xm:sqref>
        </x14:dataValidation>
        <x14:dataValidation type="list" allowBlank="1" showInputMessage="1" showErrorMessage="1" xr:uid="{00000000-0002-0000-0900-000003000000}">
          <x14:formula1>
            <xm:f>'db fattori abilitanti'!$A$3:$A$19</xm:f>
          </x14:formula1>
          <xm:sqref>F40:F54 F334:F348 F355:F369 F376:F390 F397:F411 F418:F432 F19:F33 F61:F75 F82:F96 F103:F117 F124:F138 F145:F159 F166:F180 F208:F222 F229:F243 F250:F264 F271:F285 F292:F306 F313:F327 F187:F201</xm:sqref>
        </x14:dataValidation>
        <x14:dataValidation type="list" allowBlank="1" showInputMessage="1" showErrorMessage="1" xr:uid="{00000000-0002-0000-0900-000004000000}">
          <x14:formula1>
            <xm:f>'db obiettivi'!$A$3:$A$18</xm:f>
          </x14:formula1>
          <xm:sqref>H40:H54 H334:H348 H355:H369 H376:H390 H397:H411 H418:H432 H19:H33 H61:H75 H82:H96 H103:H117 H124:H138 H145:H159 H166:H180 H208:H222 H229:H243 H250:H264 H271:H285 H292:H306 H313:H327 H187:H201</xm:sqref>
        </x14:dataValidation>
        <x14:dataValidation type="list" allowBlank="1" showInputMessage="1" showErrorMessage="1" xr:uid="{00000000-0002-0000-0900-000005000000}">
          <x14:formula1>
            <xm:f>'db rischi'!$H$10:$H$100</xm:f>
          </x14:formula1>
          <xm:sqref>E40:E54 E418:E432 E19:E33 E61:E75 E82:E96 E103:E117 E124:E138 E145:E159 E166:E180 E208:E222 E229:E243 E250:E264 E271:E285 E292:E306 E313:E327 E334:E348 E355:E369 E376:E390 E397:E411 E187:E201</xm:sqref>
        </x14:dataValidation>
        <x14:dataValidation type="list" allowBlank="1" showInputMessage="1" showErrorMessage="1" xr:uid="{00000000-0002-0000-0900-000006000000}">
          <x14:formula1>
            <xm:f>'db misure specifiche'!$H$4:$H$505</xm:f>
          </x14:formula1>
          <xm:sqref>I40:I54 I418:I432 I19:I33 I61:I75 I82:I96 I103:I117 I124:I138 I145:I159 I166:I180 I208:I222 I229:I243 I250:I264 I271:I285 I292:I306 I313:I327 I334:I348 I355:I369 I376:I390 I397:I411 I187:I201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12">
    <tabColor rgb="FF00B050"/>
    <pageSetUpPr fitToPage="1"/>
  </sheetPr>
  <dimension ref="A1:X433"/>
  <sheetViews>
    <sheetView topLeftCell="E31" zoomScale="85" zoomScaleNormal="85" workbookViewId="0">
      <selection activeCell="Q43" sqref="Q43:R44"/>
    </sheetView>
  </sheetViews>
  <sheetFormatPr defaultColWidth="9.140625" defaultRowHeight="12.75" outlineLevelRow="1" outlineLevelCol="2" x14ac:dyDescent="0.2"/>
  <cols>
    <col min="1" max="1" width="4.42578125" style="2" customWidth="1"/>
    <col min="2" max="2" width="6.140625" style="2" customWidth="1"/>
    <col min="3" max="3" width="31.5703125" style="2" hidden="1" customWidth="1" outlineLevel="1"/>
    <col min="4" max="4" width="28.85546875" style="2" hidden="1" customWidth="1" outlineLevel="1"/>
    <col min="5" max="5" width="36" style="2" customWidth="1" collapsed="1"/>
    <col min="6" max="6" width="26.140625" style="2" customWidth="1"/>
    <col min="7" max="7" width="20.85546875" style="2" hidden="1" customWidth="1" outlineLevel="1"/>
    <col min="8" max="8" width="27.85546875" style="2" customWidth="1" collapsed="1"/>
    <col min="9" max="9" width="37" style="2" customWidth="1"/>
    <col min="10" max="10" width="18" style="89" customWidth="1"/>
    <col min="11" max="11" width="28.85546875" style="2" customWidth="1"/>
    <col min="12" max="12" width="13.85546875" style="2" customWidth="1"/>
    <col min="13" max="13" width="13.5703125" style="2" customWidth="1"/>
    <col min="14" max="14" width="18" style="2" customWidth="1"/>
    <col min="15" max="15" width="24.5703125" style="2" customWidth="1"/>
    <col min="16" max="16" width="5.140625" style="2" customWidth="1"/>
    <col min="17" max="17" width="18.140625" style="2" customWidth="1" outlineLevel="1"/>
    <col min="18" max="18" width="18.85546875" style="2" customWidth="1" outlineLevel="1"/>
    <col min="19" max="21" width="10.85546875" style="2" hidden="1" customWidth="1" outlineLevel="2"/>
    <col min="22" max="22" width="76.42578125" style="2" customWidth="1" outlineLevel="1" collapsed="1"/>
    <col min="23" max="23" width="6.140625" style="2" customWidth="1"/>
    <col min="24" max="24" width="4.5703125" style="2" customWidth="1"/>
    <col min="25" max="16384" width="9.140625" style="2"/>
  </cols>
  <sheetData>
    <row r="1" spans="1:24" ht="25.5" customHeight="1" x14ac:dyDescent="0.2">
      <c r="A1" s="228" t="s">
        <v>1313</v>
      </c>
      <c r="B1" s="228"/>
      <c r="C1" s="228"/>
      <c r="D1" s="228"/>
      <c r="E1" s="228"/>
      <c r="F1" s="31"/>
      <c r="G1" s="31"/>
      <c r="H1" s="228" t="s">
        <v>1303</v>
      </c>
      <c r="I1" s="228"/>
      <c r="J1" s="85"/>
      <c r="K1" s="30"/>
      <c r="L1" s="30"/>
      <c r="M1" s="30"/>
      <c r="N1" s="30"/>
      <c r="O1" s="30"/>
      <c r="P1" s="30"/>
      <c r="Q1" s="30"/>
      <c r="R1" s="30"/>
      <c r="S1" s="30"/>
      <c r="T1" s="30"/>
      <c r="U1" s="30"/>
      <c r="V1" s="30"/>
      <c r="W1" s="227" t="s">
        <v>1302</v>
      </c>
      <c r="X1" s="30"/>
    </row>
    <row r="2" spans="1:24" ht="11.45" customHeight="1" x14ac:dyDescent="0.2">
      <c r="A2" s="30"/>
      <c r="B2" s="30"/>
      <c r="C2" s="30"/>
      <c r="D2" s="30"/>
      <c r="E2" s="85"/>
      <c r="F2" s="31"/>
      <c r="G2" s="31"/>
      <c r="H2" s="30"/>
      <c r="I2" s="85"/>
      <c r="J2" s="85"/>
      <c r="K2" s="30"/>
      <c r="L2" s="30"/>
      <c r="M2" s="30"/>
      <c r="N2" s="30"/>
      <c r="O2" s="30"/>
      <c r="P2" s="30"/>
      <c r="Q2" s="30"/>
      <c r="R2" s="30"/>
      <c r="S2" s="30"/>
      <c r="T2" s="30"/>
      <c r="U2" s="30"/>
      <c r="V2" s="30"/>
      <c r="W2" s="227"/>
      <c r="X2" s="30"/>
    </row>
    <row r="3" spans="1:24" ht="23.85" hidden="1" customHeight="1" outlineLevel="1" x14ac:dyDescent="0.2">
      <c r="A3" s="51"/>
      <c r="B3" s="51"/>
      <c r="C3" s="51"/>
      <c r="D3" s="51"/>
      <c r="E3" s="177" t="s">
        <v>39</v>
      </c>
      <c r="F3" s="177" t="s">
        <v>825</v>
      </c>
      <c r="G3" s="177" t="s">
        <v>826</v>
      </c>
      <c r="H3" s="24" t="s">
        <v>642</v>
      </c>
      <c r="I3" s="85"/>
      <c r="J3" s="85"/>
      <c r="K3" s="30"/>
      <c r="L3" s="30"/>
      <c r="M3" s="30"/>
      <c r="N3" s="30"/>
      <c r="O3" s="30"/>
      <c r="P3" s="30"/>
      <c r="Q3" s="30"/>
      <c r="R3" s="30"/>
      <c r="S3" s="30"/>
      <c r="T3" s="30"/>
      <c r="U3" s="30"/>
      <c r="V3" s="30"/>
      <c r="W3" s="227"/>
      <c r="X3" s="30"/>
    </row>
    <row r="4" spans="1:24" ht="23.85" hidden="1" customHeight="1" outlineLevel="1" x14ac:dyDescent="0.2">
      <c r="A4" s="51"/>
      <c r="B4" s="51"/>
      <c r="C4" s="51"/>
      <c r="D4" s="51"/>
      <c r="E4" s="180">
        <f t="shared" ref="E4:E12" si="0">COUNTIF($J$19:$K$17740,H4)</f>
        <v>0</v>
      </c>
      <c r="F4" s="179">
        <f t="shared" ref="F4:F12" si="1">E4/$G$4</f>
        <v>0</v>
      </c>
      <c r="G4" s="230">
        <f>SUM(E4:E12)</f>
        <v>9</v>
      </c>
      <c r="H4" s="26" t="s">
        <v>32</v>
      </c>
      <c r="I4" s="85"/>
      <c r="J4" s="85"/>
      <c r="K4" s="30"/>
      <c r="L4" s="30"/>
      <c r="M4" s="30"/>
      <c r="N4" s="30"/>
      <c r="O4" s="30"/>
      <c r="P4" s="30"/>
      <c r="Q4" s="30"/>
      <c r="R4" s="30"/>
      <c r="S4" s="30"/>
      <c r="T4" s="30"/>
      <c r="U4" s="30"/>
      <c r="V4" s="30"/>
      <c r="W4" s="227"/>
      <c r="X4" s="30"/>
    </row>
    <row r="5" spans="1:24" ht="23.85" hidden="1" customHeight="1" outlineLevel="1" x14ac:dyDescent="0.2">
      <c r="A5" s="51"/>
      <c r="B5" s="51"/>
      <c r="C5" s="51"/>
      <c r="D5" s="51"/>
      <c r="E5" s="180">
        <f t="shared" si="0"/>
        <v>3</v>
      </c>
      <c r="F5" s="179">
        <f t="shared" si="1"/>
        <v>0.33333333333333331</v>
      </c>
      <c r="G5" s="230"/>
      <c r="H5" s="26" t="s">
        <v>33</v>
      </c>
      <c r="I5" s="85"/>
      <c r="J5" s="85"/>
      <c r="K5" s="30"/>
      <c r="L5" s="30"/>
      <c r="M5" s="30"/>
      <c r="N5" s="30"/>
      <c r="O5" s="30"/>
      <c r="P5" s="30"/>
      <c r="Q5" s="30"/>
      <c r="R5" s="30"/>
      <c r="S5" s="30"/>
      <c r="T5" s="30"/>
      <c r="U5" s="30"/>
      <c r="V5" s="30"/>
      <c r="W5" s="227"/>
      <c r="X5" s="30"/>
    </row>
    <row r="6" spans="1:24" ht="23.85" hidden="1" customHeight="1" outlineLevel="1" x14ac:dyDescent="0.2">
      <c r="A6" s="51"/>
      <c r="B6" s="51"/>
      <c r="C6" s="51"/>
      <c r="D6" s="51"/>
      <c r="E6" s="180">
        <f t="shared" si="0"/>
        <v>0</v>
      </c>
      <c r="F6" s="179">
        <f t="shared" si="1"/>
        <v>0</v>
      </c>
      <c r="G6" s="230"/>
      <c r="H6" s="26" t="s">
        <v>34</v>
      </c>
      <c r="I6" s="85"/>
      <c r="J6" s="85"/>
      <c r="K6" s="30"/>
      <c r="L6" s="30"/>
      <c r="M6" s="30"/>
      <c r="N6" s="30"/>
      <c r="O6" s="30"/>
      <c r="P6" s="30"/>
      <c r="Q6" s="30"/>
      <c r="R6" s="30"/>
      <c r="S6" s="30"/>
      <c r="T6" s="30"/>
      <c r="U6" s="30"/>
      <c r="V6" s="30"/>
      <c r="W6" s="227"/>
      <c r="X6" s="30"/>
    </row>
    <row r="7" spans="1:24" ht="23.85" hidden="1" customHeight="1" outlineLevel="1" x14ac:dyDescent="0.2">
      <c r="A7" s="51"/>
      <c r="B7" s="51"/>
      <c r="C7" s="51"/>
      <c r="D7" s="51"/>
      <c r="E7" s="180">
        <f t="shared" si="0"/>
        <v>0</v>
      </c>
      <c r="F7" s="179">
        <f t="shared" si="1"/>
        <v>0</v>
      </c>
      <c r="G7" s="230"/>
      <c r="H7" s="26" t="s">
        <v>35</v>
      </c>
      <c r="I7" s="85"/>
      <c r="J7" s="85"/>
      <c r="K7" s="30"/>
      <c r="L7" s="30"/>
      <c r="M7" s="30"/>
      <c r="N7" s="30"/>
      <c r="O7" s="30"/>
      <c r="P7" s="30"/>
      <c r="Q7" s="30"/>
      <c r="R7" s="30"/>
      <c r="S7" s="30"/>
      <c r="T7" s="30"/>
      <c r="U7" s="30"/>
      <c r="V7" s="30"/>
      <c r="W7" s="227"/>
      <c r="X7" s="30"/>
    </row>
    <row r="8" spans="1:24" ht="23.85" hidden="1" customHeight="1" outlineLevel="1" x14ac:dyDescent="0.2">
      <c r="A8" s="51"/>
      <c r="B8" s="51"/>
      <c r="C8" s="51"/>
      <c r="D8" s="51"/>
      <c r="E8" s="180">
        <f t="shared" si="0"/>
        <v>0</v>
      </c>
      <c r="F8" s="179">
        <f t="shared" si="1"/>
        <v>0</v>
      </c>
      <c r="G8" s="230"/>
      <c r="H8" s="26" t="s">
        <v>36</v>
      </c>
      <c r="I8" s="85"/>
      <c r="J8" s="85"/>
      <c r="K8" s="30"/>
      <c r="L8" s="30"/>
      <c r="M8" s="30"/>
      <c r="N8" s="30"/>
      <c r="O8" s="30"/>
      <c r="P8" s="30"/>
      <c r="Q8" s="30"/>
      <c r="R8" s="30"/>
      <c r="S8" s="30"/>
      <c r="T8" s="30"/>
      <c r="U8" s="30"/>
      <c r="V8" s="30"/>
      <c r="W8" s="227"/>
      <c r="X8" s="30"/>
    </row>
    <row r="9" spans="1:24" ht="23.85" hidden="1" customHeight="1" outlineLevel="1" x14ac:dyDescent="0.2">
      <c r="A9" s="51"/>
      <c r="B9" s="51"/>
      <c r="C9" s="51"/>
      <c r="D9" s="51"/>
      <c r="E9" s="180">
        <f t="shared" si="0"/>
        <v>4</v>
      </c>
      <c r="F9" s="179">
        <f t="shared" si="1"/>
        <v>0.44444444444444442</v>
      </c>
      <c r="G9" s="230"/>
      <c r="H9" s="26" t="s">
        <v>37</v>
      </c>
      <c r="I9" s="85"/>
      <c r="J9" s="85"/>
      <c r="K9" s="30"/>
      <c r="L9" s="30"/>
      <c r="M9" s="30"/>
      <c r="N9" s="30"/>
      <c r="O9" s="30"/>
      <c r="P9" s="30"/>
      <c r="Q9" s="30"/>
      <c r="R9" s="30"/>
      <c r="S9" s="30"/>
      <c r="T9" s="30"/>
      <c r="U9" s="30"/>
      <c r="V9" s="30"/>
      <c r="W9" s="227"/>
      <c r="X9" s="30"/>
    </row>
    <row r="10" spans="1:24" ht="23.85" hidden="1" customHeight="1" outlineLevel="1" x14ac:dyDescent="0.2">
      <c r="A10" s="51"/>
      <c r="B10" s="51"/>
      <c r="C10" s="51"/>
      <c r="D10" s="51"/>
      <c r="E10" s="180">
        <f t="shared" si="0"/>
        <v>0</v>
      </c>
      <c r="F10" s="179">
        <f t="shared" si="1"/>
        <v>0</v>
      </c>
      <c r="G10" s="230"/>
      <c r="H10" s="26" t="s">
        <v>38</v>
      </c>
      <c r="I10" s="85"/>
      <c r="J10" s="85"/>
      <c r="K10" s="30"/>
      <c r="L10" s="30"/>
      <c r="M10" s="30"/>
      <c r="N10" s="30"/>
      <c r="O10" s="30"/>
      <c r="P10" s="30"/>
      <c r="Q10" s="30"/>
      <c r="R10" s="30"/>
      <c r="S10" s="30"/>
      <c r="T10" s="30"/>
      <c r="U10" s="30"/>
      <c r="V10" s="30"/>
      <c r="W10" s="227"/>
      <c r="X10" s="30"/>
    </row>
    <row r="11" spans="1:24" ht="23.85" hidden="1" customHeight="1" outlineLevel="1" x14ac:dyDescent="0.2">
      <c r="A11" s="51"/>
      <c r="B11" s="51"/>
      <c r="C11" s="51"/>
      <c r="D11" s="51"/>
      <c r="E11" s="180">
        <f t="shared" si="0"/>
        <v>2</v>
      </c>
      <c r="F11" s="179">
        <f t="shared" si="1"/>
        <v>0.22222222222222221</v>
      </c>
      <c r="G11" s="230"/>
      <c r="H11" s="26" t="s">
        <v>31</v>
      </c>
      <c r="I11" s="85"/>
      <c r="J11" s="85"/>
      <c r="K11" s="30"/>
      <c r="L11" s="30"/>
      <c r="M11" s="30"/>
      <c r="N11" s="30"/>
      <c r="O11" s="30"/>
      <c r="P11" s="30"/>
      <c r="Q11" s="30"/>
      <c r="R11" s="30"/>
      <c r="S11" s="30"/>
      <c r="T11" s="30"/>
      <c r="U11" s="30"/>
      <c r="V11" s="30"/>
      <c r="W11" s="227"/>
      <c r="X11" s="30"/>
    </row>
    <row r="12" spans="1:24" ht="23.85" hidden="1" customHeight="1" outlineLevel="1" x14ac:dyDescent="0.2">
      <c r="A12" s="51"/>
      <c r="B12" s="51"/>
      <c r="C12" s="51"/>
      <c r="D12" s="51"/>
      <c r="E12" s="180">
        <f t="shared" si="0"/>
        <v>0</v>
      </c>
      <c r="F12" s="179">
        <f t="shared" si="1"/>
        <v>0</v>
      </c>
      <c r="G12" s="230"/>
      <c r="H12" s="26" t="s">
        <v>641</v>
      </c>
      <c r="I12" s="85"/>
      <c r="J12" s="85"/>
      <c r="K12" s="30"/>
      <c r="L12" s="30"/>
      <c r="M12" s="30"/>
      <c r="N12" s="30"/>
      <c r="O12" s="30"/>
      <c r="P12" s="30"/>
      <c r="Q12" s="30"/>
      <c r="R12" s="30"/>
      <c r="S12" s="30"/>
      <c r="T12" s="30"/>
      <c r="U12" s="30"/>
      <c r="V12" s="30"/>
      <c r="W12" s="227"/>
      <c r="X12" s="30"/>
    </row>
    <row r="13" spans="1:24" ht="23.45" customHeight="1" collapsed="1" x14ac:dyDescent="0.2">
      <c r="A13" s="167"/>
      <c r="B13" s="167"/>
      <c r="C13" s="166"/>
      <c r="D13" s="166"/>
      <c r="E13" s="171" t="s">
        <v>823</v>
      </c>
      <c r="F13" s="54"/>
      <c r="G13" s="54"/>
      <c r="H13" s="54" t="e" cm="1">
        <f t="array" aca="1" ref="H13" ca="1">SUMPRODUCT((#REF!=C13)*(SUBTOTAL(103,OFFSET(#REF!,ROW(#REF!)-MIN(ROW(#REF!)),,1))))</f>
        <v>#REF!</v>
      </c>
      <c r="I13" s="54" t="e">
        <f ca="1">H13/$L$17</f>
        <v>#REF!</v>
      </c>
      <c r="J13" s="86"/>
      <c r="K13" s="30"/>
      <c r="L13" s="30"/>
      <c r="M13" s="30"/>
      <c r="N13" s="30"/>
      <c r="O13" s="30"/>
      <c r="P13" s="30"/>
      <c r="Q13" s="30"/>
      <c r="R13" s="30"/>
      <c r="S13" s="232" t="s">
        <v>1312</v>
      </c>
      <c r="T13" s="232"/>
      <c r="U13" s="232"/>
      <c r="V13" s="30"/>
      <c r="W13" s="227"/>
      <c r="X13" s="30"/>
    </row>
    <row r="14" spans="1:24" ht="46.5" customHeight="1" x14ac:dyDescent="0.2">
      <c r="A14" s="170"/>
      <c r="B14" s="170"/>
      <c r="C14" s="174" t="s">
        <v>674</v>
      </c>
      <c r="D14" s="174"/>
      <c r="E14" s="175" t="s">
        <v>1282</v>
      </c>
      <c r="F14" s="168"/>
      <c r="G14" s="168"/>
      <c r="H14" s="168"/>
      <c r="I14" s="233" t="str">
        <f>Aree!F24</f>
        <v>F) Risoluzione delle controversie</v>
      </c>
      <c r="J14" s="233"/>
      <c r="K14" s="233"/>
      <c r="L14" s="233"/>
      <c r="M14" s="168"/>
      <c r="N14" s="84" t="s">
        <v>6</v>
      </c>
      <c r="O14" s="84" t="s">
        <v>675</v>
      </c>
      <c r="P14" s="168"/>
      <c r="Q14" s="182" t="s">
        <v>1306</v>
      </c>
      <c r="R14" s="182" t="s">
        <v>1307</v>
      </c>
      <c r="S14" s="50" t="s">
        <v>1308</v>
      </c>
      <c r="T14" s="50" t="s">
        <v>1309</v>
      </c>
      <c r="U14" s="50" t="s">
        <v>1310</v>
      </c>
      <c r="V14" s="183" t="s">
        <v>1311</v>
      </c>
      <c r="W14" s="227"/>
      <c r="X14" s="30"/>
    </row>
    <row r="15" spans="1:24" ht="30.6" customHeight="1" x14ac:dyDescent="0.2">
      <c r="A15" s="168"/>
      <c r="B15" s="168">
        <v>1</v>
      </c>
      <c r="C15" s="220" t="s">
        <v>1267</v>
      </c>
      <c r="D15" s="221"/>
      <c r="E15" s="222"/>
      <c r="F15" s="229" t="s">
        <v>439</v>
      </c>
      <c r="G15" s="229"/>
      <c r="H15" s="229"/>
      <c r="I15" s="50" t="s">
        <v>11</v>
      </c>
      <c r="J15" s="231" t="s">
        <v>1468</v>
      </c>
      <c r="K15" s="231"/>
      <c r="L15" s="39"/>
      <c r="M15" s="162" t="s">
        <v>676</v>
      </c>
      <c r="N15" s="163" t="str">
        <f>V15</f>
        <v>Medio</v>
      </c>
      <c r="O15" s="39"/>
      <c r="P15" s="168"/>
      <c r="Q15" s="184" t="s">
        <v>13</v>
      </c>
      <c r="R15" s="184" t="s">
        <v>13</v>
      </c>
      <c r="S15" s="185">
        <f>IF(Q15="Basso",1.8,IF(Q15="Medio",2.5,IF(Q15="Medio-Alto",3.8,IF(Q15="Alto",5,"0"))))</f>
        <v>2.5</v>
      </c>
      <c r="T15" s="185">
        <f>IF(R15="Basso",1.8,IF(R15="Medio",2.5,IF(R15="Medio-Alto",3.8,IF(R15="Alto",5,"0"))))</f>
        <v>2.5</v>
      </c>
      <c r="U15" s="185">
        <f>IF(MAX(U19:U33)&gt;(T15*S15),MAX(U19:U33),T15*S15)</f>
        <v>6.25</v>
      </c>
      <c r="V15" s="186" t="str">
        <f>IF(U15=0,"--",IF(U15&lt;='db fasce di rischio'!$B$4,'db fasce di rischio'!$A$2,IF(U15&lt;='db fasce di rischio'!$D$4,'db fasce di rischio'!$C$2,IF(U15&lt;='db fasce di rischio'!$F$4,'db fasce di rischio'!$E$2,IF(U15&lt;='db fasce di rischio'!$H$4,'db fasce di rischio'!$G$2,"")))))</f>
        <v>Medio</v>
      </c>
      <c r="W15" s="30"/>
      <c r="X15" s="30"/>
    </row>
    <row r="16" spans="1:24" ht="59.45" customHeight="1" x14ac:dyDescent="0.2">
      <c r="A16" s="168"/>
      <c r="B16" s="168"/>
      <c r="C16" s="223"/>
      <c r="D16" s="224"/>
      <c r="E16" s="224"/>
      <c r="F16" s="172"/>
      <c r="G16" s="172"/>
      <c r="H16" s="172"/>
      <c r="I16" s="172"/>
      <c r="J16" s="172"/>
      <c r="K16" s="172"/>
      <c r="L16" s="173"/>
      <c r="M16" s="225" t="s">
        <v>1482</v>
      </c>
      <c r="N16" s="226"/>
      <c r="O16" s="226"/>
      <c r="P16" s="168"/>
      <c r="Q16" s="30"/>
      <c r="R16" s="30"/>
      <c r="S16" s="30"/>
      <c r="T16" s="30"/>
      <c r="U16" s="30"/>
      <c r="V16" s="30"/>
      <c r="W16" s="30"/>
      <c r="X16" s="30"/>
    </row>
    <row r="17" spans="1:24" ht="31.5" customHeight="1" outlineLevel="1" x14ac:dyDescent="0.2">
      <c r="A17" s="168"/>
      <c r="B17" s="168"/>
      <c r="C17" s="218" t="s">
        <v>1266</v>
      </c>
      <c r="D17" s="219"/>
      <c r="E17" s="160"/>
      <c r="F17" s="160"/>
      <c r="G17" s="160"/>
      <c r="H17" s="160"/>
      <c r="I17" s="160"/>
      <c r="J17" s="159"/>
      <c r="K17" s="160"/>
      <c r="L17" s="164">
        <f>SUM(F4:F12)</f>
        <v>0.99999999999999989</v>
      </c>
      <c r="M17" s="165"/>
      <c r="N17" s="165"/>
      <c r="O17" s="165"/>
      <c r="P17" s="168"/>
      <c r="Q17" s="30"/>
      <c r="R17" s="30"/>
      <c r="S17" s="30"/>
      <c r="T17" s="30"/>
      <c r="U17" s="30"/>
      <c r="V17" s="30"/>
      <c r="W17" s="30"/>
      <c r="X17" s="30"/>
    </row>
    <row r="18" spans="1:24" ht="81.95" customHeight="1" outlineLevel="1" x14ac:dyDescent="0.2">
      <c r="A18" s="169"/>
      <c r="B18" s="169"/>
      <c r="C18" s="24" t="s">
        <v>915</v>
      </c>
      <c r="D18" s="24" t="s">
        <v>916</v>
      </c>
      <c r="E18" s="24" t="s">
        <v>981</v>
      </c>
      <c r="F18" s="24" t="s">
        <v>980</v>
      </c>
      <c r="G18" s="188" t="s">
        <v>1301</v>
      </c>
      <c r="H18" s="24" t="s">
        <v>979</v>
      </c>
      <c r="I18" s="24" t="s">
        <v>917</v>
      </c>
      <c r="J18" s="50" t="s">
        <v>982</v>
      </c>
      <c r="K18" s="50" t="s">
        <v>918</v>
      </c>
      <c r="L18" s="24" t="s">
        <v>639</v>
      </c>
      <c r="M18" s="24" t="s">
        <v>677</v>
      </c>
      <c r="N18" s="24" t="s">
        <v>678</v>
      </c>
      <c r="O18" s="24" t="s">
        <v>679</v>
      </c>
      <c r="P18" s="169"/>
      <c r="Q18" s="182" t="s">
        <v>1306</v>
      </c>
      <c r="R18" s="182" t="s">
        <v>1307</v>
      </c>
      <c r="S18" s="50" t="s">
        <v>1308</v>
      </c>
      <c r="T18" s="50" t="s">
        <v>1309</v>
      </c>
      <c r="U18" s="50" t="s">
        <v>1310</v>
      </c>
      <c r="V18" s="183" t="s">
        <v>1311</v>
      </c>
      <c r="W18" s="30"/>
      <c r="X18" s="30"/>
    </row>
    <row r="19" spans="1:24" ht="38.25" outlineLevel="1" x14ac:dyDescent="0.2">
      <c r="A19" s="169"/>
      <c r="B19" s="169"/>
      <c r="C19" s="26" t="s">
        <v>30</v>
      </c>
      <c r="D19" s="26" t="s">
        <v>30</v>
      </c>
      <c r="E19" s="26" t="s">
        <v>1322</v>
      </c>
      <c r="F19" s="26" t="s">
        <v>667</v>
      </c>
      <c r="G19" s="161" t="str">
        <f>V19</f>
        <v>Medio</v>
      </c>
      <c r="H19" s="27" t="s">
        <v>902</v>
      </c>
      <c r="I19" s="33" t="s">
        <v>303</v>
      </c>
      <c r="J19" s="87" t="s">
        <v>1386</v>
      </c>
      <c r="K19" s="33" t="s">
        <v>37</v>
      </c>
      <c r="L19" s="26" t="s">
        <v>1384</v>
      </c>
      <c r="M19" s="206">
        <v>1</v>
      </c>
      <c r="N19" s="26" t="s">
        <v>1385</v>
      </c>
      <c r="O19" s="26" t="s">
        <v>1383</v>
      </c>
      <c r="P19" s="169"/>
      <c r="Q19" s="184" t="s">
        <v>13</v>
      </c>
      <c r="R19" s="184" t="s">
        <v>13</v>
      </c>
      <c r="S19" s="185">
        <f>IF(Q19="Basso",1.8,IF(Q19="Medio",2.5,IF(Q19="Medio-Alto",3.8,IF(Q19="Alto",5,"0"))))</f>
        <v>2.5</v>
      </c>
      <c r="T19" s="185">
        <f>IF(R19="Basso",1.8,IF(R19="Medio",2.5,IF(R19="Medio-Alto",3.8,IF(R19="Alto",5,"0"))))</f>
        <v>2.5</v>
      </c>
      <c r="U19" s="185">
        <f>(T19*S19)</f>
        <v>6.25</v>
      </c>
      <c r="V19" s="186" t="str">
        <f>IF(U19=0,"--",IF(U19&lt;='db fasce di rischio'!$B$4,'db fasce di rischio'!$A$2,IF(U19&lt;='db fasce di rischio'!$D$4,'db fasce di rischio'!$C$2,IF(U19&lt;='db fasce di rischio'!$F$4,'db fasce di rischio'!$E$2,IF(U19&lt;='db fasce di rischio'!$H$4,'db fasce di rischio'!$G$2,"")))))</f>
        <v>Medio</v>
      </c>
      <c r="W19" s="30"/>
      <c r="X19" s="30"/>
    </row>
    <row r="20" spans="1:24" ht="63.75" outlineLevel="1" x14ac:dyDescent="0.2">
      <c r="A20" s="169"/>
      <c r="B20" s="169"/>
      <c r="C20" s="26" t="s">
        <v>30</v>
      </c>
      <c r="D20" s="26" t="s">
        <v>30</v>
      </c>
      <c r="E20" s="26" t="s">
        <v>1326</v>
      </c>
      <c r="F20" s="26" t="s">
        <v>663</v>
      </c>
      <c r="G20" s="161" t="str">
        <f t="shared" ref="G20:G33" si="2">V20</f>
        <v>Basso</v>
      </c>
      <c r="H20" s="27" t="s">
        <v>1294</v>
      </c>
      <c r="I20" s="33" t="s">
        <v>293</v>
      </c>
      <c r="J20" s="87" t="s">
        <v>1386</v>
      </c>
      <c r="K20" s="33" t="s">
        <v>31</v>
      </c>
      <c r="L20" s="26" t="s">
        <v>1384</v>
      </c>
      <c r="M20" s="206">
        <v>1</v>
      </c>
      <c r="N20" s="26" t="s">
        <v>1385</v>
      </c>
      <c r="O20" s="26" t="s">
        <v>1383</v>
      </c>
      <c r="P20" s="169"/>
      <c r="Q20" s="184" t="s">
        <v>12</v>
      </c>
      <c r="R20" s="184" t="s">
        <v>12</v>
      </c>
      <c r="S20" s="185">
        <f t="shared" ref="S20:T33" si="3">IF(Q20="Basso",1.8,IF(Q20="Medio",2.5,IF(Q20="Medio-Alto",3.8,IF(Q20="Alto",5,"0"))))</f>
        <v>1.8</v>
      </c>
      <c r="T20" s="185">
        <f t="shared" si="3"/>
        <v>1.8</v>
      </c>
      <c r="U20" s="185">
        <f>(T20*S20)</f>
        <v>3.24</v>
      </c>
      <c r="V20" s="186" t="str">
        <f>IF(U20=0,"--",IF(U20&lt;='db fasce di rischio'!$B$4,'db fasce di rischio'!$A$2,IF(U20&lt;='db fasce di rischio'!$D$4,'db fasce di rischio'!$C$2,IF(U20&lt;='db fasce di rischio'!$F$4,'db fasce di rischio'!$E$2,IF(U20&lt;='db fasce di rischio'!$H$4,'db fasce di rischio'!$G$2,"")))))</f>
        <v>Basso</v>
      </c>
      <c r="W20" s="30"/>
      <c r="X20" s="30"/>
    </row>
    <row r="21" spans="1:24" ht="38.25" outlineLevel="1" x14ac:dyDescent="0.2">
      <c r="A21" s="169"/>
      <c r="B21" s="169"/>
      <c r="C21" s="26" t="s">
        <v>30</v>
      </c>
      <c r="D21" s="26" t="s">
        <v>30</v>
      </c>
      <c r="E21" s="26" t="s">
        <v>1323</v>
      </c>
      <c r="F21" s="26" t="s">
        <v>667</v>
      </c>
      <c r="G21" s="161" t="str">
        <f t="shared" si="2"/>
        <v>Basso</v>
      </c>
      <c r="H21" s="27" t="s">
        <v>902</v>
      </c>
      <c r="I21" s="33" t="s">
        <v>836</v>
      </c>
      <c r="J21" s="87" t="s">
        <v>1442</v>
      </c>
      <c r="K21" s="33" t="s">
        <v>37</v>
      </c>
      <c r="L21" s="26" t="s">
        <v>1384</v>
      </c>
      <c r="M21" s="206">
        <v>1</v>
      </c>
      <c r="N21" s="26" t="s">
        <v>1385</v>
      </c>
      <c r="O21" s="26" t="s">
        <v>1383</v>
      </c>
      <c r="P21" s="169"/>
      <c r="Q21" s="184" t="s">
        <v>12</v>
      </c>
      <c r="R21" s="184" t="s">
        <v>12</v>
      </c>
      <c r="S21" s="185">
        <f t="shared" si="3"/>
        <v>1.8</v>
      </c>
      <c r="T21" s="185">
        <f t="shared" si="3"/>
        <v>1.8</v>
      </c>
      <c r="U21" s="185">
        <f t="shared" ref="U21:U33" si="4">(T21*S21)</f>
        <v>3.24</v>
      </c>
      <c r="V21" s="186" t="str">
        <f>IF(U21=0,"--",IF(U21&lt;='db fasce di rischio'!$B$4,'db fasce di rischio'!$A$2,IF(U21&lt;='db fasce di rischio'!$D$4,'db fasce di rischio'!$C$2,IF(U21&lt;='db fasce di rischio'!$F$4,'db fasce di rischio'!$E$2,IF(U21&lt;='db fasce di rischio'!$H$4,'db fasce di rischio'!$G$2,"")))))</f>
        <v>Basso</v>
      </c>
      <c r="W21" s="30"/>
      <c r="X21" s="30"/>
    </row>
    <row r="22" spans="1:24" ht="63.75" outlineLevel="1" x14ac:dyDescent="0.2">
      <c r="A22" s="169"/>
      <c r="B22" s="169"/>
      <c r="C22" s="26" t="s">
        <v>30</v>
      </c>
      <c r="D22" s="26" t="s">
        <v>30</v>
      </c>
      <c r="E22" s="26" t="s">
        <v>1330</v>
      </c>
      <c r="F22" s="26" t="s">
        <v>670</v>
      </c>
      <c r="G22" s="161" t="str">
        <f t="shared" si="2"/>
        <v>Basso</v>
      </c>
      <c r="H22" s="27" t="s">
        <v>902</v>
      </c>
      <c r="I22" s="33" t="s">
        <v>293</v>
      </c>
      <c r="J22" s="87" t="s">
        <v>1442</v>
      </c>
      <c r="K22" s="33" t="s">
        <v>33</v>
      </c>
      <c r="L22" s="26" t="s">
        <v>1384</v>
      </c>
      <c r="M22" s="206">
        <v>1</v>
      </c>
      <c r="N22" s="26" t="s">
        <v>1385</v>
      </c>
      <c r="O22" s="26" t="s">
        <v>1383</v>
      </c>
      <c r="P22" s="169"/>
      <c r="Q22" s="184" t="s">
        <v>12</v>
      </c>
      <c r="R22" s="184" t="s">
        <v>12</v>
      </c>
      <c r="S22" s="185">
        <f t="shared" si="3"/>
        <v>1.8</v>
      </c>
      <c r="T22" s="185">
        <f t="shared" si="3"/>
        <v>1.8</v>
      </c>
      <c r="U22" s="185">
        <f t="shared" si="4"/>
        <v>3.24</v>
      </c>
      <c r="V22" s="186" t="str">
        <f>IF(U22=0,"--",IF(U22&lt;='db fasce di rischio'!$B$4,'db fasce di rischio'!$A$2,IF(U22&lt;='db fasce di rischio'!$D$4,'db fasce di rischio'!$C$2,IF(U22&lt;='db fasce di rischio'!$F$4,'db fasce di rischio'!$E$2,IF(U22&lt;='db fasce di rischio'!$H$4,'db fasce di rischio'!$G$2,"")))))</f>
        <v>Basso</v>
      </c>
      <c r="W22" s="30"/>
      <c r="X22" s="30"/>
    </row>
    <row r="23" spans="1:24" ht="21" outlineLevel="1" x14ac:dyDescent="0.2">
      <c r="A23" s="169"/>
      <c r="B23" s="169"/>
      <c r="C23" s="26" t="s">
        <v>30</v>
      </c>
      <c r="D23" s="26" t="s">
        <v>30</v>
      </c>
      <c r="E23" s="26" t="s">
        <v>30</v>
      </c>
      <c r="F23" s="26" t="s">
        <v>30</v>
      </c>
      <c r="G23" s="161" t="str">
        <f t="shared" si="2"/>
        <v>--</v>
      </c>
      <c r="H23" s="27" t="s">
        <v>30</v>
      </c>
      <c r="I23" s="33" t="s">
        <v>30</v>
      </c>
      <c r="J23" s="87"/>
      <c r="K23" s="33"/>
      <c r="L23" s="26"/>
      <c r="M23" s="26"/>
      <c r="N23" s="26"/>
      <c r="O23" s="26"/>
      <c r="P23" s="169"/>
      <c r="Q23" s="184"/>
      <c r="R23" s="184"/>
      <c r="S23" s="185" t="str">
        <f t="shared" si="3"/>
        <v>0</v>
      </c>
      <c r="T23" s="185" t="str">
        <f t="shared" si="3"/>
        <v>0</v>
      </c>
      <c r="U23" s="185">
        <f t="shared" si="4"/>
        <v>0</v>
      </c>
      <c r="V23" s="186" t="str">
        <f>IF(U23=0,"--",IF(U23&lt;='db fasce di rischio'!$B$4,'db fasce di rischio'!$A$2,IF(U23&lt;='db fasce di rischio'!$D$4,'db fasce di rischio'!$C$2,IF(U23&lt;='db fasce di rischio'!$F$4,'db fasce di rischio'!$E$2,IF(U23&lt;='db fasce di rischio'!$H$4,'db fasce di rischio'!$G$2,"")))))</f>
        <v>--</v>
      </c>
      <c r="W23" s="30"/>
      <c r="X23" s="30"/>
    </row>
    <row r="24" spans="1:24" ht="21" outlineLevel="1" x14ac:dyDescent="0.2">
      <c r="A24" s="169"/>
      <c r="B24" s="169"/>
      <c r="C24" s="26" t="s">
        <v>30</v>
      </c>
      <c r="D24" s="26" t="s">
        <v>30</v>
      </c>
      <c r="E24" s="26" t="s">
        <v>30</v>
      </c>
      <c r="F24" s="26" t="s">
        <v>30</v>
      </c>
      <c r="G24" s="161" t="str">
        <f t="shared" si="2"/>
        <v>--</v>
      </c>
      <c r="H24" s="27" t="s">
        <v>30</v>
      </c>
      <c r="I24" s="33" t="s">
        <v>30</v>
      </c>
      <c r="J24" s="87"/>
      <c r="K24" s="33"/>
      <c r="L24" s="26"/>
      <c r="M24" s="26"/>
      <c r="N24" s="26"/>
      <c r="O24" s="26"/>
      <c r="P24" s="169"/>
      <c r="Q24" s="184"/>
      <c r="R24" s="184"/>
      <c r="S24" s="185" t="str">
        <f t="shared" si="3"/>
        <v>0</v>
      </c>
      <c r="T24" s="185" t="str">
        <f t="shared" si="3"/>
        <v>0</v>
      </c>
      <c r="U24" s="185">
        <f t="shared" si="4"/>
        <v>0</v>
      </c>
      <c r="V24" s="186" t="str">
        <f>IF(U24=0,"--",IF(U24&lt;='db fasce di rischio'!$B$4,'db fasce di rischio'!$A$2,IF(U24&lt;='db fasce di rischio'!$D$4,'db fasce di rischio'!$C$2,IF(U24&lt;='db fasce di rischio'!$F$4,'db fasce di rischio'!$E$2,IF(U24&lt;='db fasce di rischio'!$H$4,'db fasce di rischio'!$G$2,"")))))</f>
        <v>--</v>
      </c>
      <c r="W24" s="30"/>
      <c r="X24" s="30"/>
    </row>
    <row r="25" spans="1:24" ht="21" outlineLevel="1" x14ac:dyDescent="0.2">
      <c r="A25" s="169"/>
      <c r="B25" s="169"/>
      <c r="C25" s="26" t="s">
        <v>30</v>
      </c>
      <c r="D25" s="26" t="s">
        <v>30</v>
      </c>
      <c r="E25" s="26" t="s">
        <v>30</v>
      </c>
      <c r="F25" s="26" t="s">
        <v>30</v>
      </c>
      <c r="G25" s="161" t="str">
        <f t="shared" si="2"/>
        <v>--</v>
      </c>
      <c r="H25" s="27" t="s">
        <v>30</v>
      </c>
      <c r="I25" s="33" t="s">
        <v>30</v>
      </c>
      <c r="J25" s="87"/>
      <c r="K25" s="33"/>
      <c r="L25" s="26"/>
      <c r="M25" s="26"/>
      <c r="N25" s="26"/>
      <c r="O25" s="26"/>
      <c r="P25" s="169"/>
      <c r="Q25" s="184"/>
      <c r="R25" s="184"/>
      <c r="S25" s="185" t="str">
        <f t="shared" si="3"/>
        <v>0</v>
      </c>
      <c r="T25" s="185" t="str">
        <f t="shared" si="3"/>
        <v>0</v>
      </c>
      <c r="U25" s="185">
        <f t="shared" si="4"/>
        <v>0</v>
      </c>
      <c r="V25" s="186" t="str">
        <f>IF(U25=0,"--",IF(U25&lt;='db fasce di rischio'!$B$4,'db fasce di rischio'!$A$2,IF(U25&lt;='db fasce di rischio'!$D$4,'db fasce di rischio'!$C$2,IF(U25&lt;='db fasce di rischio'!$F$4,'db fasce di rischio'!$E$2,IF(U25&lt;='db fasce di rischio'!$H$4,'db fasce di rischio'!$G$2,"")))))</f>
        <v>--</v>
      </c>
      <c r="W25" s="30"/>
      <c r="X25" s="30"/>
    </row>
    <row r="26" spans="1:24" ht="21" outlineLevel="1" x14ac:dyDescent="0.2">
      <c r="A26" s="169"/>
      <c r="B26" s="169"/>
      <c r="C26" s="26" t="s">
        <v>30</v>
      </c>
      <c r="D26" s="26" t="s">
        <v>30</v>
      </c>
      <c r="E26" s="26" t="s">
        <v>30</v>
      </c>
      <c r="F26" s="26" t="s">
        <v>30</v>
      </c>
      <c r="G26" s="161" t="str">
        <f t="shared" si="2"/>
        <v>--</v>
      </c>
      <c r="H26" s="27" t="s">
        <v>30</v>
      </c>
      <c r="I26" s="33" t="s">
        <v>30</v>
      </c>
      <c r="J26" s="87"/>
      <c r="K26" s="33"/>
      <c r="L26" s="26"/>
      <c r="M26" s="26"/>
      <c r="N26" s="26"/>
      <c r="O26" s="26"/>
      <c r="P26" s="169"/>
      <c r="Q26" s="184"/>
      <c r="R26" s="184"/>
      <c r="S26" s="185" t="str">
        <f t="shared" si="3"/>
        <v>0</v>
      </c>
      <c r="T26" s="185" t="str">
        <f t="shared" si="3"/>
        <v>0</v>
      </c>
      <c r="U26" s="185">
        <f t="shared" si="4"/>
        <v>0</v>
      </c>
      <c r="V26" s="186" t="str">
        <f>IF(U26=0,"--",IF(U26&lt;='db fasce di rischio'!$B$4,'db fasce di rischio'!$A$2,IF(U26&lt;='db fasce di rischio'!$D$4,'db fasce di rischio'!$C$2,IF(U26&lt;='db fasce di rischio'!$F$4,'db fasce di rischio'!$E$2,IF(U26&lt;='db fasce di rischio'!$H$4,'db fasce di rischio'!$G$2,"")))))</f>
        <v>--</v>
      </c>
      <c r="W26" s="30"/>
      <c r="X26" s="30"/>
    </row>
    <row r="27" spans="1:24" ht="21" outlineLevel="1" x14ac:dyDescent="0.2">
      <c r="A27" s="169"/>
      <c r="B27" s="169"/>
      <c r="C27" s="26" t="s">
        <v>30</v>
      </c>
      <c r="D27" s="26" t="s">
        <v>30</v>
      </c>
      <c r="E27" s="26" t="s">
        <v>30</v>
      </c>
      <c r="F27" s="26" t="s">
        <v>30</v>
      </c>
      <c r="G27" s="161" t="str">
        <f t="shared" si="2"/>
        <v>--</v>
      </c>
      <c r="H27" s="27" t="s">
        <v>30</v>
      </c>
      <c r="I27" s="33" t="s">
        <v>30</v>
      </c>
      <c r="J27" s="88"/>
      <c r="K27" s="33"/>
      <c r="L27" s="26"/>
      <c r="M27" s="26"/>
      <c r="N27" s="26"/>
      <c r="O27" s="26"/>
      <c r="P27" s="169"/>
      <c r="Q27" s="184"/>
      <c r="R27" s="184"/>
      <c r="S27" s="185" t="str">
        <f t="shared" si="3"/>
        <v>0</v>
      </c>
      <c r="T27" s="185" t="str">
        <f t="shared" si="3"/>
        <v>0</v>
      </c>
      <c r="U27" s="185">
        <f t="shared" si="4"/>
        <v>0</v>
      </c>
      <c r="V27" s="186" t="str">
        <f>IF(U27=0,"--",IF(U27&lt;='db fasce di rischio'!$B$4,'db fasce di rischio'!$A$2,IF(U27&lt;='db fasce di rischio'!$D$4,'db fasce di rischio'!$C$2,IF(U27&lt;='db fasce di rischio'!$F$4,'db fasce di rischio'!$E$2,IF(U27&lt;='db fasce di rischio'!$H$4,'db fasce di rischio'!$G$2,"")))))</f>
        <v>--</v>
      </c>
      <c r="W27" s="30"/>
      <c r="X27" s="30"/>
    </row>
    <row r="28" spans="1:24" ht="21" outlineLevel="1" x14ac:dyDescent="0.2">
      <c r="A28" s="169"/>
      <c r="B28" s="169"/>
      <c r="C28" s="26" t="s">
        <v>30</v>
      </c>
      <c r="D28" s="26" t="s">
        <v>30</v>
      </c>
      <c r="E28" s="26" t="s">
        <v>30</v>
      </c>
      <c r="F28" s="26" t="s">
        <v>30</v>
      </c>
      <c r="G28" s="161" t="str">
        <f t="shared" si="2"/>
        <v>--</v>
      </c>
      <c r="H28" s="27" t="s">
        <v>30</v>
      </c>
      <c r="I28" s="33" t="s">
        <v>30</v>
      </c>
      <c r="J28" s="88"/>
      <c r="K28" s="33"/>
      <c r="L28" s="26"/>
      <c r="M28" s="26"/>
      <c r="N28" s="26"/>
      <c r="O28" s="26"/>
      <c r="P28" s="169"/>
      <c r="Q28" s="184"/>
      <c r="R28" s="184"/>
      <c r="S28" s="185" t="str">
        <f t="shared" si="3"/>
        <v>0</v>
      </c>
      <c r="T28" s="185" t="str">
        <f t="shared" si="3"/>
        <v>0</v>
      </c>
      <c r="U28" s="185">
        <f t="shared" si="4"/>
        <v>0</v>
      </c>
      <c r="V28" s="186" t="str">
        <f>IF(U28=0,"--",IF(U28&lt;='db fasce di rischio'!$B$4,'db fasce di rischio'!$A$2,IF(U28&lt;='db fasce di rischio'!$D$4,'db fasce di rischio'!$C$2,IF(U28&lt;='db fasce di rischio'!$F$4,'db fasce di rischio'!$E$2,IF(U28&lt;='db fasce di rischio'!$H$4,'db fasce di rischio'!$G$2,"")))))</f>
        <v>--</v>
      </c>
      <c r="W28" s="30"/>
      <c r="X28" s="30"/>
    </row>
    <row r="29" spans="1:24" ht="21" outlineLevel="1" x14ac:dyDescent="0.2">
      <c r="A29" s="169"/>
      <c r="B29" s="169"/>
      <c r="C29" s="26" t="s">
        <v>30</v>
      </c>
      <c r="D29" s="26" t="s">
        <v>30</v>
      </c>
      <c r="E29" s="26" t="s">
        <v>30</v>
      </c>
      <c r="F29" s="26" t="s">
        <v>30</v>
      </c>
      <c r="G29" s="161" t="str">
        <f t="shared" si="2"/>
        <v>--</v>
      </c>
      <c r="H29" s="27" t="s">
        <v>30</v>
      </c>
      <c r="I29" s="33" t="s">
        <v>30</v>
      </c>
      <c r="J29" s="88"/>
      <c r="K29" s="33"/>
      <c r="L29" s="26"/>
      <c r="M29" s="26"/>
      <c r="N29" s="26"/>
      <c r="O29" s="26"/>
      <c r="P29" s="169"/>
      <c r="Q29" s="184"/>
      <c r="R29" s="184"/>
      <c r="S29" s="185" t="str">
        <f t="shared" si="3"/>
        <v>0</v>
      </c>
      <c r="T29" s="185" t="str">
        <f t="shared" si="3"/>
        <v>0</v>
      </c>
      <c r="U29" s="185">
        <f t="shared" si="4"/>
        <v>0</v>
      </c>
      <c r="V29" s="186" t="str">
        <f>IF(U29=0,"--",IF(U29&lt;='db fasce di rischio'!$B$4,'db fasce di rischio'!$A$2,IF(U29&lt;='db fasce di rischio'!$D$4,'db fasce di rischio'!$C$2,IF(U29&lt;='db fasce di rischio'!$F$4,'db fasce di rischio'!$E$2,IF(U29&lt;='db fasce di rischio'!$H$4,'db fasce di rischio'!$G$2,"")))))</f>
        <v>--</v>
      </c>
      <c r="W29" s="30"/>
      <c r="X29" s="30"/>
    </row>
    <row r="30" spans="1:24" ht="21" outlineLevel="1" x14ac:dyDescent="0.2">
      <c r="A30" s="169"/>
      <c r="B30" s="169"/>
      <c r="C30" s="26" t="s">
        <v>30</v>
      </c>
      <c r="D30" s="26" t="s">
        <v>30</v>
      </c>
      <c r="E30" s="26" t="s">
        <v>30</v>
      </c>
      <c r="F30" s="26" t="s">
        <v>30</v>
      </c>
      <c r="G30" s="161" t="str">
        <f t="shared" si="2"/>
        <v>--</v>
      </c>
      <c r="H30" s="27" t="s">
        <v>30</v>
      </c>
      <c r="I30" s="33" t="s">
        <v>30</v>
      </c>
      <c r="J30" s="88"/>
      <c r="K30" s="33"/>
      <c r="L30" s="26"/>
      <c r="M30" s="26"/>
      <c r="N30" s="26"/>
      <c r="O30" s="26"/>
      <c r="P30" s="169"/>
      <c r="Q30" s="184"/>
      <c r="R30" s="184"/>
      <c r="S30" s="185" t="str">
        <f t="shared" si="3"/>
        <v>0</v>
      </c>
      <c r="T30" s="185" t="str">
        <f t="shared" si="3"/>
        <v>0</v>
      </c>
      <c r="U30" s="185">
        <f t="shared" si="4"/>
        <v>0</v>
      </c>
      <c r="V30" s="186" t="str">
        <f>IF(U30=0,"--",IF(U30&lt;='db fasce di rischio'!$B$4,'db fasce di rischio'!$A$2,IF(U30&lt;='db fasce di rischio'!$D$4,'db fasce di rischio'!$C$2,IF(U30&lt;='db fasce di rischio'!$F$4,'db fasce di rischio'!$E$2,IF(U30&lt;='db fasce di rischio'!$H$4,'db fasce di rischio'!$G$2,"")))))</f>
        <v>--</v>
      </c>
      <c r="W30" s="30"/>
      <c r="X30" s="30"/>
    </row>
    <row r="31" spans="1:24" ht="21" outlineLevel="1" x14ac:dyDescent="0.2">
      <c r="A31" s="169"/>
      <c r="B31" s="169"/>
      <c r="C31" s="26" t="s">
        <v>30</v>
      </c>
      <c r="D31" s="26" t="s">
        <v>30</v>
      </c>
      <c r="E31" s="26" t="s">
        <v>30</v>
      </c>
      <c r="F31" s="26" t="s">
        <v>30</v>
      </c>
      <c r="G31" s="161" t="str">
        <f t="shared" si="2"/>
        <v>--</v>
      </c>
      <c r="H31" s="27" t="s">
        <v>30</v>
      </c>
      <c r="I31" s="33" t="s">
        <v>30</v>
      </c>
      <c r="J31" s="87"/>
      <c r="K31" s="33"/>
      <c r="L31" s="26"/>
      <c r="M31" s="26"/>
      <c r="N31" s="26"/>
      <c r="O31" s="26"/>
      <c r="P31" s="169"/>
      <c r="Q31" s="184"/>
      <c r="R31" s="184"/>
      <c r="S31" s="185" t="str">
        <f t="shared" si="3"/>
        <v>0</v>
      </c>
      <c r="T31" s="185" t="str">
        <f t="shared" si="3"/>
        <v>0</v>
      </c>
      <c r="U31" s="185">
        <f t="shared" si="4"/>
        <v>0</v>
      </c>
      <c r="V31" s="186" t="str">
        <f>IF(U31=0,"--",IF(U31&lt;='db fasce di rischio'!$B$4,'db fasce di rischio'!$A$2,IF(U31&lt;='db fasce di rischio'!$D$4,'db fasce di rischio'!$C$2,IF(U31&lt;='db fasce di rischio'!$F$4,'db fasce di rischio'!$E$2,IF(U31&lt;='db fasce di rischio'!$H$4,'db fasce di rischio'!$G$2,"")))))</f>
        <v>--</v>
      </c>
      <c r="W31" s="30"/>
      <c r="X31" s="30"/>
    </row>
    <row r="32" spans="1:24" ht="21" outlineLevel="1" x14ac:dyDescent="0.2">
      <c r="A32" s="169"/>
      <c r="B32" s="169"/>
      <c r="C32" s="26" t="s">
        <v>30</v>
      </c>
      <c r="D32" s="26" t="s">
        <v>30</v>
      </c>
      <c r="E32" s="26" t="s">
        <v>30</v>
      </c>
      <c r="F32" s="26" t="s">
        <v>30</v>
      </c>
      <c r="G32" s="161" t="str">
        <f t="shared" si="2"/>
        <v>--</v>
      </c>
      <c r="H32" s="27" t="s">
        <v>30</v>
      </c>
      <c r="I32" s="33" t="s">
        <v>30</v>
      </c>
      <c r="J32" s="87"/>
      <c r="K32" s="33"/>
      <c r="L32" s="26"/>
      <c r="M32" s="26"/>
      <c r="N32" s="26"/>
      <c r="O32" s="28"/>
      <c r="P32" s="169"/>
      <c r="Q32" s="184"/>
      <c r="R32" s="184"/>
      <c r="S32" s="185" t="str">
        <f t="shared" si="3"/>
        <v>0</v>
      </c>
      <c r="T32" s="185" t="str">
        <f t="shared" si="3"/>
        <v>0</v>
      </c>
      <c r="U32" s="185">
        <f t="shared" si="4"/>
        <v>0</v>
      </c>
      <c r="V32" s="186" t="str">
        <f>IF(U32=0,"--",IF(U32&lt;='db fasce di rischio'!$B$4,'db fasce di rischio'!$A$2,IF(U32&lt;='db fasce di rischio'!$D$4,'db fasce di rischio'!$C$2,IF(U32&lt;='db fasce di rischio'!$F$4,'db fasce di rischio'!$E$2,IF(U32&lt;='db fasce di rischio'!$H$4,'db fasce di rischio'!$G$2,"")))))</f>
        <v>--</v>
      </c>
      <c r="W32" s="30"/>
      <c r="X32" s="30"/>
    </row>
    <row r="33" spans="1:24" ht="21" outlineLevel="1" x14ac:dyDescent="0.2">
      <c r="A33" s="169"/>
      <c r="B33" s="169"/>
      <c r="C33" s="26" t="s">
        <v>30</v>
      </c>
      <c r="D33" s="26" t="s">
        <v>30</v>
      </c>
      <c r="E33" s="26" t="s">
        <v>30</v>
      </c>
      <c r="F33" s="26" t="s">
        <v>30</v>
      </c>
      <c r="G33" s="161" t="str">
        <f t="shared" si="2"/>
        <v>--</v>
      </c>
      <c r="H33" s="27" t="s">
        <v>30</v>
      </c>
      <c r="I33" s="33" t="s">
        <v>30</v>
      </c>
      <c r="J33" s="87"/>
      <c r="K33" s="33"/>
      <c r="L33" s="26"/>
      <c r="M33" s="26"/>
      <c r="N33" s="26"/>
      <c r="O33" s="29"/>
      <c r="P33" s="169"/>
      <c r="Q33" s="184"/>
      <c r="R33" s="184"/>
      <c r="S33" s="185" t="str">
        <f t="shared" si="3"/>
        <v>0</v>
      </c>
      <c r="T33" s="185" t="str">
        <f t="shared" si="3"/>
        <v>0</v>
      </c>
      <c r="U33" s="185">
        <f t="shared" si="4"/>
        <v>0</v>
      </c>
      <c r="V33" s="186" t="str">
        <f>IF(U33=0,"--",IF(U33&lt;='db fasce di rischio'!$B$4,'db fasce di rischio'!$A$2,IF(U33&lt;='db fasce di rischio'!$D$4,'db fasce di rischio'!$C$2,IF(U33&lt;='db fasce di rischio'!$F$4,'db fasce di rischio'!$E$2,IF(U33&lt;='db fasce di rischio'!$H$4,'db fasce di rischio'!$G$2,"")))))</f>
        <v>--</v>
      </c>
      <c r="W33" s="30"/>
      <c r="X33" s="30"/>
    </row>
    <row r="34" spans="1:24" ht="21" x14ac:dyDescent="0.2">
      <c r="A34" s="168"/>
      <c r="B34" s="168"/>
      <c r="C34" s="92"/>
      <c r="D34" s="92"/>
      <c r="E34" s="92"/>
      <c r="F34" s="92"/>
      <c r="G34" s="92"/>
      <c r="H34" s="92"/>
      <c r="I34" s="92"/>
      <c r="J34" s="176"/>
      <c r="K34" s="92"/>
      <c r="L34" s="92"/>
      <c r="M34" s="92"/>
      <c r="N34" s="92"/>
      <c r="O34" s="92"/>
      <c r="P34" s="168"/>
      <c r="Q34" s="30"/>
      <c r="R34" s="30"/>
      <c r="S34" s="30"/>
      <c r="T34" s="30"/>
      <c r="U34" s="30"/>
      <c r="V34" s="30"/>
      <c r="W34" s="30"/>
      <c r="X34" s="30"/>
    </row>
    <row r="35" spans="1:24" ht="90.6" customHeight="1" x14ac:dyDescent="0.2">
      <c r="A35" s="31"/>
      <c r="B35" s="31"/>
      <c r="C35" s="32" t="s">
        <v>674</v>
      </c>
      <c r="D35" s="32"/>
      <c r="E35" s="30"/>
      <c r="F35" s="30"/>
      <c r="G35" s="30"/>
      <c r="H35" s="30"/>
      <c r="I35" s="30"/>
      <c r="J35" s="85"/>
      <c r="K35" s="30"/>
      <c r="L35" s="30"/>
      <c r="M35" s="30"/>
      <c r="N35" s="84" t="s">
        <v>6</v>
      </c>
      <c r="O35" s="84" t="s">
        <v>675</v>
      </c>
      <c r="P35" s="30"/>
      <c r="Q35" s="182" t="s">
        <v>1306</v>
      </c>
      <c r="R35" s="182" t="s">
        <v>1307</v>
      </c>
      <c r="S35" s="50" t="s">
        <v>1308</v>
      </c>
      <c r="T35" s="50" t="s">
        <v>1309</v>
      </c>
      <c r="U35" s="50" t="s">
        <v>1310</v>
      </c>
      <c r="V35" s="183" t="s">
        <v>1311</v>
      </c>
      <c r="W35" s="30"/>
      <c r="X35" s="30"/>
    </row>
    <row r="36" spans="1:24" ht="30.6" customHeight="1" x14ac:dyDescent="0.2">
      <c r="A36" s="168"/>
      <c r="B36" s="168">
        <v>2</v>
      </c>
      <c r="C36" s="220" t="s">
        <v>1267</v>
      </c>
      <c r="D36" s="221"/>
      <c r="E36" s="222"/>
      <c r="F36" s="229" t="s">
        <v>1467</v>
      </c>
      <c r="G36" s="229"/>
      <c r="H36" s="229"/>
      <c r="I36" s="50" t="s">
        <v>11</v>
      </c>
      <c r="J36" s="231" t="s">
        <v>1458</v>
      </c>
      <c r="K36" s="231"/>
      <c r="L36" s="39"/>
      <c r="M36" s="162" t="s">
        <v>676</v>
      </c>
      <c r="N36" s="163" t="str">
        <f>V36</f>
        <v>Basso</v>
      </c>
      <c r="O36" s="39"/>
      <c r="P36" s="168"/>
      <c r="Q36" s="184" t="s">
        <v>12</v>
      </c>
      <c r="R36" s="184" t="s">
        <v>12</v>
      </c>
      <c r="S36" s="185">
        <f>IF(Q36="Basso",1.8,IF(Q36="Medio",2.5,IF(Q36="Medio-Alto",3.8,IF(Q36="Alto",5,"0"))))</f>
        <v>1.8</v>
      </c>
      <c r="T36" s="185">
        <f>IF(R36="Basso",1.8,IF(R36="Medio",2.5,IF(R36="Medio-Alto",3.8,IF(R36="Alto",5,"0"))))</f>
        <v>1.8</v>
      </c>
      <c r="U36" s="185">
        <f>IF(MAX(U40:U54)&gt;(T36*S36),MAX(U40:U54),T36*S36)</f>
        <v>3.24</v>
      </c>
      <c r="V36" s="186" t="str">
        <f>IF(U36=0,"--",IF(U36&lt;='db fasce di rischio'!$B$4,'db fasce di rischio'!$A$2,IF(U36&lt;='db fasce di rischio'!$D$4,'db fasce di rischio'!$C$2,IF(U36&lt;='db fasce di rischio'!$F$4,'db fasce di rischio'!$E$2,IF(U36&lt;='db fasce di rischio'!$H$4,'db fasce di rischio'!$G$2,"")))))</f>
        <v>Basso</v>
      </c>
      <c r="W36" s="30"/>
      <c r="X36" s="30"/>
    </row>
    <row r="37" spans="1:24" ht="59.45" customHeight="1" x14ac:dyDescent="0.2">
      <c r="A37" s="168"/>
      <c r="B37" s="168"/>
      <c r="C37" s="223"/>
      <c r="D37" s="224"/>
      <c r="E37" s="224"/>
      <c r="F37" s="172"/>
      <c r="G37" s="172"/>
      <c r="H37" s="172"/>
      <c r="I37" s="172"/>
      <c r="J37" s="172"/>
      <c r="K37" s="172"/>
      <c r="L37" s="173"/>
      <c r="M37" s="225" t="s">
        <v>1481</v>
      </c>
      <c r="N37" s="226"/>
      <c r="O37" s="226"/>
      <c r="P37" s="168"/>
      <c r="Q37" s="30"/>
      <c r="R37" s="30"/>
      <c r="S37" s="30"/>
      <c r="T37" s="30"/>
      <c r="U37" s="30"/>
      <c r="V37" s="30"/>
      <c r="W37" s="30"/>
      <c r="X37" s="30"/>
    </row>
    <row r="38" spans="1:24" ht="31.5" customHeight="1" outlineLevel="1" x14ac:dyDescent="0.2">
      <c r="A38" s="168"/>
      <c r="B38" s="168"/>
      <c r="C38" s="218" t="s">
        <v>1266</v>
      </c>
      <c r="D38" s="219"/>
      <c r="E38" s="160"/>
      <c r="F38" s="160"/>
      <c r="G38" s="160"/>
      <c r="H38" s="160"/>
      <c r="I38" s="160"/>
      <c r="J38" s="159"/>
      <c r="K38" s="160"/>
      <c r="L38" s="164">
        <f>SUM(H25:H33)</f>
        <v>0</v>
      </c>
      <c r="M38" s="165"/>
      <c r="N38" s="165"/>
      <c r="O38" s="165"/>
      <c r="P38" s="168"/>
      <c r="Q38" s="30"/>
      <c r="R38" s="30"/>
      <c r="S38" s="30"/>
      <c r="T38" s="30"/>
      <c r="U38" s="30"/>
      <c r="V38" s="30"/>
      <c r="W38" s="30"/>
      <c r="X38" s="30"/>
    </row>
    <row r="39" spans="1:24" ht="81.95" customHeight="1" outlineLevel="1" x14ac:dyDescent="0.2">
      <c r="A39" s="169"/>
      <c r="B39" s="169"/>
      <c r="C39" s="24" t="s">
        <v>915</v>
      </c>
      <c r="D39" s="24" t="s">
        <v>916</v>
      </c>
      <c r="E39" s="24" t="s">
        <v>981</v>
      </c>
      <c r="F39" s="24" t="s">
        <v>980</v>
      </c>
      <c r="G39" s="188" t="s">
        <v>1301</v>
      </c>
      <c r="H39" s="24" t="s">
        <v>979</v>
      </c>
      <c r="I39" s="24" t="s">
        <v>917</v>
      </c>
      <c r="J39" s="50" t="s">
        <v>982</v>
      </c>
      <c r="K39" s="50" t="s">
        <v>918</v>
      </c>
      <c r="L39" s="24" t="s">
        <v>639</v>
      </c>
      <c r="M39" s="24" t="s">
        <v>677</v>
      </c>
      <c r="N39" s="24" t="s">
        <v>678</v>
      </c>
      <c r="O39" s="24" t="s">
        <v>679</v>
      </c>
      <c r="P39" s="169"/>
      <c r="Q39" s="182" t="s">
        <v>1306</v>
      </c>
      <c r="R39" s="182" t="s">
        <v>1307</v>
      </c>
      <c r="S39" s="50" t="s">
        <v>1308</v>
      </c>
      <c r="T39" s="50" t="s">
        <v>1309</v>
      </c>
      <c r="U39" s="50" t="s">
        <v>1310</v>
      </c>
      <c r="V39" s="183" t="s">
        <v>1311</v>
      </c>
      <c r="W39" s="30"/>
      <c r="X39" s="30"/>
    </row>
    <row r="40" spans="1:24" ht="25.5" outlineLevel="1" x14ac:dyDescent="0.2">
      <c r="A40" s="169"/>
      <c r="B40" s="169"/>
      <c r="C40" s="26" t="s">
        <v>30</v>
      </c>
      <c r="D40" s="26" t="s">
        <v>30</v>
      </c>
      <c r="E40" s="26" t="s">
        <v>1315</v>
      </c>
      <c r="F40" s="26" t="s">
        <v>1441</v>
      </c>
      <c r="G40" s="161" t="str">
        <f>V40</f>
        <v>Basso</v>
      </c>
      <c r="H40" s="27" t="s">
        <v>903</v>
      </c>
      <c r="I40" s="33" t="s">
        <v>287</v>
      </c>
      <c r="J40" s="87" t="s">
        <v>1386</v>
      </c>
      <c r="K40" s="33" t="s">
        <v>33</v>
      </c>
      <c r="L40" s="26" t="s">
        <v>1384</v>
      </c>
      <c r="M40" s="206">
        <v>1</v>
      </c>
      <c r="N40" s="26" t="s">
        <v>1385</v>
      </c>
      <c r="O40" s="26" t="s">
        <v>1383</v>
      </c>
      <c r="P40" s="169"/>
      <c r="Q40" s="184" t="s">
        <v>12</v>
      </c>
      <c r="R40" s="184" t="s">
        <v>12</v>
      </c>
      <c r="S40" s="185">
        <f>IF(Q40="Basso",1.8,IF(Q40="Medio",2.5,IF(Q40="Medio-Alto",3.8,IF(Q40="Alto",5,"0"))))</f>
        <v>1.8</v>
      </c>
      <c r="T40" s="185">
        <f>IF(R40="Basso",1.8,IF(R40="Medio",2.5,IF(R40="Medio-Alto",3.8,IF(R40="Alto",5,"0"))))</f>
        <v>1.8</v>
      </c>
      <c r="U40" s="185">
        <f>(T40*S40)</f>
        <v>3.24</v>
      </c>
      <c r="V40" s="186" t="str">
        <f>IF(U40=0,"--",IF(U40&lt;='db fasce di rischio'!$B$4,'db fasce di rischio'!$A$2,IF(U40&lt;='db fasce di rischio'!$D$4,'db fasce di rischio'!$C$2,IF(U40&lt;='db fasce di rischio'!$F$4,'db fasce di rischio'!$E$2,IF(U40&lt;='db fasce di rischio'!$H$4,'db fasce di rischio'!$G$2,"")))))</f>
        <v>Basso</v>
      </c>
      <c r="W40" s="30"/>
      <c r="X40" s="30"/>
    </row>
    <row r="41" spans="1:24" ht="63.75" outlineLevel="1" x14ac:dyDescent="0.2">
      <c r="A41" s="169"/>
      <c r="B41" s="169"/>
      <c r="C41" s="26" t="s">
        <v>30</v>
      </c>
      <c r="D41" s="26" t="s">
        <v>30</v>
      </c>
      <c r="E41" s="26" t="s">
        <v>1326</v>
      </c>
      <c r="F41" s="26" t="s">
        <v>1478</v>
      </c>
      <c r="G41" s="161" t="str">
        <f t="shared" ref="G41:G54" si="5">V41</f>
        <v>Basso</v>
      </c>
      <c r="H41" s="27" t="s">
        <v>902</v>
      </c>
      <c r="I41" s="33" t="s">
        <v>293</v>
      </c>
      <c r="J41" s="87" t="s">
        <v>1386</v>
      </c>
      <c r="K41" s="33" t="s">
        <v>31</v>
      </c>
      <c r="L41" s="26" t="s">
        <v>1384</v>
      </c>
      <c r="M41" s="206">
        <v>1</v>
      </c>
      <c r="N41" s="26" t="s">
        <v>1385</v>
      </c>
      <c r="O41" s="26" t="s">
        <v>1383</v>
      </c>
      <c r="P41" s="169"/>
      <c r="Q41" s="184" t="s">
        <v>12</v>
      </c>
      <c r="R41" s="184" t="s">
        <v>12</v>
      </c>
      <c r="S41" s="185">
        <f t="shared" ref="S41:T54" si="6">IF(Q41="Basso",1.8,IF(Q41="Medio",2.5,IF(Q41="Medio-Alto",3.8,IF(Q41="Alto",5,"0"))))</f>
        <v>1.8</v>
      </c>
      <c r="T41" s="185">
        <f t="shared" si="6"/>
        <v>1.8</v>
      </c>
      <c r="U41" s="185">
        <f>(T41*S41)</f>
        <v>3.24</v>
      </c>
      <c r="V41" s="186" t="str">
        <f>IF(U41=0,"--",IF(U41&lt;='db fasce di rischio'!$B$4,'db fasce di rischio'!$A$2,IF(U41&lt;='db fasce di rischio'!$D$4,'db fasce di rischio'!$C$2,IF(U41&lt;='db fasce di rischio'!$F$4,'db fasce di rischio'!$E$2,IF(U41&lt;='db fasce di rischio'!$H$4,'db fasce di rischio'!$G$2,"")))))</f>
        <v>Basso</v>
      </c>
      <c r="W41" s="30"/>
      <c r="X41" s="30"/>
    </row>
    <row r="42" spans="1:24" ht="38.25" outlineLevel="1" x14ac:dyDescent="0.2">
      <c r="A42" s="169"/>
      <c r="B42" s="169"/>
      <c r="C42" s="26" t="s">
        <v>30</v>
      </c>
      <c r="D42" s="26" t="s">
        <v>30</v>
      </c>
      <c r="E42" s="26" t="s">
        <v>1328</v>
      </c>
      <c r="F42" s="26" t="s">
        <v>671</v>
      </c>
      <c r="G42" s="161" t="str">
        <f t="shared" si="5"/>
        <v>Basso</v>
      </c>
      <c r="H42" s="27" t="s">
        <v>903</v>
      </c>
      <c r="I42" s="33" t="s">
        <v>303</v>
      </c>
      <c r="J42" s="87" t="s">
        <v>1386</v>
      </c>
      <c r="K42" s="33" t="s">
        <v>37</v>
      </c>
      <c r="L42" s="26" t="s">
        <v>1384</v>
      </c>
      <c r="M42" s="206">
        <v>1</v>
      </c>
      <c r="N42" s="26" t="s">
        <v>1385</v>
      </c>
      <c r="O42" s="26" t="s">
        <v>1383</v>
      </c>
      <c r="P42" s="169"/>
      <c r="Q42" s="184" t="s">
        <v>12</v>
      </c>
      <c r="R42" s="184" t="s">
        <v>12</v>
      </c>
      <c r="S42" s="185">
        <f t="shared" si="6"/>
        <v>1.8</v>
      </c>
      <c r="T42" s="185">
        <f t="shared" si="6"/>
        <v>1.8</v>
      </c>
      <c r="U42" s="185">
        <f t="shared" ref="U42:U54" si="7">(T42*S42)</f>
        <v>3.24</v>
      </c>
      <c r="V42" s="186" t="str">
        <f>IF(U42=0,"--",IF(U42&lt;='db fasce di rischio'!$B$4,'db fasce di rischio'!$A$2,IF(U42&lt;='db fasce di rischio'!$D$4,'db fasce di rischio'!$C$2,IF(U42&lt;='db fasce di rischio'!$F$4,'db fasce di rischio'!$E$2,IF(U42&lt;='db fasce di rischio'!$H$4,'db fasce di rischio'!$G$2,"")))))</f>
        <v>Basso</v>
      </c>
      <c r="W42" s="30"/>
      <c r="X42" s="30"/>
    </row>
    <row r="43" spans="1:24" ht="38.25" outlineLevel="1" x14ac:dyDescent="0.2">
      <c r="A43" s="169"/>
      <c r="B43" s="169"/>
      <c r="C43" s="26" t="s">
        <v>30</v>
      </c>
      <c r="D43" s="26" t="s">
        <v>30</v>
      </c>
      <c r="E43" s="26" t="s">
        <v>1323</v>
      </c>
      <c r="F43" s="26" t="s">
        <v>667</v>
      </c>
      <c r="G43" s="161" t="str">
        <f t="shared" si="5"/>
        <v>Basso</v>
      </c>
      <c r="H43" s="27" t="s">
        <v>902</v>
      </c>
      <c r="I43" s="33" t="s">
        <v>836</v>
      </c>
      <c r="J43" s="87" t="s">
        <v>1442</v>
      </c>
      <c r="K43" s="33" t="s">
        <v>37</v>
      </c>
      <c r="L43" s="26" t="s">
        <v>1384</v>
      </c>
      <c r="M43" s="206">
        <v>1</v>
      </c>
      <c r="N43" s="26" t="s">
        <v>1385</v>
      </c>
      <c r="O43" s="26" t="s">
        <v>1383</v>
      </c>
      <c r="P43" s="169"/>
      <c r="Q43" s="184" t="s">
        <v>12</v>
      </c>
      <c r="R43" s="184" t="s">
        <v>12</v>
      </c>
      <c r="S43" s="185">
        <f t="shared" si="6"/>
        <v>1.8</v>
      </c>
      <c r="T43" s="185">
        <f t="shared" si="6"/>
        <v>1.8</v>
      </c>
      <c r="U43" s="185">
        <f t="shared" si="7"/>
        <v>3.24</v>
      </c>
      <c r="V43" s="186" t="str">
        <f>IF(U43=0,"--",IF(U43&lt;='db fasce di rischio'!$B$4,'db fasce di rischio'!$A$2,IF(U43&lt;='db fasce di rischio'!$D$4,'db fasce di rischio'!$C$2,IF(U43&lt;='db fasce di rischio'!$F$4,'db fasce di rischio'!$E$2,IF(U43&lt;='db fasce di rischio'!$H$4,'db fasce di rischio'!$G$2,"")))))</f>
        <v>Basso</v>
      </c>
      <c r="W43" s="30"/>
      <c r="X43" s="30"/>
    </row>
    <row r="44" spans="1:24" ht="63.75" outlineLevel="1" x14ac:dyDescent="0.2">
      <c r="A44" s="169"/>
      <c r="B44" s="169"/>
      <c r="C44" s="26" t="s">
        <v>30</v>
      </c>
      <c r="D44" s="26" t="s">
        <v>30</v>
      </c>
      <c r="E44" s="26" t="s">
        <v>1330</v>
      </c>
      <c r="F44" s="26" t="s">
        <v>670</v>
      </c>
      <c r="G44" s="161" t="str">
        <f t="shared" si="5"/>
        <v>Basso</v>
      </c>
      <c r="H44" s="27" t="s">
        <v>902</v>
      </c>
      <c r="I44" s="33" t="s">
        <v>293</v>
      </c>
      <c r="J44" s="87" t="s">
        <v>1442</v>
      </c>
      <c r="K44" s="33" t="s">
        <v>33</v>
      </c>
      <c r="L44" s="26" t="s">
        <v>1384</v>
      </c>
      <c r="M44" s="206">
        <v>1</v>
      </c>
      <c r="N44" s="26" t="s">
        <v>1385</v>
      </c>
      <c r="O44" s="26" t="s">
        <v>1383</v>
      </c>
      <c r="P44" s="169"/>
      <c r="Q44" s="184" t="s">
        <v>12</v>
      </c>
      <c r="R44" s="184" t="s">
        <v>12</v>
      </c>
      <c r="S44" s="185">
        <f t="shared" si="6"/>
        <v>1.8</v>
      </c>
      <c r="T44" s="185">
        <f t="shared" si="6"/>
        <v>1.8</v>
      </c>
      <c r="U44" s="185">
        <f t="shared" si="7"/>
        <v>3.24</v>
      </c>
      <c r="V44" s="186" t="str">
        <f>IF(U44=0,"--",IF(U44&lt;='db fasce di rischio'!$B$4,'db fasce di rischio'!$A$2,IF(U44&lt;='db fasce di rischio'!$D$4,'db fasce di rischio'!$C$2,IF(U44&lt;='db fasce di rischio'!$F$4,'db fasce di rischio'!$E$2,IF(U44&lt;='db fasce di rischio'!$H$4,'db fasce di rischio'!$G$2,"")))))</f>
        <v>Basso</v>
      </c>
      <c r="W44" s="30"/>
      <c r="X44" s="30"/>
    </row>
    <row r="45" spans="1:24" ht="21" outlineLevel="1" x14ac:dyDescent="0.2">
      <c r="A45" s="169"/>
      <c r="B45" s="169"/>
      <c r="C45" s="26" t="s">
        <v>30</v>
      </c>
      <c r="D45" s="26" t="s">
        <v>30</v>
      </c>
      <c r="E45" s="26" t="s">
        <v>30</v>
      </c>
      <c r="F45" s="26" t="s">
        <v>30</v>
      </c>
      <c r="G45" s="161" t="str">
        <f t="shared" si="5"/>
        <v>--</v>
      </c>
      <c r="H45" s="27" t="s">
        <v>30</v>
      </c>
      <c r="I45" s="33" t="s">
        <v>30</v>
      </c>
      <c r="J45" s="87"/>
      <c r="K45" s="33"/>
      <c r="L45" s="26"/>
      <c r="M45" s="26"/>
      <c r="N45" s="26"/>
      <c r="O45" s="26"/>
      <c r="P45" s="169"/>
      <c r="Q45" s="184"/>
      <c r="R45" s="184"/>
      <c r="S45" s="185" t="str">
        <f t="shared" si="6"/>
        <v>0</v>
      </c>
      <c r="T45" s="185" t="str">
        <f t="shared" si="6"/>
        <v>0</v>
      </c>
      <c r="U45" s="185">
        <f t="shared" si="7"/>
        <v>0</v>
      </c>
      <c r="V45" s="186" t="str">
        <f>IF(U45=0,"--",IF(U45&lt;='db fasce di rischio'!$B$4,'db fasce di rischio'!$A$2,IF(U45&lt;='db fasce di rischio'!$D$4,'db fasce di rischio'!$C$2,IF(U45&lt;='db fasce di rischio'!$F$4,'db fasce di rischio'!$E$2,IF(U45&lt;='db fasce di rischio'!$H$4,'db fasce di rischio'!$G$2,"")))))</f>
        <v>--</v>
      </c>
      <c r="W45" s="30"/>
      <c r="X45" s="30"/>
    </row>
    <row r="46" spans="1:24" ht="21" outlineLevel="1" x14ac:dyDescent="0.2">
      <c r="A46" s="169"/>
      <c r="B46" s="169"/>
      <c r="C46" s="26" t="s">
        <v>30</v>
      </c>
      <c r="D46" s="26" t="s">
        <v>30</v>
      </c>
      <c r="E46" s="26" t="s">
        <v>30</v>
      </c>
      <c r="F46" s="26" t="s">
        <v>30</v>
      </c>
      <c r="G46" s="161" t="str">
        <f t="shared" si="5"/>
        <v>--</v>
      </c>
      <c r="H46" s="27" t="s">
        <v>30</v>
      </c>
      <c r="I46" s="33" t="s">
        <v>30</v>
      </c>
      <c r="J46" s="87"/>
      <c r="K46" s="33"/>
      <c r="L46" s="26"/>
      <c r="M46" s="26"/>
      <c r="N46" s="26"/>
      <c r="O46" s="26"/>
      <c r="P46" s="169"/>
      <c r="Q46" s="184"/>
      <c r="R46" s="184"/>
      <c r="S46" s="185" t="str">
        <f t="shared" si="6"/>
        <v>0</v>
      </c>
      <c r="T46" s="185" t="str">
        <f t="shared" si="6"/>
        <v>0</v>
      </c>
      <c r="U46" s="185">
        <f t="shared" si="7"/>
        <v>0</v>
      </c>
      <c r="V46" s="186" t="str">
        <f>IF(U46=0,"--",IF(U46&lt;='db fasce di rischio'!$B$4,'db fasce di rischio'!$A$2,IF(U46&lt;='db fasce di rischio'!$D$4,'db fasce di rischio'!$C$2,IF(U46&lt;='db fasce di rischio'!$F$4,'db fasce di rischio'!$E$2,IF(U46&lt;='db fasce di rischio'!$H$4,'db fasce di rischio'!$G$2,"")))))</f>
        <v>--</v>
      </c>
      <c r="W46" s="30"/>
      <c r="X46" s="30"/>
    </row>
    <row r="47" spans="1:24" ht="21" outlineLevel="1" x14ac:dyDescent="0.2">
      <c r="A47" s="169"/>
      <c r="B47" s="169"/>
      <c r="C47" s="26" t="s">
        <v>30</v>
      </c>
      <c r="D47" s="26" t="s">
        <v>30</v>
      </c>
      <c r="E47" s="26" t="s">
        <v>30</v>
      </c>
      <c r="F47" s="26" t="s">
        <v>30</v>
      </c>
      <c r="G47" s="161" t="str">
        <f t="shared" si="5"/>
        <v>--</v>
      </c>
      <c r="H47" s="27" t="s">
        <v>30</v>
      </c>
      <c r="I47" s="33" t="s">
        <v>30</v>
      </c>
      <c r="J47" s="87"/>
      <c r="K47" s="33"/>
      <c r="L47" s="26"/>
      <c r="M47" s="26"/>
      <c r="N47" s="26"/>
      <c r="O47" s="26"/>
      <c r="P47" s="169"/>
      <c r="Q47" s="184"/>
      <c r="R47" s="184"/>
      <c r="S47" s="185" t="str">
        <f t="shared" si="6"/>
        <v>0</v>
      </c>
      <c r="T47" s="185" t="str">
        <f t="shared" si="6"/>
        <v>0</v>
      </c>
      <c r="U47" s="185">
        <f t="shared" si="7"/>
        <v>0</v>
      </c>
      <c r="V47" s="186" t="str">
        <f>IF(U47=0,"--",IF(U47&lt;='db fasce di rischio'!$B$4,'db fasce di rischio'!$A$2,IF(U47&lt;='db fasce di rischio'!$D$4,'db fasce di rischio'!$C$2,IF(U47&lt;='db fasce di rischio'!$F$4,'db fasce di rischio'!$E$2,IF(U47&lt;='db fasce di rischio'!$H$4,'db fasce di rischio'!$G$2,"")))))</f>
        <v>--</v>
      </c>
      <c r="W47" s="30"/>
      <c r="X47" s="30"/>
    </row>
    <row r="48" spans="1:24" ht="21" outlineLevel="1" x14ac:dyDescent="0.2">
      <c r="A48" s="169"/>
      <c r="B48" s="169"/>
      <c r="C48" s="26" t="s">
        <v>30</v>
      </c>
      <c r="D48" s="26" t="s">
        <v>30</v>
      </c>
      <c r="E48" s="26" t="s">
        <v>30</v>
      </c>
      <c r="F48" s="26" t="s">
        <v>30</v>
      </c>
      <c r="G48" s="161" t="str">
        <f t="shared" si="5"/>
        <v>--</v>
      </c>
      <c r="H48" s="27" t="s">
        <v>30</v>
      </c>
      <c r="I48" s="33" t="s">
        <v>30</v>
      </c>
      <c r="J48" s="88"/>
      <c r="K48" s="33"/>
      <c r="L48" s="26"/>
      <c r="M48" s="26"/>
      <c r="N48" s="26"/>
      <c r="O48" s="26"/>
      <c r="P48" s="169"/>
      <c r="Q48" s="184"/>
      <c r="R48" s="184"/>
      <c r="S48" s="185" t="str">
        <f t="shared" si="6"/>
        <v>0</v>
      </c>
      <c r="T48" s="185" t="str">
        <f t="shared" si="6"/>
        <v>0</v>
      </c>
      <c r="U48" s="185">
        <f t="shared" si="7"/>
        <v>0</v>
      </c>
      <c r="V48" s="186" t="str">
        <f>IF(U48=0,"--",IF(U48&lt;='db fasce di rischio'!$B$4,'db fasce di rischio'!$A$2,IF(U48&lt;='db fasce di rischio'!$D$4,'db fasce di rischio'!$C$2,IF(U48&lt;='db fasce di rischio'!$F$4,'db fasce di rischio'!$E$2,IF(U48&lt;='db fasce di rischio'!$H$4,'db fasce di rischio'!$G$2,"")))))</f>
        <v>--</v>
      </c>
      <c r="W48" s="30"/>
      <c r="X48" s="30"/>
    </row>
    <row r="49" spans="1:24" ht="21" outlineLevel="1" x14ac:dyDescent="0.2">
      <c r="A49" s="169"/>
      <c r="B49" s="169"/>
      <c r="C49" s="26" t="s">
        <v>30</v>
      </c>
      <c r="D49" s="26" t="s">
        <v>30</v>
      </c>
      <c r="E49" s="26" t="s">
        <v>30</v>
      </c>
      <c r="F49" s="26" t="s">
        <v>30</v>
      </c>
      <c r="G49" s="161" t="str">
        <f t="shared" si="5"/>
        <v>--</v>
      </c>
      <c r="H49" s="27" t="s">
        <v>30</v>
      </c>
      <c r="I49" s="33" t="s">
        <v>30</v>
      </c>
      <c r="J49" s="88"/>
      <c r="K49" s="33"/>
      <c r="L49" s="26"/>
      <c r="M49" s="26"/>
      <c r="N49" s="26"/>
      <c r="O49" s="26"/>
      <c r="P49" s="169"/>
      <c r="Q49" s="184"/>
      <c r="R49" s="184"/>
      <c r="S49" s="185" t="str">
        <f t="shared" si="6"/>
        <v>0</v>
      </c>
      <c r="T49" s="185" t="str">
        <f t="shared" si="6"/>
        <v>0</v>
      </c>
      <c r="U49" s="185">
        <f t="shared" si="7"/>
        <v>0</v>
      </c>
      <c r="V49" s="186" t="str">
        <f>IF(U49=0,"--",IF(U49&lt;='db fasce di rischio'!$B$4,'db fasce di rischio'!$A$2,IF(U49&lt;='db fasce di rischio'!$D$4,'db fasce di rischio'!$C$2,IF(U49&lt;='db fasce di rischio'!$F$4,'db fasce di rischio'!$E$2,IF(U49&lt;='db fasce di rischio'!$H$4,'db fasce di rischio'!$G$2,"")))))</f>
        <v>--</v>
      </c>
      <c r="W49" s="30"/>
      <c r="X49" s="30"/>
    </row>
    <row r="50" spans="1:24" ht="21" outlineLevel="1" x14ac:dyDescent="0.2">
      <c r="A50" s="169"/>
      <c r="B50" s="169"/>
      <c r="C50" s="26" t="s">
        <v>30</v>
      </c>
      <c r="D50" s="26" t="s">
        <v>30</v>
      </c>
      <c r="E50" s="26" t="s">
        <v>30</v>
      </c>
      <c r="F50" s="26" t="s">
        <v>30</v>
      </c>
      <c r="G50" s="161" t="str">
        <f t="shared" si="5"/>
        <v>--</v>
      </c>
      <c r="H50" s="27" t="s">
        <v>30</v>
      </c>
      <c r="I50" s="33" t="s">
        <v>30</v>
      </c>
      <c r="J50" s="88"/>
      <c r="K50" s="33"/>
      <c r="L50" s="26"/>
      <c r="M50" s="26"/>
      <c r="N50" s="26"/>
      <c r="O50" s="26"/>
      <c r="P50" s="169"/>
      <c r="Q50" s="184"/>
      <c r="R50" s="184"/>
      <c r="S50" s="185" t="str">
        <f t="shared" si="6"/>
        <v>0</v>
      </c>
      <c r="T50" s="185" t="str">
        <f t="shared" si="6"/>
        <v>0</v>
      </c>
      <c r="U50" s="185">
        <f t="shared" si="7"/>
        <v>0</v>
      </c>
      <c r="V50" s="186" t="str">
        <f>IF(U50=0,"--",IF(U50&lt;='db fasce di rischio'!$B$4,'db fasce di rischio'!$A$2,IF(U50&lt;='db fasce di rischio'!$D$4,'db fasce di rischio'!$C$2,IF(U50&lt;='db fasce di rischio'!$F$4,'db fasce di rischio'!$E$2,IF(U50&lt;='db fasce di rischio'!$H$4,'db fasce di rischio'!$G$2,"")))))</f>
        <v>--</v>
      </c>
      <c r="W50" s="30"/>
      <c r="X50" s="30"/>
    </row>
    <row r="51" spans="1:24" ht="21" outlineLevel="1" x14ac:dyDescent="0.2">
      <c r="A51" s="169"/>
      <c r="B51" s="169"/>
      <c r="C51" s="26" t="s">
        <v>30</v>
      </c>
      <c r="D51" s="26" t="s">
        <v>30</v>
      </c>
      <c r="E51" s="26" t="s">
        <v>30</v>
      </c>
      <c r="F51" s="26" t="s">
        <v>30</v>
      </c>
      <c r="G51" s="161" t="str">
        <f t="shared" si="5"/>
        <v>--</v>
      </c>
      <c r="H51" s="27" t="s">
        <v>30</v>
      </c>
      <c r="I51" s="33" t="s">
        <v>30</v>
      </c>
      <c r="J51" s="88"/>
      <c r="K51" s="33"/>
      <c r="L51" s="26"/>
      <c r="M51" s="26"/>
      <c r="N51" s="26"/>
      <c r="O51" s="26"/>
      <c r="P51" s="169"/>
      <c r="Q51" s="184"/>
      <c r="R51" s="184"/>
      <c r="S51" s="185" t="str">
        <f t="shared" si="6"/>
        <v>0</v>
      </c>
      <c r="T51" s="185" t="str">
        <f t="shared" si="6"/>
        <v>0</v>
      </c>
      <c r="U51" s="185">
        <f t="shared" si="7"/>
        <v>0</v>
      </c>
      <c r="V51" s="186" t="str">
        <f>IF(U51=0,"--",IF(U51&lt;='db fasce di rischio'!$B$4,'db fasce di rischio'!$A$2,IF(U51&lt;='db fasce di rischio'!$D$4,'db fasce di rischio'!$C$2,IF(U51&lt;='db fasce di rischio'!$F$4,'db fasce di rischio'!$E$2,IF(U51&lt;='db fasce di rischio'!$H$4,'db fasce di rischio'!$G$2,"")))))</f>
        <v>--</v>
      </c>
      <c r="W51" s="30"/>
      <c r="X51" s="30"/>
    </row>
    <row r="52" spans="1:24" ht="21" outlineLevel="1" x14ac:dyDescent="0.2">
      <c r="A52" s="169"/>
      <c r="B52" s="169"/>
      <c r="C52" s="26" t="s">
        <v>30</v>
      </c>
      <c r="D52" s="26" t="s">
        <v>30</v>
      </c>
      <c r="E52" s="26" t="s">
        <v>30</v>
      </c>
      <c r="F52" s="26" t="s">
        <v>30</v>
      </c>
      <c r="G52" s="161" t="str">
        <f t="shared" si="5"/>
        <v>--</v>
      </c>
      <c r="H52" s="27" t="s">
        <v>30</v>
      </c>
      <c r="I52" s="33" t="s">
        <v>30</v>
      </c>
      <c r="J52" s="87"/>
      <c r="K52" s="33"/>
      <c r="L52" s="26"/>
      <c r="M52" s="26"/>
      <c r="N52" s="26"/>
      <c r="O52" s="26"/>
      <c r="P52" s="169"/>
      <c r="Q52" s="184"/>
      <c r="R52" s="184"/>
      <c r="S52" s="185" t="str">
        <f t="shared" si="6"/>
        <v>0</v>
      </c>
      <c r="T52" s="185" t="str">
        <f t="shared" si="6"/>
        <v>0</v>
      </c>
      <c r="U52" s="185">
        <f t="shared" si="7"/>
        <v>0</v>
      </c>
      <c r="V52" s="186" t="str">
        <f>IF(U52=0,"--",IF(U52&lt;='db fasce di rischio'!$B$4,'db fasce di rischio'!$A$2,IF(U52&lt;='db fasce di rischio'!$D$4,'db fasce di rischio'!$C$2,IF(U52&lt;='db fasce di rischio'!$F$4,'db fasce di rischio'!$E$2,IF(U52&lt;='db fasce di rischio'!$H$4,'db fasce di rischio'!$G$2,"")))))</f>
        <v>--</v>
      </c>
      <c r="W52" s="30"/>
      <c r="X52" s="30"/>
    </row>
    <row r="53" spans="1:24" ht="21" outlineLevel="1" x14ac:dyDescent="0.2">
      <c r="A53" s="169"/>
      <c r="B53" s="169"/>
      <c r="C53" s="26" t="s">
        <v>30</v>
      </c>
      <c r="D53" s="26" t="s">
        <v>30</v>
      </c>
      <c r="E53" s="26" t="s">
        <v>30</v>
      </c>
      <c r="F53" s="26" t="s">
        <v>30</v>
      </c>
      <c r="G53" s="161" t="str">
        <f t="shared" si="5"/>
        <v>--</v>
      </c>
      <c r="H53" s="27" t="s">
        <v>30</v>
      </c>
      <c r="I53" s="33" t="s">
        <v>30</v>
      </c>
      <c r="J53" s="87"/>
      <c r="K53" s="33"/>
      <c r="L53" s="26"/>
      <c r="M53" s="26"/>
      <c r="N53" s="26"/>
      <c r="O53" s="28"/>
      <c r="P53" s="169"/>
      <c r="Q53" s="184"/>
      <c r="R53" s="184"/>
      <c r="S53" s="185" t="str">
        <f t="shared" si="6"/>
        <v>0</v>
      </c>
      <c r="T53" s="185" t="str">
        <f t="shared" si="6"/>
        <v>0</v>
      </c>
      <c r="U53" s="185">
        <f t="shared" si="7"/>
        <v>0</v>
      </c>
      <c r="V53" s="186" t="str">
        <f>IF(U53=0,"--",IF(U53&lt;='db fasce di rischio'!$B$4,'db fasce di rischio'!$A$2,IF(U53&lt;='db fasce di rischio'!$D$4,'db fasce di rischio'!$C$2,IF(U53&lt;='db fasce di rischio'!$F$4,'db fasce di rischio'!$E$2,IF(U53&lt;='db fasce di rischio'!$H$4,'db fasce di rischio'!$G$2,"")))))</f>
        <v>--</v>
      </c>
      <c r="W53" s="30"/>
      <c r="X53" s="30"/>
    </row>
    <row r="54" spans="1:24" ht="21" outlineLevel="1" x14ac:dyDescent="0.2">
      <c r="A54" s="169"/>
      <c r="B54" s="169"/>
      <c r="C54" s="26" t="s">
        <v>30</v>
      </c>
      <c r="D54" s="26" t="s">
        <v>30</v>
      </c>
      <c r="E54" s="26" t="s">
        <v>30</v>
      </c>
      <c r="F54" s="26" t="s">
        <v>30</v>
      </c>
      <c r="G54" s="161" t="str">
        <f t="shared" si="5"/>
        <v>--</v>
      </c>
      <c r="H54" s="27" t="s">
        <v>30</v>
      </c>
      <c r="I54" s="33" t="s">
        <v>30</v>
      </c>
      <c r="J54" s="87"/>
      <c r="K54" s="33"/>
      <c r="L54" s="26"/>
      <c r="M54" s="26"/>
      <c r="N54" s="26"/>
      <c r="O54" s="29"/>
      <c r="P54" s="169"/>
      <c r="Q54" s="184"/>
      <c r="R54" s="184"/>
      <c r="S54" s="185" t="str">
        <f t="shared" si="6"/>
        <v>0</v>
      </c>
      <c r="T54" s="185" t="str">
        <f t="shared" si="6"/>
        <v>0</v>
      </c>
      <c r="U54" s="185">
        <f t="shared" si="7"/>
        <v>0</v>
      </c>
      <c r="V54" s="186" t="str">
        <f>IF(U54=0,"--",IF(U54&lt;='db fasce di rischio'!$B$4,'db fasce di rischio'!$A$2,IF(U54&lt;='db fasce di rischio'!$D$4,'db fasce di rischio'!$C$2,IF(U54&lt;='db fasce di rischio'!$F$4,'db fasce di rischio'!$E$2,IF(U54&lt;='db fasce di rischio'!$H$4,'db fasce di rischio'!$G$2,"")))))</f>
        <v>--</v>
      </c>
      <c r="W54" s="30"/>
      <c r="X54" s="30"/>
    </row>
    <row r="55" spans="1:24" ht="21" x14ac:dyDescent="0.2">
      <c r="A55" s="168"/>
      <c r="B55" s="168"/>
      <c r="C55" s="92"/>
      <c r="D55" s="92"/>
      <c r="E55" s="92"/>
      <c r="F55" s="92"/>
      <c r="G55" s="92"/>
      <c r="H55" s="92"/>
      <c r="I55" s="92"/>
      <c r="J55" s="176"/>
      <c r="K55" s="92"/>
      <c r="L55" s="92"/>
      <c r="M55" s="92"/>
      <c r="N55" s="92"/>
      <c r="O55" s="92"/>
      <c r="P55" s="168"/>
      <c r="Q55" s="30"/>
      <c r="R55" s="30"/>
      <c r="S55" s="30"/>
      <c r="T55" s="30"/>
      <c r="U55" s="30"/>
      <c r="V55" s="30"/>
      <c r="W55" s="30"/>
      <c r="X55" s="30"/>
    </row>
    <row r="56" spans="1:24" ht="90.6" customHeight="1" x14ac:dyDescent="0.2">
      <c r="A56" s="31"/>
      <c r="B56" s="31"/>
      <c r="C56" s="32" t="s">
        <v>674</v>
      </c>
      <c r="D56" s="32"/>
      <c r="E56" s="30"/>
      <c r="F56" s="30"/>
      <c r="G56" s="30"/>
      <c r="H56" s="30"/>
      <c r="I56" s="30"/>
      <c r="J56" s="85"/>
      <c r="K56" s="30"/>
      <c r="L56" s="30"/>
      <c r="M56" s="30"/>
      <c r="N56" s="84" t="s">
        <v>6</v>
      </c>
      <c r="O56" s="84" t="s">
        <v>675</v>
      </c>
      <c r="P56" s="30"/>
      <c r="Q56" s="182" t="s">
        <v>1306</v>
      </c>
      <c r="R56" s="182" t="s">
        <v>1307</v>
      </c>
      <c r="S56" s="50" t="s">
        <v>1308</v>
      </c>
      <c r="T56" s="50" t="s">
        <v>1309</v>
      </c>
      <c r="U56" s="50" t="s">
        <v>1310</v>
      </c>
      <c r="V56" s="183" t="s">
        <v>1311</v>
      </c>
      <c r="W56" s="30"/>
      <c r="X56" s="30"/>
    </row>
    <row r="57" spans="1:24" ht="30.6" customHeight="1" x14ac:dyDescent="0.2">
      <c r="A57" s="168"/>
      <c r="B57" s="168">
        <v>3</v>
      </c>
      <c r="C57" s="220" t="s">
        <v>1267</v>
      </c>
      <c r="D57" s="221"/>
      <c r="E57" s="222"/>
      <c r="F57" s="229"/>
      <c r="G57" s="229"/>
      <c r="H57" s="229"/>
      <c r="I57" s="50" t="s">
        <v>11</v>
      </c>
      <c r="J57" s="231" t="s">
        <v>3</v>
      </c>
      <c r="K57" s="231"/>
      <c r="L57" s="39"/>
      <c r="M57" s="162" t="s">
        <v>676</v>
      </c>
      <c r="N57" s="163" t="str">
        <f>V57</f>
        <v>--</v>
      </c>
      <c r="O57" s="39"/>
      <c r="P57" s="168"/>
      <c r="Q57" s="184"/>
      <c r="R57" s="184"/>
      <c r="S57" s="185" t="str">
        <f>IF(Q57="Basso",1.8,IF(Q57="Medio",2.5,IF(Q57="Medio-Alto",3.8,IF(Q57="Alto",5,"0"))))</f>
        <v>0</v>
      </c>
      <c r="T57" s="185" t="str">
        <f>IF(R57="Basso",1.8,IF(R57="Medio",2.5,IF(R57="Medio-Alto",3.8,IF(R57="Alto",5,"0"))))</f>
        <v>0</v>
      </c>
      <c r="U57" s="185">
        <f>IF(MAX(U61:U75)&gt;(T57*S57),MAX(U61:U75),T57*S57)</f>
        <v>0</v>
      </c>
      <c r="V57" s="186" t="str">
        <f>IF(U57=0,"--",IF(U57&lt;='db fasce di rischio'!$B$4,'db fasce di rischio'!$A$2,IF(U57&lt;='db fasce di rischio'!$D$4,'db fasce di rischio'!$C$2,IF(U57&lt;='db fasce di rischio'!$F$4,'db fasce di rischio'!$E$2,IF(U57&lt;='db fasce di rischio'!$H$4,'db fasce di rischio'!$G$2,"")))))</f>
        <v>--</v>
      </c>
      <c r="W57" s="30"/>
      <c r="X57" s="30"/>
    </row>
    <row r="58" spans="1:24" ht="59.45" customHeight="1" x14ac:dyDescent="0.2">
      <c r="A58" s="168"/>
      <c r="B58" s="168"/>
      <c r="C58" s="223"/>
      <c r="D58" s="224"/>
      <c r="E58" s="224"/>
      <c r="F58" s="172"/>
      <c r="G58" s="172"/>
      <c r="H58" s="172"/>
      <c r="I58" s="172"/>
      <c r="J58" s="172"/>
      <c r="K58" s="172"/>
      <c r="L58" s="173"/>
      <c r="M58" s="226" t="s">
        <v>1305</v>
      </c>
      <c r="N58" s="226"/>
      <c r="O58" s="226"/>
      <c r="P58" s="168"/>
      <c r="Q58" s="30"/>
      <c r="R58" s="30"/>
      <c r="S58" s="30"/>
      <c r="T58" s="30"/>
      <c r="U58" s="30"/>
      <c r="V58" s="30"/>
      <c r="W58" s="30"/>
      <c r="X58" s="30"/>
    </row>
    <row r="59" spans="1:24" ht="31.5" hidden="1" customHeight="1" outlineLevel="1" x14ac:dyDescent="0.2">
      <c r="A59" s="168"/>
      <c r="B59" s="168"/>
      <c r="C59" s="218" t="s">
        <v>1266</v>
      </c>
      <c r="D59" s="219"/>
      <c r="E59" s="160"/>
      <c r="F59" s="160"/>
      <c r="G59" s="160"/>
      <c r="H59" s="160"/>
      <c r="I59" s="160"/>
      <c r="J59" s="159"/>
      <c r="K59" s="160"/>
      <c r="L59" s="164">
        <f>SUM(H46:H54)</f>
        <v>0</v>
      </c>
      <c r="M59" s="165"/>
      <c r="N59" s="165"/>
      <c r="O59" s="165"/>
      <c r="P59" s="168"/>
      <c r="Q59" s="30"/>
      <c r="R59" s="30"/>
      <c r="S59" s="30"/>
      <c r="T59" s="30"/>
      <c r="U59" s="30"/>
      <c r="V59" s="30"/>
      <c r="W59" s="30"/>
      <c r="X59" s="30"/>
    </row>
    <row r="60" spans="1:24" ht="81.95" hidden="1" customHeight="1" outlineLevel="1" x14ac:dyDescent="0.2">
      <c r="A60" s="169"/>
      <c r="B60" s="169"/>
      <c r="C60" s="24" t="s">
        <v>915</v>
      </c>
      <c r="D60" s="24" t="s">
        <v>916</v>
      </c>
      <c r="E60" s="24" t="s">
        <v>981</v>
      </c>
      <c r="F60" s="24" t="s">
        <v>980</v>
      </c>
      <c r="G60" s="188" t="s">
        <v>1301</v>
      </c>
      <c r="H60" s="24" t="s">
        <v>979</v>
      </c>
      <c r="I60" s="24" t="s">
        <v>917</v>
      </c>
      <c r="J60" s="50" t="s">
        <v>982</v>
      </c>
      <c r="K60" s="50" t="s">
        <v>918</v>
      </c>
      <c r="L60" s="24" t="s">
        <v>639</v>
      </c>
      <c r="M60" s="24" t="s">
        <v>677</v>
      </c>
      <c r="N60" s="24" t="s">
        <v>678</v>
      </c>
      <c r="O60" s="24" t="s">
        <v>679</v>
      </c>
      <c r="P60" s="169"/>
      <c r="Q60" s="182" t="s">
        <v>1306</v>
      </c>
      <c r="R60" s="182" t="s">
        <v>1307</v>
      </c>
      <c r="S60" s="50" t="s">
        <v>1308</v>
      </c>
      <c r="T60" s="50" t="s">
        <v>1309</v>
      </c>
      <c r="U60" s="50" t="s">
        <v>1310</v>
      </c>
      <c r="V60" s="183" t="s">
        <v>1311</v>
      </c>
      <c r="W60" s="30"/>
      <c r="X60" s="30"/>
    </row>
    <row r="61" spans="1:24" ht="21" hidden="1" outlineLevel="1" x14ac:dyDescent="0.2">
      <c r="A61" s="169"/>
      <c r="B61" s="169"/>
      <c r="C61" s="26" t="s">
        <v>30</v>
      </c>
      <c r="D61" s="26" t="s">
        <v>30</v>
      </c>
      <c r="E61" s="26" t="s">
        <v>30</v>
      </c>
      <c r="F61" s="26" t="s">
        <v>30</v>
      </c>
      <c r="G61" s="161" t="str">
        <f>V61</f>
        <v>--</v>
      </c>
      <c r="H61" s="27" t="s">
        <v>30</v>
      </c>
      <c r="I61" s="33" t="s">
        <v>30</v>
      </c>
      <c r="J61" s="87"/>
      <c r="K61" s="33"/>
      <c r="L61" s="26"/>
      <c r="M61" s="26"/>
      <c r="N61" s="26"/>
      <c r="O61" s="26"/>
      <c r="P61" s="169"/>
      <c r="Q61" s="184"/>
      <c r="R61" s="184"/>
      <c r="S61" s="185" t="str">
        <f>IF(Q61="Basso",1.8,IF(Q61="Medio",2.5,IF(Q61="Medio-Alto",3.8,IF(Q61="Alto",5,"0"))))</f>
        <v>0</v>
      </c>
      <c r="T61" s="185" t="str">
        <f>IF(R61="Basso",1.8,IF(R61="Medio",2.5,IF(R61="Medio-Alto",3.8,IF(R61="Alto",5,"0"))))</f>
        <v>0</v>
      </c>
      <c r="U61" s="185">
        <f>(T61*S61)</f>
        <v>0</v>
      </c>
      <c r="V61" s="186" t="str">
        <f>IF(U61=0,"--",IF(U61&lt;='db fasce di rischio'!$B$4,'db fasce di rischio'!$A$2,IF(U61&lt;='db fasce di rischio'!$D$4,'db fasce di rischio'!$C$2,IF(U61&lt;='db fasce di rischio'!$F$4,'db fasce di rischio'!$E$2,IF(U61&lt;='db fasce di rischio'!$H$4,'db fasce di rischio'!$G$2,"")))))</f>
        <v>--</v>
      </c>
      <c r="W61" s="30"/>
      <c r="X61" s="30"/>
    </row>
    <row r="62" spans="1:24" ht="21" hidden="1" outlineLevel="1" x14ac:dyDescent="0.2">
      <c r="A62" s="169"/>
      <c r="B62" s="169"/>
      <c r="C62" s="26" t="s">
        <v>30</v>
      </c>
      <c r="D62" s="26" t="s">
        <v>30</v>
      </c>
      <c r="E62" s="26" t="s">
        <v>30</v>
      </c>
      <c r="F62" s="26" t="s">
        <v>30</v>
      </c>
      <c r="G62" s="161" t="str">
        <f t="shared" ref="G62:G75" si="8">V62</f>
        <v>--</v>
      </c>
      <c r="H62" s="27" t="s">
        <v>30</v>
      </c>
      <c r="I62" s="33" t="s">
        <v>30</v>
      </c>
      <c r="J62" s="87"/>
      <c r="K62" s="33"/>
      <c r="L62" s="26"/>
      <c r="M62" s="26"/>
      <c r="N62" s="26"/>
      <c r="O62" s="26"/>
      <c r="P62" s="169"/>
      <c r="Q62" s="184"/>
      <c r="R62" s="184"/>
      <c r="S62" s="185" t="str">
        <f t="shared" ref="S62:T75" si="9">IF(Q62="Basso",1.8,IF(Q62="Medio",2.5,IF(Q62="Medio-Alto",3.8,IF(Q62="Alto",5,"0"))))</f>
        <v>0</v>
      </c>
      <c r="T62" s="185" t="str">
        <f t="shared" si="9"/>
        <v>0</v>
      </c>
      <c r="U62" s="185">
        <f>(T62*S62)</f>
        <v>0</v>
      </c>
      <c r="V62" s="186" t="str">
        <f>IF(U62=0,"--",IF(U62&lt;='db fasce di rischio'!$B$4,'db fasce di rischio'!$A$2,IF(U62&lt;='db fasce di rischio'!$D$4,'db fasce di rischio'!$C$2,IF(U62&lt;='db fasce di rischio'!$F$4,'db fasce di rischio'!$E$2,IF(U62&lt;='db fasce di rischio'!$H$4,'db fasce di rischio'!$G$2,"")))))</f>
        <v>--</v>
      </c>
      <c r="W62" s="30"/>
      <c r="X62" s="30"/>
    </row>
    <row r="63" spans="1:24" ht="21" hidden="1" outlineLevel="1" x14ac:dyDescent="0.2">
      <c r="A63" s="169"/>
      <c r="B63" s="169"/>
      <c r="C63" s="26" t="s">
        <v>30</v>
      </c>
      <c r="D63" s="26" t="s">
        <v>30</v>
      </c>
      <c r="E63" s="26" t="s">
        <v>30</v>
      </c>
      <c r="F63" s="26" t="s">
        <v>30</v>
      </c>
      <c r="G63" s="161" t="str">
        <f t="shared" si="8"/>
        <v>--</v>
      </c>
      <c r="H63" s="27" t="s">
        <v>30</v>
      </c>
      <c r="I63" s="33" t="s">
        <v>30</v>
      </c>
      <c r="J63" s="87"/>
      <c r="K63" s="33"/>
      <c r="L63" s="26"/>
      <c r="M63" s="26"/>
      <c r="N63" s="26"/>
      <c r="O63" s="26"/>
      <c r="P63" s="169"/>
      <c r="Q63" s="184"/>
      <c r="R63" s="184"/>
      <c r="S63" s="185" t="str">
        <f t="shared" si="9"/>
        <v>0</v>
      </c>
      <c r="T63" s="185" t="str">
        <f t="shared" si="9"/>
        <v>0</v>
      </c>
      <c r="U63" s="185">
        <f t="shared" ref="U63:U75" si="10">(T63*S63)</f>
        <v>0</v>
      </c>
      <c r="V63" s="186" t="str">
        <f>IF(U63=0,"--",IF(U63&lt;='db fasce di rischio'!$B$4,'db fasce di rischio'!$A$2,IF(U63&lt;='db fasce di rischio'!$D$4,'db fasce di rischio'!$C$2,IF(U63&lt;='db fasce di rischio'!$F$4,'db fasce di rischio'!$E$2,IF(U63&lt;='db fasce di rischio'!$H$4,'db fasce di rischio'!$G$2,"")))))</f>
        <v>--</v>
      </c>
      <c r="W63" s="30"/>
      <c r="X63" s="30"/>
    </row>
    <row r="64" spans="1:24" ht="21" hidden="1" outlineLevel="1" x14ac:dyDescent="0.2">
      <c r="A64" s="169"/>
      <c r="B64" s="169"/>
      <c r="C64" s="26" t="s">
        <v>30</v>
      </c>
      <c r="D64" s="26" t="s">
        <v>30</v>
      </c>
      <c r="E64" s="26" t="s">
        <v>30</v>
      </c>
      <c r="F64" s="26" t="s">
        <v>30</v>
      </c>
      <c r="G64" s="161" t="str">
        <f t="shared" si="8"/>
        <v>--</v>
      </c>
      <c r="H64" s="27" t="s">
        <v>30</v>
      </c>
      <c r="I64" s="33" t="s">
        <v>30</v>
      </c>
      <c r="J64" s="87"/>
      <c r="K64" s="33"/>
      <c r="L64" s="26"/>
      <c r="M64" s="26"/>
      <c r="N64" s="26"/>
      <c r="O64" s="26"/>
      <c r="P64" s="169"/>
      <c r="Q64" s="184"/>
      <c r="R64" s="184"/>
      <c r="S64" s="185" t="str">
        <f t="shared" si="9"/>
        <v>0</v>
      </c>
      <c r="T64" s="185" t="str">
        <f t="shared" si="9"/>
        <v>0</v>
      </c>
      <c r="U64" s="185">
        <f t="shared" si="10"/>
        <v>0</v>
      </c>
      <c r="V64" s="186" t="str">
        <f>IF(U64=0,"--",IF(U64&lt;='db fasce di rischio'!$B$4,'db fasce di rischio'!$A$2,IF(U64&lt;='db fasce di rischio'!$D$4,'db fasce di rischio'!$C$2,IF(U64&lt;='db fasce di rischio'!$F$4,'db fasce di rischio'!$E$2,IF(U64&lt;='db fasce di rischio'!$H$4,'db fasce di rischio'!$G$2,"")))))</f>
        <v>--</v>
      </c>
      <c r="W64" s="30"/>
      <c r="X64" s="30"/>
    </row>
    <row r="65" spans="1:24" ht="21" hidden="1" outlineLevel="1" x14ac:dyDescent="0.2">
      <c r="A65" s="169"/>
      <c r="B65" s="169"/>
      <c r="C65" s="26" t="s">
        <v>30</v>
      </c>
      <c r="D65" s="26" t="s">
        <v>30</v>
      </c>
      <c r="E65" s="26" t="s">
        <v>30</v>
      </c>
      <c r="F65" s="26" t="s">
        <v>30</v>
      </c>
      <c r="G65" s="161" t="str">
        <f t="shared" si="8"/>
        <v>--</v>
      </c>
      <c r="H65" s="27" t="s">
        <v>30</v>
      </c>
      <c r="I65" s="33" t="s">
        <v>30</v>
      </c>
      <c r="J65" s="87"/>
      <c r="K65" s="33"/>
      <c r="L65" s="26"/>
      <c r="M65" s="26"/>
      <c r="N65" s="26"/>
      <c r="O65" s="26"/>
      <c r="P65" s="169"/>
      <c r="Q65" s="184"/>
      <c r="R65" s="184"/>
      <c r="S65" s="185" t="str">
        <f t="shared" si="9"/>
        <v>0</v>
      </c>
      <c r="T65" s="185" t="str">
        <f t="shared" si="9"/>
        <v>0</v>
      </c>
      <c r="U65" s="185">
        <f t="shared" si="10"/>
        <v>0</v>
      </c>
      <c r="V65" s="186" t="str">
        <f>IF(U65=0,"--",IF(U65&lt;='db fasce di rischio'!$B$4,'db fasce di rischio'!$A$2,IF(U65&lt;='db fasce di rischio'!$D$4,'db fasce di rischio'!$C$2,IF(U65&lt;='db fasce di rischio'!$F$4,'db fasce di rischio'!$E$2,IF(U65&lt;='db fasce di rischio'!$H$4,'db fasce di rischio'!$G$2,"")))))</f>
        <v>--</v>
      </c>
      <c r="W65" s="30"/>
      <c r="X65" s="30"/>
    </row>
    <row r="66" spans="1:24" ht="21" hidden="1" outlineLevel="1" x14ac:dyDescent="0.2">
      <c r="A66" s="169"/>
      <c r="B66" s="169"/>
      <c r="C66" s="26" t="s">
        <v>30</v>
      </c>
      <c r="D66" s="26" t="s">
        <v>30</v>
      </c>
      <c r="E66" s="26" t="s">
        <v>30</v>
      </c>
      <c r="F66" s="26" t="s">
        <v>30</v>
      </c>
      <c r="G66" s="161" t="str">
        <f t="shared" si="8"/>
        <v>--</v>
      </c>
      <c r="H66" s="27" t="s">
        <v>30</v>
      </c>
      <c r="I66" s="33" t="s">
        <v>30</v>
      </c>
      <c r="J66" s="87"/>
      <c r="K66" s="33"/>
      <c r="L66" s="26"/>
      <c r="M66" s="26"/>
      <c r="N66" s="26"/>
      <c r="O66" s="26"/>
      <c r="P66" s="169"/>
      <c r="Q66" s="184"/>
      <c r="R66" s="184"/>
      <c r="S66" s="185" t="str">
        <f t="shared" si="9"/>
        <v>0</v>
      </c>
      <c r="T66" s="185" t="str">
        <f t="shared" si="9"/>
        <v>0</v>
      </c>
      <c r="U66" s="185">
        <f t="shared" si="10"/>
        <v>0</v>
      </c>
      <c r="V66" s="186" t="str">
        <f>IF(U66=0,"--",IF(U66&lt;='db fasce di rischio'!$B$4,'db fasce di rischio'!$A$2,IF(U66&lt;='db fasce di rischio'!$D$4,'db fasce di rischio'!$C$2,IF(U66&lt;='db fasce di rischio'!$F$4,'db fasce di rischio'!$E$2,IF(U66&lt;='db fasce di rischio'!$H$4,'db fasce di rischio'!$G$2,"")))))</f>
        <v>--</v>
      </c>
      <c r="W66" s="30"/>
      <c r="X66" s="30"/>
    </row>
    <row r="67" spans="1:24" ht="21" hidden="1" outlineLevel="1" x14ac:dyDescent="0.2">
      <c r="A67" s="169"/>
      <c r="B67" s="169"/>
      <c r="C67" s="26" t="s">
        <v>30</v>
      </c>
      <c r="D67" s="26" t="s">
        <v>30</v>
      </c>
      <c r="E67" s="26" t="s">
        <v>30</v>
      </c>
      <c r="F67" s="26" t="s">
        <v>30</v>
      </c>
      <c r="G67" s="161" t="str">
        <f t="shared" si="8"/>
        <v>--</v>
      </c>
      <c r="H67" s="27" t="s">
        <v>30</v>
      </c>
      <c r="I67" s="33" t="s">
        <v>30</v>
      </c>
      <c r="J67" s="87"/>
      <c r="K67" s="33"/>
      <c r="L67" s="26"/>
      <c r="M67" s="26"/>
      <c r="N67" s="26"/>
      <c r="O67" s="26"/>
      <c r="P67" s="169"/>
      <c r="Q67" s="184"/>
      <c r="R67" s="184"/>
      <c r="S67" s="185" t="str">
        <f t="shared" si="9"/>
        <v>0</v>
      </c>
      <c r="T67" s="185" t="str">
        <f t="shared" si="9"/>
        <v>0</v>
      </c>
      <c r="U67" s="185">
        <f t="shared" si="10"/>
        <v>0</v>
      </c>
      <c r="V67" s="186" t="str">
        <f>IF(U67=0,"--",IF(U67&lt;='db fasce di rischio'!$B$4,'db fasce di rischio'!$A$2,IF(U67&lt;='db fasce di rischio'!$D$4,'db fasce di rischio'!$C$2,IF(U67&lt;='db fasce di rischio'!$F$4,'db fasce di rischio'!$E$2,IF(U67&lt;='db fasce di rischio'!$H$4,'db fasce di rischio'!$G$2,"")))))</f>
        <v>--</v>
      </c>
      <c r="W67" s="30"/>
      <c r="X67" s="30"/>
    </row>
    <row r="68" spans="1:24" ht="21" hidden="1" outlineLevel="1" x14ac:dyDescent="0.2">
      <c r="A68" s="169"/>
      <c r="B68" s="169"/>
      <c r="C68" s="26" t="s">
        <v>30</v>
      </c>
      <c r="D68" s="26" t="s">
        <v>30</v>
      </c>
      <c r="E68" s="26" t="s">
        <v>30</v>
      </c>
      <c r="F68" s="26" t="s">
        <v>30</v>
      </c>
      <c r="G68" s="161" t="str">
        <f t="shared" si="8"/>
        <v>--</v>
      </c>
      <c r="H68" s="27" t="s">
        <v>30</v>
      </c>
      <c r="I68" s="33" t="s">
        <v>30</v>
      </c>
      <c r="J68" s="87"/>
      <c r="K68" s="33"/>
      <c r="L68" s="26"/>
      <c r="M68" s="26"/>
      <c r="N68" s="26"/>
      <c r="O68" s="26"/>
      <c r="P68" s="169"/>
      <c r="Q68" s="184"/>
      <c r="R68" s="184"/>
      <c r="S68" s="185" t="str">
        <f t="shared" si="9"/>
        <v>0</v>
      </c>
      <c r="T68" s="185" t="str">
        <f t="shared" si="9"/>
        <v>0</v>
      </c>
      <c r="U68" s="185">
        <f t="shared" si="10"/>
        <v>0</v>
      </c>
      <c r="V68" s="186" t="str">
        <f>IF(U68=0,"--",IF(U68&lt;='db fasce di rischio'!$B$4,'db fasce di rischio'!$A$2,IF(U68&lt;='db fasce di rischio'!$D$4,'db fasce di rischio'!$C$2,IF(U68&lt;='db fasce di rischio'!$F$4,'db fasce di rischio'!$E$2,IF(U68&lt;='db fasce di rischio'!$H$4,'db fasce di rischio'!$G$2,"")))))</f>
        <v>--</v>
      </c>
      <c r="W68" s="30"/>
      <c r="X68" s="30"/>
    </row>
    <row r="69" spans="1:24" ht="21" hidden="1" outlineLevel="1" x14ac:dyDescent="0.2">
      <c r="A69" s="169"/>
      <c r="B69" s="169"/>
      <c r="C69" s="26" t="s">
        <v>30</v>
      </c>
      <c r="D69" s="26" t="s">
        <v>30</v>
      </c>
      <c r="E69" s="26" t="s">
        <v>30</v>
      </c>
      <c r="F69" s="26" t="s">
        <v>30</v>
      </c>
      <c r="G69" s="161" t="str">
        <f t="shared" si="8"/>
        <v>--</v>
      </c>
      <c r="H69" s="27" t="s">
        <v>30</v>
      </c>
      <c r="I69" s="33" t="s">
        <v>30</v>
      </c>
      <c r="J69" s="88"/>
      <c r="K69" s="33"/>
      <c r="L69" s="26"/>
      <c r="M69" s="26"/>
      <c r="N69" s="26"/>
      <c r="O69" s="26"/>
      <c r="P69" s="169"/>
      <c r="Q69" s="184"/>
      <c r="R69" s="184"/>
      <c r="S69" s="185" t="str">
        <f t="shared" si="9"/>
        <v>0</v>
      </c>
      <c r="T69" s="185" t="str">
        <f t="shared" si="9"/>
        <v>0</v>
      </c>
      <c r="U69" s="185">
        <f t="shared" si="10"/>
        <v>0</v>
      </c>
      <c r="V69" s="186" t="str">
        <f>IF(U69=0,"--",IF(U69&lt;='db fasce di rischio'!$B$4,'db fasce di rischio'!$A$2,IF(U69&lt;='db fasce di rischio'!$D$4,'db fasce di rischio'!$C$2,IF(U69&lt;='db fasce di rischio'!$F$4,'db fasce di rischio'!$E$2,IF(U69&lt;='db fasce di rischio'!$H$4,'db fasce di rischio'!$G$2,"")))))</f>
        <v>--</v>
      </c>
      <c r="W69" s="30"/>
      <c r="X69" s="30"/>
    </row>
    <row r="70" spans="1:24" ht="21" hidden="1" outlineLevel="1" x14ac:dyDescent="0.2">
      <c r="A70" s="169"/>
      <c r="B70" s="169"/>
      <c r="C70" s="26" t="s">
        <v>30</v>
      </c>
      <c r="D70" s="26" t="s">
        <v>30</v>
      </c>
      <c r="E70" s="26" t="s">
        <v>30</v>
      </c>
      <c r="F70" s="26" t="s">
        <v>30</v>
      </c>
      <c r="G70" s="161" t="str">
        <f t="shared" si="8"/>
        <v>--</v>
      </c>
      <c r="H70" s="27" t="s">
        <v>30</v>
      </c>
      <c r="I70" s="33" t="s">
        <v>30</v>
      </c>
      <c r="J70" s="88"/>
      <c r="K70" s="33"/>
      <c r="L70" s="26"/>
      <c r="M70" s="26"/>
      <c r="N70" s="26"/>
      <c r="O70" s="26"/>
      <c r="P70" s="169"/>
      <c r="Q70" s="184"/>
      <c r="R70" s="184"/>
      <c r="S70" s="185" t="str">
        <f t="shared" si="9"/>
        <v>0</v>
      </c>
      <c r="T70" s="185" t="str">
        <f t="shared" si="9"/>
        <v>0</v>
      </c>
      <c r="U70" s="185">
        <f t="shared" si="10"/>
        <v>0</v>
      </c>
      <c r="V70" s="186" t="str">
        <f>IF(U70=0,"--",IF(U70&lt;='db fasce di rischio'!$B$4,'db fasce di rischio'!$A$2,IF(U70&lt;='db fasce di rischio'!$D$4,'db fasce di rischio'!$C$2,IF(U70&lt;='db fasce di rischio'!$F$4,'db fasce di rischio'!$E$2,IF(U70&lt;='db fasce di rischio'!$H$4,'db fasce di rischio'!$G$2,"")))))</f>
        <v>--</v>
      </c>
      <c r="W70" s="30"/>
      <c r="X70" s="30"/>
    </row>
    <row r="71" spans="1:24" ht="21" hidden="1" outlineLevel="1" x14ac:dyDescent="0.2">
      <c r="A71" s="169"/>
      <c r="B71" s="169"/>
      <c r="C71" s="26" t="s">
        <v>30</v>
      </c>
      <c r="D71" s="26" t="s">
        <v>30</v>
      </c>
      <c r="E71" s="26" t="s">
        <v>30</v>
      </c>
      <c r="F71" s="26" t="s">
        <v>30</v>
      </c>
      <c r="G71" s="161" t="str">
        <f t="shared" si="8"/>
        <v>--</v>
      </c>
      <c r="H71" s="27" t="s">
        <v>30</v>
      </c>
      <c r="I71" s="33" t="s">
        <v>30</v>
      </c>
      <c r="J71" s="88"/>
      <c r="K71" s="33"/>
      <c r="L71" s="26"/>
      <c r="M71" s="26"/>
      <c r="N71" s="26"/>
      <c r="O71" s="26"/>
      <c r="P71" s="169"/>
      <c r="Q71" s="184"/>
      <c r="R71" s="184"/>
      <c r="S71" s="185" t="str">
        <f t="shared" si="9"/>
        <v>0</v>
      </c>
      <c r="T71" s="185" t="str">
        <f t="shared" si="9"/>
        <v>0</v>
      </c>
      <c r="U71" s="185">
        <f t="shared" si="10"/>
        <v>0</v>
      </c>
      <c r="V71" s="186" t="str">
        <f>IF(U71=0,"--",IF(U71&lt;='db fasce di rischio'!$B$4,'db fasce di rischio'!$A$2,IF(U71&lt;='db fasce di rischio'!$D$4,'db fasce di rischio'!$C$2,IF(U71&lt;='db fasce di rischio'!$F$4,'db fasce di rischio'!$E$2,IF(U71&lt;='db fasce di rischio'!$H$4,'db fasce di rischio'!$G$2,"")))))</f>
        <v>--</v>
      </c>
      <c r="W71" s="30"/>
      <c r="X71" s="30"/>
    </row>
    <row r="72" spans="1:24" ht="21" hidden="1" outlineLevel="1" x14ac:dyDescent="0.2">
      <c r="A72" s="169"/>
      <c r="B72" s="169"/>
      <c r="C72" s="26" t="s">
        <v>30</v>
      </c>
      <c r="D72" s="26" t="s">
        <v>30</v>
      </c>
      <c r="E72" s="26" t="s">
        <v>30</v>
      </c>
      <c r="F72" s="26" t="s">
        <v>30</v>
      </c>
      <c r="G72" s="161" t="str">
        <f t="shared" si="8"/>
        <v>--</v>
      </c>
      <c r="H72" s="27" t="s">
        <v>30</v>
      </c>
      <c r="I72" s="33" t="s">
        <v>30</v>
      </c>
      <c r="J72" s="88"/>
      <c r="K72" s="33"/>
      <c r="L72" s="26"/>
      <c r="M72" s="26"/>
      <c r="N72" s="26"/>
      <c r="O72" s="26"/>
      <c r="P72" s="169"/>
      <c r="Q72" s="184"/>
      <c r="R72" s="184"/>
      <c r="S72" s="185" t="str">
        <f t="shared" si="9"/>
        <v>0</v>
      </c>
      <c r="T72" s="185" t="str">
        <f t="shared" si="9"/>
        <v>0</v>
      </c>
      <c r="U72" s="185">
        <f t="shared" si="10"/>
        <v>0</v>
      </c>
      <c r="V72" s="186" t="str">
        <f>IF(U72=0,"--",IF(U72&lt;='db fasce di rischio'!$B$4,'db fasce di rischio'!$A$2,IF(U72&lt;='db fasce di rischio'!$D$4,'db fasce di rischio'!$C$2,IF(U72&lt;='db fasce di rischio'!$F$4,'db fasce di rischio'!$E$2,IF(U72&lt;='db fasce di rischio'!$H$4,'db fasce di rischio'!$G$2,"")))))</f>
        <v>--</v>
      </c>
      <c r="W72" s="30"/>
      <c r="X72" s="30"/>
    </row>
    <row r="73" spans="1:24" ht="21" hidden="1" outlineLevel="1" x14ac:dyDescent="0.2">
      <c r="A73" s="169"/>
      <c r="B73" s="169"/>
      <c r="C73" s="26" t="s">
        <v>30</v>
      </c>
      <c r="D73" s="26" t="s">
        <v>30</v>
      </c>
      <c r="E73" s="26" t="s">
        <v>30</v>
      </c>
      <c r="F73" s="26" t="s">
        <v>30</v>
      </c>
      <c r="G73" s="161" t="str">
        <f t="shared" si="8"/>
        <v>--</v>
      </c>
      <c r="H73" s="27" t="s">
        <v>30</v>
      </c>
      <c r="I73" s="33" t="s">
        <v>30</v>
      </c>
      <c r="J73" s="87"/>
      <c r="K73" s="33"/>
      <c r="L73" s="26"/>
      <c r="M73" s="26"/>
      <c r="N73" s="26"/>
      <c r="O73" s="26"/>
      <c r="P73" s="169"/>
      <c r="Q73" s="184"/>
      <c r="R73" s="184"/>
      <c r="S73" s="185" t="str">
        <f t="shared" si="9"/>
        <v>0</v>
      </c>
      <c r="T73" s="185" t="str">
        <f t="shared" si="9"/>
        <v>0</v>
      </c>
      <c r="U73" s="185">
        <f t="shared" si="10"/>
        <v>0</v>
      </c>
      <c r="V73" s="186" t="str">
        <f>IF(U73=0,"--",IF(U73&lt;='db fasce di rischio'!$B$4,'db fasce di rischio'!$A$2,IF(U73&lt;='db fasce di rischio'!$D$4,'db fasce di rischio'!$C$2,IF(U73&lt;='db fasce di rischio'!$F$4,'db fasce di rischio'!$E$2,IF(U73&lt;='db fasce di rischio'!$H$4,'db fasce di rischio'!$G$2,"")))))</f>
        <v>--</v>
      </c>
      <c r="W73" s="30"/>
      <c r="X73" s="30"/>
    </row>
    <row r="74" spans="1:24" ht="21" hidden="1" outlineLevel="1" x14ac:dyDescent="0.2">
      <c r="A74" s="169"/>
      <c r="B74" s="169"/>
      <c r="C74" s="26" t="s">
        <v>30</v>
      </c>
      <c r="D74" s="26" t="s">
        <v>30</v>
      </c>
      <c r="E74" s="26" t="s">
        <v>30</v>
      </c>
      <c r="F74" s="26" t="s">
        <v>30</v>
      </c>
      <c r="G74" s="161" t="str">
        <f t="shared" si="8"/>
        <v>--</v>
      </c>
      <c r="H74" s="27" t="s">
        <v>30</v>
      </c>
      <c r="I74" s="33" t="s">
        <v>30</v>
      </c>
      <c r="J74" s="87"/>
      <c r="K74" s="33"/>
      <c r="L74" s="26"/>
      <c r="M74" s="26"/>
      <c r="N74" s="26"/>
      <c r="O74" s="28"/>
      <c r="P74" s="169"/>
      <c r="Q74" s="184"/>
      <c r="R74" s="184"/>
      <c r="S74" s="185" t="str">
        <f t="shared" si="9"/>
        <v>0</v>
      </c>
      <c r="T74" s="185" t="str">
        <f t="shared" si="9"/>
        <v>0</v>
      </c>
      <c r="U74" s="185">
        <f t="shared" si="10"/>
        <v>0</v>
      </c>
      <c r="V74" s="186" t="str">
        <f>IF(U74=0,"--",IF(U74&lt;='db fasce di rischio'!$B$4,'db fasce di rischio'!$A$2,IF(U74&lt;='db fasce di rischio'!$D$4,'db fasce di rischio'!$C$2,IF(U74&lt;='db fasce di rischio'!$F$4,'db fasce di rischio'!$E$2,IF(U74&lt;='db fasce di rischio'!$H$4,'db fasce di rischio'!$G$2,"")))))</f>
        <v>--</v>
      </c>
      <c r="W74" s="30"/>
      <c r="X74" s="30"/>
    </row>
    <row r="75" spans="1:24" ht="21" hidden="1" outlineLevel="1" x14ac:dyDescent="0.2">
      <c r="A75" s="169"/>
      <c r="B75" s="169"/>
      <c r="C75" s="26" t="s">
        <v>30</v>
      </c>
      <c r="D75" s="26" t="s">
        <v>30</v>
      </c>
      <c r="E75" s="26" t="s">
        <v>30</v>
      </c>
      <c r="F75" s="26" t="s">
        <v>30</v>
      </c>
      <c r="G75" s="161" t="str">
        <f t="shared" si="8"/>
        <v>--</v>
      </c>
      <c r="H75" s="27" t="s">
        <v>30</v>
      </c>
      <c r="I75" s="33" t="s">
        <v>30</v>
      </c>
      <c r="J75" s="87"/>
      <c r="K75" s="33"/>
      <c r="L75" s="26"/>
      <c r="M75" s="26"/>
      <c r="N75" s="26"/>
      <c r="O75" s="29"/>
      <c r="P75" s="169"/>
      <c r="Q75" s="184"/>
      <c r="R75" s="184"/>
      <c r="S75" s="185" t="str">
        <f t="shared" si="9"/>
        <v>0</v>
      </c>
      <c r="T75" s="185" t="str">
        <f t="shared" si="9"/>
        <v>0</v>
      </c>
      <c r="U75" s="185">
        <f t="shared" si="10"/>
        <v>0</v>
      </c>
      <c r="V75" s="186" t="str">
        <f>IF(U75=0,"--",IF(U75&lt;='db fasce di rischio'!$B$4,'db fasce di rischio'!$A$2,IF(U75&lt;='db fasce di rischio'!$D$4,'db fasce di rischio'!$C$2,IF(U75&lt;='db fasce di rischio'!$F$4,'db fasce di rischio'!$E$2,IF(U75&lt;='db fasce di rischio'!$H$4,'db fasce di rischio'!$G$2,"")))))</f>
        <v>--</v>
      </c>
      <c r="W75" s="30"/>
      <c r="X75" s="30"/>
    </row>
    <row r="76" spans="1:24" ht="21" collapsed="1" x14ac:dyDescent="0.2">
      <c r="A76" s="168"/>
      <c r="B76" s="168"/>
      <c r="C76" s="92"/>
      <c r="D76" s="92"/>
      <c r="E76" s="92"/>
      <c r="F76" s="92"/>
      <c r="G76" s="92"/>
      <c r="H76" s="92"/>
      <c r="I76" s="92"/>
      <c r="J76" s="176"/>
      <c r="K76" s="92"/>
      <c r="L76" s="92"/>
      <c r="M76" s="92"/>
      <c r="N76" s="92"/>
      <c r="O76" s="92"/>
      <c r="P76" s="168"/>
      <c r="Q76" s="30"/>
      <c r="R76" s="30"/>
      <c r="S76" s="30"/>
      <c r="T76" s="30"/>
      <c r="U76" s="30"/>
      <c r="V76" s="30"/>
      <c r="W76" s="30"/>
      <c r="X76" s="30"/>
    </row>
    <row r="77" spans="1:24" ht="90.6" customHeight="1" x14ac:dyDescent="0.2">
      <c r="A77" s="31"/>
      <c r="B77" s="31"/>
      <c r="C77" s="32" t="s">
        <v>674</v>
      </c>
      <c r="D77" s="32"/>
      <c r="E77" s="30"/>
      <c r="F77" s="30"/>
      <c r="G77" s="30"/>
      <c r="H77" s="30"/>
      <c r="I77" s="30"/>
      <c r="J77" s="85"/>
      <c r="K77" s="30"/>
      <c r="L77" s="30"/>
      <c r="M77" s="30"/>
      <c r="N77" s="84" t="s">
        <v>6</v>
      </c>
      <c r="O77" s="84" t="s">
        <v>675</v>
      </c>
      <c r="P77" s="30"/>
      <c r="Q77" s="182" t="s">
        <v>1306</v>
      </c>
      <c r="R77" s="182" t="s">
        <v>1307</v>
      </c>
      <c r="S77" s="50" t="s">
        <v>1308</v>
      </c>
      <c r="T77" s="50" t="s">
        <v>1309</v>
      </c>
      <c r="U77" s="50" t="s">
        <v>1310</v>
      </c>
      <c r="V77" s="183" t="s">
        <v>1311</v>
      </c>
      <c r="W77" s="30"/>
      <c r="X77" s="30"/>
    </row>
    <row r="78" spans="1:24" ht="30.6" customHeight="1" x14ac:dyDescent="0.2">
      <c r="A78" s="168"/>
      <c r="B78" s="168">
        <v>4</v>
      </c>
      <c r="C78" s="220" t="s">
        <v>1267</v>
      </c>
      <c r="D78" s="221"/>
      <c r="E78" s="222"/>
      <c r="F78" s="229"/>
      <c r="G78" s="229"/>
      <c r="H78" s="229"/>
      <c r="I78" s="50" t="s">
        <v>11</v>
      </c>
      <c r="J78" s="231" t="s">
        <v>3</v>
      </c>
      <c r="K78" s="231"/>
      <c r="L78" s="39"/>
      <c r="M78" s="162" t="s">
        <v>676</v>
      </c>
      <c r="N78" s="163" t="str">
        <f>V78</f>
        <v>--</v>
      </c>
      <c r="O78" s="39"/>
      <c r="P78" s="168"/>
      <c r="Q78" s="184"/>
      <c r="R78" s="184"/>
      <c r="S78" s="185" t="str">
        <f>IF(Q78="Basso",1.8,IF(Q78="Medio",2.5,IF(Q78="Medio-Alto",3.8,IF(Q78="Alto",5,"0"))))</f>
        <v>0</v>
      </c>
      <c r="T78" s="185" t="str">
        <f>IF(R78="Basso",1.8,IF(R78="Medio",2.5,IF(R78="Medio-Alto",3.8,IF(R78="Alto",5,"0"))))</f>
        <v>0</v>
      </c>
      <c r="U78" s="185">
        <f>IF(MAX(U82:U96)&gt;(T78*S78),MAX(U82:U96),T78*S78)</f>
        <v>0</v>
      </c>
      <c r="V78" s="186" t="str">
        <f>IF(U78=0,"--",IF(U78&lt;='db fasce di rischio'!$B$4,'db fasce di rischio'!$A$2,IF(U78&lt;='db fasce di rischio'!$D$4,'db fasce di rischio'!$C$2,IF(U78&lt;='db fasce di rischio'!$F$4,'db fasce di rischio'!$E$2,IF(U78&lt;='db fasce di rischio'!$H$4,'db fasce di rischio'!$G$2,"")))))</f>
        <v>--</v>
      </c>
      <c r="W78" s="30"/>
      <c r="X78" s="30"/>
    </row>
    <row r="79" spans="1:24" ht="59.45" customHeight="1" x14ac:dyDescent="0.2">
      <c r="A79" s="168"/>
      <c r="B79" s="168"/>
      <c r="C79" s="223"/>
      <c r="D79" s="224"/>
      <c r="E79" s="224"/>
      <c r="F79" s="172"/>
      <c r="G79" s="172"/>
      <c r="H79" s="172"/>
      <c r="I79" s="172"/>
      <c r="J79" s="172"/>
      <c r="K79" s="172"/>
      <c r="L79" s="173"/>
      <c r="M79" s="226" t="s">
        <v>1305</v>
      </c>
      <c r="N79" s="226"/>
      <c r="O79" s="226"/>
      <c r="P79" s="168"/>
      <c r="Q79" s="30"/>
      <c r="R79" s="30"/>
      <c r="S79" s="30"/>
      <c r="T79" s="30"/>
      <c r="U79" s="30"/>
      <c r="V79" s="30"/>
      <c r="W79" s="30"/>
      <c r="X79" s="30"/>
    </row>
    <row r="80" spans="1:24" ht="31.5" hidden="1" customHeight="1" outlineLevel="1" x14ac:dyDescent="0.2">
      <c r="A80" s="168"/>
      <c r="B80" s="168"/>
      <c r="C80" s="218" t="s">
        <v>1266</v>
      </c>
      <c r="D80" s="219"/>
      <c r="E80" s="160"/>
      <c r="F80" s="160"/>
      <c r="G80" s="160"/>
      <c r="H80" s="160"/>
      <c r="I80" s="160"/>
      <c r="J80" s="159"/>
      <c r="K80" s="160"/>
      <c r="L80" s="164">
        <f>SUM(H67:H75)</f>
        <v>0</v>
      </c>
      <c r="M80" s="165"/>
      <c r="N80" s="165"/>
      <c r="O80" s="165"/>
      <c r="P80" s="168"/>
      <c r="Q80" s="30"/>
      <c r="R80" s="30"/>
      <c r="S80" s="30"/>
      <c r="T80" s="30"/>
      <c r="U80" s="30"/>
      <c r="V80" s="30"/>
      <c r="W80" s="30"/>
      <c r="X80" s="30"/>
    </row>
    <row r="81" spans="1:24" ht="81.95" hidden="1" customHeight="1" outlineLevel="1" x14ac:dyDescent="0.2">
      <c r="A81" s="169"/>
      <c r="B81" s="169"/>
      <c r="C81" s="24" t="s">
        <v>915</v>
      </c>
      <c r="D81" s="24" t="s">
        <v>916</v>
      </c>
      <c r="E81" s="24" t="s">
        <v>981</v>
      </c>
      <c r="F81" s="24" t="s">
        <v>980</v>
      </c>
      <c r="G81" s="188" t="s">
        <v>1301</v>
      </c>
      <c r="H81" s="24" t="s">
        <v>979</v>
      </c>
      <c r="I81" s="24" t="s">
        <v>917</v>
      </c>
      <c r="J81" s="50" t="s">
        <v>982</v>
      </c>
      <c r="K81" s="50" t="s">
        <v>918</v>
      </c>
      <c r="L81" s="24" t="s">
        <v>639</v>
      </c>
      <c r="M81" s="24" t="s">
        <v>677</v>
      </c>
      <c r="N81" s="24" t="s">
        <v>678</v>
      </c>
      <c r="O81" s="24" t="s">
        <v>679</v>
      </c>
      <c r="P81" s="169"/>
      <c r="Q81" s="182" t="s">
        <v>1306</v>
      </c>
      <c r="R81" s="182" t="s">
        <v>1307</v>
      </c>
      <c r="S81" s="50" t="s">
        <v>1308</v>
      </c>
      <c r="T81" s="50" t="s">
        <v>1309</v>
      </c>
      <c r="U81" s="50" t="s">
        <v>1310</v>
      </c>
      <c r="V81" s="183" t="s">
        <v>1311</v>
      </c>
      <c r="W81" s="30"/>
      <c r="X81" s="30"/>
    </row>
    <row r="82" spans="1:24" ht="21" hidden="1" outlineLevel="1" x14ac:dyDescent="0.2">
      <c r="A82" s="169"/>
      <c r="B82" s="169"/>
      <c r="C82" s="26" t="s">
        <v>30</v>
      </c>
      <c r="D82" s="26" t="s">
        <v>30</v>
      </c>
      <c r="E82" s="26" t="s">
        <v>30</v>
      </c>
      <c r="F82" s="26" t="s">
        <v>30</v>
      </c>
      <c r="G82" s="161" t="str">
        <f>V82</f>
        <v>--</v>
      </c>
      <c r="H82" s="27" t="s">
        <v>30</v>
      </c>
      <c r="I82" s="33" t="s">
        <v>30</v>
      </c>
      <c r="J82" s="87"/>
      <c r="K82" s="33"/>
      <c r="L82" s="26"/>
      <c r="M82" s="26"/>
      <c r="N82" s="26"/>
      <c r="O82" s="26"/>
      <c r="P82" s="169"/>
      <c r="Q82" s="184"/>
      <c r="R82" s="184"/>
      <c r="S82" s="185" t="str">
        <f>IF(Q82="Basso",1.8,IF(Q82="Medio",2.5,IF(Q82="Medio-Alto",3.8,IF(Q82="Alto",5,"0"))))</f>
        <v>0</v>
      </c>
      <c r="T82" s="185" t="str">
        <f>IF(R82="Basso",1.8,IF(R82="Medio",2.5,IF(R82="Medio-Alto",3.8,IF(R82="Alto",5,"0"))))</f>
        <v>0</v>
      </c>
      <c r="U82" s="185">
        <f>(T82*S82)</f>
        <v>0</v>
      </c>
      <c r="V82" s="186" t="str">
        <f>IF(U82=0,"--",IF(U82&lt;='db fasce di rischio'!$B$4,'db fasce di rischio'!$A$2,IF(U82&lt;='db fasce di rischio'!$D$4,'db fasce di rischio'!$C$2,IF(U82&lt;='db fasce di rischio'!$F$4,'db fasce di rischio'!$E$2,IF(U82&lt;='db fasce di rischio'!$H$4,'db fasce di rischio'!$G$2,"")))))</f>
        <v>--</v>
      </c>
      <c r="W82" s="30"/>
      <c r="X82" s="30"/>
    </row>
    <row r="83" spans="1:24" ht="21" hidden="1" outlineLevel="1" x14ac:dyDescent="0.2">
      <c r="A83" s="169"/>
      <c r="B83" s="169"/>
      <c r="C83" s="26" t="s">
        <v>30</v>
      </c>
      <c r="D83" s="26" t="s">
        <v>30</v>
      </c>
      <c r="E83" s="26" t="s">
        <v>30</v>
      </c>
      <c r="F83" s="26" t="s">
        <v>30</v>
      </c>
      <c r="G83" s="161" t="str">
        <f t="shared" ref="G83:G96" si="11">V83</f>
        <v>--</v>
      </c>
      <c r="H83" s="27" t="s">
        <v>30</v>
      </c>
      <c r="I83" s="33" t="s">
        <v>30</v>
      </c>
      <c r="J83" s="87"/>
      <c r="K83" s="33"/>
      <c r="L83" s="26"/>
      <c r="M83" s="26"/>
      <c r="N83" s="26"/>
      <c r="O83" s="26"/>
      <c r="P83" s="169"/>
      <c r="Q83" s="184"/>
      <c r="R83" s="184"/>
      <c r="S83" s="185" t="str">
        <f t="shared" ref="S83:T96" si="12">IF(Q83="Basso",1.8,IF(Q83="Medio",2.5,IF(Q83="Medio-Alto",3.8,IF(Q83="Alto",5,"0"))))</f>
        <v>0</v>
      </c>
      <c r="T83" s="185" t="str">
        <f t="shared" si="12"/>
        <v>0</v>
      </c>
      <c r="U83" s="185">
        <f>(T83*S83)</f>
        <v>0</v>
      </c>
      <c r="V83" s="186" t="str">
        <f>IF(U83=0,"--",IF(U83&lt;='db fasce di rischio'!$B$4,'db fasce di rischio'!$A$2,IF(U83&lt;='db fasce di rischio'!$D$4,'db fasce di rischio'!$C$2,IF(U83&lt;='db fasce di rischio'!$F$4,'db fasce di rischio'!$E$2,IF(U83&lt;='db fasce di rischio'!$H$4,'db fasce di rischio'!$G$2,"")))))</f>
        <v>--</v>
      </c>
      <c r="W83" s="30"/>
      <c r="X83" s="30"/>
    </row>
    <row r="84" spans="1:24" ht="21" hidden="1" outlineLevel="1" x14ac:dyDescent="0.2">
      <c r="A84" s="169"/>
      <c r="B84" s="169"/>
      <c r="C84" s="26" t="s">
        <v>30</v>
      </c>
      <c r="D84" s="26" t="s">
        <v>30</v>
      </c>
      <c r="E84" s="26" t="s">
        <v>30</v>
      </c>
      <c r="F84" s="26" t="s">
        <v>30</v>
      </c>
      <c r="G84" s="161" t="str">
        <f t="shared" si="11"/>
        <v>--</v>
      </c>
      <c r="H84" s="27" t="s">
        <v>30</v>
      </c>
      <c r="I84" s="33" t="s">
        <v>30</v>
      </c>
      <c r="J84" s="87"/>
      <c r="K84" s="33"/>
      <c r="L84" s="26"/>
      <c r="M84" s="26"/>
      <c r="N84" s="26"/>
      <c r="O84" s="26"/>
      <c r="P84" s="169"/>
      <c r="Q84" s="184"/>
      <c r="R84" s="184"/>
      <c r="S84" s="185" t="str">
        <f t="shared" si="12"/>
        <v>0</v>
      </c>
      <c r="T84" s="185" t="str">
        <f t="shared" si="12"/>
        <v>0</v>
      </c>
      <c r="U84" s="185">
        <f t="shared" ref="U84:U96" si="13">(T84*S84)</f>
        <v>0</v>
      </c>
      <c r="V84" s="186" t="str">
        <f>IF(U84=0,"--",IF(U84&lt;='db fasce di rischio'!$B$4,'db fasce di rischio'!$A$2,IF(U84&lt;='db fasce di rischio'!$D$4,'db fasce di rischio'!$C$2,IF(U84&lt;='db fasce di rischio'!$F$4,'db fasce di rischio'!$E$2,IF(U84&lt;='db fasce di rischio'!$H$4,'db fasce di rischio'!$G$2,"")))))</f>
        <v>--</v>
      </c>
      <c r="W84" s="30"/>
      <c r="X84" s="30"/>
    </row>
    <row r="85" spans="1:24" ht="21" hidden="1" outlineLevel="1" x14ac:dyDescent="0.2">
      <c r="A85" s="169"/>
      <c r="B85" s="169"/>
      <c r="C85" s="26" t="s">
        <v>30</v>
      </c>
      <c r="D85" s="26" t="s">
        <v>30</v>
      </c>
      <c r="E85" s="26" t="s">
        <v>30</v>
      </c>
      <c r="F85" s="26" t="s">
        <v>30</v>
      </c>
      <c r="G85" s="161" t="str">
        <f t="shared" si="11"/>
        <v>--</v>
      </c>
      <c r="H85" s="27" t="s">
        <v>30</v>
      </c>
      <c r="I85" s="33" t="s">
        <v>30</v>
      </c>
      <c r="J85" s="87"/>
      <c r="K85" s="33"/>
      <c r="L85" s="26"/>
      <c r="M85" s="26"/>
      <c r="N85" s="26"/>
      <c r="O85" s="26"/>
      <c r="P85" s="169"/>
      <c r="Q85" s="184"/>
      <c r="R85" s="184"/>
      <c r="S85" s="185" t="str">
        <f t="shared" si="12"/>
        <v>0</v>
      </c>
      <c r="T85" s="185" t="str">
        <f t="shared" si="12"/>
        <v>0</v>
      </c>
      <c r="U85" s="185">
        <f t="shared" si="13"/>
        <v>0</v>
      </c>
      <c r="V85" s="186" t="str">
        <f>IF(U85=0,"--",IF(U85&lt;='db fasce di rischio'!$B$4,'db fasce di rischio'!$A$2,IF(U85&lt;='db fasce di rischio'!$D$4,'db fasce di rischio'!$C$2,IF(U85&lt;='db fasce di rischio'!$F$4,'db fasce di rischio'!$E$2,IF(U85&lt;='db fasce di rischio'!$H$4,'db fasce di rischio'!$G$2,"")))))</f>
        <v>--</v>
      </c>
      <c r="W85" s="30"/>
      <c r="X85" s="30"/>
    </row>
    <row r="86" spans="1:24" ht="21" hidden="1" outlineLevel="1" x14ac:dyDescent="0.2">
      <c r="A86" s="169"/>
      <c r="B86" s="169"/>
      <c r="C86" s="26" t="s">
        <v>30</v>
      </c>
      <c r="D86" s="26" t="s">
        <v>30</v>
      </c>
      <c r="E86" s="26" t="s">
        <v>30</v>
      </c>
      <c r="F86" s="26" t="s">
        <v>30</v>
      </c>
      <c r="G86" s="161" t="str">
        <f t="shared" si="11"/>
        <v>--</v>
      </c>
      <c r="H86" s="27" t="s">
        <v>30</v>
      </c>
      <c r="I86" s="33" t="s">
        <v>30</v>
      </c>
      <c r="J86" s="87"/>
      <c r="K86" s="33"/>
      <c r="L86" s="26"/>
      <c r="M86" s="26"/>
      <c r="N86" s="26"/>
      <c r="O86" s="26"/>
      <c r="P86" s="169"/>
      <c r="Q86" s="184"/>
      <c r="R86" s="184"/>
      <c r="S86" s="185" t="str">
        <f t="shared" si="12"/>
        <v>0</v>
      </c>
      <c r="T86" s="185" t="str">
        <f t="shared" si="12"/>
        <v>0</v>
      </c>
      <c r="U86" s="185">
        <f t="shared" si="13"/>
        <v>0</v>
      </c>
      <c r="V86" s="186" t="str">
        <f>IF(U86=0,"--",IF(U86&lt;='db fasce di rischio'!$B$4,'db fasce di rischio'!$A$2,IF(U86&lt;='db fasce di rischio'!$D$4,'db fasce di rischio'!$C$2,IF(U86&lt;='db fasce di rischio'!$F$4,'db fasce di rischio'!$E$2,IF(U86&lt;='db fasce di rischio'!$H$4,'db fasce di rischio'!$G$2,"")))))</f>
        <v>--</v>
      </c>
      <c r="W86" s="30"/>
      <c r="X86" s="30"/>
    </row>
    <row r="87" spans="1:24" ht="21" hidden="1" outlineLevel="1" x14ac:dyDescent="0.2">
      <c r="A87" s="169"/>
      <c r="B87" s="169"/>
      <c r="C87" s="26" t="s">
        <v>30</v>
      </c>
      <c r="D87" s="26" t="s">
        <v>30</v>
      </c>
      <c r="E87" s="26" t="s">
        <v>30</v>
      </c>
      <c r="F87" s="26" t="s">
        <v>30</v>
      </c>
      <c r="G87" s="161" t="str">
        <f t="shared" si="11"/>
        <v>--</v>
      </c>
      <c r="H87" s="27" t="s">
        <v>30</v>
      </c>
      <c r="I87" s="33" t="s">
        <v>30</v>
      </c>
      <c r="J87" s="87"/>
      <c r="K87" s="33"/>
      <c r="L87" s="26"/>
      <c r="M87" s="26"/>
      <c r="N87" s="26"/>
      <c r="O87" s="26"/>
      <c r="P87" s="169"/>
      <c r="Q87" s="184"/>
      <c r="R87" s="184"/>
      <c r="S87" s="185" t="str">
        <f t="shared" si="12"/>
        <v>0</v>
      </c>
      <c r="T87" s="185" t="str">
        <f t="shared" si="12"/>
        <v>0</v>
      </c>
      <c r="U87" s="185">
        <f t="shared" si="13"/>
        <v>0</v>
      </c>
      <c r="V87" s="186" t="str">
        <f>IF(U87=0,"--",IF(U87&lt;='db fasce di rischio'!$B$4,'db fasce di rischio'!$A$2,IF(U87&lt;='db fasce di rischio'!$D$4,'db fasce di rischio'!$C$2,IF(U87&lt;='db fasce di rischio'!$F$4,'db fasce di rischio'!$E$2,IF(U87&lt;='db fasce di rischio'!$H$4,'db fasce di rischio'!$G$2,"")))))</f>
        <v>--</v>
      </c>
      <c r="W87" s="30"/>
      <c r="X87" s="30"/>
    </row>
    <row r="88" spans="1:24" ht="21" hidden="1" outlineLevel="1" x14ac:dyDescent="0.2">
      <c r="A88" s="169"/>
      <c r="B88" s="169"/>
      <c r="C88" s="26" t="s">
        <v>30</v>
      </c>
      <c r="D88" s="26" t="s">
        <v>30</v>
      </c>
      <c r="E88" s="26" t="s">
        <v>30</v>
      </c>
      <c r="F88" s="26" t="s">
        <v>30</v>
      </c>
      <c r="G88" s="161" t="str">
        <f t="shared" si="11"/>
        <v>--</v>
      </c>
      <c r="H88" s="27" t="s">
        <v>30</v>
      </c>
      <c r="I88" s="33" t="s">
        <v>30</v>
      </c>
      <c r="J88" s="87"/>
      <c r="K88" s="33"/>
      <c r="L88" s="26"/>
      <c r="M88" s="26"/>
      <c r="N88" s="26"/>
      <c r="O88" s="26"/>
      <c r="P88" s="169"/>
      <c r="Q88" s="184"/>
      <c r="R88" s="184"/>
      <c r="S88" s="185" t="str">
        <f t="shared" si="12"/>
        <v>0</v>
      </c>
      <c r="T88" s="185" t="str">
        <f t="shared" si="12"/>
        <v>0</v>
      </c>
      <c r="U88" s="185">
        <f t="shared" si="13"/>
        <v>0</v>
      </c>
      <c r="V88" s="186" t="str">
        <f>IF(U88=0,"--",IF(U88&lt;='db fasce di rischio'!$B$4,'db fasce di rischio'!$A$2,IF(U88&lt;='db fasce di rischio'!$D$4,'db fasce di rischio'!$C$2,IF(U88&lt;='db fasce di rischio'!$F$4,'db fasce di rischio'!$E$2,IF(U88&lt;='db fasce di rischio'!$H$4,'db fasce di rischio'!$G$2,"")))))</f>
        <v>--</v>
      </c>
      <c r="W88" s="30"/>
      <c r="X88" s="30"/>
    </row>
    <row r="89" spans="1:24" ht="21" hidden="1" outlineLevel="1" x14ac:dyDescent="0.2">
      <c r="A89" s="169"/>
      <c r="B89" s="169"/>
      <c r="C89" s="26" t="s">
        <v>30</v>
      </c>
      <c r="D89" s="26" t="s">
        <v>30</v>
      </c>
      <c r="E89" s="26" t="s">
        <v>30</v>
      </c>
      <c r="F89" s="26" t="s">
        <v>30</v>
      </c>
      <c r="G89" s="161" t="str">
        <f t="shared" si="11"/>
        <v>--</v>
      </c>
      <c r="H89" s="27" t="s">
        <v>30</v>
      </c>
      <c r="I89" s="33" t="s">
        <v>30</v>
      </c>
      <c r="J89" s="87"/>
      <c r="K89" s="33"/>
      <c r="L89" s="26"/>
      <c r="M89" s="26"/>
      <c r="N89" s="26"/>
      <c r="O89" s="26"/>
      <c r="P89" s="169"/>
      <c r="Q89" s="184"/>
      <c r="R89" s="184"/>
      <c r="S89" s="185" t="str">
        <f t="shared" si="12"/>
        <v>0</v>
      </c>
      <c r="T89" s="185" t="str">
        <f t="shared" si="12"/>
        <v>0</v>
      </c>
      <c r="U89" s="185">
        <f t="shared" si="13"/>
        <v>0</v>
      </c>
      <c r="V89" s="186" t="str">
        <f>IF(U89=0,"--",IF(U89&lt;='db fasce di rischio'!$B$4,'db fasce di rischio'!$A$2,IF(U89&lt;='db fasce di rischio'!$D$4,'db fasce di rischio'!$C$2,IF(U89&lt;='db fasce di rischio'!$F$4,'db fasce di rischio'!$E$2,IF(U89&lt;='db fasce di rischio'!$H$4,'db fasce di rischio'!$G$2,"")))))</f>
        <v>--</v>
      </c>
      <c r="W89" s="30"/>
      <c r="X89" s="30"/>
    </row>
    <row r="90" spans="1:24" ht="21" hidden="1" outlineLevel="1" x14ac:dyDescent="0.2">
      <c r="A90" s="169"/>
      <c r="B90" s="169"/>
      <c r="C90" s="26" t="s">
        <v>30</v>
      </c>
      <c r="D90" s="26" t="s">
        <v>30</v>
      </c>
      <c r="E90" s="26" t="s">
        <v>30</v>
      </c>
      <c r="F90" s="26" t="s">
        <v>30</v>
      </c>
      <c r="G90" s="161" t="str">
        <f t="shared" si="11"/>
        <v>--</v>
      </c>
      <c r="H90" s="27" t="s">
        <v>30</v>
      </c>
      <c r="I90" s="33" t="s">
        <v>30</v>
      </c>
      <c r="J90" s="88"/>
      <c r="K90" s="33"/>
      <c r="L90" s="26"/>
      <c r="M90" s="26"/>
      <c r="N90" s="26"/>
      <c r="O90" s="26"/>
      <c r="P90" s="169"/>
      <c r="Q90" s="184"/>
      <c r="R90" s="184"/>
      <c r="S90" s="185" t="str">
        <f t="shared" si="12"/>
        <v>0</v>
      </c>
      <c r="T90" s="185" t="str">
        <f t="shared" si="12"/>
        <v>0</v>
      </c>
      <c r="U90" s="185">
        <f t="shared" si="13"/>
        <v>0</v>
      </c>
      <c r="V90" s="186" t="str">
        <f>IF(U90=0,"--",IF(U90&lt;='db fasce di rischio'!$B$4,'db fasce di rischio'!$A$2,IF(U90&lt;='db fasce di rischio'!$D$4,'db fasce di rischio'!$C$2,IF(U90&lt;='db fasce di rischio'!$F$4,'db fasce di rischio'!$E$2,IF(U90&lt;='db fasce di rischio'!$H$4,'db fasce di rischio'!$G$2,"")))))</f>
        <v>--</v>
      </c>
      <c r="W90" s="30"/>
      <c r="X90" s="30"/>
    </row>
    <row r="91" spans="1:24" ht="21" hidden="1" outlineLevel="1" x14ac:dyDescent="0.2">
      <c r="A91" s="169"/>
      <c r="B91" s="169"/>
      <c r="C91" s="26" t="s">
        <v>30</v>
      </c>
      <c r="D91" s="26" t="s">
        <v>30</v>
      </c>
      <c r="E91" s="26" t="s">
        <v>30</v>
      </c>
      <c r="F91" s="26" t="s">
        <v>30</v>
      </c>
      <c r="G91" s="161" t="str">
        <f t="shared" si="11"/>
        <v>--</v>
      </c>
      <c r="H91" s="27" t="s">
        <v>30</v>
      </c>
      <c r="I91" s="33" t="s">
        <v>30</v>
      </c>
      <c r="J91" s="88"/>
      <c r="K91" s="33"/>
      <c r="L91" s="26"/>
      <c r="M91" s="26"/>
      <c r="N91" s="26"/>
      <c r="O91" s="26"/>
      <c r="P91" s="169"/>
      <c r="Q91" s="184"/>
      <c r="R91" s="184"/>
      <c r="S91" s="185" t="str">
        <f t="shared" si="12"/>
        <v>0</v>
      </c>
      <c r="T91" s="185" t="str">
        <f t="shared" si="12"/>
        <v>0</v>
      </c>
      <c r="U91" s="185">
        <f t="shared" si="13"/>
        <v>0</v>
      </c>
      <c r="V91" s="186" t="str">
        <f>IF(U91=0,"--",IF(U91&lt;='db fasce di rischio'!$B$4,'db fasce di rischio'!$A$2,IF(U91&lt;='db fasce di rischio'!$D$4,'db fasce di rischio'!$C$2,IF(U91&lt;='db fasce di rischio'!$F$4,'db fasce di rischio'!$E$2,IF(U91&lt;='db fasce di rischio'!$H$4,'db fasce di rischio'!$G$2,"")))))</f>
        <v>--</v>
      </c>
      <c r="W91" s="30"/>
      <c r="X91" s="30"/>
    </row>
    <row r="92" spans="1:24" ht="21" hidden="1" outlineLevel="1" x14ac:dyDescent="0.2">
      <c r="A92" s="169"/>
      <c r="B92" s="169"/>
      <c r="C92" s="26" t="s">
        <v>30</v>
      </c>
      <c r="D92" s="26" t="s">
        <v>30</v>
      </c>
      <c r="E92" s="26" t="s">
        <v>30</v>
      </c>
      <c r="F92" s="26" t="s">
        <v>30</v>
      </c>
      <c r="G92" s="161" t="str">
        <f t="shared" si="11"/>
        <v>--</v>
      </c>
      <c r="H92" s="27" t="s">
        <v>30</v>
      </c>
      <c r="I92" s="33" t="s">
        <v>30</v>
      </c>
      <c r="J92" s="88"/>
      <c r="K92" s="33"/>
      <c r="L92" s="26"/>
      <c r="M92" s="26"/>
      <c r="N92" s="26"/>
      <c r="O92" s="26"/>
      <c r="P92" s="169"/>
      <c r="Q92" s="184"/>
      <c r="R92" s="184"/>
      <c r="S92" s="185" t="str">
        <f t="shared" si="12"/>
        <v>0</v>
      </c>
      <c r="T92" s="185" t="str">
        <f t="shared" si="12"/>
        <v>0</v>
      </c>
      <c r="U92" s="185">
        <f t="shared" si="13"/>
        <v>0</v>
      </c>
      <c r="V92" s="186" t="str">
        <f>IF(U92=0,"--",IF(U92&lt;='db fasce di rischio'!$B$4,'db fasce di rischio'!$A$2,IF(U92&lt;='db fasce di rischio'!$D$4,'db fasce di rischio'!$C$2,IF(U92&lt;='db fasce di rischio'!$F$4,'db fasce di rischio'!$E$2,IF(U92&lt;='db fasce di rischio'!$H$4,'db fasce di rischio'!$G$2,"")))))</f>
        <v>--</v>
      </c>
      <c r="W92" s="30"/>
      <c r="X92" s="30"/>
    </row>
    <row r="93" spans="1:24" ht="21" hidden="1" outlineLevel="1" x14ac:dyDescent="0.2">
      <c r="A93" s="169"/>
      <c r="B93" s="169"/>
      <c r="C93" s="26" t="s">
        <v>30</v>
      </c>
      <c r="D93" s="26" t="s">
        <v>30</v>
      </c>
      <c r="E93" s="26" t="s">
        <v>30</v>
      </c>
      <c r="F93" s="26" t="s">
        <v>30</v>
      </c>
      <c r="G93" s="161" t="str">
        <f t="shared" si="11"/>
        <v>--</v>
      </c>
      <c r="H93" s="27" t="s">
        <v>30</v>
      </c>
      <c r="I93" s="33" t="s">
        <v>30</v>
      </c>
      <c r="J93" s="88"/>
      <c r="K93" s="33"/>
      <c r="L93" s="26"/>
      <c r="M93" s="26"/>
      <c r="N93" s="26"/>
      <c r="O93" s="26"/>
      <c r="P93" s="169"/>
      <c r="Q93" s="184"/>
      <c r="R93" s="184"/>
      <c r="S93" s="185" t="str">
        <f t="shared" si="12"/>
        <v>0</v>
      </c>
      <c r="T93" s="185" t="str">
        <f t="shared" si="12"/>
        <v>0</v>
      </c>
      <c r="U93" s="185">
        <f t="shared" si="13"/>
        <v>0</v>
      </c>
      <c r="V93" s="186" t="str">
        <f>IF(U93=0,"--",IF(U93&lt;='db fasce di rischio'!$B$4,'db fasce di rischio'!$A$2,IF(U93&lt;='db fasce di rischio'!$D$4,'db fasce di rischio'!$C$2,IF(U93&lt;='db fasce di rischio'!$F$4,'db fasce di rischio'!$E$2,IF(U93&lt;='db fasce di rischio'!$H$4,'db fasce di rischio'!$G$2,"")))))</f>
        <v>--</v>
      </c>
      <c r="W93" s="30"/>
      <c r="X93" s="30"/>
    </row>
    <row r="94" spans="1:24" ht="21" hidden="1" outlineLevel="1" x14ac:dyDescent="0.2">
      <c r="A94" s="169"/>
      <c r="B94" s="169"/>
      <c r="C94" s="26" t="s">
        <v>30</v>
      </c>
      <c r="D94" s="26" t="s">
        <v>30</v>
      </c>
      <c r="E94" s="26" t="s">
        <v>30</v>
      </c>
      <c r="F94" s="26" t="s">
        <v>30</v>
      </c>
      <c r="G94" s="161" t="str">
        <f t="shared" si="11"/>
        <v>--</v>
      </c>
      <c r="H94" s="27" t="s">
        <v>30</v>
      </c>
      <c r="I94" s="33" t="s">
        <v>30</v>
      </c>
      <c r="J94" s="87"/>
      <c r="K94" s="33"/>
      <c r="L94" s="26"/>
      <c r="M94" s="26"/>
      <c r="N94" s="26"/>
      <c r="O94" s="26"/>
      <c r="P94" s="169"/>
      <c r="Q94" s="184"/>
      <c r="R94" s="184"/>
      <c r="S94" s="185" t="str">
        <f t="shared" si="12"/>
        <v>0</v>
      </c>
      <c r="T94" s="185" t="str">
        <f t="shared" si="12"/>
        <v>0</v>
      </c>
      <c r="U94" s="185">
        <f t="shared" si="13"/>
        <v>0</v>
      </c>
      <c r="V94" s="186" t="str">
        <f>IF(U94=0,"--",IF(U94&lt;='db fasce di rischio'!$B$4,'db fasce di rischio'!$A$2,IF(U94&lt;='db fasce di rischio'!$D$4,'db fasce di rischio'!$C$2,IF(U94&lt;='db fasce di rischio'!$F$4,'db fasce di rischio'!$E$2,IF(U94&lt;='db fasce di rischio'!$H$4,'db fasce di rischio'!$G$2,"")))))</f>
        <v>--</v>
      </c>
      <c r="W94" s="30"/>
      <c r="X94" s="30"/>
    </row>
    <row r="95" spans="1:24" ht="21" hidden="1" outlineLevel="1" x14ac:dyDescent="0.2">
      <c r="A95" s="169"/>
      <c r="B95" s="169"/>
      <c r="C95" s="26" t="s">
        <v>30</v>
      </c>
      <c r="D95" s="26" t="s">
        <v>30</v>
      </c>
      <c r="E95" s="26" t="s">
        <v>30</v>
      </c>
      <c r="F95" s="26" t="s">
        <v>30</v>
      </c>
      <c r="G95" s="161" t="str">
        <f t="shared" si="11"/>
        <v>--</v>
      </c>
      <c r="H95" s="27" t="s">
        <v>30</v>
      </c>
      <c r="I95" s="33" t="s">
        <v>30</v>
      </c>
      <c r="J95" s="87"/>
      <c r="K95" s="33"/>
      <c r="L95" s="26"/>
      <c r="M95" s="26"/>
      <c r="N95" s="26"/>
      <c r="O95" s="28"/>
      <c r="P95" s="169"/>
      <c r="Q95" s="184"/>
      <c r="R95" s="184"/>
      <c r="S95" s="185" t="str">
        <f t="shared" si="12"/>
        <v>0</v>
      </c>
      <c r="T95" s="185" t="str">
        <f t="shared" si="12"/>
        <v>0</v>
      </c>
      <c r="U95" s="185">
        <f t="shared" si="13"/>
        <v>0</v>
      </c>
      <c r="V95" s="186" t="str">
        <f>IF(U95=0,"--",IF(U95&lt;='db fasce di rischio'!$B$4,'db fasce di rischio'!$A$2,IF(U95&lt;='db fasce di rischio'!$D$4,'db fasce di rischio'!$C$2,IF(U95&lt;='db fasce di rischio'!$F$4,'db fasce di rischio'!$E$2,IF(U95&lt;='db fasce di rischio'!$H$4,'db fasce di rischio'!$G$2,"")))))</f>
        <v>--</v>
      </c>
      <c r="W95" s="30"/>
      <c r="X95" s="30"/>
    </row>
    <row r="96" spans="1:24" ht="21" hidden="1" outlineLevel="1" x14ac:dyDescent="0.2">
      <c r="A96" s="169"/>
      <c r="B96" s="169"/>
      <c r="C96" s="26" t="s">
        <v>30</v>
      </c>
      <c r="D96" s="26" t="s">
        <v>30</v>
      </c>
      <c r="E96" s="26" t="s">
        <v>30</v>
      </c>
      <c r="F96" s="26" t="s">
        <v>30</v>
      </c>
      <c r="G96" s="161" t="str">
        <f t="shared" si="11"/>
        <v>--</v>
      </c>
      <c r="H96" s="27" t="s">
        <v>30</v>
      </c>
      <c r="I96" s="33" t="s">
        <v>30</v>
      </c>
      <c r="J96" s="87"/>
      <c r="K96" s="33"/>
      <c r="L96" s="26"/>
      <c r="M96" s="26"/>
      <c r="N96" s="26"/>
      <c r="O96" s="29"/>
      <c r="P96" s="169"/>
      <c r="Q96" s="184"/>
      <c r="R96" s="184"/>
      <c r="S96" s="185" t="str">
        <f t="shared" si="12"/>
        <v>0</v>
      </c>
      <c r="T96" s="185" t="str">
        <f t="shared" si="12"/>
        <v>0</v>
      </c>
      <c r="U96" s="185">
        <f t="shared" si="13"/>
        <v>0</v>
      </c>
      <c r="V96" s="186" t="str">
        <f>IF(U96=0,"--",IF(U96&lt;='db fasce di rischio'!$B$4,'db fasce di rischio'!$A$2,IF(U96&lt;='db fasce di rischio'!$D$4,'db fasce di rischio'!$C$2,IF(U96&lt;='db fasce di rischio'!$F$4,'db fasce di rischio'!$E$2,IF(U96&lt;='db fasce di rischio'!$H$4,'db fasce di rischio'!$G$2,"")))))</f>
        <v>--</v>
      </c>
      <c r="W96" s="30"/>
      <c r="X96" s="30"/>
    </row>
    <row r="97" spans="1:24" ht="21" collapsed="1" x14ac:dyDescent="0.2">
      <c r="A97" s="168"/>
      <c r="B97" s="168"/>
      <c r="C97" s="92"/>
      <c r="D97" s="92"/>
      <c r="E97" s="92"/>
      <c r="F97" s="92"/>
      <c r="G97" s="92"/>
      <c r="H97" s="92"/>
      <c r="I97" s="92"/>
      <c r="J97" s="176"/>
      <c r="K97" s="92"/>
      <c r="L97" s="92"/>
      <c r="M97" s="92"/>
      <c r="N97" s="92"/>
      <c r="O97" s="92"/>
      <c r="P97" s="168"/>
      <c r="Q97" s="30"/>
      <c r="R97" s="30"/>
      <c r="S97" s="30"/>
      <c r="T97" s="30"/>
      <c r="U97" s="30"/>
      <c r="V97" s="30"/>
      <c r="W97" s="30"/>
      <c r="X97" s="30"/>
    </row>
    <row r="98" spans="1:24" ht="90.6" customHeight="1" x14ac:dyDescent="0.2">
      <c r="A98" s="31"/>
      <c r="B98" s="31"/>
      <c r="C98" s="32" t="s">
        <v>674</v>
      </c>
      <c r="D98" s="32"/>
      <c r="E98" s="30"/>
      <c r="F98" s="30"/>
      <c r="G98" s="30"/>
      <c r="H98" s="30"/>
      <c r="I98" s="30"/>
      <c r="J98" s="85"/>
      <c r="K98" s="30"/>
      <c r="L98" s="30"/>
      <c r="M98" s="30"/>
      <c r="N98" s="84" t="s">
        <v>6</v>
      </c>
      <c r="O98" s="84" t="s">
        <v>675</v>
      </c>
      <c r="P98" s="30"/>
      <c r="Q98" s="182" t="s">
        <v>1306</v>
      </c>
      <c r="R98" s="182" t="s">
        <v>1307</v>
      </c>
      <c r="S98" s="50" t="s">
        <v>1308</v>
      </c>
      <c r="T98" s="50" t="s">
        <v>1309</v>
      </c>
      <c r="U98" s="50" t="s">
        <v>1310</v>
      </c>
      <c r="V98" s="183" t="s">
        <v>1311</v>
      </c>
      <c r="W98" s="30"/>
      <c r="X98" s="30"/>
    </row>
    <row r="99" spans="1:24" ht="30.6" customHeight="1" x14ac:dyDescent="0.2">
      <c r="A99" s="168"/>
      <c r="B99" s="168">
        <v>5</v>
      </c>
      <c r="C99" s="220" t="s">
        <v>1267</v>
      </c>
      <c r="D99" s="221"/>
      <c r="E99" s="222"/>
      <c r="F99" s="229"/>
      <c r="G99" s="229"/>
      <c r="H99" s="229"/>
      <c r="I99" s="50" t="s">
        <v>11</v>
      </c>
      <c r="J99" s="231" t="s">
        <v>3</v>
      </c>
      <c r="K99" s="231"/>
      <c r="L99" s="39"/>
      <c r="M99" s="162" t="s">
        <v>676</v>
      </c>
      <c r="N99" s="163" t="str">
        <f>V99</f>
        <v>--</v>
      </c>
      <c r="O99" s="39"/>
      <c r="P99" s="168"/>
      <c r="Q99" s="184"/>
      <c r="R99" s="184"/>
      <c r="S99" s="185" t="str">
        <f>IF(Q99="Basso",1.8,IF(Q99="Medio",2.5,IF(Q99="Medio-Alto",3.8,IF(Q99="Alto",5,"0"))))</f>
        <v>0</v>
      </c>
      <c r="T99" s="185" t="str">
        <f>IF(R99="Basso",1.8,IF(R99="Medio",2.5,IF(R99="Medio-Alto",3.8,IF(R99="Alto",5,"0"))))</f>
        <v>0</v>
      </c>
      <c r="U99" s="185">
        <f>IF(MAX(U103:U117)&gt;(T99*S99),MAX(U103:U117),T99*S99)</f>
        <v>0</v>
      </c>
      <c r="V99" s="186" t="str">
        <f>IF(U99=0,"--",IF(U99&lt;='db fasce di rischio'!$B$4,'db fasce di rischio'!$A$2,IF(U99&lt;='db fasce di rischio'!$D$4,'db fasce di rischio'!$C$2,IF(U99&lt;='db fasce di rischio'!$F$4,'db fasce di rischio'!$E$2,IF(U99&lt;='db fasce di rischio'!$H$4,'db fasce di rischio'!$G$2,"")))))</f>
        <v>--</v>
      </c>
      <c r="W99" s="30"/>
      <c r="X99" s="30"/>
    </row>
    <row r="100" spans="1:24" ht="59.45" customHeight="1" x14ac:dyDescent="0.2">
      <c r="A100" s="168"/>
      <c r="B100" s="168"/>
      <c r="C100" s="223"/>
      <c r="D100" s="224"/>
      <c r="E100" s="224"/>
      <c r="F100" s="172"/>
      <c r="G100" s="172"/>
      <c r="H100" s="172"/>
      <c r="I100" s="172"/>
      <c r="J100" s="172"/>
      <c r="K100" s="172"/>
      <c r="L100" s="173"/>
      <c r="M100" s="226" t="s">
        <v>1305</v>
      </c>
      <c r="N100" s="226"/>
      <c r="O100" s="226"/>
      <c r="P100" s="168"/>
      <c r="Q100" s="30"/>
      <c r="R100" s="30"/>
      <c r="S100" s="30"/>
      <c r="T100" s="30"/>
      <c r="U100" s="30"/>
      <c r="V100" s="30"/>
      <c r="W100" s="30"/>
      <c r="X100" s="30"/>
    </row>
    <row r="101" spans="1:24" ht="31.5" hidden="1" customHeight="1" outlineLevel="1" x14ac:dyDescent="0.2">
      <c r="A101" s="168"/>
      <c r="B101" s="168"/>
      <c r="C101" s="218" t="s">
        <v>1266</v>
      </c>
      <c r="D101" s="219"/>
      <c r="E101" s="160"/>
      <c r="F101" s="160"/>
      <c r="G101" s="160"/>
      <c r="H101" s="160"/>
      <c r="I101" s="160"/>
      <c r="J101" s="159"/>
      <c r="K101" s="160"/>
      <c r="L101" s="164">
        <f>SUM(H88:H96)</f>
        <v>0</v>
      </c>
      <c r="M101" s="165"/>
      <c r="N101" s="165"/>
      <c r="O101" s="165"/>
      <c r="P101" s="168"/>
      <c r="Q101" s="30"/>
      <c r="R101" s="30"/>
      <c r="S101" s="30"/>
      <c r="T101" s="30"/>
      <c r="U101" s="30"/>
      <c r="V101" s="30"/>
      <c r="W101" s="30"/>
      <c r="X101" s="30"/>
    </row>
    <row r="102" spans="1:24" ht="81.95" hidden="1" customHeight="1" outlineLevel="1" x14ac:dyDescent="0.2">
      <c r="A102" s="169"/>
      <c r="B102" s="169"/>
      <c r="C102" s="24" t="s">
        <v>915</v>
      </c>
      <c r="D102" s="24" t="s">
        <v>916</v>
      </c>
      <c r="E102" s="24" t="s">
        <v>981</v>
      </c>
      <c r="F102" s="24" t="s">
        <v>980</v>
      </c>
      <c r="G102" s="188" t="s">
        <v>1301</v>
      </c>
      <c r="H102" s="24" t="s">
        <v>979</v>
      </c>
      <c r="I102" s="24" t="s">
        <v>917</v>
      </c>
      <c r="J102" s="50" t="s">
        <v>982</v>
      </c>
      <c r="K102" s="50" t="s">
        <v>918</v>
      </c>
      <c r="L102" s="24" t="s">
        <v>639</v>
      </c>
      <c r="M102" s="24" t="s">
        <v>677</v>
      </c>
      <c r="N102" s="24" t="s">
        <v>678</v>
      </c>
      <c r="O102" s="24" t="s">
        <v>679</v>
      </c>
      <c r="P102" s="169"/>
      <c r="Q102" s="182" t="s">
        <v>1306</v>
      </c>
      <c r="R102" s="182" t="s">
        <v>1307</v>
      </c>
      <c r="S102" s="50" t="s">
        <v>1308</v>
      </c>
      <c r="T102" s="50" t="s">
        <v>1309</v>
      </c>
      <c r="U102" s="50" t="s">
        <v>1310</v>
      </c>
      <c r="V102" s="183" t="s">
        <v>1311</v>
      </c>
      <c r="W102" s="30"/>
      <c r="X102" s="30"/>
    </row>
    <row r="103" spans="1:24" ht="21" hidden="1" outlineLevel="1" x14ac:dyDescent="0.2">
      <c r="A103" s="169"/>
      <c r="B103" s="169"/>
      <c r="C103" s="26" t="s">
        <v>30</v>
      </c>
      <c r="D103" s="26" t="s">
        <v>30</v>
      </c>
      <c r="E103" s="26" t="s">
        <v>30</v>
      </c>
      <c r="F103" s="26" t="s">
        <v>30</v>
      </c>
      <c r="G103" s="161" t="str">
        <f>V103</f>
        <v>--</v>
      </c>
      <c r="H103" s="27" t="s">
        <v>30</v>
      </c>
      <c r="I103" s="33" t="s">
        <v>30</v>
      </c>
      <c r="J103" s="87"/>
      <c r="K103" s="33"/>
      <c r="L103" s="26"/>
      <c r="M103" s="26"/>
      <c r="N103" s="26"/>
      <c r="O103" s="26"/>
      <c r="P103" s="169"/>
      <c r="Q103" s="184"/>
      <c r="R103" s="184"/>
      <c r="S103" s="185" t="str">
        <f>IF(Q103="Basso",1.8,IF(Q103="Medio",2.5,IF(Q103="Medio-Alto",3.8,IF(Q103="Alto",5,"0"))))</f>
        <v>0</v>
      </c>
      <c r="T103" s="185" t="str">
        <f>IF(R103="Basso",1.8,IF(R103="Medio",2.5,IF(R103="Medio-Alto",3.8,IF(R103="Alto",5,"0"))))</f>
        <v>0</v>
      </c>
      <c r="U103" s="185">
        <f>(T103*S103)</f>
        <v>0</v>
      </c>
      <c r="V103" s="186" t="str">
        <f>IF(U103=0,"--",IF(U103&lt;='db fasce di rischio'!$B$4,'db fasce di rischio'!$A$2,IF(U103&lt;='db fasce di rischio'!$D$4,'db fasce di rischio'!$C$2,IF(U103&lt;='db fasce di rischio'!$F$4,'db fasce di rischio'!$E$2,IF(U103&lt;='db fasce di rischio'!$H$4,'db fasce di rischio'!$G$2,"")))))</f>
        <v>--</v>
      </c>
      <c r="W103" s="30"/>
      <c r="X103" s="30"/>
    </row>
    <row r="104" spans="1:24" ht="21" hidden="1" outlineLevel="1" x14ac:dyDescent="0.2">
      <c r="A104" s="169"/>
      <c r="B104" s="169"/>
      <c r="C104" s="26" t="s">
        <v>30</v>
      </c>
      <c r="D104" s="26" t="s">
        <v>30</v>
      </c>
      <c r="E104" s="26" t="s">
        <v>30</v>
      </c>
      <c r="F104" s="26" t="s">
        <v>30</v>
      </c>
      <c r="G104" s="161" t="str">
        <f t="shared" ref="G104:G117" si="14">V104</f>
        <v>--</v>
      </c>
      <c r="H104" s="27" t="s">
        <v>30</v>
      </c>
      <c r="I104" s="33" t="s">
        <v>30</v>
      </c>
      <c r="J104" s="87"/>
      <c r="K104" s="33"/>
      <c r="L104" s="26"/>
      <c r="M104" s="26"/>
      <c r="N104" s="26"/>
      <c r="O104" s="26"/>
      <c r="P104" s="169"/>
      <c r="Q104" s="184"/>
      <c r="R104" s="184"/>
      <c r="S104" s="185" t="str">
        <f t="shared" ref="S104:T117" si="15">IF(Q104="Basso",1.8,IF(Q104="Medio",2.5,IF(Q104="Medio-Alto",3.8,IF(Q104="Alto",5,"0"))))</f>
        <v>0</v>
      </c>
      <c r="T104" s="185" t="str">
        <f t="shared" si="15"/>
        <v>0</v>
      </c>
      <c r="U104" s="185">
        <f>(T104*S104)</f>
        <v>0</v>
      </c>
      <c r="V104" s="186" t="str">
        <f>IF(U104=0,"--",IF(U104&lt;='db fasce di rischio'!$B$4,'db fasce di rischio'!$A$2,IF(U104&lt;='db fasce di rischio'!$D$4,'db fasce di rischio'!$C$2,IF(U104&lt;='db fasce di rischio'!$F$4,'db fasce di rischio'!$E$2,IF(U104&lt;='db fasce di rischio'!$H$4,'db fasce di rischio'!$G$2,"")))))</f>
        <v>--</v>
      </c>
      <c r="W104" s="30"/>
      <c r="X104" s="30"/>
    </row>
    <row r="105" spans="1:24" ht="21" hidden="1" outlineLevel="1" x14ac:dyDescent="0.2">
      <c r="A105" s="169"/>
      <c r="B105" s="169"/>
      <c r="C105" s="26" t="s">
        <v>30</v>
      </c>
      <c r="D105" s="26" t="s">
        <v>30</v>
      </c>
      <c r="E105" s="26" t="s">
        <v>30</v>
      </c>
      <c r="F105" s="26" t="s">
        <v>30</v>
      </c>
      <c r="G105" s="161" t="str">
        <f t="shared" si="14"/>
        <v>--</v>
      </c>
      <c r="H105" s="27" t="s">
        <v>30</v>
      </c>
      <c r="I105" s="33" t="s">
        <v>30</v>
      </c>
      <c r="J105" s="87"/>
      <c r="K105" s="33"/>
      <c r="L105" s="26"/>
      <c r="M105" s="26"/>
      <c r="N105" s="26"/>
      <c r="O105" s="26"/>
      <c r="P105" s="169"/>
      <c r="Q105" s="184"/>
      <c r="R105" s="184"/>
      <c r="S105" s="185" t="str">
        <f t="shared" si="15"/>
        <v>0</v>
      </c>
      <c r="T105" s="185" t="str">
        <f t="shared" si="15"/>
        <v>0</v>
      </c>
      <c r="U105" s="185">
        <f t="shared" ref="U105:U117" si="16">(T105*S105)</f>
        <v>0</v>
      </c>
      <c r="V105" s="186" t="str">
        <f>IF(U105=0,"--",IF(U105&lt;='db fasce di rischio'!$B$4,'db fasce di rischio'!$A$2,IF(U105&lt;='db fasce di rischio'!$D$4,'db fasce di rischio'!$C$2,IF(U105&lt;='db fasce di rischio'!$F$4,'db fasce di rischio'!$E$2,IF(U105&lt;='db fasce di rischio'!$H$4,'db fasce di rischio'!$G$2,"")))))</f>
        <v>--</v>
      </c>
      <c r="W105" s="30"/>
      <c r="X105" s="30"/>
    </row>
    <row r="106" spans="1:24" ht="21" hidden="1" outlineLevel="1" x14ac:dyDescent="0.2">
      <c r="A106" s="169"/>
      <c r="B106" s="169"/>
      <c r="C106" s="26" t="s">
        <v>30</v>
      </c>
      <c r="D106" s="26" t="s">
        <v>30</v>
      </c>
      <c r="E106" s="26" t="s">
        <v>30</v>
      </c>
      <c r="F106" s="26" t="s">
        <v>30</v>
      </c>
      <c r="G106" s="161" t="str">
        <f t="shared" si="14"/>
        <v>--</v>
      </c>
      <c r="H106" s="27" t="s">
        <v>30</v>
      </c>
      <c r="I106" s="33" t="s">
        <v>30</v>
      </c>
      <c r="J106" s="87"/>
      <c r="K106" s="33"/>
      <c r="L106" s="26"/>
      <c r="M106" s="26"/>
      <c r="N106" s="26"/>
      <c r="O106" s="26"/>
      <c r="P106" s="169"/>
      <c r="Q106" s="184"/>
      <c r="R106" s="184"/>
      <c r="S106" s="185" t="str">
        <f t="shared" si="15"/>
        <v>0</v>
      </c>
      <c r="T106" s="185" t="str">
        <f t="shared" si="15"/>
        <v>0</v>
      </c>
      <c r="U106" s="185">
        <f t="shared" si="16"/>
        <v>0</v>
      </c>
      <c r="V106" s="186" t="str">
        <f>IF(U106=0,"--",IF(U106&lt;='db fasce di rischio'!$B$4,'db fasce di rischio'!$A$2,IF(U106&lt;='db fasce di rischio'!$D$4,'db fasce di rischio'!$C$2,IF(U106&lt;='db fasce di rischio'!$F$4,'db fasce di rischio'!$E$2,IF(U106&lt;='db fasce di rischio'!$H$4,'db fasce di rischio'!$G$2,"")))))</f>
        <v>--</v>
      </c>
      <c r="W106" s="30"/>
      <c r="X106" s="30"/>
    </row>
    <row r="107" spans="1:24" ht="21" hidden="1" outlineLevel="1" x14ac:dyDescent="0.2">
      <c r="A107" s="169"/>
      <c r="B107" s="169"/>
      <c r="C107" s="26" t="s">
        <v>30</v>
      </c>
      <c r="D107" s="26" t="s">
        <v>30</v>
      </c>
      <c r="E107" s="26" t="s">
        <v>30</v>
      </c>
      <c r="F107" s="26" t="s">
        <v>30</v>
      </c>
      <c r="G107" s="161" t="str">
        <f t="shared" si="14"/>
        <v>--</v>
      </c>
      <c r="H107" s="27" t="s">
        <v>30</v>
      </c>
      <c r="I107" s="33" t="s">
        <v>30</v>
      </c>
      <c r="J107" s="87"/>
      <c r="K107" s="33"/>
      <c r="L107" s="26"/>
      <c r="M107" s="26"/>
      <c r="N107" s="26"/>
      <c r="O107" s="26"/>
      <c r="P107" s="169"/>
      <c r="Q107" s="184"/>
      <c r="R107" s="184"/>
      <c r="S107" s="185" t="str">
        <f t="shared" si="15"/>
        <v>0</v>
      </c>
      <c r="T107" s="185" t="str">
        <f t="shared" si="15"/>
        <v>0</v>
      </c>
      <c r="U107" s="185">
        <f t="shared" si="16"/>
        <v>0</v>
      </c>
      <c r="V107" s="186" t="str">
        <f>IF(U107=0,"--",IF(U107&lt;='db fasce di rischio'!$B$4,'db fasce di rischio'!$A$2,IF(U107&lt;='db fasce di rischio'!$D$4,'db fasce di rischio'!$C$2,IF(U107&lt;='db fasce di rischio'!$F$4,'db fasce di rischio'!$E$2,IF(U107&lt;='db fasce di rischio'!$H$4,'db fasce di rischio'!$G$2,"")))))</f>
        <v>--</v>
      </c>
      <c r="W107" s="30"/>
      <c r="X107" s="30"/>
    </row>
    <row r="108" spans="1:24" ht="21" hidden="1" outlineLevel="1" x14ac:dyDescent="0.2">
      <c r="A108" s="169"/>
      <c r="B108" s="169"/>
      <c r="C108" s="26" t="s">
        <v>30</v>
      </c>
      <c r="D108" s="26" t="s">
        <v>30</v>
      </c>
      <c r="E108" s="26" t="s">
        <v>30</v>
      </c>
      <c r="F108" s="26" t="s">
        <v>30</v>
      </c>
      <c r="G108" s="161" t="str">
        <f t="shared" si="14"/>
        <v>--</v>
      </c>
      <c r="H108" s="27" t="s">
        <v>30</v>
      </c>
      <c r="I108" s="33" t="s">
        <v>30</v>
      </c>
      <c r="J108" s="87"/>
      <c r="K108" s="33"/>
      <c r="L108" s="26"/>
      <c r="M108" s="26"/>
      <c r="N108" s="26"/>
      <c r="O108" s="26"/>
      <c r="P108" s="169"/>
      <c r="Q108" s="184"/>
      <c r="R108" s="184"/>
      <c r="S108" s="185" t="str">
        <f t="shared" si="15"/>
        <v>0</v>
      </c>
      <c r="T108" s="185" t="str">
        <f t="shared" si="15"/>
        <v>0</v>
      </c>
      <c r="U108" s="185">
        <f t="shared" si="16"/>
        <v>0</v>
      </c>
      <c r="V108" s="186" t="str">
        <f>IF(U108=0,"--",IF(U108&lt;='db fasce di rischio'!$B$4,'db fasce di rischio'!$A$2,IF(U108&lt;='db fasce di rischio'!$D$4,'db fasce di rischio'!$C$2,IF(U108&lt;='db fasce di rischio'!$F$4,'db fasce di rischio'!$E$2,IF(U108&lt;='db fasce di rischio'!$H$4,'db fasce di rischio'!$G$2,"")))))</f>
        <v>--</v>
      </c>
      <c r="W108" s="30"/>
      <c r="X108" s="30"/>
    </row>
    <row r="109" spans="1:24" ht="21" hidden="1" outlineLevel="1" x14ac:dyDescent="0.2">
      <c r="A109" s="169"/>
      <c r="B109" s="169"/>
      <c r="C109" s="26" t="s">
        <v>30</v>
      </c>
      <c r="D109" s="26" t="s">
        <v>30</v>
      </c>
      <c r="E109" s="26" t="s">
        <v>30</v>
      </c>
      <c r="F109" s="26" t="s">
        <v>30</v>
      </c>
      <c r="G109" s="161" t="str">
        <f t="shared" si="14"/>
        <v>--</v>
      </c>
      <c r="H109" s="27" t="s">
        <v>30</v>
      </c>
      <c r="I109" s="33" t="s">
        <v>30</v>
      </c>
      <c r="J109" s="87"/>
      <c r="K109" s="33"/>
      <c r="L109" s="26"/>
      <c r="M109" s="26"/>
      <c r="N109" s="26"/>
      <c r="O109" s="26"/>
      <c r="P109" s="169"/>
      <c r="Q109" s="184"/>
      <c r="R109" s="184"/>
      <c r="S109" s="185" t="str">
        <f t="shared" si="15"/>
        <v>0</v>
      </c>
      <c r="T109" s="185" t="str">
        <f t="shared" si="15"/>
        <v>0</v>
      </c>
      <c r="U109" s="185">
        <f t="shared" si="16"/>
        <v>0</v>
      </c>
      <c r="V109" s="186" t="str">
        <f>IF(U109=0,"--",IF(U109&lt;='db fasce di rischio'!$B$4,'db fasce di rischio'!$A$2,IF(U109&lt;='db fasce di rischio'!$D$4,'db fasce di rischio'!$C$2,IF(U109&lt;='db fasce di rischio'!$F$4,'db fasce di rischio'!$E$2,IF(U109&lt;='db fasce di rischio'!$H$4,'db fasce di rischio'!$G$2,"")))))</f>
        <v>--</v>
      </c>
      <c r="W109" s="30"/>
      <c r="X109" s="30"/>
    </row>
    <row r="110" spans="1:24" ht="21" hidden="1" outlineLevel="1" x14ac:dyDescent="0.2">
      <c r="A110" s="169"/>
      <c r="B110" s="169"/>
      <c r="C110" s="26" t="s">
        <v>30</v>
      </c>
      <c r="D110" s="26" t="s">
        <v>30</v>
      </c>
      <c r="E110" s="26" t="s">
        <v>30</v>
      </c>
      <c r="F110" s="26" t="s">
        <v>30</v>
      </c>
      <c r="G110" s="161" t="str">
        <f t="shared" si="14"/>
        <v>--</v>
      </c>
      <c r="H110" s="27" t="s">
        <v>30</v>
      </c>
      <c r="I110" s="33" t="s">
        <v>30</v>
      </c>
      <c r="J110" s="87"/>
      <c r="K110" s="33"/>
      <c r="L110" s="26"/>
      <c r="M110" s="26"/>
      <c r="N110" s="26"/>
      <c r="O110" s="26"/>
      <c r="P110" s="169"/>
      <c r="Q110" s="184"/>
      <c r="R110" s="184"/>
      <c r="S110" s="185" t="str">
        <f t="shared" si="15"/>
        <v>0</v>
      </c>
      <c r="T110" s="185" t="str">
        <f t="shared" si="15"/>
        <v>0</v>
      </c>
      <c r="U110" s="185">
        <f t="shared" si="16"/>
        <v>0</v>
      </c>
      <c r="V110" s="186" t="str">
        <f>IF(U110=0,"--",IF(U110&lt;='db fasce di rischio'!$B$4,'db fasce di rischio'!$A$2,IF(U110&lt;='db fasce di rischio'!$D$4,'db fasce di rischio'!$C$2,IF(U110&lt;='db fasce di rischio'!$F$4,'db fasce di rischio'!$E$2,IF(U110&lt;='db fasce di rischio'!$H$4,'db fasce di rischio'!$G$2,"")))))</f>
        <v>--</v>
      </c>
      <c r="W110" s="30"/>
      <c r="X110" s="30"/>
    </row>
    <row r="111" spans="1:24" ht="21" hidden="1" outlineLevel="1" x14ac:dyDescent="0.2">
      <c r="A111" s="169"/>
      <c r="B111" s="169"/>
      <c r="C111" s="26" t="s">
        <v>30</v>
      </c>
      <c r="D111" s="26" t="s">
        <v>30</v>
      </c>
      <c r="E111" s="26" t="s">
        <v>30</v>
      </c>
      <c r="F111" s="26" t="s">
        <v>30</v>
      </c>
      <c r="G111" s="161" t="str">
        <f t="shared" si="14"/>
        <v>--</v>
      </c>
      <c r="H111" s="27" t="s">
        <v>30</v>
      </c>
      <c r="I111" s="33" t="s">
        <v>30</v>
      </c>
      <c r="J111" s="88"/>
      <c r="K111" s="33"/>
      <c r="L111" s="26"/>
      <c r="M111" s="26"/>
      <c r="N111" s="26"/>
      <c r="O111" s="26"/>
      <c r="P111" s="169"/>
      <c r="Q111" s="184"/>
      <c r="R111" s="184"/>
      <c r="S111" s="185" t="str">
        <f t="shared" si="15"/>
        <v>0</v>
      </c>
      <c r="T111" s="185" t="str">
        <f t="shared" si="15"/>
        <v>0</v>
      </c>
      <c r="U111" s="185">
        <f t="shared" si="16"/>
        <v>0</v>
      </c>
      <c r="V111" s="186" t="str">
        <f>IF(U111=0,"--",IF(U111&lt;='db fasce di rischio'!$B$4,'db fasce di rischio'!$A$2,IF(U111&lt;='db fasce di rischio'!$D$4,'db fasce di rischio'!$C$2,IF(U111&lt;='db fasce di rischio'!$F$4,'db fasce di rischio'!$E$2,IF(U111&lt;='db fasce di rischio'!$H$4,'db fasce di rischio'!$G$2,"")))))</f>
        <v>--</v>
      </c>
      <c r="W111" s="30"/>
      <c r="X111" s="30"/>
    </row>
    <row r="112" spans="1:24" ht="21" hidden="1" outlineLevel="1" x14ac:dyDescent="0.2">
      <c r="A112" s="169"/>
      <c r="B112" s="169"/>
      <c r="C112" s="26" t="s">
        <v>30</v>
      </c>
      <c r="D112" s="26" t="s">
        <v>30</v>
      </c>
      <c r="E112" s="26" t="s">
        <v>30</v>
      </c>
      <c r="F112" s="26" t="s">
        <v>30</v>
      </c>
      <c r="G112" s="161" t="str">
        <f t="shared" si="14"/>
        <v>--</v>
      </c>
      <c r="H112" s="27" t="s">
        <v>30</v>
      </c>
      <c r="I112" s="33" t="s">
        <v>30</v>
      </c>
      <c r="J112" s="88"/>
      <c r="K112" s="33"/>
      <c r="L112" s="26"/>
      <c r="M112" s="26"/>
      <c r="N112" s="26"/>
      <c r="O112" s="26"/>
      <c r="P112" s="169"/>
      <c r="Q112" s="184"/>
      <c r="R112" s="184"/>
      <c r="S112" s="185" t="str">
        <f t="shared" si="15"/>
        <v>0</v>
      </c>
      <c r="T112" s="185" t="str">
        <f t="shared" si="15"/>
        <v>0</v>
      </c>
      <c r="U112" s="185">
        <f t="shared" si="16"/>
        <v>0</v>
      </c>
      <c r="V112" s="186" t="str">
        <f>IF(U112=0,"--",IF(U112&lt;='db fasce di rischio'!$B$4,'db fasce di rischio'!$A$2,IF(U112&lt;='db fasce di rischio'!$D$4,'db fasce di rischio'!$C$2,IF(U112&lt;='db fasce di rischio'!$F$4,'db fasce di rischio'!$E$2,IF(U112&lt;='db fasce di rischio'!$H$4,'db fasce di rischio'!$G$2,"")))))</f>
        <v>--</v>
      </c>
      <c r="W112" s="30"/>
      <c r="X112" s="30"/>
    </row>
    <row r="113" spans="1:24" ht="21" hidden="1" outlineLevel="1" x14ac:dyDescent="0.2">
      <c r="A113" s="169"/>
      <c r="B113" s="169"/>
      <c r="C113" s="26" t="s">
        <v>30</v>
      </c>
      <c r="D113" s="26" t="s">
        <v>30</v>
      </c>
      <c r="E113" s="26" t="s">
        <v>30</v>
      </c>
      <c r="F113" s="26" t="s">
        <v>30</v>
      </c>
      <c r="G113" s="161" t="str">
        <f t="shared" si="14"/>
        <v>--</v>
      </c>
      <c r="H113" s="27" t="s">
        <v>30</v>
      </c>
      <c r="I113" s="33" t="s">
        <v>30</v>
      </c>
      <c r="J113" s="88"/>
      <c r="K113" s="33"/>
      <c r="L113" s="26"/>
      <c r="M113" s="26"/>
      <c r="N113" s="26"/>
      <c r="O113" s="26"/>
      <c r="P113" s="169"/>
      <c r="Q113" s="184"/>
      <c r="R113" s="184"/>
      <c r="S113" s="185" t="str">
        <f t="shared" si="15"/>
        <v>0</v>
      </c>
      <c r="T113" s="185" t="str">
        <f t="shared" si="15"/>
        <v>0</v>
      </c>
      <c r="U113" s="185">
        <f t="shared" si="16"/>
        <v>0</v>
      </c>
      <c r="V113" s="186" t="str">
        <f>IF(U113=0,"--",IF(U113&lt;='db fasce di rischio'!$B$4,'db fasce di rischio'!$A$2,IF(U113&lt;='db fasce di rischio'!$D$4,'db fasce di rischio'!$C$2,IF(U113&lt;='db fasce di rischio'!$F$4,'db fasce di rischio'!$E$2,IF(U113&lt;='db fasce di rischio'!$H$4,'db fasce di rischio'!$G$2,"")))))</f>
        <v>--</v>
      </c>
      <c r="W113" s="30"/>
      <c r="X113" s="30"/>
    </row>
    <row r="114" spans="1:24" ht="21" hidden="1" outlineLevel="1" x14ac:dyDescent="0.2">
      <c r="A114" s="169"/>
      <c r="B114" s="169"/>
      <c r="C114" s="26" t="s">
        <v>30</v>
      </c>
      <c r="D114" s="26" t="s">
        <v>30</v>
      </c>
      <c r="E114" s="26" t="s">
        <v>30</v>
      </c>
      <c r="F114" s="26" t="s">
        <v>30</v>
      </c>
      <c r="G114" s="161" t="str">
        <f t="shared" si="14"/>
        <v>--</v>
      </c>
      <c r="H114" s="27" t="s">
        <v>30</v>
      </c>
      <c r="I114" s="33" t="s">
        <v>30</v>
      </c>
      <c r="J114" s="88"/>
      <c r="K114" s="33"/>
      <c r="L114" s="26"/>
      <c r="M114" s="26"/>
      <c r="N114" s="26"/>
      <c r="O114" s="26"/>
      <c r="P114" s="169"/>
      <c r="Q114" s="184"/>
      <c r="R114" s="184"/>
      <c r="S114" s="185" t="str">
        <f t="shared" si="15"/>
        <v>0</v>
      </c>
      <c r="T114" s="185" t="str">
        <f t="shared" si="15"/>
        <v>0</v>
      </c>
      <c r="U114" s="185">
        <f t="shared" si="16"/>
        <v>0</v>
      </c>
      <c r="V114" s="186" t="str">
        <f>IF(U114=0,"--",IF(U114&lt;='db fasce di rischio'!$B$4,'db fasce di rischio'!$A$2,IF(U114&lt;='db fasce di rischio'!$D$4,'db fasce di rischio'!$C$2,IF(U114&lt;='db fasce di rischio'!$F$4,'db fasce di rischio'!$E$2,IF(U114&lt;='db fasce di rischio'!$H$4,'db fasce di rischio'!$G$2,"")))))</f>
        <v>--</v>
      </c>
      <c r="W114" s="30"/>
      <c r="X114" s="30"/>
    </row>
    <row r="115" spans="1:24" ht="21" hidden="1" outlineLevel="1" x14ac:dyDescent="0.2">
      <c r="A115" s="169"/>
      <c r="B115" s="169"/>
      <c r="C115" s="26" t="s">
        <v>30</v>
      </c>
      <c r="D115" s="26" t="s">
        <v>30</v>
      </c>
      <c r="E115" s="26" t="s">
        <v>30</v>
      </c>
      <c r="F115" s="26" t="s">
        <v>30</v>
      </c>
      <c r="G115" s="161" t="str">
        <f t="shared" si="14"/>
        <v>--</v>
      </c>
      <c r="H115" s="27" t="s">
        <v>30</v>
      </c>
      <c r="I115" s="33" t="s">
        <v>30</v>
      </c>
      <c r="J115" s="87"/>
      <c r="K115" s="33"/>
      <c r="L115" s="26"/>
      <c r="M115" s="26"/>
      <c r="N115" s="26"/>
      <c r="O115" s="26"/>
      <c r="P115" s="169"/>
      <c r="Q115" s="184"/>
      <c r="R115" s="184"/>
      <c r="S115" s="185" t="str">
        <f t="shared" si="15"/>
        <v>0</v>
      </c>
      <c r="T115" s="185" t="str">
        <f t="shared" si="15"/>
        <v>0</v>
      </c>
      <c r="U115" s="185">
        <f t="shared" si="16"/>
        <v>0</v>
      </c>
      <c r="V115" s="186" t="str">
        <f>IF(U115=0,"--",IF(U115&lt;='db fasce di rischio'!$B$4,'db fasce di rischio'!$A$2,IF(U115&lt;='db fasce di rischio'!$D$4,'db fasce di rischio'!$C$2,IF(U115&lt;='db fasce di rischio'!$F$4,'db fasce di rischio'!$E$2,IF(U115&lt;='db fasce di rischio'!$H$4,'db fasce di rischio'!$G$2,"")))))</f>
        <v>--</v>
      </c>
      <c r="W115" s="30"/>
      <c r="X115" s="30"/>
    </row>
    <row r="116" spans="1:24" ht="21" hidden="1" outlineLevel="1" x14ac:dyDescent="0.2">
      <c r="A116" s="169"/>
      <c r="B116" s="169"/>
      <c r="C116" s="26" t="s">
        <v>30</v>
      </c>
      <c r="D116" s="26" t="s">
        <v>30</v>
      </c>
      <c r="E116" s="26" t="s">
        <v>30</v>
      </c>
      <c r="F116" s="26" t="s">
        <v>30</v>
      </c>
      <c r="G116" s="161" t="str">
        <f t="shared" si="14"/>
        <v>--</v>
      </c>
      <c r="H116" s="27" t="s">
        <v>30</v>
      </c>
      <c r="I116" s="33" t="s">
        <v>30</v>
      </c>
      <c r="J116" s="87"/>
      <c r="K116" s="33"/>
      <c r="L116" s="26"/>
      <c r="M116" s="26"/>
      <c r="N116" s="26"/>
      <c r="O116" s="28"/>
      <c r="P116" s="169"/>
      <c r="Q116" s="184"/>
      <c r="R116" s="184"/>
      <c r="S116" s="185" t="str">
        <f t="shared" si="15"/>
        <v>0</v>
      </c>
      <c r="T116" s="185" t="str">
        <f t="shared" si="15"/>
        <v>0</v>
      </c>
      <c r="U116" s="185">
        <f t="shared" si="16"/>
        <v>0</v>
      </c>
      <c r="V116" s="186" t="str">
        <f>IF(U116=0,"--",IF(U116&lt;='db fasce di rischio'!$B$4,'db fasce di rischio'!$A$2,IF(U116&lt;='db fasce di rischio'!$D$4,'db fasce di rischio'!$C$2,IF(U116&lt;='db fasce di rischio'!$F$4,'db fasce di rischio'!$E$2,IF(U116&lt;='db fasce di rischio'!$H$4,'db fasce di rischio'!$G$2,"")))))</f>
        <v>--</v>
      </c>
      <c r="W116" s="30"/>
      <c r="X116" s="30"/>
    </row>
    <row r="117" spans="1:24" ht="21" hidden="1" outlineLevel="1" x14ac:dyDescent="0.2">
      <c r="A117" s="169"/>
      <c r="B117" s="169"/>
      <c r="C117" s="26" t="s">
        <v>30</v>
      </c>
      <c r="D117" s="26" t="s">
        <v>30</v>
      </c>
      <c r="E117" s="26" t="s">
        <v>30</v>
      </c>
      <c r="F117" s="26" t="s">
        <v>30</v>
      </c>
      <c r="G117" s="161" t="str">
        <f t="shared" si="14"/>
        <v>--</v>
      </c>
      <c r="H117" s="27" t="s">
        <v>30</v>
      </c>
      <c r="I117" s="33" t="s">
        <v>30</v>
      </c>
      <c r="J117" s="87"/>
      <c r="K117" s="33"/>
      <c r="L117" s="26"/>
      <c r="M117" s="26"/>
      <c r="N117" s="26"/>
      <c r="O117" s="29"/>
      <c r="P117" s="169"/>
      <c r="Q117" s="184"/>
      <c r="R117" s="184"/>
      <c r="S117" s="185" t="str">
        <f t="shared" si="15"/>
        <v>0</v>
      </c>
      <c r="T117" s="185" t="str">
        <f t="shared" si="15"/>
        <v>0</v>
      </c>
      <c r="U117" s="185">
        <f t="shared" si="16"/>
        <v>0</v>
      </c>
      <c r="V117" s="186" t="str">
        <f>IF(U117=0,"--",IF(U117&lt;='db fasce di rischio'!$B$4,'db fasce di rischio'!$A$2,IF(U117&lt;='db fasce di rischio'!$D$4,'db fasce di rischio'!$C$2,IF(U117&lt;='db fasce di rischio'!$F$4,'db fasce di rischio'!$E$2,IF(U117&lt;='db fasce di rischio'!$H$4,'db fasce di rischio'!$G$2,"")))))</f>
        <v>--</v>
      </c>
      <c r="W117" s="30"/>
      <c r="X117" s="30"/>
    </row>
    <row r="118" spans="1:24" ht="21" collapsed="1" x14ac:dyDescent="0.2">
      <c r="A118" s="168"/>
      <c r="B118" s="168"/>
      <c r="C118" s="92"/>
      <c r="D118" s="92"/>
      <c r="E118" s="92"/>
      <c r="F118" s="92"/>
      <c r="G118" s="92"/>
      <c r="H118" s="92"/>
      <c r="I118" s="92"/>
      <c r="J118" s="176"/>
      <c r="K118" s="92"/>
      <c r="L118" s="92"/>
      <c r="M118" s="92"/>
      <c r="N118" s="92"/>
      <c r="O118" s="92"/>
      <c r="P118" s="168"/>
      <c r="Q118" s="30"/>
      <c r="R118" s="30"/>
      <c r="S118" s="30"/>
      <c r="T118" s="30"/>
      <c r="U118" s="30"/>
      <c r="V118" s="30"/>
      <c r="W118" s="30"/>
      <c r="X118" s="30"/>
    </row>
    <row r="119" spans="1:24" ht="90.6" customHeight="1" x14ac:dyDescent="0.2">
      <c r="A119" s="31"/>
      <c r="B119" s="31"/>
      <c r="C119" s="32" t="s">
        <v>674</v>
      </c>
      <c r="D119" s="32"/>
      <c r="E119" s="30"/>
      <c r="F119" s="30"/>
      <c r="G119" s="30"/>
      <c r="H119" s="30"/>
      <c r="I119" s="30"/>
      <c r="J119" s="85"/>
      <c r="K119" s="30"/>
      <c r="L119" s="30"/>
      <c r="M119" s="30"/>
      <c r="N119" s="84" t="s">
        <v>6</v>
      </c>
      <c r="O119" s="84" t="s">
        <v>675</v>
      </c>
      <c r="P119" s="30"/>
      <c r="Q119" s="182" t="s">
        <v>1306</v>
      </c>
      <c r="R119" s="182" t="s">
        <v>1307</v>
      </c>
      <c r="S119" s="50" t="s">
        <v>1308</v>
      </c>
      <c r="T119" s="50" t="s">
        <v>1309</v>
      </c>
      <c r="U119" s="50" t="s">
        <v>1310</v>
      </c>
      <c r="V119" s="183" t="s">
        <v>1311</v>
      </c>
      <c r="W119" s="30"/>
      <c r="X119" s="30"/>
    </row>
    <row r="120" spans="1:24" ht="30.6" customHeight="1" x14ac:dyDescent="0.2">
      <c r="A120" s="168"/>
      <c r="B120" s="168">
        <v>6</v>
      </c>
      <c r="C120" s="220" t="s">
        <v>1267</v>
      </c>
      <c r="D120" s="221"/>
      <c r="E120" s="222"/>
      <c r="F120" s="229"/>
      <c r="G120" s="229"/>
      <c r="H120" s="229"/>
      <c r="I120" s="50" t="s">
        <v>11</v>
      </c>
      <c r="J120" s="231" t="s">
        <v>3</v>
      </c>
      <c r="K120" s="231"/>
      <c r="L120" s="39"/>
      <c r="M120" s="162" t="s">
        <v>676</v>
      </c>
      <c r="N120" s="163" t="str">
        <f>V120</f>
        <v>--</v>
      </c>
      <c r="O120" s="39"/>
      <c r="P120" s="168"/>
      <c r="Q120" s="184"/>
      <c r="R120" s="184"/>
      <c r="S120" s="185" t="str">
        <f>IF(Q120="Basso",1.8,IF(Q120="Medio",2.5,IF(Q120="Medio-Alto",3.8,IF(Q120="Alto",5,"0"))))</f>
        <v>0</v>
      </c>
      <c r="T120" s="185" t="str">
        <f>IF(R120="Basso",1.8,IF(R120="Medio",2.5,IF(R120="Medio-Alto",3.8,IF(R120="Alto",5,"0"))))</f>
        <v>0</v>
      </c>
      <c r="U120" s="185">
        <f>IF(MAX(U124:U138)&gt;(T120*S120),MAX(U124:U138),T120*S120)</f>
        <v>0</v>
      </c>
      <c r="V120" s="186" t="str">
        <f>IF(U120=0,"--",IF(U120&lt;='db fasce di rischio'!$B$4,'db fasce di rischio'!$A$2,IF(U120&lt;='db fasce di rischio'!$D$4,'db fasce di rischio'!$C$2,IF(U120&lt;='db fasce di rischio'!$F$4,'db fasce di rischio'!$E$2,IF(U120&lt;='db fasce di rischio'!$H$4,'db fasce di rischio'!$G$2,"")))))</f>
        <v>--</v>
      </c>
      <c r="W120" s="30"/>
      <c r="X120" s="30"/>
    </row>
    <row r="121" spans="1:24" ht="59.45" customHeight="1" x14ac:dyDescent="0.2">
      <c r="A121" s="168"/>
      <c r="B121" s="168"/>
      <c r="C121" s="223"/>
      <c r="D121" s="224"/>
      <c r="E121" s="224"/>
      <c r="F121" s="172"/>
      <c r="G121" s="172"/>
      <c r="H121" s="172"/>
      <c r="I121" s="172"/>
      <c r="J121" s="172"/>
      <c r="K121" s="172"/>
      <c r="L121" s="173"/>
      <c r="M121" s="226" t="s">
        <v>1305</v>
      </c>
      <c r="N121" s="226"/>
      <c r="O121" s="226"/>
      <c r="P121" s="168"/>
      <c r="Q121" s="30"/>
      <c r="R121" s="30"/>
      <c r="S121" s="30"/>
      <c r="T121" s="30"/>
      <c r="U121" s="30"/>
      <c r="V121" s="30"/>
      <c r="W121" s="30"/>
      <c r="X121" s="30"/>
    </row>
    <row r="122" spans="1:24" ht="31.5" hidden="1" customHeight="1" outlineLevel="1" x14ac:dyDescent="0.2">
      <c r="A122" s="168"/>
      <c r="B122" s="168"/>
      <c r="C122" s="218" t="s">
        <v>1266</v>
      </c>
      <c r="D122" s="219"/>
      <c r="E122" s="160"/>
      <c r="F122" s="160"/>
      <c r="G122" s="160"/>
      <c r="H122" s="160"/>
      <c r="I122" s="160"/>
      <c r="J122" s="159"/>
      <c r="K122" s="160"/>
      <c r="L122" s="164">
        <f>SUM(H109:H117)</f>
        <v>0</v>
      </c>
      <c r="M122" s="165"/>
      <c r="N122" s="165"/>
      <c r="O122" s="165"/>
      <c r="P122" s="168"/>
      <c r="Q122" s="30"/>
      <c r="R122" s="30"/>
      <c r="S122" s="30"/>
      <c r="T122" s="30"/>
      <c r="U122" s="30"/>
      <c r="V122" s="30"/>
      <c r="W122" s="30"/>
      <c r="X122" s="30"/>
    </row>
    <row r="123" spans="1:24" ht="81.95" hidden="1" customHeight="1" outlineLevel="1" x14ac:dyDescent="0.2">
      <c r="A123" s="169"/>
      <c r="B123" s="169"/>
      <c r="C123" s="24" t="s">
        <v>915</v>
      </c>
      <c r="D123" s="24" t="s">
        <v>916</v>
      </c>
      <c r="E123" s="24" t="s">
        <v>981</v>
      </c>
      <c r="F123" s="24" t="s">
        <v>980</v>
      </c>
      <c r="G123" s="188" t="s">
        <v>1301</v>
      </c>
      <c r="H123" s="24" t="s">
        <v>979</v>
      </c>
      <c r="I123" s="24" t="s">
        <v>917</v>
      </c>
      <c r="J123" s="50" t="s">
        <v>982</v>
      </c>
      <c r="K123" s="50" t="s">
        <v>918</v>
      </c>
      <c r="L123" s="24" t="s">
        <v>639</v>
      </c>
      <c r="M123" s="24" t="s">
        <v>677</v>
      </c>
      <c r="N123" s="24" t="s">
        <v>678</v>
      </c>
      <c r="O123" s="24" t="s">
        <v>679</v>
      </c>
      <c r="P123" s="169"/>
      <c r="Q123" s="182" t="s">
        <v>1306</v>
      </c>
      <c r="R123" s="182" t="s">
        <v>1307</v>
      </c>
      <c r="S123" s="50" t="s">
        <v>1308</v>
      </c>
      <c r="T123" s="50" t="s">
        <v>1309</v>
      </c>
      <c r="U123" s="50" t="s">
        <v>1310</v>
      </c>
      <c r="V123" s="183" t="s">
        <v>1311</v>
      </c>
      <c r="W123" s="30"/>
      <c r="X123" s="30"/>
    </row>
    <row r="124" spans="1:24" ht="21" hidden="1" outlineLevel="1" x14ac:dyDescent="0.2">
      <c r="A124" s="169"/>
      <c r="B124" s="169"/>
      <c r="C124" s="26" t="s">
        <v>30</v>
      </c>
      <c r="D124" s="26" t="s">
        <v>30</v>
      </c>
      <c r="E124" s="26" t="s">
        <v>30</v>
      </c>
      <c r="F124" s="26" t="s">
        <v>30</v>
      </c>
      <c r="G124" s="161" t="str">
        <f>V124</f>
        <v>--</v>
      </c>
      <c r="H124" s="27" t="s">
        <v>30</v>
      </c>
      <c r="I124" s="33" t="s">
        <v>30</v>
      </c>
      <c r="J124" s="87"/>
      <c r="K124" s="33"/>
      <c r="L124" s="26"/>
      <c r="M124" s="26"/>
      <c r="N124" s="26"/>
      <c r="O124" s="26"/>
      <c r="P124" s="169"/>
      <c r="Q124" s="184"/>
      <c r="R124" s="184"/>
      <c r="S124" s="185" t="str">
        <f>IF(Q124="Basso",1.8,IF(Q124="Medio",2.5,IF(Q124="Medio-Alto",3.8,IF(Q124="Alto",5,"0"))))</f>
        <v>0</v>
      </c>
      <c r="T124" s="185" t="str">
        <f>IF(R124="Basso",1.8,IF(R124="Medio",2.5,IF(R124="Medio-Alto",3.8,IF(R124="Alto",5,"0"))))</f>
        <v>0</v>
      </c>
      <c r="U124" s="185">
        <f>(T124*S124)</f>
        <v>0</v>
      </c>
      <c r="V124" s="186" t="str">
        <f>IF(U124=0,"--",IF(U124&lt;='db fasce di rischio'!$B$4,'db fasce di rischio'!$A$2,IF(U124&lt;='db fasce di rischio'!$D$4,'db fasce di rischio'!$C$2,IF(U124&lt;='db fasce di rischio'!$F$4,'db fasce di rischio'!$E$2,IF(U124&lt;='db fasce di rischio'!$H$4,'db fasce di rischio'!$G$2,"")))))</f>
        <v>--</v>
      </c>
      <c r="W124" s="30"/>
      <c r="X124" s="30"/>
    </row>
    <row r="125" spans="1:24" ht="21" hidden="1" outlineLevel="1" x14ac:dyDescent="0.2">
      <c r="A125" s="169"/>
      <c r="B125" s="169"/>
      <c r="C125" s="26" t="s">
        <v>30</v>
      </c>
      <c r="D125" s="26" t="s">
        <v>30</v>
      </c>
      <c r="E125" s="26" t="s">
        <v>30</v>
      </c>
      <c r="F125" s="26" t="s">
        <v>30</v>
      </c>
      <c r="G125" s="161" t="str">
        <f t="shared" ref="G125:G138" si="17">V125</f>
        <v>--</v>
      </c>
      <c r="H125" s="27" t="s">
        <v>30</v>
      </c>
      <c r="I125" s="33" t="s">
        <v>30</v>
      </c>
      <c r="J125" s="87"/>
      <c r="K125" s="33"/>
      <c r="L125" s="26"/>
      <c r="M125" s="26"/>
      <c r="N125" s="26"/>
      <c r="O125" s="26"/>
      <c r="P125" s="169"/>
      <c r="Q125" s="184"/>
      <c r="R125" s="184"/>
      <c r="S125" s="185" t="str">
        <f t="shared" ref="S125:T138" si="18">IF(Q125="Basso",1.8,IF(Q125="Medio",2.5,IF(Q125="Medio-Alto",3.8,IF(Q125="Alto",5,"0"))))</f>
        <v>0</v>
      </c>
      <c r="T125" s="185" t="str">
        <f t="shared" si="18"/>
        <v>0</v>
      </c>
      <c r="U125" s="185">
        <f>(T125*S125)</f>
        <v>0</v>
      </c>
      <c r="V125" s="186" t="str">
        <f>IF(U125=0,"--",IF(U125&lt;='db fasce di rischio'!$B$4,'db fasce di rischio'!$A$2,IF(U125&lt;='db fasce di rischio'!$D$4,'db fasce di rischio'!$C$2,IF(U125&lt;='db fasce di rischio'!$F$4,'db fasce di rischio'!$E$2,IF(U125&lt;='db fasce di rischio'!$H$4,'db fasce di rischio'!$G$2,"")))))</f>
        <v>--</v>
      </c>
      <c r="W125" s="30"/>
      <c r="X125" s="30"/>
    </row>
    <row r="126" spans="1:24" ht="21" hidden="1" outlineLevel="1" x14ac:dyDescent="0.2">
      <c r="A126" s="169"/>
      <c r="B126" s="169"/>
      <c r="C126" s="26" t="s">
        <v>30</v>
      </c>
      <c r="D126" s="26" t="s">
        <v>30</v>
      </c>
      <c r="E126" s="26" t="s">
        <v>30</v>
      </c>
      <c r="F126" s="26" t="s">
        <v>30</v>
      </c>
      <c r="G126" s="161" t="str">
        <f t="shared" si="17"/>
        <v>--</v>
      </c>
      <c r="H126" s="27" t="s">
        <v>30</v>
      </c>
      <c r="I126" s="33" t="s">
        <v>30</v>
      </c>
      <c r="J126" s="87"/>
      <c r="K126" s="33"/>
      <c r="L126" s="26"/>
      <c r="M126" s="26"/>
      <c r="N126" s="26"/>
      <c r="O126" s="26"/>
      <c r="P126" s="169"/>
      <c r="Q126" s="184"/>
      <c r="R126" s="184"/>
      <c r="S126" s="185" t="str">
        <f t="shared" si="18"/>
        <v>0</v>
      </c>
      <c r="T126" s="185" t="str">
        <f t="shared" si="18"/>
        <v>0</v>
      </c>
      <c r="U126" s="185">
        <f t="shared" ref="U126:U138" si="19">(T126*S126)</f>
        <v>0</v>
      </c>
      <c r="V126" s="186" t="str">
        <f>IF(U126=0,"--",IF(U126&lt;='db fasce di rischio'!$B$4,'db fasce di rischio'!$A$2,IF(U126&lt;='db fasce di rischio'!$D$4,'db fasce di rischio'!$C$2,IF(U126&lt;='db fasce di rischio'!$F$4,'db fasce di rischio'!$E$2,IF(U126&lt;='db fasce di rischio'!$H$4,'db fasce di rischio'!$G$2,"")))))</f>
        <v>--</v>
      </c>
      <c r="W126" s="30"/>
      <c r="X126" s="30"/>
    </row>
    <row r="127" spans="1:24" ht="21" hidden="1" outlineLevel="1" x14ac:dyDescent="0.2">
      <c r="A127" s="169"/>
      <c r="B127" s="169"/>
      <c r="C127" s="26" t="s">
        <v>30</v>
      </c>
      <c r="D127" s="26" t="s">
        <v>30</v>
      </c>
      <c r="E127" s="26" t="s">
        <v>30</v>
      </c>
      <c r="F127" s="26" t="s">
        <v>30</v>
      </c>
      <c r="G127" s="161" t="str">
        <f t="shared" si="17"/>
        <v>--</v>
      </c>
      <c r="H127" s="27" t="s">
        <v>30</v>
      </c>
      <c r="I127" s="33" t="s">
        <v>30</v>
      </c>
      <c r="J127" s="87"/>
      <c r="K127" s="33"/>
      <c r="L127" s="26"/>
      <c r="M127" s="26"/>
      <c r="N127" s="26"/>
      <c r="O127" s="26"/>
      <c r="P127" s="169"/>
      <c r="Q127" s="184"/>
      <c r="R127" s="184"/>
      <c r="S127" s="185" t="str">
        <f t="shared" si="18"/>
        <v>0</v>
      </c>
      <c r="T127" s="185" t="str">
        <f t="shared" si="18"/>
        <v>0</v>
      </c>
      <c r="U127" s="185">
        <f t="shared" si="19"/>
        <v>0</v>
      </c>
      <c r="V127" s="186" t="str">
        <f>IF(U127=0,"--",IF(U127&lt;='db fasce di rischio'!$B$4,'db fasce di rischio'!$A$2,IF(U127&lt;='db fasce di rischio'!$D$4,'db fasce di rischio'!$C$2,IF(U127&lt;='db fasce di rischio'!$F$4,'db fasce di rischio'!$E$2,IF(U127&lt;='db fasce di rischio'!$H$4,'db fasce di rischio'!$G$2,"")))))</f>
        <v>--</v>
      </c>
      <c r="W127" s="30"/>
      <c r="X127" s="30"/>
    </row>
    <row r="128" spans="1:24" ht="21" hidden="1" outlineLevel="1" x14ac:dyDescent="0.2">
      <c r="A128" s="169"/>
      <c r="B128" s="169"/>
      <c r="C128" s="26" t="s">
        <v>30</v>
      </c>
      <c r="D128" s="26" t="s">
        <v>30</v>
      </c>
      <c r="E128" s="26" t="s">
        <v>30</v>
      </c>
      <c r="F128" s="26" t="s">
        <v>30</v>
      </c>
      <c r="G128" s="161" t="str">
        <f t="shared" si="17"/>
        <v>--</v>
      </c>
      <c r="H128" s="27" t="s">
        <v>30</v>
      </c>
      <c r="I128" s="33" t="s">
        <v>30</v>
      </c>
      <c r="J128" s="87"/>
      <c r="K128" s="33"/>
      <c r="L128" s="26"/>
      <c r="M128" s="26"/>
      <c r="N128" s="26"/>
      <c r="O128" s="26"/>
      <c r="P128" s="169"/>
      <c r="Q128" s="184"/>
      <c r="R128" s="184"/>
      <c r="S128" s="185" t="str">
        <f t="shared" si="18"/>
        <v>0</v>
      </c>
      <c r="T128" s="185" t="str">
        <f t="shared" si="18"/>
        <v>0</v>
      </c>
      <c r="U128" s="185">
        <f t="shared" si="19"/>
        <v>0</v>
      </c>
      <c r="V128" s="186" t="str">
        <f>IF(U128=0,"--",IF(U128&lt;='db fasce di rischio'!$B$4,'db fasce di rischio'!$A$2,IF(U128&lt;='db fasce di rischio'!$D$4,'db fasce di rischio'!$C$2,IF(U128&lt;='db fasce di rischio'!$F$4,'db fasce di rischio'!$E$2,IF(U128&lt;='db fasce di rischio'!$H$4,'db fasce di rischio'!$G$2,"")))))</f>
        <v>--</v>
      </c>
      <c r="W128" s="30"/>
      <c r="X128" s="30"/>
    </row>
    <row r="129" spans="1:24" ht="21" hidden="1" outlineLevel="1" x14ac:dyDescent="0.2">
      <c r="A129" s="169"/>
      <c r="B129" s="169"/>
      <c r="C129" s="26" t="s">
        <v>30</v>
      </c>
      <c r="D129" s="26" t="s">
        <v>30</v>
      </c>
      <c r="E129" s="26" t="s">
        <v>30</v>
      </c>
      <c r="F129" s="26" t="s">
        <v>30</v>
      </c>
      <c r="G129" s="161" t="str">
        <f t="shared" si="17"/>
        <v>--</v>
      </c>
      <c r="H129" s="27" t="s">
        <v>30</v>
      </c>
      <c r="I129" s="33" t="s">
        <v>30</v>
      </c>
      <c r="J129" s="87"/>
      <c r="K129" s="33"/>
      <c r="L129" s="26"/>
      <c r="M129" s="26"/>
      <c r="N129" s="26"/>
      <c r="O129" s="26"/>
      <c r="P129" s="169"/>
      <c r="Q129" s="184"/>
      <c r="R129" s="184"/>
      <c r="S129" s="185" t="str">
        <f t="shared" si="18"/>
        <v>0</v>
      </c>
      <c r="T129" s="185" t="str">
        <f t="shared" si="18"/>
        <v>0</v>
      </c>
      <c r="U129" s="185">
        <f t="shared" si="19"/>
        <v>0</v>
      </c>
      <c r="V129" s="186" t="str">
        <f>IF(U129=0,"--",IF(U129&lt;='db fasce di rischio'!$B$4,'db fasce di rischio'!$A$2,IF(U129&lt;='db fasce di rischio'!$D$4,'db fasce di rischio'!$C$2,IF(U129&lt;='db fasce di rischio'!$F$4,'db fasce di rischio'!$E$2,IF(U129&lt;='db fasce di rischio'!$H$4,'db fasce di rischio'!$G$2,"")))))</f>
        <v>--</v>
      </c>
      <c r="W129" s="30"/>
      <c r="X129" s="30"/>
    </row>
    <row r="130" spans="1:24" ht="21" hidden="1" outlineLevel="1" x14ac:dyDescent="0.2">
      <c r="A130" s="169"/>
      <c r="B130" s="169"/>
      <c r="C130" s="26" t="s">
        <v>30</v>
      </c>
      <c r="D130" s="26" t="s">
        <v>30</v>
      </c>
      <c r="E130" s="26" t="s">
        <v>30</v>
      </c>
      <c r="F130" s="26" t="s">
        <v>30</v>
      </c>
      <c r="G130" s="161" t="str">
        <f t="shared" si="17"/>
        <v>--</v>
      </c>
      <c r="H130" s="27" t="s">
        <v>30</v>
      </c>
      <c r="I130" s="33" t="s">
        <v>30</v>
      </c>
      <c r="J130" s="87"/>
      <c r="K130" s="33"/>
      <c r="L130" s="26"/>
      <c r="M130" s="26"/>
      <c r="N130" s="26"/>
      <c r="O130" s="26"/>
      <c r="P130" s="169"/>
      <c r="Q130" s="184"/>
      <c r="R130" s="184"/>
      <c r="S130" s="185" t="str">
        <f t="shared" si="18"/>
        <v>0</v>
      </c>
      <c r="T130" s="185" t="str">
        <f t="shared" si="18"/>
        <v>0</v>
      </c>
      <c r="U130" s="185">
        <f t="shared" si="19"/>
        <v>0</v>
      </c>
      <c r="V130" s="186" t="str">
        <f>IF(U130=0,"--",IF(U130&lt;='db fasce di rischio'!$B$4,'db fasce di rischio'!$A$2,IF(U130&lt;='db fasce di rischio'!$D$4,'db fasce di rischio'!$C$2,IF(U130&lt;='db fasce di rischio'!$F$4,'db fasce di rischio'!$E$2,IF(U130&lt;='db fasce di rischio'!$H$4,'db fasce di rischio'!$G$2,"")))))</f>
        <v>--</v>
      </c>
      <c r="W130" s="30"/>
      <c r="X130" s="30"/>
    </row>
    <row r="131" spans="1:24" ht="21" hidden="1" outlineLevel="1" x14ac:dyDescent="0.2">
      <c r="A131" s="169"/>
      <c r="B131" s="169"/>
      <c r="C131" s="26" t="s">
        <v>30</v>
      </c>
      <c r="D131" s="26" t="s">
        <v>30</v>
      </c>
      <c r="E131" s="26" t="s">
        <v>30</v>
      </c>
      <c r="F131" s="26" t="s">
        <v>30</v>
      </c>
      <c r="G131" s="161" t="str">
        <f t="shared" si="17"/>
        <v>--</v>
      </c>
      <c r="H131" s="27" t="s">
        <v>30</v>
      </c>
      <c r="I131" s="33" t="s">
        <v>30</v>
      </c>
      <c r="J131" s="87"/>
      <c r="K131" s="33"/>
      <c r="L131" s="26"/>
      <c r="M131" s="26"/>
      <c r="N131" s="26"/>
      <c r="O131" s="26"/>
      <c r="P131" s="169"/>
      <c r="Q131" s="184"/>
      <c r="R131" s="184"/>
      <c r="S131" s="185" t="str">
        <f t="shared" si="18"/>
        <v>0</v>
      </c>
      <c r="T131" s="185" t="str">
        <f t="shared" si="18"/>
        <v>0</v>
      </c>
      <c r="U131" s="185">
        <f t="shared" si="19"/>
        <v>0</v>
      </c>
      <c r="V131" s="186" t="str">
        <f>IF(U131=0,"--",IF(U131&lt;='db fasce di rischio'!$B$4,'db fasce di rischio'!$A$2,IF(U131&lt;='db fasce di rischio'!$D$4,'db fasce di rischio'!$C$2,IF(U131&lt;='db fasce di rischio'!$F$4,'db fasce di rischio'!$E$2,IF(U131&lt;='db fasce di rischio'!$H$4,'db fasce di rischio'!$G$2,"")))))</f>
        <v>--</v>
      </c>
      <c r="W131" s="30"/>
      <c r="X131" s="30"/>
    </row>
    <row r="132" spans="1:24" ht="21" hidden="1" outlineLevel="1" x14ac:dyDescent="0.2">
      <c r="A132" s="169"/>
      <c r="B132" s="169"/>
      <c r="C132" s="26" t="s">
        <v>30</v>
      </c>
      <c r="D132" s="26" t="s">
        <v>30</v>
      </c>
      <c r="E132" s="26" t="s">
        <v>30</v>
      </c>
      <c r="F132" s="26" t="s">
        <v>30</v>
      </c>
      <c r="G132" s="161" t="str">
        <f t="shared" si="17"/>
        <v>--</v>
      </c>
      <c r="H132" s="27" t="s">
        <v>30</v>
      </c>
      <c r="I132" s="33" t="s">
        <v>30</v>
      </c>
      <c r="J132" s="88"/>
      <c r="K132" s="33"/>
      <c r="L132" s="26"/>
      <c r="M132" s="26"/>
      <c r="N132" s="26"/>
      <c r="O132" s="26"/>
      <c r="P132" s="169"/>
      <c r="Q132" s="184"/>
      <c r="R132" s="184"/>
      <c r="S132" s="185" t="str">
        <f t="shared" si="18"/>
        <v>0</v>
      </c>
      <c r="T132" s="185" t="str">
        <f t="shared" si="18"/>
        <v>0</v>
      </c>
      <c r="U132" s="185">
        <f t="shared" si="19"/>
        <v>0</v>
      </c>
      <c r="V132" s="186" t="str">
        <f>IF(U132=0,"--",IF(U132&lt;='db fasce di rischio'!$B$4,'db fasce di rischio'!$A$2,IF(U132&lt;='db fasce di rischio'!$D$4,'db fasce di rischio'!$C$2,IF(U132&lt;='db fasce di rischio'!$F$4,'db fasce di rischio'!$E$2,IF(U132&lt;='db fasce di rischio'!$H$4,'db fasce di rischio'!$G$2,"")))))</f>
        <v>--</v>
      </c>
      <c r="W132" s="30"/>
      <c r="X132" s="30"/>
    </row>
    <row r="133" spans="1:24" ht="21" hidden="1" outlineLevel="1" x14ac:dyDescent="0.2">
      <c r="A133" s="169"/>
      <c r="B133" s="169"/>
      <c r="C133" s="26" t="s">
        <v>30</v>
      </c>
      <c r="D133" s="26" t="s">
        <v>30</v>
      </c>
      <c r="E133" s="26" t="s">
        <v>30</v>
      </c>
      <c r="F133" s="26" t="s">
        <v>30</v>
      </c>
      <c r="G133" s="161" t="str">
        <f t="shared" si="17"/>
        <v>--</v>
      </c>
      <c r="H133" s="27" t="s">
        <v>30</v>
      </c>
      <c r="I133" s="33" t="s">
        <v>30</v>
      </c>
      <c r="J133" s="88"/>
      <c r="K133" s="33"/>
      <c r="L133" s="26"/>
      <c r="M133" s="26"/>
      <c r="N133" s="26"/>
      <c r="O133" s="26"/>
      <c r="P133" s="169"/>
      <c r="Q133" s="184"/>
      <c r="R133" s="184"/>
      <c r="S133" s="185" t="str">
        <f t="shared" si="18"/>
        <v>0</v>
      </c>
      <c r="T133" s="185" t="str">
        <f t="shared" si="18"/>
        <v>0</v>
      </c>
      <c r="U133" s="185">
        <f t="shared" si="19"/>
        <v>0</v>
      </c>
      <c r="V133" s="186" t="str">
        <f>IF(U133=0,"--",IF(U133&lt;='db fasce di rischio'!$B$4,'db fasce di rischio'!$A$2,IF(U133&lt;='db fasce di rischio'!$D$4,'db fasce di rischio'!$C$2,IF(U133&lt;='db fasce di rischio'!$F$4,'db fasce di rischio'!$E$2,IF(U133&lt;='db fasce di rischio'!$H$4,'db fasce di rischio'!$G$2,"")))))</f>
        <v>--</v>
      </c>
      <c r="W133" s="30"/>
      <c r="X133" s="30"/>
    </row>
    <row r="134" spans="1:24" ht="21" hidden="1" outlineLevel="1" x14ac:dyDescent="0.2">
      <c r="A134" s="169"/>
      <c r="B134" s="169"/>
      <c r="C134" s="26" t="s">
        <v>30</v>
      </c>
      <c r="D134" s="26" t="s">
        <v>30</v>
      </c>
      <c r="E134" s="26" t="s">
        <v>30</v>
      </c>
      <c r="F134" s="26" t="s">
        <v>30</v>
      </c>
      <c r="G134" s="161" t="str">
        <f t="shared" si="17"/>
        <v>--</v>
      </c>
      <c r="H134" s="27" t="s">
        <v>30</v>
      </c>
      <c r="I134" s="33" t="s">
        <v>30</v>
      </c>
      <c r="J134" s="88"/>
      <c r="K134" s="33"/>
      <c r="L134" s="26"/>
      <c r="M134" s="26"/>
      <c r="N134" s="26"/>
      <c r="O134" s="26"/>
      <c r="P134" s="169"/>
      <c r="Q134" s="184"/>
      <c r="R134" s="184"/>
      <c r="S134" s="185" t="str">
        <f t="shared" si="18"/>
        <v>0</v>
      </c>
      <c r="T134" s="185" t="str">
        <f t="shared" si="18"/>
        <v>0</v>
      </c>
      <c r="U134" s="185">
        <f t="shared" si="19"/>
        <v>0</v>
      </c>
      <c r="V134" s="186" t="str">
        <f>IF(U134=0,"--",IF(U134&lt;='db fasce di rischio'!$B$4,'db fasce di rischio'!$A$2,IF(U134&lt;='db fasce di rischio'!$D$4,'db fasce di rischio'!$C$2,IF(U134&lt;='db fasce di rischio'!$F$4,'db fasce di rischio'!$E$2,IF(U134&lt;='db fasce di rischio'!$H$4,'db fasce di rischio'!$G$2,"")))))</f>
        <v>--</v>
      </c>
      <c r="W134" s="30"/>
      <c r="X134" s="30"/>
    </row>
    <row r="135" spans="1:24" ht="21" hidden="1" outlineLevel="1" x14ac:dyDescent="0.2">
      <c r="A135" s="169"/>
      <c r="B135" s="169"/>
      <c r="C135" s="26" t="s">
        <v>30</v>
      </c>
      <c r="D135" s="26" t="s">
        <v>30</v>
      </c>
      <c r="E135" s="26" t="s">
        <v>30</v>
      </c>
      <c r="F135" s="26" t="s">
        <v>30</v>
      </c>
      <c r="G135" s="161" t="str">
        <f t="shared" si="17"/>
        <v>--</v>
      </c>
      <c r="H135" s="27" t="s">
        <v>30</v>
      </c>
      <c r="I135" s="33" t="s">
        <v>30</v>
      </c>
      <c r="J135" s="88"/>
      <c r="K135" s="33"/>
      <c r="L135" s="26"/>
      <c r="M135" s="26"/>
      <c r="N135" s="26"/>
      <c r="O135" s="26"/>
      <c r="P135" s="169"/>
      <c r="Q135" s="184"/>
      <c r="R135" s="184"/>
      <c r="S135" s="185" t="str">
        <f t="shared" si="18"/>
        <v>0</v>
      </c>
      <c r="T135" s="185" t="str">
        <f t="shared" si="18"/>
        <v>0</v>
      </c>
      <c r="U135" s="185">
        <f t="shared" si="19"/>
        <v>0</v>
      </c>
      <c r="V135" s="186" t="str">
        <f>IF(U135=0,"--",IF(U135&lt;='db fasce di rischio'!$B$4,'db fasce di rischio'!$A$2,IF(U135&lt;='db fasce di rischio'!$D$4,'db fasce di rischio'!$C$2,IF(U135&lt;='db fasce di rischio'!$F$4,'db fasce di rischio'!$E$2,IF(U135&lt;='db fasce di rischio'!$H$4,'db fasce di rischio'!$G$2,"")))))</f>
        <v>--</v>
      </c>
      <c r="W135" s="30"/>
      <c r="X135" s="30"/>
    </row>
    <row r="136" spans="1:24" ht="21" hidden="1" outlineLevel="1" x14ac:dyDescent="0.2">
      <c r="A136" s="169"/>
      <c r="B136" s="169"/>
      <c r="C136" s="26" t="s">
        <v>30</v>
      </c>
      <c r="D136" s="26" t="s">
        <v>30</v>
      </c>
      <c r="E136" s="26" t="s">
        <v>30</v>
      </c>
      <c r="F136" s="26" t="s">
        <v>30</v>
      </c>
      <c r="G136" s="161" t="str">
        <f t="shared" si="17"/>
        <v>--</v>
      </c>
      <c r="H136" s="27" t="s">
        <v>30</v>
      </c>
      <c r="I136" s="33" t="s">
        <v>30</v>
      </c>
      <c r="J136" s="87"/>
      <c r="K136" s="33"/>
      <c r="L136" s="26"/>
      <c r="M136" s="26"/>
      <c r="N136" s="26"/>
      <c r="O136" s="26"/>
      <c r="P136" s="169"/>
      <c r="Q136" s="184"/>
      <c r="R136" s="184"/>
      <c r="S136" s="185" t="str">
        <f t="shared" si="18"/>
        <v>0</v>
      </c>
      <c r="T136" s="185" t="str">
        <f t="shared" si="18"/>
        <v>0</v>
      </c>
      <c r="U136" s="185">
        <f t="shared" si="19"/>
        <v>0</v>
      </c>
      <c r="V136" s="186" t="str">
        <f>IF(U136=0,"--",IF(U136&lt;='db fasce di rischio'!$B$4,'db fasce di rischio'!$A$2,IF(U136&lt;='db fasce di rischio'!$D$4,'db fasce di rischio'!$C$2,IF(U136&lt;='db fasce di rischio'!$F$4,'db fasce di rischio'!$E$2,IF(U136&lt;='db fasce di rischio'!$H$4,'db fasce di rischio'!$G$2,"")))))</f>
        <v>--</v>
      </c>
      <c r="W136" s="30"/>
      <c r="X136" s="30"/>
    </row>
    <row r="137" spans="1:24" ht="21" hidden="1" outlineLevel="1" x14ac:dyDescent="0.2">
      <c r="A137" s="169"/>
      <c r="B137" s="169"/>
      <c r="C137" s="26" t="s">
        <v>30</v>
      </c>
      <c r="D137" s="26" t="s">
        <v>30</v>
      </c>
      <c r="E137" s="26" t="s">
        <v>30</v>
      </c>
      <c r="F137" s="26" t="s">
        <v>30</v>
      </c>
      <c r="G137" s="161" t="str">
        <f t="shared" si="17"/>
        <v>--</v>
      </c>
      <c r="H137" s="27" t="s">
        <v>30</v>
      </c>
      <c r="I137" s="33" t="s">
        <v>30</v>
      </c>
      <c r="J137" s="87"/>
      <c r="K137" s="33"/>
      <c r="L137" s="26"/>
      <c r="M137" s="26"/>
      <c r="N137" s="26"/>
      <c r="O137" s="28"/>
      <c r="P137" s="169"/>
      <c r="Q137" s="184"/>
      <c r="R137" s="184"/>
      <c r="S137" s="185" t="str">
        <f t="shared" si="18"/>
        <v>0</v>
      </c>
      <c r="T137" s="185" t="str">
        <f t="shared" si="18"/>
        <v>0</v>
      </c>
      <c r="U137" s="185">
        <f t="shared" si="19"/>
        <v>0</v>
      </c>
      <c r="V137" s="186" t="str">
        <f>IF(U137=0,"--",IF(U137&lt;='db fasce di rischio'!$B$4,'db fasce di rischio'!$A$2,IF(U137&lt;='db fasce di rischio'!$D$4,'db fasce di rischio'!$C$2,IF(U137&lt;='db fasce di rischio'!$F$4,'db fasce di rischio'!$E$2,IF(U137&lt;='db fasce di rischio'!$H$4,'db fasce di rischio'!$G$2,"")))))</f>
        <v>--</v>
      </c>
      <c r="W137" s="30"/>
      <c r="X137" s="30"/>
    </row>
    <row r="138" spans="1:24" ht="21" hidden="1" outlineLevel="1" x14ac:dyDescent="0.2">
      <c r="A138" s="169"/>
      <c r="B138" s="169"/>
      <c r="C138" s="26" t="s">
        <v>30</v>
      </c>
      <c r="D138" s="26" t="s">
        <v>30</v>
      </c>
      <c r="E138" s="26" t="s">
        <v>30</v>
      </c>
      <c r="F138" s="26" t="s">
        <v>30</v>
      </c>
      <c r="G138" s="161" t="str">
        <f t="shared" si="17"/>
        <v>--</v>
      </c>
      <c r="H138" s="27" t="s">
        <v>30</v>
      </c>
      <c r="I138" s="33" t="s">
        <v>30</v>
      </c>
      <c r="J138" s="87"/>
      <c r="K138" s="33"/>
      <c r="L138" s="26"/>
      <c r="M138" s="26"/>
      <c r="N138" s="26"/>
      <c r="O138" s="29"/>
      <c r="P138" s="169"/>
      <c r="Q138" s="184"/>
      <c r="R138" s="184"/>
      <c r="S138" s="185" t="str">
        <f t="shared" si="18"/>
        <v>0</v>
      </c>
      <c r="T138" s="185" t="str">
        <f t="shared" si="18"/>
        <v>0</v>
      </c>
      <c r="U138" s="185">
        <f t="shared" si="19"/>
        <v>0</v>
      </c>
      <c r="V138" s="186" t="str">
        <f>IF(U138=0,"--",IF(U138&lt;='db fasce di rischio'!$B$4,'db fasce di rischio'!$A$2,IF(U138&lt;='db fasce di rischio'!$D$4,'db fasce di rischio'!$C$2,IF(U138&lt;='db fasce di rischio'!$F$4,'db fasce di rischio'!$E$2,IF(U138&lt;='db fasce di rischio'!$H$4,'db fasce di rischio'!$G$2,"")))))</f>
        <v>--</v>
      </c>
      <c r="W138" s="30"/>
      <c r="X138" s="30"/>
    </row>
    <row r="139" spans="1:24" ht="21" collapsed="1" x14ac:dyDescent="0.2">
      <c r="A139" s="168"/>
      <c r="B139" s="168"/>
      <c r="C139" s="92"/>
      <c r="D139" s="92"/>
      <c r="E139" s="92"/>
      <c r="F139" s="92"/>
      <c r="G139" s="92"/>
      <c r="H139" s="92"/>
      <c r="I139" s="92"/>
      <c r="J139" s="176"/>
      <c r="K139" s="92"/>
      <c r="L139" s="92"/>
      <c r="M139" s="92"/>
      <c r="N139" s="92"/>
      <c r="O139" s="92"/>
      <c r="P139" s="168"/>
      <c r="Q139" s="30"/>
      <c r="R139" s="30"/>
      <c r="S139" s="30"/>
      <c r="T139" s="30"/>
      <c r="U139" s="30"/>
      <c r="V139" s="30"/>
      <c r="W139" s="30"/>
      <c r="X139" s="30"/>
    </row>
    <row r="140" spans="1:24" ht="90.6" customHeight="1" x14ac:dyDescent="0.2">
      <c r="A140" s="31"/>
      <c r="B140" s="31"/>
      <c r="C140" s="32" t="s">
        <v>674</v>
      </c>
      <c r="D140" s="32"/>
      <c r="E140" s="30"/>
      <c r="F140" s="30"/>
      <c r="G140" s="30"/>
      <c r="H140" s="30"/>
      <c r="I140" s="30"/>
      <c r="J140" s="85"/>
      <c r="K140" s="30"/>
      <c r="L140" s="30"/>
      <c r="M140" s="30"/>
      <c r="N140" s="84" t="s">
        <v>6</v>
      </c>
      <c r="O140" s="84" t="s">
        <v>675</v>
      </c>
      <c r="P140" s="30"/>
      <c r="Q140" s="182" t="s">
        <v>1306</v>
      </c>
      <c r="R140" s="182" t="s">
        <v>1307</v>
      </c>
      <c r="S140" s="50" t="s">
        <v>1308</v>
      </c>
      <c r="T140" s="50" t="s">
        <v>1309</v>
      </c>
      <c r="U140" s="50" t="s">
        <v>1310</v>
      </c>
      <c r="V140" s="183" t="s">
        <v>1311</v>
      </c>
      <c r="W140" s="30"/>
      <c r="X140" s="30"/>
    </row>
    <row r="141" spans="1:24" ht="30.6" customHeight="1" x14ac:dyDescent="0.2">
      <c r="A141" s="168"/>
      <c r="B141" s="168">
        <v>7</v>
      </c>
      <c r="C141" s="220" t="s">
        <v>1267</v>
      </c>
      <c r="D141" s="221"/>
      <c r="E141" s="222"/>
      <c r="F141" s="229"/>
      <c r="G141" s="229"/>
      <c r="H141" s="229"/>
      <c r="I141" s="50" t="s">
        <v>11</v>
      </c>
      <c r="J141" s="231" t="s">
        <v>3</v>
      </c>
      <c r="K141" s="231"/>
      <c r="L141" s="39"/>
      <c r="M141" s="162" t="s">
        <v>676</v>
      </c>
      <c r="N141" s="163" t="str">
        <f>V141</f>
        <v>--</v>
      </c>
      <c r="O141" s="39"/>
      <c r="P141" s="168"/>
      <c r="Q141" s="184"/>
      <c r="R141" s="184"/>
      <c r="S141" s="185" t="str">
        <f>IF(Q141="Basso",1.8,IF(Q141="Medio",2.5,IF(Q141="Medio-Alto",3.8,IF(Q141="Alto",5,"0"))))</f>
        <v>0</v>
      </c>
      <c r="T141" s="185" t="str">
        <f>IF(R141="Basso",1.8,IF(R141="Medio",2.5,IF(R141="Medio-Alto",3.8,IF(R141="Alto",5,"0"))))</f>
        <v>0</v>
      </c>
      <c r="U141" s="185">
        <f>IF(MAX(U145:U159)&gt;(T141*S141),MAX(U145:U159),T141*S141)</f>
        <v>0</v>
      </c>
      <c r="V141" s="186" t="str">
        <f>IF(U141=0,"--",IF(U141&lt;='db fasce di rischio'!$B$4,'db fasce di rischio'!$A$2,IF(U141&lt;='db fasce di rischio'!$D$4,'db fasce di rischio'!$C$2,IF(U141&lt;='db fasce di rischio'!$F$4,'db fasce di rischio'!$E$2,IF(U141&lt;='db fasce di rischio'!$H$4,'db fasce di rischio'!$G$2,"")))))</f>
        <v>--</v>
      </c>
      <c r="W141" s="30"/>
      <c r="X141" s="30"/>
    </row>
    <row r="142" spans="1:24" ht="59.45" customHeight="1" x14ac:dyDescent="0.2">
      <c r="A142" s="168"/>
      <c r="B142" s="168"/>
      <c r="C142" s="223"/>
      <c r="D142" s="224"/>
      <c r="E142" s="224"/>
      <c r="F142" s="172"/>
      <c r="G142" s="172"/>
      <c r="H142" s="172"/>
      <c r="I142" s="172"/>
      <c r="J142" s="172"/>
      <c r="K142" s="172"/>
      <c r="L142" s="173"/>
      <c r="M142" s="226" t="s">
        <v>1305</v>
      </c>
      <c r="N142" s="226"/>
      <c r="O142" s="226"/>
      <c r="P142" s="168"/>
      <c r="Q142" s="30"/>
      <c r="R142" s="30"/>
      <c r="S142" s="30"/>
      <c r="T142" s="30"/>
      <c r="U142" s="30"/>
      <c r="V142" s="30"/>
      <c r="W142" s="30"/>
      <c r="X142" s="30"/>
    </row>
    <row r="143" spans="1:24" ht="31.5" hidden="1" customHeight="1" outlineLevel="1" x14ac:dyDescent="0.2">
      <c r="A143" s="168"/>
      <c r="B143" s="168"/>
      <c r="C143" s="218" t="s">
        <v>1266</v>
      </c>
      <c r="D143" s="219"/>
      <c r="E143" s="160"/>
      <c r="F143" s="160"/>
      <c r="G143" s="160"/>
      <c r="H143" s="160"/>
      <c r="I143" s="160"/>
      <c r="J143" s="159"/>
      <c r="K143" s="160"/>
      <c r="L143" s="164">
        <f>SUM(H130:H138)</f>
        <v>0</v>
      </c>
      <c r="M143" s="165"/>
      <c r="N143" s="165"/>
      <c r="O143" s="165"/>
      <c r="P143" s="168"/>
      <c r="Q143" s="30"/>
      <c r="R143" s="30"/>
      <c r="S143" s="30"/>
      <c r="T143" s="30"/>
      <c r="U143" s="30"/>
      <c r="V143" s="30"/>
      <c r="W143" s="30"/>
      <c r="X143" s="30"/>
    </row>
    <row r="144" spans="1:24" ht="81.95" hidden="1" customHeight="1" outlineLevel="1" x14ac:dyDescent="0.2">
      <c r="A144" s="169"/>
      <c r="B144" s="169"/>
      <c r="C144" s="24" t="s">
        <v>915</v>
      </c>
      <c r="D144" s="24" t="s">
        <v>916</v>
      </c>
      <c r="E144" s="24" t="s">
        <v>981</v>
      </c>
      <c r="F144" s="24" t="s">
        <v>980</v>
      </c>
      <c r="G144" s="188" t="s">
        <v>1301</v>
      </c>
      <c r="H144" s="24" t="s">
        <v>979</v>
      </c>
      <c r="I144" s="24" t="s">
        <v>917</v>
      </c>
      <c r="J144" s="50" t="s">
        <v>982</v>
      </c>
      <c r="K144" s="50" t="s">
        <v>918</v>
      </c>
      <c r="L144" s="24" t="s">
        <v>639</v>
      </c>
      <c r="M144" s="24" t="s">
        <v>677</v>
      </c>
      <c r="N144" s="24" t="s">
        <v>678</v>
      </c>
      <c r="O144" s="24" t="s">
        <v>679</v>
      </c>
      <c r="P144" s="169"/>
      <c r="Q144" s="182" t="s">
        <v>1306</v>
      </c>
      <c r="R144" s="182" t="s">
        <v>1307</v>
      </c>
      <c r="S144" s="50" t="s">
        <v>1308</v>
      </c>
      <c r="T144" s="50" t="s">
        <v>1309</v>
      </c>
      <c r="U144" s="50" t="s">
        <v>1310</v>
      </c>
      <c r="V144" s="183" t="s">
        <v>1311</v>
      </c>
      <c r="W144" s="30"/>
      <c r="X144" s="30"/>
    </row>
    <row r="145" spans="1:24" ht="21" hidden="1" outlineLevel="1" x14ac:dyDescent="0.2">
      <c r="A145" s="169"/>
      <c r="B145" s="169"/>
      <c r="C145" s="26" t="s">
        <v>30</v>
      </c>
      <c r="D145" s="26" t="s">
        <v>30</v>
      </c>
      <c r="E145" s="26" t="s">
        <v>30</v>
      </c>
      <c r="F145" s="26" t="s">
        <v>30</v>
      </c>
      <c r="G145" s="161" t="str">
        <f>V145</f>
        <v>--</v>
      </c>
      <c r="H145" s="27" t="s">
        <v>30</v>
      </c>
      <c r="I145" s="33" t="s">
        <v>30</v>
      </c>
      <c r="J145" s="87"/>
      <c r="K145" s="33"/>
      <c r="L145" s="26"/>
      <c r="M145" s="26"/>
      <c r="N145" s="26"/>
      <c r="O145" s="26"/>
      <c r="P145" s="169"/>
      <c r="Q145" s="184"/>
      <c r="R145" s="184"/>
      <c r="S145" s="185" t="str">
        <f>IF(Q145="Basso",1.8,IF(Q145="Medio",2.5,IF(Q145="Medio-Alto",3.8,IF(Q145="Alto",5,"0"))))</f>
        <v>0</v>
      </c>
      <c r="T145" s="185" t="str">
        <f>IF(R145="Basso",1.8,IF(R145="Medio",2.5,IF(R145="Medio-Alto",3.8,IF(R145="Alto",5,"0"))))</f>
        <v>0</v>
      </c>
      <c r="U145" s="185">
        <f>(T145*S145)</f>
        <v>0</v>
      </c>
      <c r="V145" s="186" t="str">
        <f>IF(U145=0,"--",IF(U145&lt;='db fasce di rischio'!$B$4,'db fasce di rischio'!$A$2,IF(U145&lt;='db fasce di rischio'!$D$4,'db fasce di rischio'!$C$2,IF(U145&lt;='db fasce di rischio'!$F$4,'db fasce di rischio'!$E$2,IF(U145&lt;='db fasce di rischio'!$H$4,'db fasce di rischio'!$G$2,"")))))</f>
        <v>--</v>
      </c>
      <c r="W145" s="30"/>
      <c r="X145" s="30"/>
    </row>
    <row r="146" spans="1:24" ht="21" hidden="1" outlineLevel="1" x14ac:dyDescent="0.2">
      <c r="A146" s="169"/>
      <c r="B146" s="169"/>
      <c r="C146" s="26" t="s">
        <v>30</v>
      </c>
      <c r="D146" s="26" t="s">
        <v>30</v>
      </c>
      <c r="E146" s="26" t="s">
        <v>30</v>
      </c>
      <c r="F146" s="26" t="s">
        <v>30</v>
      </c>
      <c r="G146" s="161" t="str">
        <f t="shared" ref="G146:G159" si="20">V146</f>
        <v>--</v>
      </c>
      <c r="H146" s="27" t="s">
        <v>30</v>
      </c>
      <c r="I146" s="33" t="s">
        <v>30</v>
      </c>
      <c r="J146" s="87"/>
      <c r="K146" s="33"/>
      <c r="L146" s="26"/>
      <c r="M146" s="26"/>
      <c r="N146" s="26"/>
      <c r="O146" s="26"/>
      <c r="P146" s="169"/>
      <c r="Q146" s="184"/>
      <c r="R146" s="184"/>
      <c r="S146" s="185" t="str">
        <f t="shared" ref="S146:T159" si="21">IF(Q146="Basso",1.8,IF(Q146="Medio",2.5,IF(Q146="Medio-Alto",3.8,IF(Q146="Alto",5,"0"))))</f>
        <v>0</v>
      </c>
      <c r="T146" s="185" t="str">
        <f t="shared" si="21"/>
        <v>0</v>
      </c>
      <c r="U146" s="185">
        <f>(T146*S146)</f>
        <v>0</v>
      </c>
      <c r="V146" s="186" t="str">
        <f>IF(U146=0,"--",IF(U146&lt;='db fasce di rischio'!$B$4,'db fasce di rischio'!$A$2,IF(U146&lt;='db fasce di rischio'!$D$4,'db fasce di rischio'!$C$2,IF(U146&lt;='db fasce di rischio'!$F$4,'db fasce di rischio'!$E$2,IF(U146&lt;='db fasce di rischio'!$H$4,'db fasce di rischio'!$G$2,"")))))</f>
        <v>--</v>
      </c>
      <c r="W146" s="30"/>
      <c r="X146" s="30"/>
    </row>
    <row r="147" spans="1:24" ht="21" hidden="1" outlineLevel="1" x14ac:dyDescent="0.2">
      <c r="A147" s="169"/>
      <c r="B147" s="169"/>
      <c r="C147" s="26" t="s">
        <v>30</v>
      </c>
      <c r="D147" s="26" t="s">
        <v>30</v>
      </c>
      <c r="E147" s="26" t="s">
        <v>30</v>
      </c>
      <c r="F147" s="26" t="s">
        <v>30</v>
      </c>
      <c r="G147" s="161" t="str">
        <f t="shared" si="20"/>
        <v>--</v>
      </c>
      <c r="H147" s="27" t="s">
        <v>30</v>
      </c>
      <c r="I147" s="33" t="s">
        <v>30</v>
      </c>
      <c r="J147" s="87"/>
      <c r="K147" s="33"/>
      <c r="L147" s="26"/>
      <c r="M147" s="26"/>
      <c r="N147" s="26"/>
      <c r="O147" s="26"/>
      <c r="P147" s="169"/>
      <c r="Q147" s="184"/>
      <c r="R147" s="184"/>
      <c r="S147" s="185" t="str">
        <f t="shared" si="21"/>
        <v>0</v>
      </c>
      <c r="T147" s="185" t="str">
        <f t="shared" si="21"/>
        <v>0</v>
      </c>
      <c r="U147" s="185">
        <f t="shared" ref="U147:U159" si="22">(T147*S147)</f>
        <v>0</v>
      </c>
      <c r="V147" s="186" t="str">
        <f>IF(U147=0,"--",IF(U147&lt;='db fasce di rischio'!$B$4,'db fasce di rischio'!$A$2,IF(U147&lt;='db fasce di rischio'!$D$4,'db fasce di rischio'!$C$2,IF(U147&lt;='db fasce di rischio'!$F$4,'db fasce di rischio'!$E$2,IF(U147&lt;='db fasce di rischio'!$H$4,'db fasce di rischio'!$G$2,"")))))</f>
        <v>--</v>
      </c>
      <c r="W147" s="30"/>
      <c r="X147" s="30"/>
    </row>
    <row r="148" spans="1:24" ht="21" hidden="1" outlineLevel="1" x14ac:dyDescent="0.2">
      <c r="A148" s="169"/>
      <c r="B148" s="169"/>
      <c r="C148" s="26" t="s">
        <v>30</v>
      </c>
      <c r="D148" s="26" t="s">
        <v>30</v>
      </c>
      <c r="E148" s="26" t="s">
        <v>30</v>
      </c>
      <c r="F148" s="26" t="s">
        <v>30</v>
      </c>
      <c r="G148" s="161" t="str">
        <f t="shared" si="20"/>
        <v>--</v>
      </c>
      <c r="H148" s="27" t="s">
        <v>30</v>
      </c>
      <c r="I148" s="33" t="s">
        <v>30</v>
      </c>
      <c r="J148" s="87"/>
      <c r="K148" s="33"/>
      <c r="L148" s="26"/>
      <c r="M148" s="26"/>
      <c r="N148" s="26"/>
      <c r="O148" s="26"/>
      <c r="P148" s="169"/>
      <c r="Q148" s="184"/>
      <c r="R148" s="184"/>
      <c r="S148" s="185" t="str">
        <f t="shared" si="21"/>
        <v>0</v>
      </c>
      <c r="T148" s="185" t="str">
        <f t="shared" si="21"/>
        <v>0</v>
      </c>
      <c r="U148" s="185">
        <f t="shared" si="22"/>
        <v>0</v>
      </c>
      <c r="V148" s="186" t="str">
        <f>IF(U148=0,"--",IF(U148&lt;='db fasce di rischio'!$B$4,'db fasce di rischio'!$A$2,IF(U148&lt;='db fasce di rischio'!$D$4,'db fasce di rischio'!$C$2,IF(U148&lt;='db fasce di rischio'!$F$4,'db fasce di rischio'!$E$2,IF(U148&lt;='db fasce di rischio'!$H$4,'db fasce di rischio'!$G$2,"")))))</f>
        <v>--</v>
      </c>
      <c r="W148" s="30"/>
      <c r="X148" s="30"/>
    </row>
    <row r="149" spans="1:24" ht="21" hidden="1" outlineLevel="1" x14ac:dyDescent="0.2">
      <c r="A149" s="169"/>
      <c r="B149" s="169"/>
      <c r="C149" s="26" t="s">
        <v>30</v>
      </c>
      <c r="D149" s="26" t="s">
        <v>30</v>
      </c>
      <c r="E149" s="26" t="s">
        <v>30</v>
      </c>
      <c r="F149" s="26" t="s">
        <v>30</v>
      </c>
      <c r="G149" s="161" t="str">
        <f t="shared" si="20"/>
        <v>--</v>
      </c>
      <c r="H149" s="27" t="s">
        <v>30</v>
      </c>
      <c r="I149" s="33" t="s">
        <v>30</v>
      </c>
      <c r="J149" s="87"/>
      <c r="K149" s="33"/>
      <c r="L149" s="26"/>
      <c r="M149" s="26"/>
      <c r="N149" s="26"/>
      <c r="O149" s="26"/>
      <c r="P149" s="169"/>
      <c r="Q149" s="184"/>
      <c r="R149" s="184"/>
      <c r="S149" s="185" t="str">
        <f t="shared" si="21"/>
        <v>0</v>
      </c>
      <c r="T149" s="185" t="str">
        <f t="shared" si="21"/>
        <v>0</v>
      </c>
      <c r="U149" s="185">
        <f t="shared" si="22"/>
        <v>0</v>
      </c>
      <c r="V149" s="186" t="str">
        <f>IF(U149=0,"--",IF(U149&lt;='db fasce di rischio'!$B$4,'db fasce di rischio'!$A$2,IF(U149&lt;='db fasce di rischio'!$D$4,'db fasce di rischio'!$C$2,IF(U149&lt;='db fasce di rischio'!$F$4,'db fasce di rischio'!$E$2,IF(U149&lt;='db fasce di rischio'!$H$4,'db fasce di rischio'!$G$2,"")))))</f>
        <v>--</v>
      </c>
      <c r="W149" s="30"/>
      <c r="X149" s="30"/>
    </row>
    <row r="150" spans="1:24" ht="21" hidden="1" outlineLevel="1" x14ac:dyDescent="0.2">
      <c r="A150" s="169"/>
      <c r="B150" s="169"/>
      <c r="C150" s="26" t="s">
        <v>30</v>
      </c>
      <c r="D150" s="26" t="s">
        <v>30</v>
      </c>
      <c r="E150" s="26" t="s">
        <v>30</v>
      </c>
      <c r="F150" s="26" t="s">
        <v>30</v>
      </c>
      <c r="G150" s="161" t="str">
        <f t="shared" si="20"/>
        <v>--</v>
      </c>
      <c r="H150" s="27" t="s">
        <v>30</v>
      </c>
      <c r="I150" s="33" t="s">
        <v>30</v>
      </c>
      <c r="J150" s="87"/>
      <c r="K150" s="33"/>
      <c r="L150" s="26"/>
      <c r="M150" s="26"/>
      <c r="N150" s="26"/>
      <c r="O150" s="26"/>
      <c r="P150" s="169"/>
      <c r="Q150" s="184"/>
      <c r="R150" s="184"/>
      <c r="S150" s="185" t="str">
        <f t="shared" si="21"/>
        <v>0</v>
      </c>
      <c r="T150" s="185" t="str">
        <f t="shared" si="21"/>
        <v>0</v>
      </c>
      <c r="U150" s="185">
        <f t="shared" si="22"/>
        <v>0</v>
      </c>
      <c r="V150" s="186" t="str">
        <f>IF(U150=0,"--",IF(U150&lt;='db fasce di rischio'!$B$4,'db fasce di rischio'!$A$2,IF(U150&lt;='db fasce di rischio'!$D$4,'db fasce di rischio'!$C$2,IF(U150&lt;='db fasce di rischio'!$F$4,'db fasce di rischio'!$E$2,IF(U150&lt;='db fasce di rischio'!$H$4,'db fasce di rischio'!$G$2,"")))))</f>
        <v>--</v>
      </c>
      <c r="W150" s="30"/>
      <c r="X150" s="30"/>
    </row>
    <row r="151" spans="1:24" ht="21" hidden="1" outlineLevel="1" x14ac:dyDescent="0.2">
      <c r="A151" s="169"/>
      <c r="B151" s="169"/>
      <c r="C151" s="26" t="s">
        <v>30</v>
      </c>
      <c r="D151" s="26" t="s">
        <v>30</v>
      </c>
      <c r="E151" s="26" t="s">
        <v>30</v>
      </c>
      <c r="F151" s="26" t="s">
        <v>30</v>
      </c>
      <c r="G151" s="161" t="str">
        <f t="shared" si="20"/>
        <v>--</v>
      </c>
      <c r="H151" s="27" t="s">
        <v>30</v>
      </c>
      <c r="I151" s="33" t="s">
        <v>30</v>
      </c>
      <c r="J151" s="87"/>
      <c r="K151" s="33"/>
      <c r="L151" s="26"/>
      <c r="M151" s="26"/>
      <c r="N151" s="26"/>
      <c r="O151" s="26"/>
      <c r="P151" s="169"/>
      <c r="Q151" s="184"/>
      <c r="R151" s="184"/>
      <c r="S151" s="185" t="str">
        <f t="shared" si="21"/>
        <v>0</v>
      </c>
      <c r="T151" s="185" t="str">
        <f t="shared" si="21"/>
        <v>0</v>
      </c>
      <c r="U151" s="185">
        <f t="shared" si="22"/>
        <v>0</v>
      </c>
      <c r="V151" s="186" t="str">
        <f>IF(U151=0,"--",IF(U151&lt;='db fasce di rischio'!$B$4,'db fasce di rischio'!$A$2,IF(U151&lt;='db fasce di rischio'!$D$4,'db fasce di rischio'!$C$2,IF(U151&lt;='db fasce di rischio'!$F$4,'db fasce di rischio'!$E$2,IF(U151&lt;='db fasce di rischio'!$H$4,'db fasce di rischio'!$G$2,"")))))</f>
        <v>--</v>
      </c>
      <c r="W151" s="30"/>
      <c r="X151" s="30"/>
    </row>
    <row r="152" spans="1:24" ht="21" hidden="1" outlineLevel="1" x14ac:dyDescent="0.2">
      <c r="A152" s="169"/>
      <c r="B152" s="169"/>
      <c r="C152" s="26" t="s">
        <v>30</v>
      </c>
      <c r="D152" s="26" t="s">
        <v>30</v>
      </c>
      <c r="E152" s="26" t="s">
        <v>30</v>
      </c>
      <c r="F152" s="26" t="s">
        <v>30</v>
      </c>
      <c r="G152" s="161" t="str">
        <f t="shared" si="20"/>
        <v>--</v>
      </c>
      <c r="H152" s="27" t="s">
        <v>30</v>
      </c>
      <c r="I152" s="33" t="s">
        <v>30</v>
      </c>
      <c r="J152" s="87"/>
      <c r="K152" s="33"/>
      <c r="L152" s="26"/>
      <c r="M152" s="26"/>
      <c r="N152" s="26"/>
      <c r="O152" s="26"/>
      <c r="P152" s="169"/>
      <c r="Q152" s="184"/>
      <c r="R152" s="184"/>
      <c r="S152" s="185" t="str">
        <f t="shared" si="21"/>
        <v>0</v>
      </c>
      <c r="T152" s="185" t="str">
        <f t="shared" si="21"/>
        <v>0</v>
      </c>
      <c r="U152" s="185">
        <f t="shared" si="22"/>
        <v>0</v>
      </c>
      <c r="V152" s="186" t="str">
        <f>IF(U152=0,"--",IF(U152&lt;='db fasce di rischio'!$B$4,'db fasce di rischio'!$A$2,IF(U152&lt;='db fasce di rischio'!$D$4,'db fasce di rischio'!$C$2,IF(U152&lt;='db fasce di rischio'!$F$4,'db fasce di rischio'!$E$2,IF(U152&lt;='db fasce di rischio'!$H$4,'db fasce di rischio'!$G$2,"")))))</f>
        <v>--</v>
      </c>
      <c r="W152" s="30"/>
      <c r="X152" s="30"/>
    </row>
    <row r="153" spans="1:24" ht="21" hidden="1" outlineLevel="1" x14ac:dyDescent="0.2">
      <c r="A153" s="169"/>
      <c r="B153" s="169"/>
      <c r="C153" s="26" t="s">
        <v>30</v>
      </c>
      <c r="D153" s="26" t="s">
        <v>30</v>
      </c>
      <c r="E153" s="26" t="s">
        <v>30</v>
      </c>
      <c r="F153" s="26" t="s">
        <v>30</v>
      </c>
      <c r="G153" s="161" t="str">
        <f t="shared" si="20"/>
        <v>--</v>
      </c>
      <c r="H153" s="27" t="s">
        <v>30</v>
      </c>
      <c r="I153" s="33" t="s">
        <v>30</v>
      </c>
      <c r="J153" s="88"/>
      <c r="K153" s="33"/>
      <c r="L153" s="26"/>
      <c r="M153" s="26"/>
      <c r="N153" s="26"/>
      <c r="O153" s="26"/>
      <c r="P153" s="169"/>
      <c r="Q153" s="184"/>
      <c r="R153" s="184"/>
      <c r="S153" s="185" t="str">
        <f t="shared" si="21"/>
        <v>0</v>
      </c>
      <c r="T153" s="185" t="str">
        <f t="shared" si="21"/>
        <v>0</v>
      </c>
      <c r="U153" s="185">
        <f t="shared" si="22"/>
        <v>0</v>
      </c>
      <c r="V153" s="186" t="str">
        <f>IF(U153=0,"--",IF(U153&lt;='db fasce di rischio'!$B$4,'db fasce di rischio'!$A$2,IF(U153&lt;='db fasce di rischio'!$D$4,'db fasce di rischio'!$C$2,IF(U153&lt;='db fasce di rischio'!$F$4,'db fasce di rischio'!$E$2,IF(U153&lt;='db fasce di rischio'!$H$4,'db fasce di rischio'!$G$2,"")))))</f>
        <v>--</v>
      </c>
      <c r="W153" s="30"/>
      <c r="X153" s="30"/>
    </row>
    <row r="154" spans="1:24" ht="21" hidden="1" outlineLevel="1" x14ac:dyDescent="0.2">
      <c r="A154" s="169"/>
      <c r="B154" s="169"/>
      <c r="C154" s="26" t="s">
        <v>30</v>
      </c>
      <c r="D154" s="26" t="s">
        <v>30</v>
      </c>
      <c r="E154" s="26" t="s">
        <v>30</v>
      </c>
      <c r="F154" s="26" t="s">
        <v>30</v>
      </c>
      <c r="G154" s="161" t="str">
        <f t="shared" si="20"/>
        <v>--</v>
      </c>
      <c r="H154" s="27" t="s">
        <v>30</v>
      </c>
      <c r="I154" s="33" t="s">
        <v>30</v>
      </c>
      <c r="J154" s="88"/>
      <c r="K154" s="33"/>
      <c r="L154" s="26"/>
      <c r="M154" s="26"/>
      <c r="N154" s="26"/>
      <c r="O154" s="26"/>
      <c r="P154" s="169"/>
      <c r="Q154" s="184"/>
      <c r="R154" s="184"/>
      <c r="S154" s="185" t="str">
        <f t="shared" si="21"/>
        <v>0</v>
      </c>
      <c r="T154" s="185" t="str">
        <f t="shared" si="21"/>
        <v>0</v>
      </c>
      <c r="U154" s="185">
        <f t="shared" si="22"/>
        <v>0</v>
      </c>
      <c r="V154" s="186" t="str">
        <f>IF(U154=0,"--",IF(U154&lt;='db fasce di rischio'!$B$4,'db fasce di rischio'!$A$2,IF(U154&lt;='db fasce di rischio'!$D$4,'db fasce di rischio'!$C$2,IF(U154&lt;='db fasce di rischio'!$F$4,'db fasce di rischio'!$E$2,IF(U154&lt;='db fasce di rischio'!$H$4,'db fasce di rischio'!$G$2,"")))))</f>
        <v>--</v>
      </c>
      <c r="W154" s="30"/>
      <c r="X154" s="30"/>
    </row>
    <row r="155" spans="1:24" ht="21" hidden="1" outlineLevel="1" x14ac:dyDescent="0.2">
      <c r="A155" s="169"/>
      <c r="B155" s="169"/>
      <c r="C155" s="26" t="s">
        <v>30</v>
      </c>
      <c r="D155" s="26" t="s">
        <v>30</v>
      </c>
      <c r="E155" s="26" t="s">
        <v>30</v>
      </c>
      <c r="F155" s="26" t="s">
        <v>30</v>
      </c>
      <c r="G155" s="161" t="str">
        <f t="shared" si="20"/>
        <v>--</v>
      </c>
      <c r="H155" s="27" t="s">
        <v>30</v>
      </c>
      <c r="I155" s="33" t="s">
        <v>30</v>
      </c>
      <c r="J155" s="88"/>
      <c r="K155" s="33"/>
      <c r="L155" s="26"/>
      <c r="M155" s="26"/>
      <c r="N155" s="26"/>
      <c r="O155" s="26"/>
      <c r="P155" s="169"/>
      <c r="Q155" s="184"/>
      <c r="R155" s="184"/>
      <c r="S155" s="185" t="str">
        <f t="shared" si="21"/>
        <v>0</v>
      </c>
      <c r="T155" s="185" t="str">
        <f t="shared" si="21"/>
        <v>0</v>
      </c>
      <c r="U155" s="185">
        <f t="shared" si="22"/>
        <v>0</v>
      </c>
      <c r="V155" s="186" t="str">
        <f>IF(U155=0,"--",IF(U155&lt;='db fasce di rischio'!$B$4,'db fasce di rischio'!$A$2,IF(U155&lt;='db fasce di rischio'!$D$4,'db fasce di rischio'!$C$2,IF(U155&lt;='db fasce di rischio'!$F$4,'db fasce di rischio'!$E$2,IF(U155&lt;='db fasce di rischio'!$H$4,'db fasce di rischio'!$G$2,"")))))</f>
        <v>--</v>
      </c>
      <c r="W155" s="30"/>
      <c r="X155" s="30"/>
    </row>
    <row r="156" spans="1:24" ht="21" hidden="1" outlineLevel="1" x14ac:dyDescent="0.2">
      <c r="A156" s="169"/>
      <c r="B156" s="169"/>
      <c r="C156" s="26" t="s">
        <v>30</v>
      </c>
      <c r="D156" s="26" t="s">
        <v>30</v>
      </c>
      <c r="E156" s="26" t="s">
        <v>30</v>
      </c>
      <c r="F156" s="26" t="s">
        <v>30</v>
      </c>
      <c r="G156" s="161" t="str">
        <f t="shared" si="20"/>
        <v>--</v>
      </c>
      <c r="H156" s="27" t="s">
        <v>30</v>
      </c>
      <c r="I156" s="33" t="s">
        <v>30</v>
      </c>
      <c r="J156" s="88"/>
      <c r="K156" s="33"/>
      <c r="L156" s="26"/>
      <c r="M156" s="26"/>
      <c r="N156" s="26"/>
      <c r="O156" s="26"/>
      <c r="P156" s="169"/>
      <c r="Q156" s="184"/>
      <c r="R156" s="184"/>
      <c r="S156" s="185" t="str">
        <f t="shared" si="21"/>
        <v>0</v>
      </c>
      <c r="T156" s="185" t="str">
        <f t="shared" si="21"/>
        <v>0</v>
      </c>
      <c r="U156" s="185">
        <f t="shared" si="22"/>
        <v>0</v>
      </c>
      <c r="V156" s="186" t="str">
        <f>IF(U156=0,"--",IF(U156&lt;='db fasce di rischio'!$B$4,'db fasce di rischio'!$A$2,IF(U156&lt;='db fasce di rischio'!$D$4,'db fasce di rischio'!$C$2,IF(U156&lt;='db fasce di rischio'!$F$4,'db fasce di rischio'!$E$2,IF(U156&lt;='db fasce di rischio'!$H$4,'db fasce di rischio'!$G$2,"")))))</f>
        <v>--</v>
      </c>
      <c r="W156" s="30"/>
      <c r="X156" s="30"/>
    </row>
    <row r="157" spans="1:24" ht="21" hidden="1" outlineLevel="1" x14ac:dyDescent="0.2">
      <c r="A157" s="169"/>
      <c r="B157" s="169"/>
      <c r="C157" s="26" t="s">
        <v>30</v>
      </c>
      <c r="D157" s="26" t="s">
        <v>30</v>
      </c>
      <c r="E157" s="26" t="s">
        <v>30</v>
      </c>
      <c r="F157" s="26" t="s">
        <v>30</v>
      </c>
      <c r="G157" s="161" t="str">
        <f t="shared" si="20"/>
        <v>--</v>
      </c>
      <c r="H157" s="27" t="s">
        <v>30</v>
      </c>
      <c r="I157" s="33" t="s">
        <v>30</v>
      </c>
      <c r="J157" s="87"/>
      <c r="K157" s="33"/>
      <c r="L157" s="26"/>
      <c r="M157" s="26"/>
      <c r="N157" s="26"/>
      <c r="O157" s="26"/>
      <c r="P157" s="169"/>
      <c r="Q157" s="184"/>
      <c r="R157" s="184"/>
      <c r="S157" s="185" t="str">
        <f t="shared" si="21"/>
        <v>0</v>
      </c>
      <c r="T157" s="185" t="str">
        <f t="shared" si="21"/>
        <v>0</v>
      </c>
      <c r="U157" s="185">
        <f t="shared" si="22"/>
        <v>0</v>
      </c>
      <c r="V157" s="186" t="str">
        <f>IF(U157=0,"--",IF(U157&lt;='db fasce di rischio'!$B$4,'db fasce di rischio'!$A$2,IF(U157&lt;='db fasce di rischio'!$D$4,'db fasce di rischio'!$C$2,IF(U157&lt;='db fasce di rischio'!$F$4,'db fasce di rischio'!$E$2,IF(U157&lt;='db fasce di rischio'!$H$4,'db fasce di rischio'!$G$2,"")))))</f>
        <v>--</v>
      </c>
      <c r="W157" s="30"/>
      <c r="X157" s="30"/>
    </row>
    <row r="158" spans="1:24" ht="21" hidden="1" outlineLevel="1" x14ac:dyDescent="0.2">
      <c r="A158" s="169"/>
      <c r="B158" s="169"/>
      <c r="C158" s="26" t="s">
        <v>30</v>
      </c>
      <c r="D158" s="26" t="s">
        <v>30</v>
      </c>
      <c r="E158" s="26" t="s">
        <v>30</v>
      </c>
      <c r="F158" s="26" t="s">
        <v>30</v>
      </c>
      <c r="G158" s="161" t="str">
        <f t="shared" si="20"/>
        <v>--</v>
      </c>
      <c r="H158" s="27" t="s">
        <v>30</v>
      </c>
      <c r="I158" s="33" t="s">
        <v>30</v>
      </c>
      <c r="J158" s="87"/>
      <c r="K158" s="33"/>
      <c r="L158" s="26"/>
      <c r="M158" s="26"/>
      <c r="N158" s="26"/>
      <c r="O158" s="28"/>
      <c r="P158" s="169"/>
      <c r="Q158" s="184"/>
      <c r="R158" s="184"/>
      <c r="S158" s="185" t="str">
        <f t="shared" si="21"/>
        <v>0</v>
      </c>
      <c r="T158" s="185" t="str">
        <f t="shared" si="21"/>
        <v>0</v>
      </c>
      <c r="U158" s="185">
        <f t="shared" si="22"/>
        <v>0</v>
      </c>
      <c r="V158" s="186" t="str">
        <f>IF(U158=0,"--",IF(U158&lt;='db fasce di rischio'!$B$4,'db fasce di rischio'!$A$2,IF(U158&lt;='db fasce di rischio'!$D$4,'db fasce di rischio'!$C$2,IF(U158&lt;='db fasce di rischio'!$F$4,'db fasce di rischio'!$E$2,IF(U158&lt;='db fasce di rischio'!$H$4,'db fasce di rischio'!$G$2,"")))))</f>
        <v>--</v>
      </c>
      <c r="W158" s="30"/>
      <c r="X158" s="30"/>
    </row>
    <row r="159" spans="1:24" ht="21" hidden="1" outlineLevel="1" x14ac:dyDescent="0.2">
      <c r="A159" s="169"/>
      <c r="B159" s="169"/>
      <c r="C159" s="26" t="s">
        <v>30</v>
      </c>
      <c r="D159" s="26" t="s">
        <v>30</v>
      </c>
      <c r="E159" s="26" t="s">
        <v>30</v>
      </c>
      <c r="F159" s="26" t="s">
        <v>30</v>
      </c>
      <c r="G159" s="161" t="str">
        <f t="shared" si="20"/>
        <v>--</v>
      </c>
      <c r="H159" s="27" t="s">
        <v>30</v>
      </c>
      <c r="I159" s="33" t="s">
        <v>30</v>
      </c>
      <c r="J159" s="87"/>
      <c r="K159" s="33"/>
      <c r="L159" s="26"/>
      <c r="M159" s="26"/>
      <c r="N159" s="26"/>
      <c r="O159" s="29"/>
      <c r="P159" s="169"/>
      <c r="Q159" s="184"/>
      <c r="R159" s="184"/>
      <c r="S159" s="185" t="str">
        <f t="shared" si="21"/>
        <v>0</v>
      </c>
      <c r="T159" s="185" t="str">
        <f t="shared" si="21"/>
        <v>0</v>
      </c>
      <c r="U159" s="185">
        <f t="shared" si="22"/>
        <v>0</v>
      </c>
      <c r="V159" s="186" t="str">
        <f>IF(U159=0,"--",IF(U159&lt;='db fasce di rischio'!$B$4,'db fasce di rischio'!$A$2,IF(U159&lt;='db fasce di rischio'!$D$4,'db fasce di rischio'!$C$2,IF(U159&lt;='db fasce di rischio'!$F$4,'db fasce di rischio'!$E$2,IF(U159&lt;='db fasce di rischio'!$H$4,'db fasce di rischio'!$G$2,"")))))</f>
        <v>--</v>
      </c>
      <c r="W159" s="30"/>
      <c r="X159" s="30"/>
    </row>
    <row r="160" spans="1:24" ht="21" collapsed="1" x14ac:dyDescent="0.2">
      <c r="A160" s="168"/>
      <c r="B160" s="168"/>
      <c r="C160" s="92"/>
      <c r="D160" s="92"/>
      <c r="E160" s="92"/>
      <c r="F160" s="92"/>
      <c r="G160" s="92"/>
      <c r="H160" s="92"/>
      <c r="I160" s="92"/>
      <c r="J160" s="176"/>
      <c r="K160" s="92"/>
      <c r="L160" s="92"/>
      <c r="M160" s="92"/>
      <c r="N160" s="92"/>
      <c r="O160" s="92"/>
      <c r="P160" s="168"/>
      <c r="Q160" s="30"/>
      <c r="R160" s="30"/>
      <c r="S160" s="30"/>
      <c r="T160" s="30"/>
      <c r="U160" s="30"/>
      <c r="V160" s="30"/>
      <c r="W160" s="30"/>
      <c r="X160" s="30"/>
    </row>
    <row r="161" spans="1:24" ht="90.6" customHeight="1" x14ac:dyDescent="0.2">
      <c r="A161" s="31"/>
      <c r="B161" s="31"/>
      <c r="C161" s="32" t="s">
        <v>674</v>
      </c>
      <c r="D161" s="32"/>
      <c r="E161" s="30"/>
      <c r="F161" s="30"/>
      <c r="G161" s="30"/>
      <c r="H161" s="30"/>
      <c r="I161" s="30"/>
      <c r="J161" s="85"/>
      <c r="K161" s="30"/>
      <c r="L161" s="30"/>
      <c r="M161" s="30"/>
      <c r="N161" s="84" t="s">
        <v>6</v>
      </c>
      <c r="O161" s="84" t="s">
        <v>675</v>
      </c>
      <c r="P161" s="30"/>
      <c r="Q161" s="182" t="s">
        <v>1306</v>
      </c>
      <c r="R161" s="182" t="s">
        <v>1307</v>
      </c>
      <c r="S161" s="50" t="s">
        <v>1308</v>
      </c>
      <c r="T161" s="50" t="s">
        <v>1309</v>
      </c>
      <c r="U161" s="50" t="s">
        <v>1310</v>
      </c>
      <c r="V161" s="183" t="s">
        <v>1311</v>
      </c>
      <c r="W161" s="30"/>
      <c r="X161" s="30"/>
    </row>
    <row r="162" spans="1:24" ht="30.6" customHeight="1" x14ac:dyDescent="0.2">
      <c r="A162" s="168"/>
      <c r="B162" s="168">
        <v>8</v>
      </c>
      <c r="C162" s="220" t="s">
        <v>1267</v>
      </c>
      <c r="D162" s="221"/>
      <c r="E162" s="222"/>
      <c r="F162" s="229"/>
      <c r="G162" s="229"/>
      <c r="H162" s="229"/>
      <c r="I162" s="50" t="s">
        <v>11</v>
      </c>
      <c r="J162" s="231" t="s">
        <v>3</v>
      </c>
      <c r="K162" s="231"/>
      <c r="L162" s="39"/>
      <c r="M162" s="162" t="s">
        <v>676</v>
      </c>
      <c r="N162" s="163" t="str">
        <f>V162</f>
        <v>--</v>
      </c>
      <c r="O162" s="39"/>
      <c r="P162" s="168"/>
      <c r="Q162" s="184"/>
      <c r="R162" s="184"/>
      <c r="S162" s="185" t="str">
        <f>IF(Q162="Basso",1.8,IF(Q162="Medio",2.5,IF(Q162="Medio-Alto",3.8,IF(Q162="Alto",5,"0"))))</f>
        <v>0</v>
      </c>
      <c r="T162" s="185" t="str">
        <f>IF(R162="Basso",1.8,IF(R162="Medio",2.5,IF(R162="Medio-Alto",3.8,IF(R162="Alto",5,"0"))))</f>
        <v>0</v>
      </c>
      <c r="U162" s="185">
        <f>IF(MAX(U166:U180)&gt;(T162*S162),MAX(U166:U180),T162*S162)</f>
        <v>0</v>
      </c>
      <c r="V162" s="186" t="str">
        <f>IF(U162=0,"--",IF(U162&lt;='db fasce di rischio'!$B$4,'db fasce di rischio'!$A$2,IF(U162&lt;='db fasce di rischio'!$D$4,'db fasce di rischio'!$C$2,IF(U162&lt;='db fasce di rischio'!$F$4,'db fasce di rischio'!$E$2,IF(U162&lt;='db fasce di rischio'!$H$4,'db fasce di rischio'!$G$2,"")))))</f>
        <v>--</v>
      </c>
      <c r="W162" s="30"/>
      <c r="X162" s="30"/>
    </row>
    <row r="163" spans="1:24" ht="59.45" customHeight="1" x14ac:dyDescent="0.2">
      <c r="A163" s="168"/>
      <c r="B163" s="168"/>
      <c r="C163" s="223"/>
      <c r="D163" s="224"/>
      <c r="E163" s="224"/>
      <c r="F163" s="172"/>
      <c r="G163" s="172"/>
      <c r="H163" s="172"/>
      <c r="I163" s="172"/>
      <c r="J163" s="172"/>
      <c r="K163" s="172"/>
      <c r="L163" s="173"/>
      <c r="M163" s="226" t="s">
        <v>1305</v>
      </c>
      <c r="N163" s="226"/>
      <c r="O163" s="226"/>
      <c r="P163" s="168"/>
      <c r="Q163" s="30"/>
      <c r="R163" s="30"/>
      <c r="S163" s="30"/>
      <c r="T163" s="30"/>
      <c r="U163" s="30"/>
      <c r="V163" s="30"/>
      <c r="W163" s="30"/>
      <c r="X163" s="30"/>
    </row>
    <row r="164" spans="1:24" ht="31.5" hidden="1" customHeight="1" outlineLevel="1" x14ac:dyDescent="0.2">
      <c r="A164" s="168"/>
      <c r="B164" s="168"/>
      <c r="C164" s="218" t="s">
        <v>1266</v>
      </c>
      <c r="D164" s="219"/>
      <c r="E164" s="160"/>
      <c r="F164" s="160"/>
      <c r="G164" s="160"/>
      <c r="H164" s="160"/>
      <c r="I164" s="160"/>
      <c r="J164" s="159"/>
      <c r="K164" s="160"/>
      <c r="L164" s="164">
        <f>SUM(H151:H159)</f>
        <v>0</v>
      </c>
      <c r="M164" s="165"/>
      <c r="N164" s="165"/>
      <c r="O164" s="165"/>
      <c r="P164" s="168"/>
      <c r="Q164" s="30"/>
      <c r="R164" s="30"/>
      <c r="S164" s="30"/>
      <c r="T164" s="30"/>
      <c r="U164" s="30"/>
      <c r="V164" s="30"/>
      <c r="W164" s="30"/>
      <c r="X164" s="30"/>
    </row>
    <row r="165" spans="1:24" ht="81.95" hidden="1" customHeight="1" outlineLevel="1" x14ac:dyDescent="0.2">
      <c r="A165" s="169"/>
      <c r="B165" s="169"/>
      <c r="C165" s="24" t="s">
        <v>915</v>
      </c>
      <c r="D165" s="24" t="s">
        <v>916</v>
      </c>
      <c r="E165" s="24" t="s">
        <v>981</v>
      </c>
      <c r="F165" s="24" t="s">
        <v>980</v>
      </c>
      <c r="G165" s="188" t="s">
        <v>1301</v>
      </c>
      <c r="H165" s="24" t="s">
        <v>979</v>
      </c>
      <c r="I165" s="24" t="s">
        <v>917</v>
      </c>
      <c r="J165" s="50" t="s">
        <v>982</v>
      </c>
      <c r="K165" s="50" t="s">
        <v>918</v>
      </c>
      <c r="L165" s="24" t="s">
        <v>639</v>
      </c>
      <c r="M165" s="24" t="s">
        <v>677</v>
      </c>
      <c r="N165" s="24" t="s">
        <v>678</v>
      </c>
      <c r="O165" s="24" t="s">
        <v>679</v>
      </c>
      <c r="P165" s="169"/>
      <c r="Q165" s="182" t="s">
        <v>1306</v>
      </c>
      <c r="R165" s="182" t="s">
        <v>1307</v>
      </c>
      <c r="S165" s="50" t="s">
        <v>1308</v>
      </c>
      <c r="T165" s="50" t="s">
        <v>1309</v>
      </c>
      <c r="U165" s="50" t="s">
        <v>1310</v>
      </c>
      <c r="V165" s="183" t="s">
        <v>1311</v>
      </c>
      <c r="W165" s="30"/>
      <c r="X165" s="30"/>
    </row>
    <row r="166" spans="1:24" ht="21" hidden="1" outlineLevel="1" x14ac:dyDescent="0.2">
      <c r="A166" s="169"/>
      <c r="B166" s="169"/>
      <c r="C166" s="26" t="s">
        <v>30</v>
      </c>
      <c r="D166" s="26" t="s">
        <v>30</v>
      </c>
      <c r="E166" s="26" t="s">
        <v>30</v>
      </c>
      <c r="F166" s="26" t="s">
        <v>30</v>
      </c>
      <c r="G166" s="161" t="str">
        <f>V166</f>
        <v>--</v>
      </c>
      <c r="H166" s="27" t="s">
        <v>30</v>
      </c>
      <c r="I166" s="33" t="s">
        <v>30</v>
      </c>
      <c r="J166" s="87"/>
      <c r="K166" s="33"/>
      <c r="L166" s="26"/>
      <c r="M166" s="26"/>
      <c r="N166" s="26"/>
      <c r="O166" s="26"/>
      <c r="P166" s="169"/>
      <c r="Q166" s="184"/>
      <c r="R166" s="184"/>
      <c r="S166" s="185" t="str">
        <f>IF(Q166="Basso",1.8,IF(Q166="Medio",2.5,IF(Q166="Medio-Alto",3.8,IF(Q166="Alto",5,"0"))))</f>
        <v>0</v>
      </c>
      <c r="T166" s="185" t="str">
        <f>IF(R166="Basso",1.8,IF(R166="Medio",2.5,IF(R166="Medio-Alto",3.8,IF(R166="Alto",5,"0"))))</f>
        <v>0</v>
      </c>
      <c r="U166" s="185">
        <f>(T166*S166)</f>
        <v>0</v>
      </c>
      <c r="V166" s="186" t="str">
        <f>IF(U166=0,"--",IF(U166&lt;='db fasce di rischio'!$B$4,'db fasce di rischio'!$A$2,IF(U166&lt;='db fasce di rischio'!$D$4,'db fasce di rischio'!$C$2,IF(U166&lt;='db fasce di rischio'!$F$4,'db fasce di rischio'!$E$2,IF(U166&lt;='db fasce di rischio'!$H$4,'db fasce di rischio'!$G$2,"")))))</f>
        <v>--</v>
      </c>
      <c r="W166" s="30"/>
      <c r="X166" s="30"/>
    </row>
    <row r="167" spans="1:24" ht="21" hidden="1" outlineLevel="1" x14ac:dyDescent="0.2">
      <c r="A167" s="169"/>
      <c r="B167" s="169"/>
      <c r="C167" s="26" t="s">
        <v>30</v>
      </c>
      <c r="D167" s="26" t="s">
        <v>30</v>
      </c>
      <c r="E167" s="26" t="s">
        <v>30</v>
      </c>
      <c r="F167" s="26" t="s">
        <v>30</v>
      </c>
      <c r="G167" s="161" t="str">
        <f t="shared" ref="G167:G180" si="23">V167</f>
        <v>--</v>
      </c>
      <c r="H167" s="27" t="s">
        <v>30</v>
      </c>
      <c r="I167" s="33" t="s">
        <v>30</v>
      </c>
      <c r="J167" s="87"/>
      <c r="K167" s="33"/>
      <c r="L167" s="26"/>
      <c r="M167" s="26"/>
      <c r="N167" s="26"/>
      <c r="O167" s="26"/>
      <c r="P167" s="169"/>
      <c r="Q167" s="184"/>
      <c r="R167" s="184"/>
      <c r="S167" s="185" t="str">
        <f t="shared" ref="S167:T180" si="24">IF(Q167="Basso",1.8,IF(Q167="Medio",2.5,IF(Q167="Medio-Alto",3.8,IF(Q167="Alto",5,"0"))))</f>
        <v>0</v>
      </c>
      <c r="T167" s="185" t="str">
        <f t="shared" si="24"/>
        <v>0</v>
      </c>
      <c r="U167" s="185">
        <f>(T167*S167)</f>
        <v>0</v>
      </c>
      <c r="V167" s="186" t="str">
        <f>IF(U167=0,"--",IF(U167&lt;='db fasce di rischio'!$B$4,'db fasce di rischio'!$A$2,IF(U167&lt;='db fasce di rischio'!$D$4,'db fasce di rischio'!$C$2,IF(U167&lt;='db fasce di rischio'!$F$4,'db fasce di rischio'!$E$2,IF(U167&lt;='db fasce di rischio'!$H$4,'db fasce di rischio'!$G$2,"")))))</f>
        <v>--</v>
      </c>
      <c r="W167" s="30"/>
      <c r="X167" s="30"/>
    </row>
    <row r="168" spans="1:24" ht="21" hidden="1" outlineLevel="1" x14ac:dyDescent="0.2">
      <c r="A168" s="169"/>
      <c r="B168" s="169"/>
      <c r="C168" s="26" t="s">
        <v>30</v>
      </c>
      <c r="D168" s="26" t="s">
        <v>30</v>
      </c>
      <c r="E168" s="26" t="s">
        <v>30</v>
      </c>
      <c r="F168" s="26" t="s">
        <v>30</v>
      </c>
      <c r="G168" s="161" t="str">
        <f t="shared" si="23"/>
        <v>--</v>
      </c>
      <c r="H168" s="27" t="s">
        <v>30</v>
      </c>
      <c r="I168" s="33" t="s">
        <v>30</v>
      </c>
      <c r="J168" s="87"/>
      <c r="K168" s="33"/>
      <c r="L168" s="26"/>
      <c r="M168" s="26"/>
      <c r="N168" s="26"/>
      <c r="O168" s="26"/>
      <c r="P168" s="169"/>
      <c r="Q168" s="184"/>
      <c r="R168" s="184"/>
      <c r="S168" s="185" t="str">
        <f t="shared" si="24"/>
        <v>0</v>
      </c>
      <c r="T168" s="185" t="str">
        <f t="shared" si="24"/>
        <v>0</v>
      </c>
      <c r="U168" s="185">
        <f t="shared" ref="U168:U180" si="25">(T168*S168)</f>
        <v>0</v>
      </c>
      <c r="V168" s="186" t="str">
        <f>IF(U168=0,"--",IF(U168&lt;='db fasce di rischio'!$B$4,'db fasce di rischio'!$A$2,IF(U168&lt;='db fasce di rischio'!$D$4,'db fasce di rischio'!$C$2,IF(U168&lt;='db fasce di rischio'!$F$4,'db fasce di rischio'!$E$2,IF(U168&lt;='db fasce di rischio'!$H$4,'db fasce di rischio'!$G$2,"")))))</f>
        <v>--</v>
      </c>
      <c r="W168" s="30"/>
      <c r="X168" s="30"/>
    </row>
    <row r="169" spans="1:24" ht="21" hidden="1" outlineLevel="1" x14ac:dyDescent="0.2">
      <c r="A169" s="169"/>
      <c r="B169" s="169"/>
      <c r="C169" s="26" t="s">
        <v>30</v>
      </c>
      <c r="D169" s="26" t="s">
        <v>30</v>
      </c>
      <c r="E169" s="26" t="s">
        <v>30</v>
      </c>
      <c r="F169" s="26" t="s">
        <v>30</v>
      </c>
      <c r="G169" s="161" t="str">
        <f t="shared" si="23"/>
        <v>--</v>
      </c>
      <c r="H169" s="27" t="s">
        <v>30</v>
      </c>
      <c r="I169" s="33" t="s">
        <v>30</v>
      </c>
      <c r="J169" s="87"/>
      <c r="K169" s="33"/>
      <c r="L169" s="26"/>
      <c r="M169" s="26"/>
      <c r="N169" s="26"/>
      <c r="O169" s="26"/>
      <c r="P169" s="169"/>
      <c r="Q169" s="184"/>
      <c r="R169" s="184"/>
      <c r="S169" s="185" t="str">
        <f t="shared" si="24"/>
        <v>0</v>
      </c>
      <c r="T169" s="185" t="str">
        <f t="shared" si="24"/>
        <v>0</v>
      </c>
      <c r="U169" s="185">
        <f t="shared" si="25"/>
        <v>0</v>
      </c>
      <c r="V169" s="186" t="str">
        <f>IF(U169=0,"--",IF(U169&lt;='db fasce di rischio'!$B$4,'db fasce di rischio'!$A$2,IF(U169&lt;='db fasce di rischio'!$D$4,'db fasce di rischio'!$C$2,IF(U169&lt;='db fasce di rischio'!$F$4,'db fasce di rischio'!$E$2,IF(U169&lt;='db fasce di rischio'!$H$4,'db fasce di rischio'!$G$2,"")))))</f>
        <v>--</v>
      </c>
      <c r="W169" s="30"/>
      <c r="X169" s="30"/>
    </row>
    <row r="170" spans="1:24" ht="21" hidden="1" outlineLevel="1" x14ac:dyDescent="0.2">
      <c r="A170" s="169"/>
      <c r="B170" s="169"/>
      <c r="C170" s="26" t="s">
        <v>30</v>
      </c>
      <c r="D170" s="26" t="s">
        <v>30</v>
      </c>
      <c r="E170" s="26" t="s">
        <v>30</v>
      </c>
      <c r="F170" s="26" t="s">
        <v>30</v>
      </c>
      <c r="G170" s="161" t="str">
        <f t="shared" si="23"/>
        <v>--</v>
      </c>
      <c r="H170" s="27" t="s">
        <v>30</v>
      </c>
      <c r="I170" s="33" t="s">
        <v>30</v>
      </c>
      <c r="J170" s="87"/>
      <c r="K170" s="33"/>
      <c r="L170" s="26"/>
      <c r="M170" s="26"/>
      <c r="N170" s="26"/>
      <c r="O170" s="26"/>
      <c r="P170" s="169"/>
      <c r="Q170" s="184"/>
      <c r="R170" s="184"/>
      <c r="S170" s="185" t="str">
        <f t="shared" si="24"/>
        <v>0</v>
      </c>
      <c r="T170" s="185" t="str">
        <f t="shared" si="24"/>
        <v>0</v>
      </c>
      <c r="U170" s="185">
        <f t="shared" si="25"/>
        <v>0</v>
      </c>
      <c r="V170" s="186" t="str">
        <f>IF(U170=0,"--",IF(U170&lt;='db fasce di rischio'!$B$4,'db fasce di rischio'!$A$2,IF(U170&lt;='db fasce di rischio'!$D$4,'db fasce di rischio'!$C$2,IF(U170&lt;='db fasce di rischio'!$F$4,'db fasce di rischio'!$E$2,IF(U170&lt;='db fasce di rischio'!$H$4,'db fasce di rischio'!$G$2,"")))))</f>
        <v>--</v>
      </c>
      <c r="W170" s="30"/>
      <c r="X170" s="30"/>
    </row>
    <row r="171" spans="1:24" ht="21" hidden="1" outlineLevel="1" x14ac:dyDescent="0.2">
      <c r="A171" s="169"/>
      <c r="B171" s="169"/>
      <c r="C171" s="26" t="s">
        <v>30</v>
      </c>
      <c r="D171" s="26" t="s">
        <v>30</v>
      </c>
      <c r="E171" s="26" t="s">
        <v>30</v>
      </c>
      <c r="F171" s="26" t="s">
        <v>30</v>
      </c>
      <c r="G171" s="161" t="str">
        <f t="shared" si="23"/>
        <v>--</v>
      </c>
      <c r="H171" s="27" t="s">
        <v>30</v>
      </c>
      <c r="I171" s="33" t="s">
        <v>30</v>
      </c>
      <c r="J171" s="87"/>
      <c r="K171" s="33"/>
      <c r="L171" s="26"/>
      <c r="M171" s="26"/>
      <c r="N171" s="26"/>
      <c r="O171" s="26"/>
      <c r="P171" s="169"/>
      <c r="Q171" s="184"/>
      <c r="R171" s="184"/>
      <c r="S171" s="185" t="str">
        <f t="shared" si="24"/>
        <v>0</v>
      </c>
      <c r="T171" s="185" t="str">
        <f t="shared" si="24"/>
        <v>0</v>
      </c>
      <c r="U171" s="185">
        <f t="shared" si="25"/>
        <v>0</v>
      </c>
      <c r="V171" s="186" t="str">
        <f>IF(U171=0,"--",IF(U171&lt;='db fasce di rischio'!$B$4,'db fasce di rischio'!$A$2,IF(U171&lt;='db fasce di rischio'!$D$4,'db fasce di rischio'!$C$2,IF(U171&lt;='db fasce di rischio'!$F$4,'db fasce di rischio'!$E$2,IF(U171&lt;='db fasce di rischio'!$H$4,'db fasce di rischio'!$G$2,"")))))</f>
        <v>--</v>
      </c>
      <c r="W171" s="30"/>
      <c r="X171" s="30"/>
    </row>
    <row r="172" spans="1:24" ht="21" hidden="1" outlineLevel="1" x14ac:dyDescent="0.2">
      <c r="A172" s="169"/>
      <c r="B172" s="169"/>
      <c r="C172" s="26" t="s">
        <v>30</v>
      </c>
      <c r="D172" s="26" t="s">
        <v>30</v>
      </c>
      <c r="E172" s="26" t="s">
        <v>30</v>
      </c>
      <c r="F172" s="26" t="s">
        <v>30</v>
      </c>
      <c r="G172" s="161" t="str">
        <f t="shared" si="23"/>
        <v>--</v>
      </c>
      <c r="H172" s="27" t="s">
        <v>30</v>
      </c>
      <c r="I172" s="33" t="s">
        <v>30</v>
      </c>
      <c r="J172" s="87"/>
      <c r="K172" s="33"/>
      <c r="L172" s="26"/>
      <c r="M172" s="26"/>
      <c r="N172" s="26"/>
      <c r="O172" s="26"/>
      <c r="P172" s="169"/>
      <c r="Q172" s="184"/>
      <c r="R172" s="184"/>
      <c r="S172" s="185" t="str">
        <f t="shared" si="24"/>
        <v>0</v>
      </c>
      <c r="T172" s="185" t="str">
        <f t="shared" si="24"/>
        <v>0</v>
      </c>
      <c r="U172" s="185">
        <f t="shared" si="25"/>
        <v>0</v>
      </c>
      <c r="V172" s="186" t="str">
        <f>IF(U172=0,"--",IF(U172&lt;='db fasce di rischio'!$B$4,'db fasce di rischio'!$A$2,IF(U172&lt;='db fasce di rischio'!$D$4,'db fasce di rischio'!$C$2,IF(U172&lt;='db fasce di rischio'!$F$4,'db fasce di rischio'!$E$2,IF(U172&lt;='db fasce di rischio'!$H$4,'db fasce di rischio'!$G$2,"")))))</f>
        <v>--</v>
      </c>
      <c r="W172" s="30"/>
      <c r="X172" s="30"/>
    </row>
    <row r="173" spans="1:24" ht="21" hidden="1" outlineLevel="1" x14ac:dyDescent="0.2">
      <c r="A173" s="169"/>
      <c r="B173" s="169"/>
      <c r="C173" s="26" t="s">
        <v>30</v>
      </c>
      <c r="D173" s="26" t="s">
        <v>30</v>
      </c>
      <c r="E173" s="26" t="s">
        <v>30</v>
      </c>
      <c r="F173" s="26" t="s">
        <v>30</v>
      </c>
      <c r="G173" s="161" t="str">
        <f t="shared" si="23"/>
        <v>--</v>
      </c>
      <c r="H173" s="27" t="s">
        <v>30</v>
      </c>
      <c r="I173" s="33" t="s">
        <v>30</v>
      </c>
      <c r="J173" s="87"/>
      <c r="K173" s="33"/>
      <c r="L173" s="26"/>
      <c r="M173" s="26"/>
      <c r="N173" s="26"/>
      <c r="O173" s="26"/>
      <c r="P173" s="169"/>
      <c r="Q173" s="184"/>
      <c r="R173" s="184"/>
      <c r="S173" s="185" t="str">
        <f t="shared" si="24"/>
        <v>0</v>
      </c>
      <c r="T173" s="185" t="str">
        <f t="shared" si="24"/>
        <v>0</v>
      </c>
      <c r="U173" s="185">
        <f t="shared" si="25"/>
        <v>0</v>
      </c>
      <c r="V173" s="186" t="str">
        <f>IF(U173=0,"--",IF(U173&lt;='db fasce di rischio'!$B$4,'db fasce di rischio'!$A$2,IF(U173&lt;='db fasce di rischio'!$D$4,'db fasce di rischio'!$C$2,IF(U173&lt;='db fasce di rischio'!$F$4,'db fasce di rischio'!$E$2,IF(U173&lt;='db fasce di rischio'!$H$4,'db fasce di rischio'!$G$2,"")))))</f>
        <v>--</v>
      </c>
      <c r="W173" s="30"/>
      <c r="X173" s="30"/>
    </row>
    <row r="174" spans="1:24" ht="21" hidden="1" outlineLevel="1" x14ac:dyDescent="0.2">
      <c r="A174" s="169"/>
      <c r="B174" s="169"/>
      <c r="C174" s="26" t="s">
        <v>30</v>
      </c>
      <c r="D174" s="26" t="s">
        <v>30</v>
      </c>
      <c r="E174" s="26" t="s">
        <v>30</v>
      </c>
      <c r="F174" s="26" t="s">
        <v>30</v>
      </c>
      <c r="G174" s="161" t="str">
        <f t="shared" si="23"/>
        <v>--</v>
      </c>
      <c r="H174" s="27" t="s">
        <v>30</v>
      </c>
      <c r="I174" s="33" t="s">
        <v>30</v>
      </c>
      <c r="J174" s="88"/>
      <c r="K174" s="33"/>
      <c r="L174" s="26"/>
      <c r="M174" s="26"/>
      <c r="N174" s="26"/>
      <c r="O174" s="26"/>
      <c r="P174" s="169"/>
      <c r="Q174" s="184"/>
      <c r="R174" s="184"/>
      <c r="S174" s="185" t="str">
        <f t="shared" si="24"/>
        <v>0</v>
      </c>
      <c r="T174" s="185" t="str">
        <f t="shared" si="24"/>
        <v>0</v>
      </c>
      <c r="U174" s="185">
        <f t="shared" si="25"/>
        <v>0</v>
      </c>
      <c r="V174" s="186" t="str">
        <f>IF(U174=0,"--",IF(U174&lt;='db fasce di rischio'!$B$4,'db fasce di rischio'!$A$2,IF(U174&lt;='db fasce di rischio'!$D$4,'db fasce di rischio'!$C$2,IF(U174&lt;='db fasce di rischio'!$F$4,'db fasce di rischio'!$E$2,IF(U174&lt;='db fasce di rischio'!$H$4,'db fasce di rischio'!$G$2,"")))))</f>
        <v>--</v>
      </c>
      <c r="W174" s="30"/>
      <c r="X174" s="30"/>
    </row>
    <row r="175" spans="1:24" ht="21" hidden="1" outlineLevel="1" x14ac:dyDescent="0.2">
      <c r="A175" s="169"/>
      <c r="B175" s="169"/>
      <c r="C175" s="26" t="s">
        <v>30</v>
      </c>
      <c r="D175" s="26" t="s">
        <v>30</v>
      </c>
      <c r="E175" s="26" t="s">
        <v>30</v>
      </c>
      <c r="F175" s="26" t="s">
        <v>30</v>
      </c>
      <c r="G175" s="161" t="str">
        <f t="shared" si="23"/>
        <v>--</v>
      </c>
      <c r="H175" s="27" t="s">
        <v>30</v>
      </c>
      <c r="I175" s="33" t="s">
        <v>30</v>
      </c>
      <c r="J175" s="88"/>
      <c r="K175" s="33"/>
      <c r="L175" s="26"/>
      <c r="M175" s="26"/>
      <c r="N175" s="26"/>
      <c r="O175" s="26"/>
      <c r="P175" s="169"/>
      <c r="Q175" s="184"/>
      <c r="R175" s="184"/>
      <c r="S175" s="185" t="str">
        <f t="shared" si="24"/>
        <v>0</v>
      </c>
      <c r="T175" s="185" t="str">
        <f t="shared" si="24"/>
        <v>0</v>
      </c>
      <c r="U175" s="185">
        <f t="shared" si="25"/>
        <v>0</v>
      </c>
      <c r="V175" s="186" t="str">
        <f>IF(U175=0,"--",IF(U175&lt;='db fasce di rischio'!$B$4,'db fasce di rischio'!$A$2,IF(U175&lt;='db fasce di rischio'!$D$4,'db fasce di rischio'!$C$2,IF(U175&lt;='db fasce di rischio'!$F$4,'db fasce di rischio'!$E$2,IF(U175&lt;='db fasce di rischio'!$H$4,'db fasce di rischio'!$G$2,"")))))</f>
        <v>--</v>
      </c>
      <c r="W175" s="30"/>
      <c r="X175" s="30"/>
    </row>
    <row r="176" spans="1:24" ht="21" hidden="1" outlineLevel="1" x14ac:dyDescent="0.2">
      <c r="A176" s="169"/>
      <c r="B176" s="169"/>
      <c r="C176" s="26" t="s">
        <v>30</v>
      </c>
      <c r="D176" s="26" t="s">
        <v>30</v>
      </c>
      <c r="E176" s="26" t="s">
        <v>30</v>
      </c>
      <c r="F176" s="26" t="s">
        <v>30</v>
      </c>
      <c r="G176" s="161" t="str">
        <f t="shared" si="23"/>
        <v>--</v>
      </c>
      <c r="H176" s="27" t="s">
        <v>30</v>
      </c>
      <c r="I176" s="33" t="s">
        <v>30</v>
      </c>
      <c r="J176" s="88"/>
      <c r="K176" s="33"/>
      <c r="L176" s="26"/>
      <c r="M176" s="26"/>
      <c r="N176" s="26"/>
      <c r="O176" s="26"/>
      <c r="P176" s="169"/>
      <c r="Q176" s="184"/>
      <c r="R176" s="184"/>
      <c r="S176" s="185" t="str">
        <f t="shared" si="24"/>
        <v>0</v>
      </c>
      <c r="T176" s="185" t="str">
        <f t="shared" si="24"/>
        <v>0</v>
      </c>
      <c r="U176" s="185">
        <f t="shared" si="25"/>
        <v>0</v>
      </c>
      <c r="V176" s="186" t="str">
        <f>IF(U176=0,"--",IF(U176&lt;='db fasce di rischio'!$B$4,'db fasce di rischio'!$A$2,IF(U176&lt;='db fasce di rischio'!$D$4,'db fasce di rischio'!$C$2,IF(U176&lt;='db fasce di rischio'!$F$4,'db fasce di rischio'!$E$2,IF(U176&lt;='db fasce di rischio'!$H$4,'db fasce di rischio'!$G$2,"")))))</f>
        <v>--</v>
      </c>
      <c r="W176" s="30"/>
      <c r="X176" s="30"/>
    </row>
    <row r="177" spans="1:24" ht="21" hidden="1" outlineLevel="1" x14ac:dyDescent="0.2">
      <c r="A177" s="169"/>
      <c r="B177" s="169"/>
      <c r="C177" s="26" t="s">
        <v>30</v>
      </c>
      <c r="D177" s="26" t="s">
        <v>30</v>
      </c>
      <c r="E177" s="26" t="s">
        <v>30</v>
      </c>
      <c r="F177" s="26" t="s">
        <v>30</v>
      </c>
      <c r="G177" s="161" t="str">
        <f t="shared" si="23"/>
        <v>--</v>
      </c>
      <c r="H177" s="27" t="s">
        <v>30</v>
      </c>
      <c r="I177" s="33" t="s">
        <v>30</v>
      </c>
      <c r="J177" s="88"/>
      <c r="K177" s="33"/>
      <c r="L177" s="26"/>
      <c r="M177" s="26"/>
      <c r="N177" s="26"/>
      <c r="O177" s="26"/>
      <c r="P177" s="169"/>
      <c r="Q177" s="184"/>
      <c r="R177" s="184"/>
      <c r="S177" s="185" t="str">
        <f t="shared" si="24"/>
        <v>0</v>
      </c>
      <c r="T177" s="185" t="str">
        <f t="shared" si="24"/>
        <v>0</v>
      </c>
      <c r="U177" s="185">
        <f t="shared" si="25"/>
        <v>0</v>
      </c>
      <c r="V177" s="186" t="str">
        <f>IF(U177=0,"--",IF(U177&lt;='db fasce di rischio'!$B$4,'db fasce di rischio'!$A$2,IF(U177&lt;='db fasce di rischio'!$D$4,'db fasce di rischio'!$C$2,IF(U177&lt;='db fasce di rischio'!$F$4,'db fasce di rischio'!$E$2,IF(U177&lt;='db fasce di rischio'!$H$4,'db fasce di rischio'!$G$2,"")))))</f>
        <v>--</v>
      </c>
      <c r="W177" s="30"/>
      <c r="X177" s="30"/>
    </row>
    <row r="178" spans="1:24" ht="21" hidden="1" outlineLevel="1" x14ac:dyDescent="0.2">
      <c r="A178" s="169"/>
      <c r="B178" s="169"/>
      <c r="C178" s="26" t="s">
        <v>30</v>
      </c>
      <c r="D178" s="26" t="s">
        <v>30</v>
      </c>
      <c r="E178" s="26" t="s">
        <v>30</v>
      </c>
      <c r="F178" s="26" t="s">
        <v>30</v>
      </c>
      <c r="G178" s="161" t="str">
        <f t="shared" si="23"/>
        <v>--</v>
      </c>
      <c r="H178" s="27" t="s">
        <v>30</v>
      </c>
      <c r="I178" s="33" t="s">
        <v>30</v>
      </c>
      <c r="J178" s="87"/>
      <c r="K178" s="33"/>
      <c r="L178" s="26"/>
      <c r="M178" s="26"/>
      <c r="N178" s="26"/>
      <c r="O178" s="26"/>
      <c r="P178" s="169"/>
      <c r="Q178" s="184"/>
      <c r="R178" s="184"/>
      <c r="S178" s="185" t="str">
        <f t="shared" si="24"/>
        <v>0</v>
      </c>
      <c r="T178" s="185" t="str">
        <f t="shared" si="24"/>
        <v>0</v>
      </c>
      <c r="U178" s="185">
        <f t="shared" si="25"/>
        <v>0</v>
      </c>
      <c r="V178" s="186" t="str">
        <f>IF(U178=0,"--",IF(U178&lt;='db fasce di rischio'!$B$4,'db fasce di rischio'!$A$2,IF(U178&lt;='db fasce di rischio'!$D$4,'db fasce di rischio'!$C$2,IF(U178&lt;='db fasce di rischio'!$F$4,'db fasce di rischio'!$E$2,IF(U178&lt;='db fasce di rischio'!$H$4,'db fasce di rischio'!$G$2,"")))))</f>
        <v>--</v>
      </c>
      <c r="W178" s="30"/>
      <c r="X178" s="30"/>
    </row>
    <row r="179" spans="1:24" ht="21" hidden="1" outlineLevel="1" x14ac:dyDescent="0.2">
      <c r="A179" s="169"/>
      <c r="B179" s="169"/>
      <c r="C179" s="26" t="s">
        <v>30</v>
      </c>
      <c r="D179" s="26" t="s">
        <v>30</v>
      </c>
      <c r="E179" s="26" t="s">
        <v>30</v>
      </c>
      <c r="F179" s="26" t="s">
        <v>30</v>
      </c>
      <c r="G179" s="161" t="str">
        <f t="shared" si="23"/>
        <v>--</v>
      </c>
      <c r="H179" s="27" t="s">
        <v>30</v>
      </c>
      <c r="I179" s="33" t="s">
        <v>30</v>
      </c>
      <c r="J179" s="87"/>
      <c r="K179" s="33"/>
      <c r="L179" s="26"/>
      <c r="M179" s="26"/>
      <c r="N179" s="26"/>
      <c r="O179" s="28"/>
      <c r="P179" s="169"/>
      <c r="Q179" s="184"/>
      <c r="R179" s="184"/>
      <c r="S179" s="185" t="str">
        <f t="shared" si="24"/>
        <v>0</v>
      </c>
      <c r="T179" s="185" t="str">
        <f t="shared" si="24"/>
        <v>0</v>
      </c>
      <c r="U179" s="185">
        <f t="shared" si="25"/>
        <v>0</v>
      </c>
      <c r="V179" s="186" t="str">
        <f>IF(U179=0,"--",IF(U179&lt;='db fasce di rischio'!$B$4,'db fasce di rischio'!$A$2,IF(U179&lt;='db fasce di rischio'!$D$4,'db fasce di rischio'!$C$2,IF(U179&lt;='db fasce di rischio'!$F$4,'db fasce di rischio'!$E$2,IF(U179&lt;='db fasce di rischio'!$H$4,'db fasce di rischio'!$G$2,"")))))</f>
        <v>--</v>
      </c>
      <c r="W179" s="30"/>
      <c r="X179" s="30"/>
    </row>
    <row r="180" spans="1:24" ht="21" hidden="1" outlineLevel="1" x14ac:dyDescent="0.2">
      <c r="A180" s="169"/>
      <c r="B180" s="169"/>
      <c r="C180" s="26" t="s">
        <v>30</v>
      </c>
      <c r="D180" s="26" t="s">
        <v>30</v>
      </c>
      <c r="E180" s="26" t="s">
        <v>30</v>
      </c>
      <c r="F180" s="26" t="s">
        <v>30</v>
      </c>
      <c r="G180" s="161" t="str">
        <f t="shared" si="23"/>
        <v>--</v>
      </c>
      <c r="H180" s="27" t="s">
        <v>30</v>
      </c>
      <c r="I180" s="33" t="s">
        <v>30</v>
      </c>
      <c r="J180" s="87"/>
      <c r="K180" s="33"/>
      <c r="L180" s="26"/>
      <c r="M180" s="26"/>
      <c r="N180" s="26"/>
      <c r="O180" s="29"/>
      <c r="P180" s="169"/>
      <c r="Q180" s="184"/>
      <c r="R180" s="184"/>
      <c r="S180" s="185" t="str">
        <f t="shared" si="24"/>
        <v>0</v>
      </c>
      <c r="T180" s="185" t="str">
        <f t="shared" si="24"/>
        <v>0</v>
      </c>
      <c r="U180" s="185">
        <f t="shared" si="25"/>
        <v>0</v>
      </c>
      <c r="V180" s="186" t="str">
        <f>IF(U180=0,"--",IF(U180&lt;='db fasce di rischio'!$B$4,'db fasce di rischio'!$A$2,IF(U180&lt;='db fasce di rischio'!$D$4,'db fasce di rischio'!$C$2,IF(U180&lt;='db fasce di rischio'!$F$4,'db fasce di rischio'!$E$2,IF(U180&lt;='db fasce di rischio'!$H$4,'db fasce di rischio'!$G$2,"")))))</f>
        <v>--</v>
      </c>
      <c r="W180" s="30"/>
      <c r="X180" s="30"/>
    </row>
    <row r="181" spans="1:24" ht="21" collapsed="1" x14ac:dyDescent="0.2">
      <c r="A181" s="168"/>
      <c r="B181" s="168"/>
      <c r="C181" s="92"/>
      <c r="D181" s="92"/>
      <c r="E181" s="92"/>
      <c r="F181" s="92"/>
      <c r="G181" s="92"/>
      <c r="H181" s="92"/>
      <c r="I181" s="92"/>
      <c r="J181" s="176"/>
      <c r="K181" s="92"/>
      <c r="L181" s="92"/>
      <c r="M181" s="92"/>
      <c r="N181" s="92"/>
      <c r="O181" s="92"/>
      <c r="P181" s="168"/>
      <c r="Q181" s="30"/>
      <c r="R181" s="30"/>
      <c r="S181" s="30"/>
      <c r="T181" s="30"/>
      <c r="U181" s="30"/>
      <c r="V181" s="30"/>
      <c r="W181" s="30"/>
      <c r="X181" s="30"/>
    </row>
    <row r="182" spans="1:24" ht="90.6" customHeight="1" x14ac:dyDescent="0.2">
      <c r="A182" s="31"/>
      <c r="B182" s="31"/>
      <c r="C182" s="32" t="s">
        <v>674</v>
      </c>
      <c r="D182" s="32"/>
      <c r="E182" s="30"/>
      <c r="F182" s="30"/>
      <c r="G182" s="30"/>
      <c r="H182" s="30"/>
      <c r="I182" s="30"/>
      <c r="J182" s="85"/>
      <c r="K182" s="30"/>
      <c r="L182" s="30"/>
      <c r="M182" s="30"/>
      <c r="N182" s="84" t="s">
        <v>6</v>
      </c>
      <c r="O182" s="84" t="s">
        <v>675</v>
      </c>
      <c r="P182" s="30"/>
      <c r="Q182" s="182" t="s">
        <v>1306</v>
      </c>
      <c r="R182" s="182" t="s">
        <v>1307</v>
      </c>
      <c r="S182" s="50" t="s">
        <v>1308</v>
      </c>
      <c r="T182" s="50" t="s">
        <v>1309</v>
      </c>
      <c r="U182" s="50" t="s">
        <v>1310</v>
      </c>
      <c r="V182" s="183" t="s">
        <v>1311</v>
      </c>
      <c r="W182" s="30"/>
      <c r="X182" s="30"/>
    </row>
    <row r="183" spans="1:24" ht="30.6" customHeight="1" x14ac:dyDescent="0.2">
      <c r="A183" s="168"/>
      <c r="B183" s="168">
        <v>9</v>
      </c>
      <c r="C183" s="220" t="s">
        <v>1267</v>
      </c>
      <c r="D183" s="221"/>
      <c r="E183" s="222"/>
      <c r="F183" s="229"/>
      <c r="G183" s="229"/>
      <c r="H183" s="229"/>
      <c r="I183" s="50" t="s">
        <v>11</v>
      </c>
      <c r="J183" s="231" t="s">
        <v>3</v>
      </c>
      <c r="K183" s="231"/>
      <c r="L183" s="39"/>
      <c r="M183" s="162" t="s">
        <v>676</v>
      </c>
      <c r="N183" s="163" t="str">
        <f>V183</f>
        <v>--</v>
      </c>
      <c r="O183" s="39"/>
      <c r="P183" s="168"/>
      <c r="Q183" s="184"/>
      <c r="R183" s="184"/>
      <c r="S183" s="185" t="str">
        <f>IF(Q183="Basso",1.8,IF(Q183="Medio",2.5,IF(Q183="Medio-Alto",3.8,IF(Q183="Alto",5,"0"))))</f>
        <v>0</v>
      </c>
      <c r="T183" s="185" t="str">
        <f>IF(R183="Basso",1.8,IF(R183="Medio",2.5,IF(R183="Medio-Alto",3.8,IF(R183="Alto",5,"0"))))</f>
        <v>0</v>
      </c>
      <c r="U183" s="185">
        <f>IF(MAX(U187:U201)&gt;(T183*S183),MAX(U187:U201),T183*S183)</f>
        <v>0</v>
      </c>
      <c r="V183" s="186" t="str">
        <f>IF(U183=0,"--",IF(U183&lt;='db fasce di rischio'!$B$4,'db fasce di rischio'!$A$2,IF(U183&lt;='db fasce di rischio'!$D$4,'db fasce di rischio'!$C$2,IF(U183&lt;='db fasce di rischio'!$F$4,'db fasce di rischio'!$E$2,IF(U183&lt;='db fasce di rischio'!$H$4,'db fasce di rischio'!$G$2,"")))))</f>
        <v>--</v>
      </c>
      <c r="W183" s="30"/>
      <c r="X183" s="30"/>
    </row>
    <row r="184" spans="1:24" ht="59.45" customHeight="1" x14ac:dyDescent="0.2">
      <c r="A184" s="168"/>
      <c r="B184" s="168"/>
      <c r="C184" s="223"/>
      <c r="D184" s="224"/>
      <c r="E184" s="224"/>
      <c r="F184" s="172"/>
      <c r="G184" s="172"/>
      <c r="H184" s="172"/>
      <c r="I184" s="172"/>
      <c r="J184" s="172"/>
      <c r="K184" s="172"/>
      <c r="L184" s="173"/>
      <c r="M184" s="226" t="s">
        <v>1305</v>
      </c>
      <c r="N184" s="226"/>
      <c r="O184" s="226"/>
      <c r="P184" s="168"/>
      <c r="Q184" s="30"/>
      <c r="R184" s="30"/>
      <c r="S184" s="30"/>
      <c r="T184" s="30"/>
      <c r="U184" s="30"/>
      <c r="V184" s="30"/>
      <c r="W184" s="30"/>
      <c r="X184" s="30"/>
    </row>
    <row r="185" spans="1:24" ht="31.5" hidden="1" customHeight="1" outlineLevel="1" x14ac:dyDescent="0.2">
      <c r="A185" s="168"/>
      <c r="B185" s="168"/>
      <c r="C185" s="218" t="s">
        <v>1266</v>
      </c>
      <c r="D185" s="219"/>
      <c r="E185" s="160"/>
      <c r="F185" s="160"/>
      <c r="G185" s="160"/>
      <c r="H185" s="160"/>
      <c r="I185" s="160"/>
      <c r="J185" s="159"/>
      <c r="K185" s="160"/>
      <c r="L185" s="164">
        <f>SUM(H172:H180)</f>
        <v>0</v>
      </c>
      <c r="M185" s="165"/>
      <c r="N185" s="165"/>
      <c r="O185" s="165"/>
      <c r="P185" s="168"/>
      <c r="Q185" s="30"/>
      <c r="R185" s="30"/>
      <c r="S185" s="30"/>
      <c r="T185" s="30"/>
      <c r="U185" s="30"/>
      <c r="V185" s="30"/>
      <c r="W185" s="30"/>
      <c r="X185" s="30"/>
    </row>
    <row r="186" spans="1:24" ht="81.95" hidden="1" customHeight="1" outlineLevel="1" x14ac:dyDescent="0.2">
      <c r="A186" s="169"/>
      <c r="B186" s="169"/>
      <c r="C186" s="24" t="s">
        <v>915</v>
      </c>
      <c r="D186" s="24" t="s">
        <v>916</v>
      </c>
      <c r="E186" s="24" t="s">
        <v>981</v>
      </c>
      <c r="F186" s="24" t="s">
        <v>980</v>
      </c>
      <c r="G186" s="188" t="s">
        <v>1301</v>
      </c>
      <c r="H186" s="24" t="s">
        <v>979</v>
      </c>
      <c r="I186" s="24" t="s">
        <v>917</v>
      </c>
      <c r="J186" s="50" t="s">
        <v>982</v>
      </c>
      <c r="K186" s="50" t="s">
        <v>918</v>
      </c>
      <c r="L186" s="24" t="s">
        <v>639</v>
      </c>
      <c r="M186" s="24" t="s">
        <v>677</v>
      </c>
      <c r="N186" s="24" t="s">
        <v>678</v>
      </c>
      <c r="O186" s="24" t="s">
        <v>679</v>
      </c>
      <c r="P186" s="169"/>
      <c r="Q186" s="182" t="s">
        <v>1306</v>
      </c>
      <c r="R186" s="182" t="s">
        <v>1307</v>
      </c>
      <c r="S186" s="50" t="s">
        <v>1308</v>
      </c>
      <c r="T186" s="50" t="s">
        <v>1309</v>
      </c>
      <c r="U186" s="50" t="s">
        <v>1310</v>
      </c>
      <c r="V186" s="183" t="s">
        <v>1311</v>
      </c>
      <c r="W186" s="30"/>
      <c r="X186" s="30"/>
    </row>
    <row r="187" spans="1:24" ht="21" hidden="1" outlineLevel="1" x14ac:dyDescent="0.2">
      <c r="A187" s="169"/>
      <c r="B187" s="169"/>
      <c r="C187" s="26" t="s">
        <v>30</v>
      </c>
      <c r="D187" s="26" t="s">
        <v>30</v>
      </c>
      <c r="E187" s="26" t="s">
        <v>30</v>
      </c>
      <c r="F187" s="26" t="s">
        <v>30</v>
      </c>
      <c r="G187" s="161" t="str">
        <f>V187</f>
        <v>--</v>
      </c>
      <c r="H187" s="27" t="s">
        <v>30</v>
      </c>
      <c r="I187" s="33" t="s">
        <v>30</v>
      </c>
      <c r="J187" s="87"/>
      <c r="K187" s="33"/>
      <c r="L187" s="26"/>
      <c r="M187" s="26"/>
      <c r="N187" s="26"/>
      <c r="O187" s="26"/>
      <c r="P187" s="169"/>
      <c r="Q187" s="184"/>
      <c r="R187" s="184"/>
      <c r="S187" s="185" t="str">
        <f>IF(Q187="Basso",1.8,IF(Q187="Medio",2.5,IF(Q187="Medio-Alto",3.8,IF(Q187="Alto",5,"0"))))</f>
        <v>0</v>
      </c>
      <c r="T187" s="185" t="str">
        <f>IF(R187="Basso",1.8,IF(R187="Medio",2.5,IF(R187="Medio-Alto",3.8,IF(R187="Alto",5,"0"))))</f>
        <v>0</v>
      </c>
      <c r="U187" s="185">
        <f>(T187*S187)</f>
        <v>0</v>
      </c>
      <c r="V187" s="186" t="str">
        <f>IF(U187=0,"--",IF(U187&lt;='db fasce di rischio'!$B$4,'db fasce di rischio'!$A$2,IF(U187&lt;='db fasce di rischio'!$D$4,'db fasce di rischio'!$C$2,IF(U187&lt;='db fasce di rischio'!$F$4,'db fasce di rischio'!$E$2,IF(U187&lt;='db fasce di rischio'!$H$4,'db fasce di rischio'!$G$2,"")))))</f>
        <v>--</v>
      </c>
      <c r="W187" s="30"/>
      <c r="X187" s="30"/>
    </row>
    <row r="188" spans="1:24" ht="21" hidden="1" outlineLevel="1" x14ac:dyDescent="0.2">
      <c r="A188" s="169"/>
      <c r="B188" s="169"/>
      <c r="C188" s="26" t="s">
        <v>30</v>
      </c>
      <c r="D188" s="26" t="s">
        <v>30</v>
      </c>
      <c r="E188" s="26" t="s">
        <v>30</v>
      </c>
      <c r="F188" s="26" t="s">
        <v>30</v>
      </c>
      <c r="G188" s="161" t="str">
        <f t="shared" ref="G188:G201" si="26">V188</f>
        <v>--</v>
      </c>
      <c r="H188" s="27" t="s">
        <v>30</v>
      </c>
      <c r="I188" s="33" t="s">
        <v>30</v>
      </c>
      <c r="J188" s="87"/>
      <c r="K188" s="33"/>
      <c r="L188" s="26"/>
      <c r="M188" s="26"/>
      <c r="N188" s="26"/>
      <c r="O188" s="26"/>
      <c r="P188" s="169"/>
      <c r="Q188" s="184"/>
      <c r="R188" s="184"/>
      <c r="S188" s="185" t="str">
        <f t="shared" ref="S188:T201" si="27">IF(Q188="Basso",1.8,IF(Q188="Medio",2.5,IF(Q188="Medio-Alto",3.8,IF(Q188="Alto",5,"0"))))</f>
        <v>0</v>
      </c>
      <c r="T188" s="185" t="str">
        <f t="shared" si="27"/>
        <v>0</v>
      </c>
      <c r="U188" s="185">
        <f>(T188*S188)</f>
        <v>0</v>
      </c>
      <c r="V188" s="186" t="str">
        <f>IF(U188=0,"--",IF(U188&lt;='db fasce di rischio'!$B$4,'db fasce di rischio'!$A$2,IF(U188&lt;='db fasce di rischio'!$D$4,'db fasce di rischio'!$C$2,IF(U188&lt;='db fasce di rischio'!$F$4,'db fasce di rischio'!$E$2,IF(U188&lt;='db fasce di rischio'!$H$4,'db fasce di rischio'!$G$2,"")))))</f>
        <v>--</v>
      </c>
      <c r="W188" s="30"/>
      <c r="X188" s="30"/>
    </row>
    <row r="189" spans="1:24" ht="21" hidden="1" outlineLevel="1" x14ac:dyDescent="0.2">
      <c r="A189" s="169"/>
      <c r="B189" s="169"/>
      <c r="C189" s="26" t="s">
        <v>30</v>
      </c>
      <c r="D189" s="26" t="s">
        <v>30</v>
      </c>
      <c r="E189" s="26" t="s">
        <v>30</v>
      </c>
      <c r="F189" s="26" t="s">
        <v>30</v>
      </c>
      <c r="G189" s="161" t="str">
        <f t="shared" si="26"/>
        <v>--</v>
      </c>
      <c r="H189" s="27" t="s">
        <v>30</v>
      </c>
      <c r="I189" s="33" t="s">
        <v>30</v>
      </c>
      <c r="J189" s="87"/>
      <c r="K189" s="33"/>
      <c r="L189" s="26"/>
      <c r="M189" s="26"/>
      <c r="N189" s="26"/>
      <c r="O189" s="26"/>
      <c r="P189" s="169"/>
      <c r="Q189" s="184"/>
      <c r="R189" s="184"/>
      <c r="S189" s="185" t="str">
        <f t="shared" si="27"/>
        <v>0</v>
      </c>
      <c r="T189" s="185" t="str">
        <f t="shared" si="27"/>
        <v>0</v>
      </c>
      <c r="U189" s="185">
        <f t="shared" ref="U189:U201" si="28">(T189*S189)</f>
        <v>0</v>
      </c>
      <c r="V189" s="186" t="str">
        <f>IF(U189=0,"--",IF(U189&lt;='db fasce di rischio'!$B$4,'db fasce di rischio'!$A$2,IF(U189&lt;='db fasce di rischio'!$D$4,'db fasce di rischio'!$C$2,IF(U189&lt;='db fasce di rischio'!$F$4,'db fasce di rischio'!$E$2,IF(U189&lt;='db fasce di rischio'!$H$4,'db fasce di rischio'!$G$2,"")))))</f>
        <v>--</v>
      </c>
      <c r="W189" s="30"/>
      <c r="X189" s="30"/>
    </row>
    <row r="190" spans="1:24" ht="21" hidden="1" outlineLevel="1" x14ac:dyDescent="0.2">
      <c r="A190" s="169"/>
      <c r="B190" s="169"/>
      <c r="C190" s="26" t="s">
        <v>30</v>
      </c>
      <c r="D190" s="26" t="s">
        <v>30</v>
      </c>
      <c r="E190" s="26" t="s">
        <v>30</v>
      </c>
      <c r="F190" s="26" t="s">
        <v>30</v>
      </c>
      <c r="G190" s="161" t="str">
        <f t="shared" si="26"/>
        <v>--</v>
      </c>
      <c r="H190" s="27" t="s">
        <v>30</v>
      </c>
      <c r="I190" s="33" t="s">
        <v>30</v>
      </c>
      <c r="J190" s="87"/>
      <c r="K190" s="33"/>
      <c r="L190" s="26"/>
      <c r="M190" s="26"/>
      <c r="N190" s="26"/>
      <c r="O190" s="26"/>
      <c r="P190" s="169"/>
      <c r="Q190" s="184"/>
      <c r="R190" s="184"/>
      <c r="S190" s="185" t="str">
        <f t="shared" si="27"/>
        <v>0</v>
      </c>
      <c r="T190" s="185" t="str">
        <f t="shared" si="27"/>
        <v>0</v>
      </c>
      <c r="U190" s="185">
        <f t="shared" si="28"/>
        <v>0</v>
      </c>
      <c r="V190" s="186" t="str">
        <f>IF(U190=0,"--",IF(U190&lt;='db fasce di rischio'!$B$4,'db fasce di rischio'!$A$2,IF(U190&lt;='db fasce di rischio'!$D$4,'db fasce di rischio'!$C$2,IF(U190&lt;='db fasce di rischio'!$F$4,'db fasce di rischio'!$E$2,IF(U190&lt;='db fasce di rischio'!$H$4,'db fasce di rischio'!$G$2,"")))))</f>
        <v>--</v>
      </c>
      <c r="W190" s="30"/>
      <c r="X190" s="30"/>
    </row>
    <row r="191" spans="1:24" ht="21" hidden="1" outlineLevel="1" x14ac:dyDescent="0.2">
      <c r="A191" s="169"/>
      <c r="B191" s="169"/>
      <c r="C191" s="26" t="s">
        <v>30</v>
      </c>
      <c r="D191" s="26" t="s">
        <v>30</v>
      </c>
      <c r="E191" s="26" t="s">
        <v>30</v>
      </c>
      <c r="F191" s="26" t="s">
        <v>30</v>
      </c>
      <c r="G191" s="161" t="str">
        <f t="shared" si="26"/>
        <v>--</v>
      </c>
      <c r="H191" s="27" t="s">
        <v>30</v>
      </c>
      <c r="I191" s="33" t="s">
        <v>30</v>
      </c>
      <c r="J191" s="87"/>
      <c r="K191" s="33"/>
      <c r="L191" s="26"/>
      <c r="M191" s="26"/>
      <c r="N191" s="26"/>
      <c r="O191" s="26"/>
      <c r="P191" s="169"/>
      <c r="Q191" s="184"/>
      <c r="R191" s="184"/>
      <c r="S191" s="185" t="str">
        <f t="shared" si="27"/>
        <v>0</v>
      </c>
      <c r="T191" s="185" t="str">
        <f t="shared" si="27"/>
        <v>0</v>
      </c>
      <c r="U191" s="185">
        <f t="shared" si="28"/>
        <v>0</v>
      </c>
      <c r="V191" s="186" t="str">
        <f>IF(U191=0,"--",IF(U191&lt;='db fasce di rischio'!$B$4,'db fasce di rischio'!$A$2,IF(U191&lt;='db fasce di rischio'!$D$4,'db fasce di rischio'!$C$2,IF(U191&lt;='db fasce di rischio'!$F$4,'db fasce di rischio'!$E$2,IF(U191&lt;='db fasce di rischio'!$H$4,'db fasce di rischio'!$G$2,"")))))</f>
        <v>--</v>
      </c>
      <c r="W191" s="30"/>
      <c r="X191" s="30"/>
    </row>
    <row r="192" spans="1:24" ht="21" hidden="1" outlineLevel="1" x14ac:dyDescent="0.2">
      <c r="A192" s="169"/>
      <c r="B192" s="169"/>
      <c r="C192" s="26" t="s">
        <v>30</v>
      </c>
      <c r="D192" s="26" t="s">
        <v>30</v>
      </c>
      <c r="E192" s="26" t="s">
        <v>30</v>
      </c>
      <c r="F192" s="26" t="s">
        <v>30</v>
      </c>
      <c r="G192" s="161" t="str">
        <f t="shared" si="26"/>
        <v>--</v>
      </c>
      <c r="H192" s="27" t="s">
        <v>30</v>
      </c>
      <c r="I192" s="33" t="s">
        <v>30</v>
      </c>
      <c r="J192" s="87"/>
      <c r="K192" s="33"/>
      <c r="L192" s="26"/>
      <c r="M192" s="26"/>
      <c r="N192" s="26"/>
      <c r="O192" s="26"/>
      <c r="P192" s="169"/>
      <c r="Q192" s="184"/>
      <c r="R192" s="184"/>
      <c r="S192" s="185" t="str">
        <f t="shared" si="27"/>
        <v>0</v>
      </c>
      <c r="T192" s="185" t="str">
        <f t="shared" si="27"/>
        <v>0</v>
      </c>
      <c r="U192" s="185">
        <f t="shared" si="28"/>
        <v>0</v>
      </c>
      <c r="V192" s="186" t="str">
        <f>IF(U192=0,"--",IF(U192&lt;='db fasce di rischio'!$B$4,'db fasce di rischio'!$A$2,IF(U192&lt;='db fasce di rischio'!$D$4,'db fasce di rischio'!$C$2,IF(U192&lt;='db fasce di rischio'!$F$4,'db fasce di rischio'!$E$2,IF(U192&lt;='db fasce di rischio'!$H$4,'db fasce di rischio'!$G$2,"")))))</f>
        <v>--</v>
      </c>
      <c r="W192" s="30"/>
      <c r="X192" s="30"/>
    </row>
    <row r="193" spans="1:24" ht="21" hidden="1" outlineLevel="1" x14ac:dyDescent="0.2">
      <c r="A193" s="169"/>
      <c r="B193" s="169"/>
      <c r="C193" s="26" t="s">
        <v>30</v>
      </c>
      <c r="D193" s="26" t="s">
        <v>30</v>
      </c>
      <c r="E193" s="26" t="s">
        <v>30</v>
      </c>
      <c r="F193" s="26" t="s">
        <v>30</v>
      </c>
      <c r="G193" s="161" t="str">
        <f t="shared" si="26"/>
        <v>--</v>
      </c>
      <c r="H193" s="27" t="s">
        <v>30</v>
      </c>
      <c r="I193" s="33" t="s">
        <v>30</v>
      </c>
      <c r="J193" s="87"/>
      <c r="K193" s="33"/>
      <c r="L193" s="26"/>
      <c r="M193" s="26"/>
      <c r="N193" s="26"/>
      <c r="O193" s="26"/>
      <c r="P193" s="169"/>
      <c r="Q193" s="184"/>
      <c r="R193" s="184"/>
      <c r="S193" s="185" t="str">
        <f t="shared" si="27"/>
        <v>0</v>
      </c>
      <c r="T193" s="185" t="str">
        <f t="shared" si="27"/>
        <v>0</v>
      </c>
      <c r="U193" s="185">
        <f t="shared" si="28"/>
        <v>0</v>
      </c>
      <c r="V193" s="186" t="str">
        <f>IF(U193=0,"--",IF(U193&lt;='db fasce di rischio'!$B$4,'db fasce di rischio'!$A$2,IF(U193&lt;='db fasce di rischio'!$D$4,'db fasce di rischio'!$C$2,IF(U193&lt;='db fasce di rischio'!$F$4,'db fasce di rischio'!$E$2,IF(U193&lt;='db fasce di rischio'!$H$4,'db fasce di rischio'!$G$2,"")))))</f>
        <v>--</v>
      </c>
      <c r="W193" s="30"/>
      <c r="X193" s="30"/>
    </row>
    <row r="194" spans="1:24" ht="21" hidden="1" outlineLevel="1" x14ac:dyDescent="0.2">
      <c r="A194" s="169"/>
      <c r="B194" s="169"/>
      <c r="C194" s="26" t="s">
        <v>30</v>
      </c>
      <c r="D194" s="26" t="s">
        <v>30</v>
      </c>
      <c r="E194" s="26" t="s">
        <v>30</v>
      </c>
      <c r="F194" s="26" t="s">
        <v>30</v>
      </c>
      <c r="G194" s="161" t="str">
        <f t="shared" si="26"/>
        <v>--</v>
      </c>
      <c r="H194" s="27" t="s">
        <v>30</v>
      </c>
      <c r="I194" s="33" t="s">
        <v>30</v>
      </c>
      <c r="J194" s="87"/>
      <c r="K194" s="33"/>
      <c r="L194" s="26"/>
      <c r="M194" s="26"/>
      <c r="N194" s="26"/>
      <c r="O194" s="26"/>
      <c r="P194" s="169"/>
      <c r="Q194" s="184"/>
      <c r="R194" s="184"/>
      <c r="S194" s="185" t="str">
        <f t="shared" si="27"/>
        <v>0</v>
      </c>
      <c r="T194" s="185" t="str">
        <f t="shared" si="27"/>
        <v>0</v>
      </c>
      <c r="U194" s="185">
        <f t="shared" si="28"/>
        <v>0</v>
      </c>
      <c r="V194" s="186" t="str">
        <f>IF(U194=0,"--",IF(U194&lt;='db fasce di rischio'!$B$4,'db fasce di rischio'!$A$2,IF(U194&lt;='db fasce di rischio'!$D$4,'db fasce di rischio'!$C$2,IF(U194&lt;='db fasce di rischio'!$F$4,'db fasce di rischio'!$E$2,IF(U194&lt;='db fasce di rischio'!$H$4,'db fasce di rischio'!$G$2,"")))))</f>
        <v>--</v>
      </c>
      <c r="W194" s="30"/>
      <c r="X194" s="30"/>
    </row>
    <row r="195" spans="1:24" ht="21" hidden="1" outlineLevel="1" x14ac:dyDescent="0.2">
      <c r="A195" s="169"/>
      <c r="B195" s="169"/>
      <c r="C195" s="26" t="s">
        <v>30</v>
      </c>
      <c r="D195" s="26" t="s">
        <v>30</v>
      </c>
      <c r="E195" s="26" t="s">
        <v>30</v>
      </c>
      <c r="F195" s="26" t="s">
        <v>30</v>
      </c>
      <c r="G195" s="161" t="str">
        <f t="shared" si="26"/>
        <v>--</v>
      </c>
      <c r="H195" s="27" t="s">
        <v>30</v>
      </c>
      <c r="I195" s="33" t="s">
        <v>30</v>
      </c>
      <c r="J195" s="88"/>
      <c r="K195" s="33"/>
      <c r="L195" s="26"/>
      <c r="M195" s="26"/>
      <c r="N195" s="26"/>
      <c r="O195" s="26"/>
      <c r="P195" s="169"/>
      <c r="Q195" s="184"/>
      <c r="R195" s="184"/>
      <c r="S195" s="185" t="str">
        <f t="shared" si="27"/>
        <v>0</v>
      </c>
      <c r="T195" s="185" t="str">
        <f t="shared" si="27"/>
        <v>0</v>
      </c>
      <c r="U195" s="185">
        <f t="shared" si="28"/>
        <v>0</v>
      </c>
      <c r="V195" s="186" t="str">
        <f>IF(U195=0,"--",IF(U195&lt;='db fasce di rischio'!$B$4,'db fasce di rischio'!$A$2,IF(U195&lt;='db fasce di rischio'!$D$4,'db fasce di rischio'!$C$2,IF(U195&lt;='db fasce di rischio'!$F$4,'db fasce di rischio'!$E$2,IF(U195&lt;='db fasce di rischio'!$H$4,'db fasce di rischio'!$G$2,"")))))</f>
        <v>--</v>
      </c>
      <c r="W195" s="30"/>
      <c r="X195" s="30"/>
    </row>
    <row r="196" spans="1:24" ht="21" hidden="1" outlineLevel="1" x14ac:dyDescent="0.2">
      <c r="A196" s="169"/>
      <c r="B196" s="169"/>
      <c r="C196" s="26" t="s">
        <v>30</v>
      </c>
      <c r="D196" s="26" t="s">
        <v>30</v>
      </c>
      <c r="E196" s="26" t="s">
        <v>30</v>
      </c>
      <c r="F196" s="26" t="s">
        <v>30</v>
      </c>
      <c r="G196" s="161" t="str">
        <f t="shared" si="26"/>
        <v>--</v>
      </c>
      <c r="H196" s="27" t="s">
        <v>30</v>
      </c>
      <c r="I196" s="33" t="s">
        <v>30</v>
      </c>
      <c r="J196" s="88"/>
      <c r="K196" s="33"/>
      <c r="L196" s="26"/>
      <c r="M196" s="26"/>
      <c r="N196" s="26"/>
      <c r="O196" s="26"/>
      <c r="P196" s="169"/>
      <c r="Q196" s="184"/>
      <c r="R196" s="184"/>
      <c r="S196" s="185" t="str">
        <f t="shared" si="27"/>
        <v>0</v>
      </c>
      <c r="T196" s="185" t="str">
        <f t="shared" si="27"/>
        <v>0</v>
      </c>
      <c r="U196" s="185">
        <f t="shared" si="28"/>
        <v>0</v>
      </c>
      <c r="V196" s="186" t="str">
        <f>IF(U196=0,"--",IF(U196&lt;='db fasce di rischio'!$B$4,'db fasce di rischio'!$A$2,IF(U196&lt;='db fasce di rischio'!$D$4,'db fasce di rischio'!$C$2,IF(U196&lt;='db fasce di rischio'!$F$4,'db fasce di rischio'!$E$2,IF(U196&lt;='db fasce di rischio'!$H$4,'db fasce di rischio'!$G$2,"")))))</f>
        <v>--</v>
      </c>
      <c r="W196" s="30"/>
      <c r="X196" s="30"/>
    </row>
    <row r="197" spans="1:24" ht="21" hidden="1" outlineLevel="1" x14ac:dyDescent="0.2">
      <c r="A197" s="169"/>
      <c r="B197" s="169"/>
      <c r="C197" s="26" t="s">
        <v>30</v>
      </c>
      <c r="D197" s="26" t="s">
        <v>30</v>
      </c>
      <c r="E197" s="26" t="s">
        <v>30</v>
      </c>
      <c r="F197" s="26" t="s">
        <v>30</v>
      </c>
      <c r="G197" s="161" t="str">
        <f t="shared" si="26"/>
        <v>--</v>
      </c>
      <c r="H197" s="27" t="s">
        <v>30</v>
      </c>
      <c r="I197" s="33" t="s">
        <v>30</v>
      </c>
      <c r="J197" s="88"/>
      <c r="K197" s="33"/>
      <c r="L197" s="26"/>
      <c r="M197" s="26"/>
      <c r="N197" s="26"/>
      <c r="O197" s="26"/>
      <c r="P197" s="169"/>
      <c r="Q197" s="184"/>
      <c r="R197" s="184"/>
      <c r="S197" s="185" t="str">
        <f t="shared" si="27"/>
        <v>0</v>
      </c>
      <c r="T197" s="185" t="str">
        <f t="shared" si="27"/>
        <v>0</v>
      </c>
      <c r="U197" s="185">
        <f t="shared" si="28"/>
        <v>0</v>
      </c>
      <c r="V197" s="186" t="str">
        <f>IF(U197=0,"--",IF(U197&lt;='db fasce di rischio'!$B$4,'db fasce di rischio'!$A$2,IF(U197&lt;='db fasce di rischio'!$D$4,'db fasce di rischio'!$C$2,IF(U197&lt;='db fasce di rischio'!$F$4,'db fasce di rischio'!$E$2,IF(U197&lt;='db fasce di rischio'!$H$4,'db fasce di rischio'!$G$2,"")))))</f>
        <v>--</v>
      </c>
      <c r="W197" s="30"/>
      <c r="X197" s="30"/>
    </row>
    <row r="198" spans="1:24" ht="21" hidden="1" outlineLevel="1" x14ac:dyDescent="0.2">
      <c r="A198" s="169"/>
      <c r="B198" s="169"/>
      <c r="C198" s="26" t="s">
        <v>30</v>
      </c>
      <c r="D198" s="26" t="s">
        <v>30</v>
      </c>
      <c r="E198" s="26" t="s">
        <v>30</v>
      </c>
      <c r="F198" s="26" t="s">
        <v>30</v>
      </c>
      <c r="G198" s="161" t="str">
        <f t="shared" si="26"/>
        <v>--</v>
      </c>
      <c r="H198" s="27" t="s">
        <v>30</v>
      </c>
      <c r="I198" s="33" t="s">
        <v>30</v>
      </c>
      <c r="J198" s="88"/>
      <c r="K198" s="33"/>
      <c r="L198" s="26"/>
      <c r="M198" s="26"/>
      <c r="N198" s="26"/>
      <c r="O198" s="26"/>
      <c r="P198" s="169"/>
      <c r="Q198" s="184"/>
      <c r="R198" s="184"/>
      <c r="S198" s="185" t="str">
        <f t="shared" si="27"/>
        <v>0</v>
      </c>
      <c r="T198" s="185" t="str">
        <f t="shared" si="27"/>
        <v>0</v>
      </c>
      <c r="U198" s="185">
        <f t="shared" si="28"/>
        <v>0</v>
      </c>
      <c r="V198" s="186" t="str">
        <f>IF(U198=0,"--",IF(U198&lt;='db fasce di rischio'!$B$4,'db fasce di rischio'!$A$2,IF(U198&lt;='db fasce di rischio'!$D$4,'db fasce di rischio'!$C$2,IF(U198&lt;='db fasce di rischio'!$F$4,'db fasce di rischio'!$E$2,IF(U198&lt;='db fasce di rischio'!$H$4,'db fasce di rischio'!$G$2,"")))))</f>
        <v>--</v>
      </c>
      <c r="W198" s="30"/>
      <c r="X198" s="30"/>
    </row>
    <row r="199" spans="1:24" ht="21" hidden="1" outlineLevel="1" x14ac:dyDescent="0.2">
      <c r="A199" s="169"/>
      <c r="B199" s="169"/>
      <c r="C199" s="26" t="s">
        <v>30</v>
      </c>
      <c r="D199" s="26" t="s">
        <v>30</v>
      </c>
      <c r="E199" s="26" t="s">
        <v>30</v>
      </c>
      <c r="F199" s="26" t="s">
        <v>30</v>
      </c>
      <c r="G199" s="161" t="str">
        <f t="shared" si="26"/>
        <v>--</v>
      </c>
      <c r="H199" s="27" t="s">
        <v>30</v>
      </c>
      <c r="I199" s="33" t="s">
        <v>30</v>
      </c>
      <c r="J199" s="87"/>
      <c r="K199" s="33"/>
      <c r="L199" s="26"/>
      <c r="M199" s="26"/>
      <c r="N199" s="26"/>
      <c r="O199" s="26"/>
      <c r="P199" s="169"/>
      <c r="Q199" s="184"/>
      <c r="R199" s="184"/>
      <c r="S199" s="185" t="str">
        <f t="shared" si="27"/>
        <v>0</v>
      </c>
      <c r="T199" s="185" t="str">
        <f t="shared" si="27"/>
        <v>0</v>
      </c>
      <c r="U199" s="185">
        <f t="shared" si="28"/>
        <v>0</v>
      </c>
      <c r="V199" s="186" t="str">
        <f>IF(U199=0,"--",IF(U199&lt;='db fasce di rischio'!$B$4,'db fasce di rischio'!$A$2,IF(U199&lt;='db fasce di rischio'!$D$4,'db fasce di rischio'!$C$2,IF(U199&lt;='db fasce di rischio'!$F$4,'db fasce di rischio'!$E$2,IF(U199&lt;='db fasce di rischio'!$H$4,'db fasce di rischio'!$G$2,"")))))</f>
        <v>--</v>
      </c>
      <c r="W199" s="30"/>
      <c r="X199" s="30"/>
    </row>
    <row r="200" spans="1:24" ht="21" hidden="1" outlineLevel="1" x14ac:dyDescent="0.2">
      <c r="A200" s="169"/>
      <c r="B200" s="169"/>
      <c r="C200" s="26" t="s">
        <v>30</v>
      </c>
      <c r="D200" s="26" t="s">
        <v>30</v>
      </c>
      <c r="E200" s="26" t="s">
        <v>30</v>
      </c>
      <c r="F200" s="26" t="s">
        <v>30</v>
      </c>
      <c r="G200" s="161" t="str">
        <f t="shared" si="26"/>
        <v>--</v>
      </c>
      <c r="H200" s="27" t="s">
        <v>30</v>
      </c>
      <c r="I200" s="33" t="s">
        <v>30</v>
      </c>
      <c r="J200" s="87"/>
      <c r="K200" s="33"/>
      <c r="L200" s="26"/>
      <c r="M200" s="26"/>
      <c r="N200" s="26"/>
      <c r="O200" s="28"/>
      <c r="P200" s="169"/>
      <c r="Q200" s="184"/>
      <c r="R200" s="184"/>
      <c r="S200" s="185" t="str">
        <f t="shared" si="27"/>
        <v>0</v>
      </c>
      <c r="T200" s="185" t="str">
        <f t="shared" si="27"/>
        <v>0</v>
      </c>
      <c r="U200" s="185">
        <f t="shared" si="28"/>
        <v>0</v>
      </c>
      <c r="V200" s="186" t="str">
        <f>IF(U200=0,"--",IF(U200&lt;='db fasce di rischio'!$B$4,'db fasce di rischio'!$A$2,IF(U200&lt;='db fasce di rischio'!$D$4,'db fasce di rischio'!$C$2,IF(U200&lt;='db fasce di rischio'!$F$4,'db fasce di rischio'!$E$2,IF(U200&lt;='db fasce di rischio'!$H$4,'db fasce di rischio'!$G$2,"")))))</f>
        <v>--</v>
      </c>
      <c r="W200" s="30"/>
      <c r="X200" s="30"/>
    </row>
    <row r="201" spans="1:24" ht="21" hidden="1" outlineLevel="1" x14ac:dyDescent="0.2">
      <c r="A201" s="169"/>
      <c r="B201" s="169"/>
      <c r="C201" s="26" t="s">
        <v>30</v>
      </c>
      <c r="D201" s="26" t="s">
        <v>30</v>
      </c>
      <c r="E201" s="26" t="s">
        <v>30</v>
      </c>
      <c r="F201" s="26" t="s">
        <v>30</v>
      </c>
      <c r="G201" s="161" t="str">
        <f t="shared" si="26"/>
        <v>--</v>
      </c>
      <c r="H201" s="27" t="s">
        <v>30</v>
      </c>
      <c r="I201" s="33" t="s">
        <v>30</v>
      </c>
      <c r="J201" s="87"/>
      <c r="K201" s="33"/>
      <c r="L201" s="26"/>
      <c r="M201" s="26"/>
      <c r="N201" s="26"/>
      <c r="O201" s="29"/>
      <c r="P201" s="169"/>
      <c r="Q201" s="184"/>
      <c r="R201" s="184"/>
      <c r="S201" s="185" t="str">
        <f t="shared" si="27"/>
        <v>0</v>
      </c>
      <c r="T201" s="185" t="str">
        <f t="shared" si="27"/>
        <v>0</v>
      </c>
      <c r="U201" s="185">
        <f t="shared" si="28"/>
        <v>0</v>
      </c>
      <c r="V201" s="186" t="str">
        <f>IF(U201=0,"--",IF(U201&lt;='db fasce di rischio'!$B$4,'db fasce di rischio'!$A$2,IF(U201&lt;='db fasce di rischio'!$D$4,'db fasce di rischio'!$C$2,IF(U201&lt;='db fasce di rischio'!$F$4,'db fasce di rischio'!$E$2,IF(U201&lt;='db fasce di rischio'!$H$4,'db fasce di rischio'!$G$2,"")))))</f>
        <v>--</v>
      </c>
      <c r="W201" s="30"/>
      <c r="X201" s="30"/>
    </row>
    <row r="202" spans="1:24" ht="21" collapsed="1" x14ac:dyDescent="0.2">
      <c r="A202" s="168"/>
      <c r="B202" s="168"/>
      <c r="C202" s="92"/>
      <c r="D202" s="92"/>
      <c r="E202" s="92"/>
      <c r="F202" s="92"/>
      <c r="G202" s="92"/>
      <c r="H202" s="92"/>
      <c r="I202" s="92"/>
      <c r="J202" s="176"/>
      <c r="K202" s="92"/>
      <c r="L202" s="92"/>
      <c r="M202" s="92"/>
      <c r="N202" s="92"/>
      <c r="O202" s="92"/>
      <c r="P202" s="168"/>
      <c r="Q202" s="30"/>
      <c r="R202" s="30"/>
      <c r="S202" s="30"/>
      <c r="T202" s="30"/>
      <c r="U202" s="30"/>
      <c r="V202" s="30"/>
      <c r="W202" s="30"/>
      <c r="X202" s="30"/>
    </row>
    <row r="203" spans="1:24" ht="90.6" customHeight="1" x14ac:dyDescent="0.2">
      <c r="A203" s="31"/>
      <c r="B203" s="31"/>
      <c r="C203" s="32" t="s">
        <v>674</v>
      </c>
      <c r="D203" s="32"/>
      <c r="E203" s="30"/>
      <c r="F203" s="30"/>
      <c r="G203" s="30"/>
      <c r="H203" s="30"/>
      <c r="I203" s="30"/>
      <c r="J203" s="85"/>
      <c r="K203" s="30"/>
      <c r="L203" s="30"/>
      <c r="M203" s="30"/>
      <c r="N203" s="84" t="s">
        <v>6</v>
      </c>
      <c r="O203" s="84" t="s">
        <v>675</v>
      </c>
      <c r="P203" s="30"/>
      <c r="Q203" s="182" t="s">
        <v>1306</v>
      </c>
      <c r="R203" s="182" t="s">
        <v>1307</v>
      </c>
      <c r="S203" s="50" t="s">
        <v>1308</v>
      </c>
      <c r="T203" s="50" t="s">
        <v>1309</v>
      </c>
      <c r="U203" s="50" t="s">
        <v>1310</v>
      </c>
      <c r="V203" s="183" t="s">
        <v>1311</v>
      </c>
      <c r="W203" s="30"/>
      <c r="X203" s="30"/>
    </row>
    <row r="204" spans="1:24" ht="30.6" customHeight="1" x14ac:dyDescent="0.2">
      <c r="A204" s="168"/>
      <c r="B204" s="168">
        <v>10</v>
      </c>
      <c r="C204" s="220" t="s">
        <v>1267</v>
      </c>
      <c r="D204" s="221"/>
      <c r="E204" s="222"/>
      <c r="F204" s="229"/>
      <c r="G204" s="229"/>
      <c r="H204" s="229"/>
      <c r="I204" s="50" t="s">
        <v>11</v>
      </c>
      <c r="J204" s="231" t="s">
        <v>3</v>
      </c>
      <c r="K204" s="231"/>
      <c r="L204" s="39"/>
      <c r="M204" s="162" t="s">
        <v>676</v>
      </c>
      <c r="N204" s="163" t="str">
        <f>V204</f>
        <v>--</v>
      </c>
      <c r="O204" s="39"/>
      <c r="P204" s="168"/>
      <c r="Q204" s="184"/>
      <c r="R204" s="184"/>
      <c r="S204" s="185" t="str">
        <f>IF(Q204="Basso",1.8,IF(Q204="Medio",2.5,IF(Q204="Medio-Alto",3.8,IF(Q204="Alto",5,"0"))))</f>
        <v>0</v>
      </c>
      <c r="T204" s="185" t="str">
        <f>IF(R204="Basso",1.8,IF(R204="Medio",2.5,IF(R204="Medio-Alto",3.8,IF(R204="Alto",5,"0"))))</f>
        <v>0</v>
      </c>
      <c r="U204" s="185">
        <f>IF(MAX(U208:U222)&gt;(T204*S204),MAX(U208:U222),T204*S204)</f>
        <v>0</v>
      </c>
      <c r="V204" s="186" t="str">
        <f>IF(U204=0,"--",IF(U204&lt;='db fasce di rischio'!$B$4,'db fasce di rischio'!$A$2,IF(U204&lt;='db fasce di rischio'!$D$4,'db fasce di rischio'!$C$2,IF(U204&lt;='db fasce di rischio'!$F$4,'db fasce di rischio'!$E$2,IF(U204&lt;='db fasce di rischio'!$H$4,'db fasce di rischio'!$G$2,"")))))</f>
        <v>--</v>
      </c>
      <c r="W204" s="30"/>
      <c r="X204" s="30"/>
    </row>
    <row r="205" spans="1:24" ht="59.45" customHeight="1" x14ac:dyDescent="0.2">
      <c r="A205" s="168"/>
      <c r="B205" s="168"/>
      <c r="C205" s="223"/>
      <c r="D205" s="224"/>
      <c r="E205" s="224"/>
      <c r="F205" s="172"/>
      <c r="G205" s="172"/>
      <c r="H205" s="172"/>
      <c r="I205" s="172"/>
      <c r="J205" s="172"/>
      <c r="K205" s="172"/>
      <c r="L205" s="173"/>
      <c r="M205" s="226" t="s">
        <v>1305</v>
      </c>
      <c r="N205" s="226"/>
      <c r="O205" s="226"/>
      <c r="P205" s="168"/>
      <c r="Q205" s="30"/>
      <c r="R205" s="30"/>
      <c r="S205" s="30"/>
      <c r="T205" s="30"/>
      <c r="U205" s="30"/>
      <c r="V205" s="30"/>
      <c r="W205" s="30"/>
      <c r="X205" s="30"/>
    </row>
    <row r="206" spans="1:24" ht="31.5" hidden="1" customHeight="1" outlineLevel="1" x14ac:dyDescent="0.2">
      <c r="A206" s="168"/>
      <c r="B206" s="168"/>
      <c r="C206" s="218" t="s">
        <v>1266</v>
      </c>
      <c r="D206" s="219"/>
      <c r="E206" s="160"/>
      <c r="F206" s="160"/>
      <c r="G206" s="160"/>
      <c r="H206" s="160"/>
      <c r="I206" s="160"/>
      <c r="J206" s="159"/>
      <c r="K206" s="160"/>
      <c r="L206" s="164">
        <f>SUM(H193:H201)</f>
        <v>0</v>
      </c>
      <c r="M206" s="165"/>
      <c r="N206" s="165"/>
      <c r="O206" s="165"/>
      <c r="P206" s="168"/>
      <c r="Q206" s="30"/>
      <c r="R206" s="30"/>
      <c r="S206" s="30"/>
      <c r="T206" s="30"/>
      <c r="U206" s="30"/>
      <c r="V206" s="30"/>
      <c r="W206" s="30"/>
      <c r="X206" s="30"/>
    </row>
    <row r="207" spans="1:24" ht="81.95" hidden="1" customHeight="1" outlineLevel="1" x14ac:dyDescent="0.2">
      <c r="A207" s="169"/>
      <c r="B207" s="169"/>
      <c r="C207" s="24" t="s">
        <v>915</v>
      </c>
      <c r="D207" s="24" t="s">
        <v>916</v>
      </c>
      <c r="E207" s="24" t="s">
        <v>981</v>
      </c>
      <c r="F207" s="24" t="s">
        <v>980</v>
      </c>
      <c r="G207" s="188" t="s">
        <v>1301</v>
      </c>
      <c r="H207" s="24" t="s">
        <v>979</v>
      </c>
      <c r="I207" s="24" t="s">
        <v>917</v>
      </c>
      <c r="J207" s="50" t="s">
        <v>982</v>
      </c>
      <c r="K207" s="50" t="s">
        <v>918</v>
      </c>
      <c r="L207" s="24" t="s">
        <v>639</v>
      </c>
      <c r="M207" s="24" t="s">
        <v>677</v>
      </c>
      <c r="N207" s="24" t="s">
        <v>678</v>
      </c>
      <c r="O207" s="24" t="s">
        <v>679</v>
      </c>
      <c r="P207" s="169"/>
      <c r="Q207" s="182" t="s">
        <v>1306</v>
      </c>
      <c r="R207" s="182" t="s">
        <v>1307</v>
      </c>
      <c r="S207" s="50" t="s">
        <v>1308</v>
      </c>
      <c r="T207" s="50" t="s">
        <v>1309</v>
      </c>
      <c r="U207" s="50" t="s">
        <v>1310</v>
      </c>
      <c r="V207" s="183" t="s">
        <v>1311</v>
      </c>
      <c r="W207" s="30"/>
      <c r="X207" s="30"/>
    </row>
    <row r="208" spans="1:24" ht="21" hidden="1" outlineLevel="1" x14ac:dyDescent="0.2">
      <c r="A208" s="169"/>
      <c r="B208" s="169"/>
      <c r="C208" s="26" t="s">
        <v>30</v>
      </c>
      <c r="D208" s="26" t="s">
        <v>30</v>
      </c>
      <c r="E208" s="26" t="s">
        <v>30</v>
      </c>
      <c r="F208" s="26" t="s">
        <v>30</v>
      </c>
      <c r="G208" s="161" t="str">
        <f>V208</f>
        <v>--</v>
      </c>
      <c r="H208" s="27" t="s">
        <v>30</v>
      </c>
      <c r="I208" s="33" t="s">
        <v>30</v>
      </c>
      <c r="J208" s="87"/>
      <c r="K208" s="33"/>
      <c r="L208" s="26"/>
      <c r="M208" s="26"/>
      <c r="N208" s="26"/>
      <c r="O208" s="26"/>
      <c r="P208" s="169"/>
      <c r="Q208" s="184"/>
      <c r="R208" s="184"/>
      <c r="S208" s="185" t="str">
        <f>IF(Q208="Basso",1.8,IF(Q208="Medio",2.5,IF(Q208="Medio-Alto",3.8,IF(Q208="Alto",5,"0"))))</f>
        <v>0</v>
      </c>
      <c r="T208" s="185" t="str">
        <f>IF(R208="Basso",1.8,IF(R208="Medio",2.5,IF(R208="Medio-Alto",3.8,IF(R208="Alto",5,"0"))))</f>
        <v>0</v>
      </c>
      <c r="U208" s="185">
        <f>(T208*S208)</f>
        <v>0</v>
      </c>
      <c r="V208" s="186" t="str">
        <f>IF(U208=0,"--",IF(U208&lt;='db fasce di rischio'!$B$4,'db fasce di rischio'!$A$2,IF(U208&lt;='db fasce di rischio'!$D$4,'db fasce di rischio'!$C$2,IF(U208&lt;='db fasce di rischio'!$F$4,'db fasce di rischio'!$E$2,IF(U208&lt;='db fasce di rischio'!$H$4,'db fasce di rischio'!$G$2,"")))))</f>
        <v>--</v>
      </c>
      <c r="W208" s="30"/>
      <c r="X208" s="30"/>
    </row>
    <row r="209" spans="1:24" ht="21" hidden="1" outlineLevel="1" x14ac:dyDescent="0.2">
      <c r="A209" s="169"/>
      <c r="B209" s="169"/>
      <c r="C209" s="26" t="s">
        <v>30</v>
      </c>
      <c r="D209" s="26" t="s">
        <v>30</v>
      </c>
      <c r="E209" s="26" t="s">
        <v>30</v>
      </c>
      <c r="F209" s="26" t="s">
        <v>30</v>
      </c>
      <c r="G209" s="161" t="str">
        <f t="shared" ref="G209:G222" si="29">V209</f>
        <v>--</v>
      </c>
      <c r="H209" s="27" t="s">
        <v>30</v>
      </c>
      <c r="I209" s="33" t="s">
        <v>30</v>
      </c>
      <c r="J209" s="87"/>
      <c r="K209" s="33"/>
      <c r="L209" s="26"/>
      <c r="M209" s="26"/>
      <c r="N209" s="26"/>
      <c r="O209" s="26"/>
      <c r="P209" s="169"/>
      <c r="Q209" s="184"/>
      <c r="R209" s="184"/>
      <c r="S209" s="185" t="str">
        <f t="shared" ref="S209:T222" si="30">IF(Q209="Basso",1.8,IF(Q209="Medio",2.5,IF(Q209="Medio-Alto",3.8,IF(Q209="Alto",5,"0"))))</f>
        <v>0</v>
      </c>
      <c r="T209" s="185" t="str">
        <f t="shared" si="30"/>
        <v>0</v>
      </c>
      <c r="U209" s="185">
        <f>(T209*S209)</f>
        <v>0</v>
      </c>
      <c r="V209" s="186" t="str">
        <f>IF(U209=0,"--",IF(U209&lt;='db fasce di rischio'!$B$4,'db fasce di rischio'!$A$2,IF(U209&lt;='db fasce di rischio'!$D$4,'db fasce di rischio'!$C$2,IF(U209&lt;='db fasce di rischio'!$F$4,'db fasce di rischio'!$E$2,IF(U209&lt;='db fasce di rischio'!$H$4,'db fasce di rischio'!$G$2,"")))))</f>
        <v>--</v>
      </c>
      <c r="W209" s="30"/>
      <c r="X209" s="30"/>
    </row>
    <row r="210" spans="1:24" ht="21" hidden="1" outlineLevel="1" x14ac:dyDescent="0.2">
      <c r="A210" s="169"/>
      <c r="B210" s="169"/>
      <c r="C210" s="26" t="s">
        <v>30</v>
      </c>
      <c r="D210" s="26" t="s">
        <v>30</v>
      </c>
      <c r="E210" s="26" t="s">
        <v>30</v>
      </c>
      <c r="F210" s="26" t="s">
        <v>30</v>
      </c>
      <c r="G210" s="161" t="str">
        <f t="shared" si="29"/>
        <v>--</v>
      </c>
      <c r="H210" s="27" t="s">
        <v>30</v>
      </c>
      <c r="I210" s="33" t="s">
        <v>30</v>
      </c>
      <c r="J210" s="87"/>
      <c r="K210" s="33"/>
      <c r="L210" s="26"/>
      <c r="M210" s="26"/>
      <c r="N210" s="26"/>
      <c r="O210" s="26"/>
      <c r="P210" s="169"/>
      <c r="Q210" s="184"/>
      <c r="R210" s="184"/>
      <c r="S210" s="185" t="str">
        <f t="shared" si="30"/>
        <v>0</v>
      </c>
      <c r="T210" s="185" t="str">
        <f t="shared" si="30"/>
        <v>0</v>
      </c>
      <c r="U210" s="185">
        <f t="shared" ref="U210:U222" si="31">(T210*S210)</f>
        <v>0</v>
      </c>
      <c r="V210" s="186" t="str">
        <f>IF(U210=0,"--",IF(U210&lt;='db fasce di rischio'!$B$4,'db fasce di rischio'!$A$2,IF(U210&lt;='db fasce di rischio'!$D$4,'db fasce di rischio'!$C$2,IF(U210&lt;='db fasce di rischio'!$F$4,'db fasce di rischio'!$E$2,IF(U210&lt;='db fasce di rischio'!$H$4,'db fasce di rischio'!$G$2,"")))))</f>
        <v>--</v>
      </c>
      <c r="W210" s="30"/>
      <c r="X210" s="30"/>
    </row>
    <row r="211" spans="1:24" ht="21" hidden="1" outlineLevel="1" x14ac:dyDescent="0.2">
      <c r="A211" s="169"/>
      <c r="B211" s="169"/>
      <c r="C211" s="26" t="s">
        <v>30</v>
      </c>
      <c r="D211" s="26" t="s">
        <v>30</v>
      </c>
      <c r="E211" s="26" t="s">
        <v>30</v>
      </c>
      <c r="F211" s="26" t="s">
        <v>30</v>
      </c>
      <c r="G211" s="161" t="str">
        <f t="shared" si="29"/>
        <v>--</v>
      </c>
      <c r="H211" s="27" t="s">
        <v>30</v>
      </c>
      <c r="I211" s="33" t="s">
        <v>30</v>
      </c>
      <c r="J211" s="87"/>
      <c r="K211" s="33"/>
      <c r="L211" s="26"/>
      <c r="M211" s="26"/>
      <c r="N211" s="26"/>
      <c r="O211" s="26"/>
      <c r="P211" s="169"/>
      <c r="Q211" s="184"/>
      <c r="R211" s="184"/>
      <c r="S211" s="185" t="str">
        <f t="shared" si="30"/>
        <v>0</v>
      </c>
      <c r="T211" s="185" t="str">
        <f t="shared" si="30"/>
        <v>0</v>
      </c>
      <c r="U211" s="185">
        <f t="shared" si="31"/>
        <v>0</v>
      </c>
      <c r="V211" s="186" t="str">
        <f>IF(U211=0,"--",IF(U211&lt;='db fasce di rischio'!$B$4,'db fasce di rischio'!$A$2,IF(U211&lt;='db fasce di rischio'!$D$4,'db fasce di rischio'!$C$2,IF(U211&lt;='db fasce di rischio'!$F$4,'db fasce di rischio'!$E$2,IF(U211&lt;='db fasce di rischio'!$H$4,'db fasce di rischio'!$G$2,"")))))</f>
        <v>--</v>
      </c>
      <c r="W211" s="30"/>
      <c r="X211" s="30"/>
    </row>
    <row r="212" spans="1:24" ht="21" hidden="1" outlineLevel="1" x14ac:dyDescent="0.2">
      <c r="A212" s="169"/>
      <c r="B212" s="169"/>
      <c r="C212" s="26" t="s">
        <v>30</v>
      </c>
      <c r="D212" s="26" t="s">
        <v>30</v>
      </c>
      <c r="E212" s="26" t="s">
        <v>30</v>
      </c>
      <c r="F212" s="26" t="s">
        <v>30</v>
      </c>
      <c r="G212" s="161" t="str">
        <f t="shared" si="29"/>
        <v>--</v>
      </c>
      <c r="H212" s="27" t="s">
        <v>30</v>
      </c>
      <c r="I212" s="33" t="s">
        <v>30</v>
      </c>
      <c r="J212" s="87"/>
      <c r="K212" s="33"/>
      <c r="L212" s="26"/>
      <c r="M212" s="26"/>
      <c r="N212" s="26"/>
      <c r="O212" s="26"/>
      <c r="P212" s="169"/>
      <c r="Q212" s="184"/>
      <c r="R212" s="184"/>
      <c r="S212" s="185" t="str">
        <f t="shared" si="30"/>
        <v>0</v>
      </c>
      <c r="T212" s="185" t="str">
        <f t="shared" si="30"/>
        <v>0</v>
      </c>
      <c r="U212" s="185">
        <f t="shared" si="31"/>
        <v>0</v>
      </c>
      <c r="V212" s="186" t="str">
        <f>IF(U212=0,"--",IF(U212&lt;='db fasce di rischio'!$B$4,'db fasce di rischio'!$A$2,IF(U212&lt;='db fasce di rischio'!$D$4,'db fasce di rischio'!$C$2,IF(U212&lt;='db fasce di rischio'!$F$4,'db fasce di rischio'!$E$2,IF(U212&lt;='db fasce di rischio'!$H$4,'db fasce di rischio'!$G$2,"")))))</f>
        <v>--</v>
      </c>
      <c r="W212" s="30"/>
      <c r="X212" s="30"/>
    </row>
    <row r="213" spans="1:24" ht="21" hidden="1" outlineLevel="1" x14ac:dyDescent="0.2">
      <c r="A213" s="169"/>
      <c r="B213" s="169"/>
      <c r="C213" s="26" t="s">
        <v>30</v>
      </c>
      <c r="D213" s="26" t="s">
        <v>30</v>
      </c>
      <c r="E213" s="26" t="s">
        <v>30</v>
      </c>
      <c r="F213" s="26" t="s">
        <v>30</v>
      </c>
      <c r="G213" s="161" t="str">
        <f t="shared" si="29"/>
        <v>--</v>
      </c>
      <c r="H213" s="27" t="s">
        <v>30</v>
      </c>
      <c r="I213" s="33" t="s">
        <v>30</v>
      </c>
      <c r="J213" s="87"/>
      <c r="K213" s="33"/>
      <c r="L213" s="26"/>
      <c r="M213" s="26"/>
      <c r="N213" s="26"/>
      <c r="O213" s="26"/>
      <c r="P213" s="169"/>
      <c r="Q213" s="184"/>
      <c r="R213" s="184"/>
      <c r="S213" s="185" t="str">
        <f t="shared" si="30"/>
        <v>0</v>
      </c>
      <c r="T213" s="185" t="str">
        <f t="shared" si="30"/>
        <v>0</v>
      </c>
      <c r="U213" s="185">
        <f t="shared" si="31"/>
        <v>0</v>
      </c>
      <c r="V213" s="186" t="str">
        <f>IF(U213=0,"--",IF(U213&lt;='db fasce di rischio'!$B$4,'db fasce di rischio'!$A$2,IF(U213&lt;='db fasce di rischio'!$D$4,'db fasce di rischio'!$C$2,IF(U213&lt;='db fasce di rischio'!$F$4,'db fasce di rischio'!$E$2,IF(U213&lt;='db fasce di rischio'!$H$4,'db fasce di rischio'!$G$2,"")))))</f>
        <v>--</v>
      </c>
      <c r="W213" s="30"/>
      <c r="X213" s="30"/>
    </row>
    <row r="214" spans="1:24" ht="21" hidden="1" outlineLevel="1" x14ac:dyDescent="0.2">
      <c r="A214" s="169"/>
      <c r="B214" s="169"/>
      <c r="C214" s="26" t="s">
        <v>30</v>
      </c>
      <c r="D214" s="26" t="s">
        <v>30</v>
      </c>
      <c r="E214" s="26" t="s">
        <v>30</v>
      </c>
      <c r="F214" s="26" t="s">
        <v>30</v>
      </c>
      <c r="G214" s="161" t="str">
        <f t="shared" si="29"/>
        <v>--</v>
      </c>
      <c r="H214" s="27" t="s">
        <v>30</v>
      </c>
      <c r="I214" s="33" t="s">
        <v>30</v>
      </c>
      <c r="J214" s="87"/>
      <c r="K214" s="33"/>
      <c r="L214" s="26"/>
      <c r="M214" s="26"/>
      <c r="N214" s="26"/>
      <c r="O214" s="26"/>
      <c r="P214" s="169"/>
      <c r="Q214" s="184"/>
      <c r="R214" s="184"/>
      <c r="S214" s="185" t="str">
        <f t="shared" si="30"/>
        <v>0</v>
      </c>
      <c r="T214" s="185" t="str">
        <f t="shared" si="30"/>
        <v>0</v>
      </c>
      <c r="U214" s="185">
        <f t="shared" si="31"/>
        <v>0</v>
      </c>
      <c r="V214" s="186" t="str">
        <f>IF(U214=0,"--",IF(U214&lt;='db fasce di rischio'!$B$4,'db fasce di rischio'!$A$2,IF(U214&lt;='db fasce di rischio'!$D$4,'db fasce di rischio'!$C$2,IF(U214&lt;='db fasce di rischio'!$F$4,'db fasce di rischio'!$E$2,IF(U214&lt;='db fasce di rischio'!$H$4,'db fasce di rischio'!$G$2,"")))))</f>
        <v>--</v>
      </c>
      <c r="W214" s="30"/>
      <c r="X214" s="30"/>
    </row>
    <row r="215" spans="1:24" ht="21" hidden="1" outlineLevel="1" x14ac:dyDescent="0.2">
      <c r="A215" s="169"/>
      <c r="B215" s="169"/>
      <c r="C215" s="26" t="s">
        <v>30</v>
      </c>
      <c r="D215" s="26" t="s">
        <v>30</v>
      </c>
      <c r="E215" s="26" t="s">
        <v>30</v>
      </c>
      <c r="F215" s="26" t="s">
        <v>30</v>
      </c>
      <c r="G215" s="161" t="str">
        <f t="shared" si="29"/>
        <v>--</v>
      </c>
      <c r="H215" s="27" t="s">
        <v>30</v>
      </c>
      <c r="I215" s="33" t="s">
        <v>30</v>
      </c>
      <c r="J215" s="87"/>
      <c r="K215" s="33"/>
      <c r="L215" s="26"/>
      <c r="M215" s="26"/>
      <c r="N215" s="26"/>
      <c r="O215" s="26"/>
      <c r="P215" s="169"/>
      <c r="Q215" s="184"/>
      <c r="R215" s="184"/>
      <c r="S215" s="185" t="str">
        <f t="shared" si="30"/>
        <v>0</v>
      </c>
      <c r="T215" s="185" t="str">
        <f t="shared" si="30"/>
        <v>0</v>
      </c>
      <c r="U215" s="185">
        <f t="shared" si="31"/>
        <v>0</v>
      </c>
      <c r="V215" s="186" t="str">
        <f>IF(U215=0,"--",IF(U215&lt;='db fasce di rischio'!$B$4,'db fasce di rischio'!$A$2,IF(U215&lt;='db fasce di rischio'!$D$4,'db fasce di rischio'!$C$2,IF(U215&lt;='db fasce di rischio'!$F$4,'db fasce di rischio'!$E$2,IF(U215&lt;='db fasce di rischio'!$H$4,'db fasce di rischio'!$G$2,"")))))</f>
        <v>--</v>
      </c>
      <c r="W215" s="30"/>
      <c r="X215" s="30"/>
    </row>
    <row r="216" spans="1:24" ht="21" hidden="1" outlineLevel="1" x14ac:dyDescent="0.2">
      <c r="A216" s="169"/>
      <c r="B216" s="169"/>
      <c r="C216" s="26" t="s">
        <v>30</v>
      </c>
      <c r="D216" s="26" t="s">
        <v>30</v>
      </c>
      <c r="E216" s="26" t="s">
        <v>30</v>
      </c>
      <c r="F216" s="26" t="s">
        <v>30</v>
      </c>
      <c r="G216" s="161" t="str">
        <f t="shared" si="29"/>
        <v>--</v>
      </c>
      <c r="H216" s="27" t="s">
        <v>30</v>
      </c>
      <c r="I216" s="33" t="s">
        <v>30</v>
      </c>
      <c r="J216" s="88"/>
      <c r="K216" s="33"/>
      <c r="L216" s="26"/>
      <c r="M216" s="26"/>
      <c r="N216" s="26"/>
      <c r="O216" s="26"/>
      <c r="P216" s="169"/>
      <c r="Q216" s="184"/>
      <c r="R216" s="184"/>
      <c r="S216" s="185" t="str">
        <f t="shared" si="30"/>
        <v>0</v>
      </c>
      <c r="T216" s="185" t="str">
        <f t="shared" si="30"/>
        <v>0</v>
      </c>
      <c r="U216" s="185">
        <f t="shared" si="31"/>
        <v>0</v>
      </c>
      <c r="V216" s="186" t="str">
        <f>IF(U216=0,"--",IF(U216&lt;='db fasce di rischio'!$B$4,'db fasce di rischio'!$A$2,IF(U216&lt;='db fasce di rischio'!$D$4,'db fasce di rischio'!$C$2,IF(U216&lt;='db fasce di rischio'!$F$4,'db fasce di rischio'!$E$2,IF(U216&lt;='db fasce di rischio'!$H$4,'db fasce di rischio'!$G$2,"")))))</f>
        <v>--</v>
      </c>
      <c r="W216" s="30"/>
      <c r="X216" s="30"/>
    </row>
    <row r="217" spans="1:24" ht="21" hidden="1" outlineLevel="1" x14ac:dyDescent="0.2">
      <c r="A217" s="169"/>
      <c r="B217" s="169"/>
      <c r="C217" s="26" t="s">
        <v>30</v>
      </c>
      <c r="D217" s="26" t="s">
        <v>30</v>
      </c>
      <c r="E217" s="26" t="s">
        <v>30</v>
      </c>
      <c r="F217" s="26" t="s">
        <v>30</v>
      </c>
      <c r="G217" s="161" t="str">
        <f t="shared" si="29"/>
        <v>--</v>
      </c>
      <c r="H217" s="27" t="s">
        <v>30</v>
      </c>
      <c r="I217" s="33" t="s">
        <v>30</v>
      </c>
      <c r="J217" s="88"/>
      <c r="K217" s="33"/>
      <c r="L217" s="26"/>
      <c r="M217" s="26"/>
      <c r="N217" s="26"/>
      <c r="O217" s="26"/>
      <c r="P217" s="169"/>
      <c r="Q217" s="184"/>
      <c r="R217" s="184"/>
      <c r="S217" s="185" t="str">
        <f t="shared" si="30"/>
        <v>0</v>
      </c>
      <c r="T217" s="185" t="str">
        <f t="shared" si="30"/>
        <v>0</v>
      </c>
      <c r="U217" s="185">
        <f t="shared" si="31"/>
        <v>0</v>
      </c>
      <c r="V217" s="186" t="str">
        <f>IF(U217=0,"--",IF(U217&lt;='db fasce di rischio'!$B$4,'db fasce di rischio'!$A$2,IF(U217&lt;='db fasce di rischio'!$D$4,'db fasce di rischio'!$C$2,IF(U217&lt;='db fasce di rischio'!$F$4,'db fasce di rischio'!$E$2,IF(U217&lt;='db fasce di rischio'!$H$4,'db fasce di rischio'!$G$2,"")))))</f>
        <v>--</v>
      </c>
      <c r="W217" s="30"/>
      <c r="X217" s="30"/>
    </row>
    <row r="218" spans="1:24" ht="21" hidden="1" outlineLevel="1" x14ac:dyDescent="0.2">
      <c r="A218" s="169"/>
      <c r="B218" s="169"/>
      <c r="C218" s="26" t="s">
        <v>30</v>
      </c>
      <c r="D218" s="26" t="s">
        <v>30</v>
      </c>
      <c r="E218" s="26" t="s">
        <v>30</v>
      </c>
      <c r="F218" s="26" t="s">
        <v>30</v>
      </c>
      <c r="G218" s="161" t="str">
        <f t="shared" si="29"/>
        <v>--</v>
      </c>
      <c r="H218" s="27" t="s">
        <v>30</v>
      </c>
      <c r="I218" s="33" t="s">
        <v>30</v>
      </c>
      <c r="J218" s="88"/>
      <c r="K218" s="33"/>
      <c r="L218" s="26"/>
      <c r="M218" s="26"/>
      <c r="N218" s="26"/>
      <c r="O218" s="26"/>
      <c r="P218" s="169"/>
      <c r="Q218" s="184"/>
      <c r="R218" s="184"/>
      <c r="S218" s="185" t="str">
        <f t="shared" si="30"/>
        <v>0</v>
      </c>
      <c r="T218" s="185" t="str">
        <f t="shared" si="30"/>
        <v>0</v>
      </c>
      <c r="U218" s="185">
        <f t="shared" si="31"/>
        <v>0</v>
      </c>
      <c r="V218" s="186" t="str">
        <f>IF(U218=0,"--",IF(U218&lt;='db fasce di rischio'!$B$4,'db fasce di rischio'!$A$2,IF(U218&lt;='db fasce di rischio'!$D$4,'db fasce di rischio'!$C$2,IF(U218&lt;='db fasce di rischio'!$F$4,'db fasce di rischio'!$E$2,IF(U218&lt;='db fasce di rischio'!$H$4,'db fasce di rischio'!$G$2,"")))))</f>
        <v>--</v>
      </c>
      <c r="W218" s="30"/>
      <c r="X218" s="30"/>
    </row>
    <row r="219" spans="1:24" ht="21" hidden="1" outlineLevel="1" x14ac:dyDescent="0.2">
      <c r="A219" s="169"/>
      <c r="B219" s="169"/>
      <c r="C219" s="26" t="s">
        <v>30</v>
      </c>
      <c r="D219" s="26" t="s">
        <v>30</v>
      </c>
      <c r="E219" s="26" t="s">
        <v>30</v>
      </c>
      <c r="F219" s="26" t="s">
        <v>30</v>
      </c>
      <c r="G219" s="161" t="str">
        <f t="shared" si="29"/>
        <v>--</v>
      </c>
      <c r="H219" s="27" t="s">
        <v>30</v>
      </c>
      <c r="I219" s="33" t="s">
        <v>30</v>
      </c>
      <c r="J219" s="88"/>
      <c r="K219" s="33"/>
      <c r="L219" s="26"/>
      <c r="M219" s="26"/>
      <c r="N219" s="26"/>
      <c r="O219" s="26"/>
      <c r="P219" s="169"/>
      <c r="Q219" s="184"/>
      <c r="R219" s="184"/>
      <c r="S219" s="185" t="str">
        <f t="shared" si="30"/>
        <v>0</v>
      </c>
      <c r="T219" s="185" t="str">
        <f t="shared" si="30"/>
        <v>0</v>
      </c>
      <c r="U219" s="185">
        <f t="shared" si="31"/>
        <v>0</v>
      </c>
      <c r="V219" s="186" t="str">
        <f>IF(U219=0,"--",IF(U219&lt;='db fasce di rischio'!$B$4,'db fasce di rischio'!$A$2,IF(U219&lt;='db fasce di rischio'!$D$4,'db fasce di rischio'!$C$2,IF(U219&lt;='db fasce di rischio'!$F$4,'db fasce di rischio'!$E$2,IF(U219&lt;='db fasce di rischio'!$H$4,'db fasce di rischio'!$G$2,"")))))</f>
        <v>--</v>
      </c>
      <c r="W219" s="30"/>
      <c r="X219" s="30"/>
    </row>
    <row r="220" spans="1:24" ht="21" hidden="1" outlineLevel="1" x14ac:dyDescent="0.2">
      <c r="A220" s="169"/>
      <c r="B220" s="169"/>
      <c r="C220" s="26" t="s">
        <v>30</v>
      </c>
      <c r="D220" s="26" t="s">
        <v>30</v>
      </c>
      <c r="E220" s="26" t="s">
        <v>30</v>
      </c>
      <c r="F220" s="26" t="s">
        <v>30</v>
      </c>
      <c r="G220" s="161" t="str">
        <f t="shared" si="29"/>
        <v>--</v>
      </c>
      <c r="H220" s="27" t="s">
        <v>30</v>
      </c>
      <c r="I220" s="33" t="s">
        <v>30</v>
      </c>
      <c r="J220" s="87"/>
      <c r="K220" s="33"/>
      <c r="L220" s="26"/>
      <c r="M220" s="26"/>
      <c r="N220" s="26"/>
      <c r="O220" s="26"/>
      <c r="P220" s="169"/>
      <c r="Q220" s="184"/>
      <c r="R220" s="184"/>
      <c r="S220" s="185" t="str">
        <f t="shared" si="30"/>
        <v>0</v>
      </c>
      <c r="T220" s="185" t="str">
        <f t="shared" si="30"/>
        <v>0</v>
      </c>
      <c r="U220" s="185">
        <f t="shared" si="31"/>
        <v>0</v>
      </c>
      <c r="V220" s="186" t="str">
        <f>IF(U220=0,"--",IF(U220&lt;='db fasce di rischio'!$B$4,'db fasce di rischio'!$A$2,IF(U220&lt;='db fasce di rischio'!$D$4,'db fasce di rischio'!$C$2,IF(U220&lt;='db fasce di rischio'!$F$4,'db fasce di rischio'!$E$2,IF(U220&lt;='db fasce di rischio'!$H$4,'db fasce di rischio'!$G$2,"")))))</f>
        <v>--</v>
      </c>
      <c r="W220" s="30"/>
      <c r="X220" s="30"/>
    </row>
    <row r="221" spans="1:24" ht="21" hidden="1" outlineLevel="1" x14ac:dyDescent="0.2">
      <c r="A221" s="169"/>
      <c r="B221" s="169"/>
      <c r="C221" s="26" t="s">
        <v>30</v>
      </c>
      <c r="D221" s="26" t="s">
        <v>30</v>
      </c>
      <c r="E221" s="26" t="s">
        <v>30</v>
      </c>
      <c r="F221" s="26" t="s">
        <v>30</v>
      </c>
      <c r="G221" s="161" t="str">
        <f t="shared" si="29"/>
        <v>--</v>
      </c>
      <c r="H221" s="27" t="s">
        <v>30</v>
      </c>
      <c r="I221" s="33" t="s">
        <v>30</v>
      </c>
      <c r="J221" s="87"/>
      <c r="K221" s="33"/>
      <c r="L221" s="26"/>
      <c r="M221" s="26"/>
      <c r="N221" s="26"/>
      <c r="O221" s="28"/>
      <c r="P221" s="169"/>
      <c r="Q221" s="184"/>
      <c r="R221" s="184"/>
      <c r="S221" s="185" t="str">
        <f t="shared" si="30"/>
        <v>0</v>
      </c>
      <c r="T221" s="185" t="str">
        <f t="shared" si="30"/>
        <v>0</v>
      </c>
      <c r="U221" s="185">
        <f t="shared" si="31"/>
        <v>0</v>
      </c>
      <c r="V221" s="186" t="str">
        <f>IF(U221=0,"--",IF(U221&lt;='db fasce di rischio'!$B$4,'db fasce di rischio'!$A$2,IF(U221&lt;='db fasce di rischio'!$D$4,'db fasce di rischio'!$C$2,IF(U221&lt;='db fasce di rischio'!$F$4,'db fasce di rischio'!$E$2,IF(U221&lt;='db fasce di rischio'!$H$4,'db fasce di rischio'!$G$2,"")))))</f>
        <v>--</v>
      </c>
      <c r="W221" s="30"/>
      <c r="X221" s="30"/>
    </row>
    <row r="222" spans="1:24" ht="21" hidden="1" outlineLevel="1" x14ac:dyDescent="0.2">
      <c r="A222" s="169"/>
      <c r="B222" s="169"/>
      <c r="C222" s="26" t="s">
        <v>30</v>
      </c>
      <c r="D222" s="26" t="s">
        <v>30</v>
      </c>
      <c r="E222" s="26" t="s">
        <v>30</v>
      </c>
      <c r="F222" s="26" t="s">
        <v>30</v>
      </c>
      <c r="G222" s="161" t="str">
        <f t="shared" si="29"/>
        <v>--</v>
      </c>
      <c r="H222" s="27" t="s">
        <v>30</v>
      </c>
      <c r="I222" s="33" t="s">
        <v>30</v>
      </c>
      <c r="J222" s="87"/>
      <c r="K222" s="33"/>
      <c r="L222" s="26"/>
      <c r="M222" s="26"/>
      <c r="N222" s="26"/>
      <c r="O222" s="29"/>
      <c r="P222" s="169"/>
      <c r="Q222" s="184"/>
      <c r="R222" s="184"/>
      <c r="S222" s="185" t="str">
        <f t="shared" si="30"/>
        <v>0</v>
      </c>
      <c r="T222" s="185" t="str">
        <f t="shared" si="30"/>
        <v>0</v>
      </c>
      <c r="U222" s="185">
        <f t="shared" si="31"/>
        <v>0</v>
      </c>
      <c r="V222" s="186" t="str">
        <f>IF(U222=0,"--",IF(U222&lt;='db fasce di rischio'!$B$4,'db fasce di rischio'!$A$2,IF(U222&lt;='db fasce di rischio'!$D$4,'db fasce di rischio'!$C$2,IF(U222&lt;='db fasce di rischio'!$F$4,'db fasce di rischio'!$E$2,IF(U222&lt;='db fasce di rischio'!$H$4,'db fasce di rischio'!$G$2,"")))))</f>
        <v>--</v>
      </c>
      <c r="W222" s="30"/>
      <c r="X222" s="30"/>
    </row>
    <row r="223" spans="1:24" ht="21" collapsed="1" x14ac:dyDescent="0.2">
      <c r="A223" s="168"/>
      <c r="B223" s="168"/>
      <c r="C223" s="92"/>
      <c r="D223" s="92"/>
      <c r="E223" s="92"/>
      <c r="F223" s="92"/>
      <c r="G223" s="92"/>
      <c r="H223" s="92"/>
      <c r="I223" s="92"/>
      <c r="J223" s="176"/>
      <c r="K223" s="92"/>
      <c r="L223" s="92"/>
      <c r="M223" s="92"/>
      <c r="N223" s="92"/>
      <c r="O223" s="92"/>
      <c r="P223" s="168"/>
      <c r="Q223" s="30"/>
      <c r="R223" s="30"/>
      <c r="S223" s="30"/>
      <c r="T223" s="30"/>
      <c r="U223" s="30"/>
      <c r="V223" s="30"/>
      <c r="W223" s="30"/>
      <c r="X223" s="30"/>
    </row>
    <row r="224" spans="1:24" ht="89.1" customHeight="1" x14ac:dyDescent="0.2">
      <c r="A224" s="31"/>
      <c r="B224" s="31"/>
      <c r="C224" s="32" t="s">
        <v>674</v>
      </c>
      <c r="D224" s="32"/>
      <c r="E224" s="30"/>
      <c r="F224" s="30"/>
      <c r="G224" s="30"/>
      <c r="H224" s="30"/>
      <c r="I224" s="30"/>
      <c r="J224" s="85"/>
      <c r="K224" s="30"/>
      <c r="L224" s="30"/>
      <c r="M224" s="30"/>
      <c r="N224" s="84" t="s">
        <v>6</v>
      </c>
      <c r="O224" s="84" t="s">
        <v>675</v>
      </c>
      <c r="P224" s="30"/>
      <c r="Q224" s="182" t="s">
        <v>1306</v>
      </c>
      <c r="R224" s="182" t="s">
        <v>1307</v>
      </c>
      <c r="S224" s="50" t="s">
        <v>1308</v>
      </c>
      <c r="T224" s="50" t="s">
        <v>1309</v>
      </c>
      <c r="U224" s="50" t="s">
        <v>1310</v>
      </c>
      <c r="V224" s="183" t="s">
        <v>1311</v>
      </c>
      <c r="W224" s="30"/>
      <c r="X224" s="30"/>
    </row>
    <row r="225" spans="1:24" ht="30.6" customHeight="1" x14ac:dyDescent="0.2">
      <c r="A225" s="168"/>
      <c r="B225" s="168">
        <v>11</v>
      </c>
      <c r="C225" s="220" t="s">
        <v>1267</v>
      </c>
      <c r="D225" s="221"/>
      <c r="E225" s="222"/>
      <c r="F225" s="229"/>
      <c r="G225" s="229"/>
      <c r="H225" s="229"/>
      <c r="I225" s="50" t="s">
        <v>11</v>
      </c>
      <c r="J225" s="231" t="s">
        <v>3</v>
      </c>
      <c r="K225" s="231"/>
      <c r="L225" s="39"/>
      <c r="M225" s="162" t="s">
        <v>676</v>
      </c>
      <c r="N225" s="163" t="str">
        <f>V225</f>
        <v>--</v>
      </c>
      <c r="O225" s="39"/>
      <c r="P225" s="168"/>
      <c r="Q225" s="184"/>
      <c r="R225" s="184"/>
      <c r="S225" s="185" t="str">
        <f>IF(Q225="Basso",1.8,IF(Q225="Medio",2.5,IF(Q225="Medio-Alto",3.8,IF(Q225="Alto",5,"0"))))</f>
        <v>0</v>
      </c>
      <c r="T225" s="185" t="str">
        <f>IF(R225="Basso",1.8,IF(R225="Medio",2.5,IF(R225="Medio-Alto",3.8,IF(R225="Alto",5,"0"))))</f>
        <v>0</v>
      </c>
      <c r="U225" s="185">
        <f>IF(MAX(U229:U243)&gt;(T225*S225),MAX(U229:U243),T225*S225)</f>
        <v>0</v>
      </c>
      <c r="V225" s="186" t="str">
        <f>IF(U225=0,"--",IF(U225&lt;='db fasce di rischio'!$B$4,'db fasce di rischio'!$A$2,IF(U225&lt;='db fasce di rischio'!$D$4,'db fasce di rischio'!$C$2,IF(U225&lt;='db fasce di rischio'!$F$4,'db fasce di rischio'!$E$2,IF(U225&lt;='db fasce di rischio'!$H$4,'db fasce di rischio'!$G$2,"")))))</f>
        <v>--</v>
      </c>
      <c r="W225" s="30"/>
      <c r="X225" s="30"/>
    </row>
    <row r="226" spans="1:24" ht="59.45" customHeight="1" x14ac:dyDescent="0.2">
      <c r="A226" s="168"/>
      <c r="B226" s="168"/>
      <c r="C226" s="223"/>
      <c r="D226" s="224"/>
      <c r="E226" s="224"/>
      <c r="F226" s="172"/>
      <c r="G226" s="172"/>
      <c r="H226" s="172"/>
      <c r="I226" s="172"/>
      <c r="J226" s="172"/>
      <c r="K226" s="172"/>
      <c r="L226" s="173"/>
      <c r="M226" s="226" t="s">
        <v>1305</v>
      </c>
      <c r="N226" s="226"/>
      <c r="O226" s="226"/>
      <c r="P226" s="168"/>
      <c r="Q226" s="30"/>
      <c r="R226" s="30"/>
      <c r="S226" s="30"/>
      <c r="T226" s="30"/>
      <c r="U226" s="30"/>
      <c r="V226" s="30"/>
      <c r="W226" s="30"/>
      <c r="X226" s="30"/>
    </row>
    <row r="227" spans="1:24" ht="31.5" hidden="1" customHeight="1" outlineLevel="1" x14ac:dyDescent="0.2">
      <c r="A227" s="168"/>
      <c r="B227" s="168"/>
      <c r="C227" s="218" t="s">
        <v>1266</v>
      </c>
      <c r="D227" s="219"/>
      <c r="E227" s="160"/>
      <c r="F227" s="160"/>
      <c r="G227" s="160"/>
      <c r="H227" s="160"/>
      <c r="I227" s="160"/>
      <c r="J227" s="159"/>
      <c r="K227" s="160"/>
      <c r="L227" s="164">
        <f>SUM(H214:H222)</f>
        <v>0</v>
      </c>
      <c r="M227" s="165"/>
      <c r="N227" s="165"/>
      <c r="O227" s="165"/>
      <c r="P227" s="168"/>
      <c r="Q227" s="30"/>
      <c r="R227" s="30"/>
      <c r="S227" s="30"/>
      <c r="T227" s="30"/>
      <c r="U227" s="30"/>
      <c r="V227" s="30"/>
      <c r="W227" s="30"/>
      <c r="X227" s="30"/>
    </row>
    <row r="228" spans="1:24" ht="81.95" hidden="1" customHeight="1" outlineLevel="1" x14ac:dyDescent="0.2">
      <c r="A228" s="169"/>
      <c r="B228" s="169"/>
      <c r="C228" s="24" t="s">
        <v>915</v>
      </c>
      <c r="D228" s="24" t="s">
        <v>916</v>
      </c>
      <c r="E228" s="24" t="s">
        <v>981</v>
      </c>
      <c r="F228" s="24" t="s">
        <v>980</v>
      </c>
      <c r="G228" s="188" t="s">
        <v>1301</v>
      </c>
      <c r="H228" s="24" t="s">
        <v>979</v>
      </c>
      <c r="I228" s="24" t="s">
        <v>917</v>
      </c>
      <c r="J228" s="50" t="s">
        <v>982</v>
      </c>
      <c r="K228" s="50" t="s">
        <v>918</v>
      </c>
      <c r="L228" s="24" t="s">
        <v>639</v>
      </c>
      <c r="M228" s="24" t="s">
        <v>677</v>
      </c>
      <c r="N228" s="24" t="s">
        <v>678</v>
      </c>
      <c r="O228" s="24" t="s">
        <v>679</v>
      </c>
      <c r="P228" s="169"/>
      <c r="Q228" s="182" t="s">
        <v>1306</v>
      </c>
      <c r="R228" s="182" t="s">
        <v>1307</v>
      </c>
      <c r="S228" s="50" t="s">
        <v>1308</v>
      </c>
      <c r="T228" s="50" t="s">
        <v>1309</v>
      </c>
      <c r="U228" s="50" t="s">
        <v>1310</v>
      </c>
      <c r="V228" s="183" t="s">
        <v>1311</v>
      </c>
      <c r="W228" s="30"/>
      <c r="X228" s="30"/>
    </row>
    <row r="229" spans="1:24" ht="21" hidden="1" outlineLevel="1" x14ac:dyDescent="0.2">
      <c r="A229" s="169"/>
      <c r="B229" s="169"/>
      <c r="C229" s="26" t="s">
        <v>30</v>
      </c>
      <c r="D229" s="26" t="s">
        <v>30</v>
      </c>
      <c r="E229" s="26" t="s">
        <v>30</v>
      </c>
      <c r="F229" s="26" t="s">
        <v>30</v>
      </c>
      <c r="G229" s="161" t="str">
        <f>V229</f>
        <v>--</v>
      </c>
      <c r="H229" s="27" t="s">
        <v>30</v>
      </c>
      <c r="I229" s="33" t="s">
        <v>30</v>
      </c>
      <c r="J229" s="87"/>
      <c r="K229" s="33"/>
      <c r="L229" s="26"/>
      <c r="M229" s="26"/>
      <c r="N229" s="26"/>
      <c r="O229" s="26"/>
      <c r="P229" s="169"/>
      <c r="Q229" s="184"/>
      <c r="R229" s="184"/>
      <c r="S229" s="185" t="str">
        <f>IF(Q229="Basso",1.8,IF(Q229="Medio",2.5,IF(Q229="Medio-Alto",3.8,IF(Q229="Alto",5,"0"))))</f>
        <v>0</v>
      </c>
      <c r="T229" s="185" t="str">
        <f>IF(R229="Basso",1.8,IF(R229="Medio",2.5,IF(R229="Medio-Alto",3.8,IF(R229="Alto",5,"0"))))</f>
        <v>0</v>
      </c>
      <c r="U229" s="185">
        <f>(T229*S229)</f>
        <v>0</v>
      </c>
      <c r="V229" s="186" t="str">
        <f>IF(U229=0,"--",IF(U229&lt;='db fasce di rischio'!$B$4,'db fasce di rischio'!$A$2,IF(U229&lt;='db fasce di rischio'!$D$4,'db fasce di rischio'!$C$2,IF(U229&lt;='db fasce di rischio'!$F$4,'db fasce di rischio'!$E$2,IF(U229&lt;='db fasce di rischio'!$H$4,'db fasce di rischio'!$G$2,"")))))</f>
        <v>--</v>
      </c>
      <c r="W229" s="30"/>
      <c r="X229" s="30"/>
    </row>
    <row r="230" spans="1:24" ht="21" hidden="1" outlineLevel="1" x14ac:dyDescent="0.2">
      <c r="A230" s="169"/>
      <c r="B230" s="169"/>
      <c r="C230" s="26" t="s">
        <v>30</v>
      </c>
      <c r="D230" s="26" t="s">
        <v>30</v>
      </c>
      <c r="E230" s="26" t="s">
        <v>30</v>
      </c>
      <c r="F230" s="26" t="s">
        <v>30</v>
      </c>
      <c r="G230" s="161" t="str">
        <f t="shared" ref="G230:G243" si="32">V230</f>
        <v>--</v>
      </c>
      <c r="H230" s="27" t="s">
        <v>30</v>
      </c>
      <c r="I230" s="33" t="s">
        <v>30</v>
      </c>
      <c r="J230" s="87"/>
      <c r="K230" s="33"/>
      <c r="L230" s="26"/>
      <c r="M230" s="26"/>
      <c r="N230" s="26"/>
      <c r="O230" s="26"/>
      <c r="P230" s="169"/>
      <c r="Q230" s="184"/>
      <c r="R230" s="184"/>
      <c r="S230" s="185" t="str">
        <f t="shared" ref="S230:T243" si="33">IF(Q230="Basso",1.8,IF(Q230="Medio",2.5,IF(Q230="Medio-Alto",3.8,IF(Q230="Alto",5,"0"))))</f>
        <v>0</v>
      </c>
      <c r="T230" s="185" t="str">
        <f t="shared" si="33"/>
        <v>0</v>
      </c>
      <c r="U230" s="185">
        <f>(T230*S230)</f>
        <v>0</v>
      </c>
      <c r="V230" s="186" t="str">
        <f>IF(U230=0,"--",IF(U230&lt;='db fasce di rischio'!$B$4,'db fasce di rischio'!$A$2,IF(U230&lt;='db fasce di rischio'!$D$4,'db fasce di rischio'!$C$2,IF(U230&lt;='db fasce di rischio'!$F$4,'db fasce di rischio'!$E$2,IF(U230&lt;='db fasce di rischio'!$H$4,'db fasce di rischio'!$G$2,"")))))</f>
        <v>--</v>
      </c>
      <c r="W230" s="30"/>
      <c r="X230" s="30"/>
    </row>
    <row r="231" spans="1:24" ht="21" hidden="1" outlineLevel="1" x14ac:dyDescent="0.2">
      <c r="A231" s="169"/>
      <c r="B231" s="169"/>
      <c r="C231" s="26" t="s">
        <v>30</v>
      </c>
      <c r="D231" s="26" t="s">
        <v>30</v>
      </c>
      <c r="E231" s="26" t="s">
        <v>30</v>
      </c>
      <c r="F231" s="26" t="s">
        <v>30</v>
      </c>
      <c r="G231" s="161" t="str">
        <f t="shared" si="32"/>
        <v>--</v>
      </c>
      <c r="H231" s="27" t="s">
        <v>30</v>
      </c>
      <c r="I231" s="33" t="s">
        <v>30</v>
      </c>
      <c r="J231" s="87"/>
      <c r="K231" s="33"/>
      <c r="L231" s="26"/>
      <c r="M231" s="26"/>
      <c r="N231" s="26"/>
      <c r="O231" s="26"/>
      <c r="P231" s="169"/>
      <c r="Q231" s="184"/>
      <c r="R231" s="184"/>
      <c r="S231" s="185" t="str">
        <f t="shared" si="33"/>
        <v>0</v>
      </c>
      <c r="T231" s="185" t="str">
        <f t="shared" si="33"/>
        <v>0</v>
      </c>
      <c r="U231" s="185">
        <f t="shared" ref="U231:U243" si="34">(T231*S231)</f>
        <v>0</v>
      </c>
      <c r="V231" s="186" t="str">
        <f>IF(U231=0,"--",IF(U231&lt;='db fasce di rischio'!$B$4,'db fasce di rischio'!$A$2,IF(U231&lt;='db fasce di rischio'!$D$4,'db fasce di rischio'!$C$2,IF(U231&lt;='db fasce di rischio'!$F$4,'db fasce di rischio'!$E$2,IF(U231&lt;='db fasce di rischio'!$H$4,'db fasce di rischio'!$G$2,"")))))</f>
        <v>--</v>
      </c>
      <c r="W231" s="30"/>
      <c r="X231" s="30"/>
    </row>
    <row r="232" spans="1:24" ht="21" hidden="1" outlineLevel="1" x14ac:dyDescent="0.2">
      <c r="A232" s="169"/>
      <c r="B232" s="169"/>
      <c r="C232" s="26" t="s">
        <v>30</v>
      </c>
      <c r="D232" s="26" t="s">
        <v>30</v>
      </c>
      <c r="E232" s="26" t="s">
        <v>30</v>
      </c>
      <c r="F232" s="26" t="s">
        <v>30</v>
      </c>
      <c r="G232" s="161" t="str">
        <f t="shared" si="32"/>
        <v>--</v>
      </c>
      <c r="H232" s="27" t="s">
        <v>30</v>
      </c>
      <c r="I232" s="33" t="s">
        <v>30</v>
      </c>
      <c r="J232" s="87"/>
      <c r="K232" s="33"/>
      <c r="L232" s="26"/>
      <c r="M232" s="26"/>
      <c r="N232" s="26"/>
      <c r="O232" s="26"/>
      <c r="P232" s="169"/>
      <c r="Q232" s="184"/>
      <c r="R232" s="184"/>
      <c r="S232" s="185" t="str">
        <f t="shared" si="33"/>
        <v>0</v>
      </c>
      <c r="T232" s="185" t="str">
        <f t="shared" si="33"/>
        <v>0</v>
      </c>
      <c r="U232" s="185">
        <f t="shared" si="34"/>
        <v>0</v>
      </c>
      <c r="V232" s="186" t="str">
        <f>IF(U232=0,"--",IF(U232&lt;='db fasce di rischio'!$B$4,'db fasce di rischio'!$A$2,IF(U232&lt;='db fasce di rischio'!$D$4,'db fasce di rischio'!$C$2,IF(U232&lt;='db fasce di rischio'!$F$4,'db fasce di rischio'!$E$2,IF(U232&lt;='db fasce di rischio'!$H$4,'db fasce di rischio'!$G$2,"")))))</f>
        <v>--</v>
      </c>
      <c r="W232" s="30"/>
      <c r="X232" s="30"/>
    </row>
    <row r="233" spans="1:24" ht="21" hidden="1" outlineLevel="1" x14ac:dyDescent="0.2">
      <c r="A233" s="169"/>
      <c r="B233" s="169"/>
      <c r="C233" s="26" t="s">
        <v>30</v>
      </c>
      <c r="D233" s="26" t="s">
        <v>30</v>
      </c>
      <c r="E233" s="26" t="s">
        <v>30</v>
      </c>
      <c r="F233" s="26" t="s">
        <v>30</v>
      </c>
      <c r="G233" s="161" t="str">
        <f t="shared" si="32"/>
        <v>--</v>
      </c>
      <c r="H233" s="27" t="s">
        <v>30</v>
      </c>
      <c r="I233" s="33" t="s">
        <v>30</v>
      </c>
      <c r="J233" s="87"/>
      <c r="K233" s="33"/>
      <c r="L233" s="26"/>
      <c r="M233" s="26"/>
      <c r="N233" s="26"/>
      <c r="O233" s="26"/>
      <c r="P233" s="169"/>
      <c r="Q233" s="184"/>
      <c r="R233" s="184"/>
      <c r="S233" s="185" t="str">
        <f t="shared" si="33"/>
        <v>0</v>
      </c>
      <c r="T233" s="185" t="str">
        <f t="shared" si="33"/>
        <v>0</v>
      </c>
      <c r="U233" s="185">
        <f t="shared" si="34"/>
        <v>0</v>
      </c>
      <c r="V233" s="186" t="str">
        <f>IF(U233=0,"--",IF(U233&lt;='db fasce di rischio'!$B$4,'db fasce di rischio'!$A$2,IF(U233&lt;='db fasce di rischio'!$D$4,'db fasce di rischio'!$C$2,IF(U233&lt;='db fasce di rischio'!$F$4,'db fasce di rischio'!$E$2,IF(U233&lt;='db fasce di rischio'!$H$4,'db fasce di rischio'!$G$2,"")))))</f>
        <v>--</v>
      </c>
      <c r="W233" s="30"/>
      <c r="X233" s="30"/>
    </row>
    <row r="234" spans="1:24" ht="21" hidden="1" outlineLevel="1" x14ac:dyDescent="0.2">
      <c r="A234" s="169"/>
      <c r="B234" s="169"/>
      <c r="C234" s="26" t="s">
        <v>30</v>
      </c>
      <c r="D234" s="26" t="s">
        <v>30</v>
      </c>
      <c r="E234" s="26" t="s">
        <v>30</v>
      </c>
      <c r="F234" s="26" t="s">
        <v>30</v>
      </c>
      <c r="G234" s="161" t="str">
        <f t="shared" si="32"/>
        <v>--</v>
      </c>
      <c r="H234" s="27" t="s">
        <v>30</v>
      </c>
      <c r="I234" s="33" t="s">
        <v>30</v>
      </c>
      <c r="J234" s="87"/>
      <c r="K234" s="33"/>
      <c r="L234" s="26"/>
      <c r="M234" s="26"/>
      <c r="N234" s="26"/>
      <c r="O234" s="26"/>
      <c r="P234" s="169"/>
      <c r="Q234" s="184"/>
      <c r="R234" s="184"/>
      <c r="S234" s="185" t="str">
        <f t="shared" si="33"/>
        <v>0</v>
      </c>
      <c r="T234" s="185" t="str">
        <f t="shared" si="33"/>
        <v>0</v>
      </c>
      <c r="U234" s="185">
        <f t="shared" si="34"/>
        <v>0</v>
      </c>
      <c r="V234" s="186" t="str">
        <f>IF(U234=0,"--",IF(U234&lt;='db fasce di rischio'!$B$4,'db fasce di rischio'!$A$2,IF(U234&lt;='db fasce di rischio'!$D$4,'db fasce di rischio'!$C$2,IF(U234&lt;='db fasce di rischio'!$F$4,'db fasce di rischio'!$E$2,IF(U234&lt;='db fasce di rischio'!$H$4,'db fasce di rischio'!$G$2,"")))))</f>
        <v>--</v>
      </c>
      <c r="W234" s="30"/>
      <c r="X234" s="30"/>
    </row>
    <row r="235" spans="1:24" ht="21" hidden="1" outlineLevel="1" x14ac:dyDescent="0.2">
      <c r="A235" s="169"/>
      <c r="B235" s="169"/>
      <c r="C235" s="26" t="s">
        <v>30</v>
      </c>
      <c r="D235" s="26" t="s">
        <v>30</v>
      </c>
      <c r="E235" s="26" t="s">
        <v>30</v>
      </c>
      <c r="F235" s="26" t="s">
        <v>30</v>
      </c>
      <c r="G235" s="161" t="str">
        <f t="shared" si="32"/>
        <v>--</v>
      </c>
      <c r="H235" s="27" t="s">
        <v>30</v>
      </c>
      <c r="I235" s="33" t="s">
        <v>30</v>
      </c>
      <c r="J235" s="87"/>
      <c r="K235" s="33"/>
      <c r="L235" s="26"/>
      <c r="M235" s="26"/>
      <c r="N235" s="26"/>
      <c r="O235" s="26"/>
      <c r="P235" s="169"/>
      <c r="Q235" s="184"/>
      <c r="R235" s="184"/>
      <c r="S235" s="185" t="str">
        <f t="shared" si="33"/>
        <v>0</v>
      </c>
      <c r="T235" s="185" t="str">
        <f t="shared" si="33"/>
        <v>0</v>
      </c>
      <c r="U235" s="185">
        <f t="shared" si="34"/>
        <v>0</v>
      </c>
      <c r="V235" s="186" t="str">
        <f>IF(U235=0,"--",IF(U235&lt;='db fasce di rischio'!$B$4,'db fasce di rischio'!$A$2,IF(U235&lt;='db fasce di rischio'!$D$4,'db fasce di rischio'!$C$2,IF(U235&lt;='db fasce di rischio'!$F$4,'db fasce di rischio'!$E$2,IF(U235&lt;='db fasce di rischio'!$H$4,'db fasce di rischio'!$G$2,"")))))</f>
        <v>--</v>
      </c>
      <c r="W235" s="30"/>
      <c r="X235" s="30"/>
    </row>
    <row r="236" spans="1:24" ht="21" hidden="1" outlineLevel="1" x14ac:dyDescent="0.2">
      <c r="A236" s="169"/>
      <c r="B236" s="169"/>
      <c r="C236" s="26" t="s">
        <v>30</v>
      </c>
      <c r="D236" s="26" t="s">
        <v>30</v>
      </c>
      <c r="E236" s="26" t="s">
        <v>30</v>
      </c>
      <c r="F236" s="26" t="s">
        <v>30</v>
      </c>
      <c r="G236" s="161" t="str">
        <f t="shared" si="32"/>
        <v>--</v>
      </c>
      <c r="H236" s="27" t="s">
        <v>30</v>
      </c>
      <c r="I236" s="33" t="s">
        <v>30</v>
      </c>
      <c r="J236" s="87"/>
      <c r="K236" s="33"/>
      <c r="L236" s="26"/>
      <c r="M236" s="26"/>
      <c r="N236" s="26"/>
      <c r="O236" s="26"/>
      <c r="P236" s="169"/>
      <c r="Q236" s="184"/>
      <c r="R236" s="184"/>
      <c r="S236" s="185" t="str">
        <f t="shared" si="33"/>
        <v>0</v>
      </c>
      <c r="T236" s="185" t="str">
        <f t="shared" si="33"/>
        <v>0</v>
      </c>
      <c r="U236" s="185">
        <f t="shared" si="34"/>
        <v>0</v>
      </c>
      <c r="V236" s="186" t="str">
        <f>IF(U236=0,"--",IF(U236&lt;='db fasce di rischio'!$B$4,'db fasce di rischio'!$A$2,IF(U236&lt;='db fasce di rischio'!$D$4,'db fasce di rischio'!$C$2,IF(U236&lt;='db fasce di rischio'!$F$4,'db fasce di rischio'!$E$2,IF(U236&lt;='db fasce di rischio'!$H$4,'db fasce di rischio'!$G$2,"")))))</f>
        <v>--</v>
      </c>
      <c r="W236" s="30"/>
      <c r="X236" s="30"/>
    </row>
    <row r="237" spans="1:24" ht="21" hidden="1" outlineLevel="1" x14ac:dyDescent="0.2">
      <c r="A237" s="169"/>
      <c r="B237" s="169"/>
      <c r="C237" s="26" t="s">
        <v>30</v>
      </c>
      <c r="D237" s="26" t="s">
        <v>30</v>
      </c>
      <c r="E237" s="26" t="s">
        <v>30</v>
      </c>
      <c r="F237" s="26" t="s">
        <v>30</v>
      </c>
      <c r="G237" s="161" t="str">
        <f t="shared" si="32"/>
        <v>--</v>
      </c>
      <c r="H237" s="27" t="s">
        <v>30</v>
      </c>
      <c r="I237" s="33" t="s">
        <v>30</v>
      </c>
      <c r="J237" s="88"/>
      <c r="K237" s="33"/>
      <c r="L237" s="26"/>
      <c r="M237" s="26"/>
      <c r="N237" s="26"/>
      <c r="O237" s="26"/>
      <c r="P237" s="169"/>
      <c r="Q237" s="184"/>
      <c r="R237" s="184"/>
      <c r="S237" s="185" t="str">
        <f t="shared" si="33"/>
        <v>0</v>
      </c>
      <c r="T237" s="185" t="str">
        <f t="shared" si="33"/>
        <v>0</v>
      </c>
      <c r="U237" s="185">
        <f t="shared" si="34"/>
        <v>0</v>
      </c>
      <c r="V237" s="186" t="str">
        <f>IF(U237=0,"--",IF(U237&lt;='db fasce di rischio'!$B$4,'db fasce di rischio'!$A$2,IF(U237&lt;='db fasce di rischio'!$D$4,'db fasce di rischio'!$C$2,IF(U237&lt;='db fasce di rischio'!$F$4,'db fasce di rischio'!$E$2,IF(U237&lt;='db fasce di rischio'!$H$4,'db fasce di rischio'!$G$2,"")))))</f>
        <v>--</v>
      </c>
      <c r="W237" s="30"/>
      <c r="X237" s="30"/>
    </row>
    <row r="238" spans="1:24" ht="21" hidden="1" outlineLevel="1" x14ac:dyDescent="0.2">
      <c r="A238" s="169"/>
      <c r="B238" s="169"/>
      <c r="C238" s="26" t="s">
        <v>30</v>
      </c>
      <c r="D238" s="26" t="s">
        <v>30</v>
      </c>
      <c r="E238" s="26" t="s">
        <v>30</v>
      </c>
      <c r="F238" s="26" t="s">
        <v>30</v>
      </c>
      <c r="G238" s="161" t="str">
        <f t="shared" si="32"/>
        <v>--</v>
      </c>
      <c r="H238" s="27" t="s">
        <v>30</v>
      </c>
      <c r="I238" s="33" t="s">
        <v>30</v>
      </c>
      <c r="J238" s="88"/>
      <c r="K238" s="33"/>
      <c r="L238" s="26"/>
      <c r="M238" s="26"/>
      <c r="N238" s="26"/>
      <c r="O238" s="26"/>
      <c r="P238" s="169"/>
      <c r="Q238" s="184"/>
      <c r="R238" s="184"/>
      <c r="S238" s="185" t="str">
        <f t="shared" si="33"/>
        <v>0</v>
      </c>
      <c r="T238" s="185" t="str">
        <f t="shared" si="33"/>
        <v>0</v>
      </c>
      <c r="U238" s="185">
        <f t="shared" si="34"/>
        <v>0</v>
      </c>
      <c r="V238" s="186" t="str">
        <f>IF(U238=0,"--",IF(U238&lt;='db fasce di rischio'!$B$4,'db fasce di rischio'!$A$2,IF(U238&lt;='db fasce di rischio'!$D$4,'db fasce di rischio'!$C$2,IF(U238&lt;='db fasce di rischio'!$F$4,'db fasce di rischio'!$E$2,IF(U238&lt;='db fasce di rischio'!$H$4,'db fasce di rischio'!$G$2,"")))))</f>
        <v>--</v>
      </c>
      <c r="W238" s="30"/>
      <c r="X238" s="30"/>
    </row>
    <row r="239" spans="1:24" ht="21" hidden="1" outlineLevel="1" x14ac:dyDescent="0.2">
      <c r="A239" s="169"/>
      <c r="B239" s="169"/>
      <c r="C239" s="26" t="s">
        <v>30</v>
      </c>
      <c r="D239" s="26" t="s">
        <v>30</v>
      </c>
      <c r="E239" s="26" t="s">
        <v>30</v>
      </c>
      <c r="F239" s="26" t="s">
        <v>30</v>
      </c>
      <c r="G239" s="161" t="str">
        <f t="shared" si="32"/>
        <v>--</v>
      </c>
      <c r="H239" s="27" t="s">
        <v>30</v>
      </c>
      <c r="I239" s="33" t="s">
        <v>30</v>
      </c>
      <c r="J239" s="88"/>
      <c r="K239" s="33"/>
      <c r="L239" s="26"/>
      <c r="M239" s="26"/>
      <c r="N239" s="26"/>
      <c r="O239" s="26"/>
      <c r="P239" s="169"/>
      <c r="Q239" s="184"/>
      <c r="R239" s="184"/>
      <c r="S239" s="185" t="str">
        <f t="shared" si="33"/>
        <v>0</v>
      </c>
      <c r="T239" s="185" t="str">
        <f t="shared" si="33"/>
        <v>0</v>
      </c>
      <c r="U239" s="185">
        <f t="shared" si="34"/>
        <v>0</v>
      </c>
      <c r="V239" s="186" t="str">
        <f>IF(U239=0,"--",IF(U239&lt;='db fasce di rischio'!$B$4,'db fasce di rischio'!$A$2,IF(U239&lt;='db fasce di rischio'!$D$4,'db fasce di rischio'!$C$2,IF(U239&lt;='db fasce di rischio'!$F$4,'db fasce di rischio'!$E$2,IF(U239&lt;='db fasce di rischio'!$H$4,'db fasce di rischio'!$G$2,"")))))</f>
        <v>--</v>
      </c>
      <c r="W239" s="30"/>
      <c r="X239" s="30"/>
    </row>
    <row r="240" spans="1:24" ht="21" hidden="1" outlineLevel="1" x14ac:dyDescent="0.2">
      <c r="A240" s="169"/>
      <c r="B240" s="169"/>
      <c r="C240" s="26" t="s">
        <v>30</v>
      </c>
      <c r="D240" s="26" t="s">
        <v>30</v>
      </c>
      <c r="E240" s="26" t="s">
        <v>30</v>
      </c>
      <c r="F240" s="26" t="s">
        <v>30</v>
      </c>
      <c r="G240" s="161" t="str">
        <f t="shared" si="32"/>
        <v>--</v>
      </c>
      <c r="H240" s="27" t="s">
        <v>30</v>
      </c>
      <c r="I240" s="33" t="s">
        <v>30</v>
      </c>
      <c r="J240" s="88"/>
      <c r="K240" s="33"/>
      <c r="L240" s="26"/>
      <c r="M240" s="26"/>
      <c r="N240" s="26"/>
      <c r="O240" s="26"/>
      <c r="P240" s="169"/>
      <c r="Q240" s="184"/>
      <c r="R240" s="184"/>
      <c r="S240" s="185" t="str">
        <f t="shared" si="33"/>
        <v>0</v>
      </c>
      <c r="T240" s="185" t="str">
        <f t="shared" si="33"/>
        <v>0</v>
      </c>
      <c r="U240" s="185">
        <f t="shared" si="34"/>
        <v>0</v>
      </c>
      <c r="V240" s="186" t="str">
        <f>IF(U240=0,"--",IF(U240&lt;='db fasce di rischio'!$B$4,'db fasce di rischio'!$A$2,IF(U240&lt;='db fasce di rischio'!$D$4,'db fasce di rischio'!$C$2,IF(U240&lt;='db fasce di rischio'!$F$4,'db fasce di rischio'!$E$2,IF(U240&lt;='db fasce di rischio'!$H$4,'db fasce di rischio'!$G$2,"")))))</f>
        <v>--</v>
      </c>
      <c r="W240" s="30"/>
      <c r="X240" s="30"/>
    </row>
    <row r="241" spans="1:24" ht="21" hidden="1" outlineLevel="1" x14ac:dyDescent="0.2">
      <c r="A241" s="169"/>
      <c r="B241" s="169"/>
      <c r="C241" s="26" t="s">
        <v>30</v>
      </c>
      <c r="D241" s="26" t="s">
        <v>30</v>
      </c>
      <c r="E241" s="26" t="s">
        <v>30</v>
      </c>
      <c r="F241" s="26" t="s">
        <v>30</v>
      </c>
      <c r="G241" s="161" t="str">
        <f t="shared" si="32"/>
        <v>--</v>
      </c>
      <c r="H241" s="27" t="s">
        <v>30</v>
      </c>
      <c r="I241" s="33" t="s">
        <v>30</v>
      </c>
      <c r="J241" s="87"/>
      <c r="K241" s="33"/>
      <c r="L241" s="26"/>
      <c r="M241" s="26"/>
      <c r="N241" s="26"/>
      <c r="O241" s="26"/>
      <c r="P241" s="169"/>
      <c r="Q241" s="184"/>
      <c r="R241" s="184"/>
      <c r="S241" s="185" t="str">
        <f t="shared" si="33"/>
        <v>0</v>
      </c>
      <c r="T241" s="185" t="str">
        <f t="shared" si="33"/>
        <v>0</v>
      </c>
      <c r="U241" s="185">
        <f t="shared" si="34"/>
        <v>0</v>
      </c>
      <c r="V241" s="186" t="str">
        <f>IF(U241=0,"--",IF(U241&lt;='db fasce di rischio'!$B$4,'db fasce di rischio'!$A$2,IF(U241&lt;='db fasce di rischio'!$D$4,'db fasce di rischio'!$C$2,IF(U241&lt;='db fasce di rischio'!$F$4,'db fasce di rischio'!$E$2,IF(U241&lt;='db fasce di rischio'!$H$4,'db fasce di rischio'!$G$2,"")))))</f>
        <v>--</v>
      </c>
      <c r="W241" s="30"/>
      <c r="X241" s="30"/>
    </row>
    <row r="242" spans="1:24" ht="21" hidden="1" outlineLevel="1" x14ac:dyDescent="0.2">
      <c r="A242" s="169"/>
      <c r="B242" s="169"/>
      <c r="C242" s="26" t="s">
        <v>30</v>
      </c>
      <c r="D242" s="26" t="s">
        <v>30</v>
      </c>
      <c r="E242" s="26" t="s">
        <v>30</v>
      </c>
      <c r="F242" s="26" t="s">
        <v>30</v>
      </c>
      <c r="G242" s="161" t="str">
        <f t="shared" si="32"/>
        <v>--</v>
      </c>
      <c r="H242" s="27" t="s">
        <v>30</v>
      </c>
      <c r="I242" s="33" t="s">
        <v>30</v>
      </c>
      <c r="J242" s="87"/>
      <c r="K242" s="33"/>
      <c r="L242" s="26"/>
      <c r="M242" s="26"/>
      <c r="N242" s="26"/>
      <c r="O242" s="28"/>
      <c r="P242" s="169"/>
      <c r="Q242" s="184"/>
      <c r="R242" s="184"/>
      <c r="S242" s="185" t="str">
        <f t="shared" si="33"/>
        <v>0</v>
      </c>
      <c r="T242" s="185" t="str">
        <f t="shared" si="33"/>
        <v>0</v>
      </c>
      <c r="U242" s="185">
        <f t="shared" si="34"/>
        <v>0</v>
      </c>
      <c r="V242" s="186" t="str">
        <f>IF(U242=0,"--",IF(U242&lt;='db fasce di rischio'!$B$4,'db fasce di rischio'!$A$2,IF(U242&lt;='db fasce di rischio'!$D$4,'db fasce di rischio'!$C$2,IF(U242&lt;='db fasce di rischio'!$F$4,'db fasce di rischio'!$E$2,IF(U242&lt;='db fasce di rischio'!$H$4,'db fasce di rischio'!$G$2,"")))))</f>
        <v>--</v>
      </c>
      <c r="W242" s="30"/>
      <c r="X242" s="30"/>
    </row>
    <row r="243" spans="1:24" ht="21" hidden="1" outlineLevel="1" x14ac:dyDescent="0.2">
      <c r="A243" s="169"/>
      <c r="B243" s="169"/>
      <c r="C243" s="26" t="s">
        <v>30</v>
      </c>
      <c r="D243" s="26" t="s">
        <v>30</v>
      </c>
      <c r="E243" s="26" t="s">
        <v>30</v>
      </c>
      <c r="F243" s="26" t="s">
        <v>30</v>
      </c>
      <c r="G243" s="161" t="str">
        <f t="shared" si="32"/>
        <v>--</v>
      </c>
      <c r="H243" s="27" t="s">
        <v>30</v>
      </c>
      <c r="I243" s="33" t="s">
        <v>30</v>
      </c>
      <c r="J243" s="87"/>
      <c r="K243" s="33"/>
      <c r="L243" s="26"/>
      <c r="M243" s="26"/>
      <c r="N243" s="26"/>
      <c r="O243" s="29"/>
      <c r="P243" s="169"/>
      <c r="Q243" s="184"/>
      <c r="R243" s="184"/>
      <c r="S243" s="185" t="str">
        <f t="shared" si="33"/>
        <v>0</v>
      </c>
      <c r="T243" s="185" t="str">
        <f t="shared" si="33"/>
        <v>0</v>
      </c>
      <c r="U243" s="185">
        <f t="shared" si="34"/>
        <v>0</v>
      </c>
      <c r="V243" s="186" t="str">
        <f>IF(U243=0,"--",IF(U243&lt;='db fasce di rischio'!$B$4,'db fasce di rischio'!$A$2,IF(U243&lt;='db fasce di rischio'!$D$4,'db fasce di rischio'!$C$2,IF(U243&lt;='db fasce di rischio'!$F$4,'db fasce di rischio'!$E$2,IF(U243&lt;='db fasce di rischio'!$H$4,'db fasce di rischio'!$G$2,"")))))</f>
        <v>--</v>
      </c>
      <c r="W243" s="30"/>
      <c r="X243" s="30"/>
    </row>
    <row r="244" spans="1:24" ht="21" collapsed="1" x14ac:dyDescent="0.2">
      <c r="A244" s="168"/>
      <c r="B244" s="168"/>
      <c r="C244" s="92"/>
      <c r="D244" s="92"/>
      <c r="E244" s="92"/>
      <c r="F244" s="92"/>
      <c r="G244" s="92"/>
      <c r="H244" s="92"/>
      <c r="I244" s="92"/>
      <c r="J244" s="176"/>
      <c r="K244" s="92"/>
      <c r="L244" s="92"/>
      <c r="M244" s="92"/>
      <c r="N244" s="92"/>
      <c r="O244" s="92"/>
      <c r="P244" s="168"/>
      <c r="Q244" s="30"/>
      <c r="R244" s="30"/>
      <c r="S244" s="30"/>
      <c r="T244" s="30"/>
      <c r="U244" s="30"/>
      <c r="V244" s="30"/>
      <c r="W244" s="30"/>
      <c r="X244" s="30"/>
    </row>
    <row r="245" spans="1:24" ht="90.6" customHeight="1" x14ac:dyDescent="0.2">
      <c r="A245" s="31"/>
      <c r="B245" s="31"/>
      <c r="C245" s="32" t="s">
        <v>674</v>
      </c>
      <c r="D245" s="32"/>
      <c r="E245" s="30"/>
      <c r="F245" s="30"/>
      <c r="G245" s="30"/>
      <c r="H245" s="30"/>
      <c r="I245" s="30"/>
      <c r="J245" s="85"/>
      <c r="K245" s="30"/>
      <c r="L245" s="30"/>
      <c r="M245" s="30"/>
      <c r="N245" s="84" t="s">
        <v>6</v>
      </c>
      <c r="O245" s="84" t="s">
        <v>675</v>
      </c>
      <c r="P245" s="30"/>
      <c r="Q245" s="182" t="s">
        <v>1306</v>
      </c>
      <c r="R245" s="182" t="s">
        <v>1307</v>
      </c>
      <c r="S245" s="50" t="s">
        <v>1308</v>
      </c>
      <c r="T245" s="50" t="s">
        <v>1309</v>
      </c>
      <c r="U245" s="50" t="s">
        <v>1310</v>
      </c>
      <c r="V245" s="183" t="s">
        <v>1311</v>
      </c>
      <c r="W245" s="30"/>
      <c r="X245" s="30"/>
    </row>
    <row r="246" spans="1:24" ht="30.6" customHeight="1" x14ac:dyDescent="0.2">
      <c r="A246" s="168"/>
      <c r="B246" s="168">
        <v>12</v>
      </c>
      <c r="C246" s="220" t="s">
        <v>1267</v>
      </c>
      <c r="D246" s="221"/>
      <c r="E246" s="222"/>
      <c r="F246" s="229"/>
      <c r="G246" s="229"/>
      <c r="H246" s="229"/>
      <c r="I246" s="50" t="s">
        <v>11</v>
      </c>
      <c r="J246" s="231" t="s">
        <v>3</v>
      </c>
      <c r="K246" s="231"/>
      <c r="L246" s="39"/>
      <c r="M246" s="162" t="s">
        <v>676</v>
      </c>
      <c r="N246" s="163" t="str">
        <f>V246</f>
        <v>--</v>
      </c>
      <c r="O246" s="39"/>
      <c r="P246" s="168"/>
      <c r="Q246" s="184"/>
      <c r="R246" s="184"/>
      <c r="S246" s="185" t="str">
        <f>IF(Q246="Basso",1.8,IF(Q246="Medio",2.5,IF(Q246="Medio-Alto",3.8,IF(Q246="Alto",5,"0"))))</f>
        <v>0</v>
      </c>
      <c r="T246" s="185" t="str">
        <f>IF(R246="Basso",1.8,IF(R246="Medio",2.5,IF(R246="Medio-Alto",3.8,IF(R246="Alto",5,"0"))))</f>
        <v>0</v>
      </c>
      <c r="U246" s="185">
        <f>IF(MAX(U250:U264)&gt;(T246*S246),MAX(U250:U264),T246*S246)</f>
        <v>0</v>
      </c>
      <c r="V246" s="186" t="str">
        <f>IF(U246=0,"--",IF(U246&lt;='db fasce di rischio'!$B$4,'db fasce di rischio'!$A$2,IF(U246&lt;='db fasce di rischio'!$D$4,'db fasce di rischio'!$C$2,IF(U246&lt;='db fasce di rischio'!$F$4,'db fasce di rischio'!$E$2,IF(U246&lt;='db fasce di rischio'!$H$4,'db fasce di rischio'!$G$2,"")))))</f>
        <v>--</v>
      </c>
      <c r="W246" s="30"/>
      <c r="X246" s="30"/>
    </row>
    <row r="247" spans="1:24" ht="59.45" customHeight="1" x14ac:dyDescent="0.2">
      <c r="A247" s="168"/>
      <c r="B247" s="168"/>
      <c r="C247" s="223"/>
      <c r="D247" s="224"/>
      <c r="E247" s="224"/>
      <c r="F247" s="172"/>
      <c r="G247" s="172"/>
      <c r="H247" s="172"/>
      <c r="I247" s="172"/>
      <c r="J247" s="172"/>
      <c r="K247" s="172"/>
      <c r="L247" s="173"/>
      <c r="M247" s="226" t="s">
        <v>1305</v>
      </c>
      <c r="N247" s="226"/>
      <c r="O247" s="226"/>
      <c r="P247" s="168"/>
      <c r="Q247" s="30"/>
      <c r="R247" s="30"/>
      <c r="S247" s="30"/>
      <c r="T247" s="30"/>
      <c r="U247" s="30"/>
      <c r="V247" s="30"/>
      <c r="W247" s="30"/>
      <c r="X247" s="30"/>
    </row>
    <row r="248" spans="1:24" ht="31.5" hidden="1" customHeight="1" outlineLevel="1" x14ac:dyDescent="0.2">
      <c r="A248" s="168"/>
      <c r="B248" s="168"/>
      <c r="C248" s="218" t="s">
        <v>1266</v>
      </c>
      <c r="D248" s="219"/>
      <c r="E248" s="160"/>
      <c r="F248" s="160"/>
      <c r="G248" s="160"/>
      <c r="H248" s="160"/>
      <c r="I248" s="160"/>
      <c r="J248" s="159"/>
      <c r="K248" s="160"/>
      <c r="L248" s="164">
        <f>SUM(H235:H243)</f>
        <v>0</v>
      </c>
      <c r="M248" s="165"/>
      <c r="N248" s="165"/>
      <c r="O248" s="165"/>
      <c r="P248" s="168"/>
      <c r="Q248" s="30"/>
      <c r="R248" s="30"/>
      <c r="S248" s="30"/>
      <c r="T248" s="30"/>
      <c r="U248" s="30"/>
      <c r="V248" s="30"/>
      <c r="W248" s="30"/>
      <c r="X248" s="30"/>
    </row>
    <row r="249" spans="1:24" ht="81.95" hidden="1" customHeight="1" outlineLevel="1" x14ac:dyDescent="0.2">
      <c r="A249" s="169"/>
      <c r="B249" s="169"/>
      <c r="C249" s="24" t="s">
        <v>915</v>
      </c>
      <c r="D249" s="24" t="s">
        <v>916</v>
      </c>
      <c r="E249" s="24" t="s">
        <v>981</v>
      </c>
      <c r="F249" s="24" t="s">
        <v>980</v>
      </c>
      <c r="G249" s="188" t="s">
        <v>1301</v>
      </c>
      <c r="H249" s="24" t="s">
        <v>979</v>
      </c>
      <c r="I249" s="24" t="s">
        <v>917</v>
      </c>
      <c r="J249" s="50" t="s">
        <v>982</v>
      </c>
      <c r="K249" s="50" t="s">
        <v>918</v>
      </c>
      <c r="L249" s="24" t="s">
        <v>639</v>
      </c>
      <c r="M249" s="24" t="s">
        <v>677</v>
      </c>
      <c r="N249" s="24" t="s">
        <v>678</v>
      </c>
      <c r="O249" s="24" t="s">
        <v>679</v>
      </c>
      <c r="P249" s="169"/>
      <c r="Q249" s="182" t="s">
        <v>1306</v>
      </c>
      <c r="R249" s="182" t="s">
        <v>1307</v>
      </c>
      <c r="S249" s="50" t="s">
        <v>1308</v>
      </c>
      <c r="T249" s="50" t="s">
        <v>1309</v>
      </c>
      <c r="U249" s="50" t="s">
        <v>1310</v>
      </c>
      <c r="V249" s="183" t="s">
        <v>1311</v>
      </c>
      <c r="W249" s="30"/>
      <c r="X249" s="30"/>
    </row>
    <row r="250" spans="1:24" ht="21" hidden="1" outlineLevel="1" x14ac:dyDescent="0.2">
      <c r="A250" s="169"/>
      <c r="B250" s="169"/>
      <c r="C250" s="26" t="s">
        <v>30</v>
      </c>
      <c r="D250" s="26" t="s">
        <v>30</v>
      </c>
      <c r="E250" s="26" t="s">
        <v>30</v>
      </c>
      <c r="F250" s="26" t="s">
        <v>30</v>
      </c>
      <c r="G250" s="161" t="str">
        <f>V250</f>
        <v>--</v>
      </c>
      <c r="H250" s="27" t="s">
        <v>30</v>
      </c>
      <c r="I250" s="33" t="s">
        <v>30</v>
      </c>
      <c r="J250" s="87"/>
      <c r="K250" s="33"/>
      <c r="L250" s="26"/>
      <c r="M250" s="26"/>
      <c r="N250" s="26"/>
      <c r="O250" s="26"/>
      <c r="P250" s="169"/>
      <c r="Q250" s="184"/>
      <c r="R250" s="184"/>
      <c r="S250" s="185" t="str">
        <f>IF(Q250="Basso",1.8,IF(Q250="Medio",2.5,IF(Q250="Medio-Alto",3.8,IF(Q250="Alto",5,"0"))))</f>
        <v>0</v>
      </c>
      <c r="T250" s="185" t="str">
        <f>IF(R250="Basso",1.8,IF(R250="Medio",2.5,IF(R250="Medio-Alto",3.8,IF(R250="Alto",5,"0"))))</f>
        <v>0</v>
      </c>
      <c r="U250" s="185">
        <f>(T250*S250)</f>
        <v>0</v>
      </c>
      <c r="V250" s="186" t="str">
        <f>IF(U250=0,"--",IF(U250&lt;='db fasce di rischio'!$B$4,'db fasce di rischio'!$A$2,IF(U250&lt;='db fasce di rischio'!$D$4,'db fasce di rischio'!$C$2,IF(U250&lt;='db fasce di rischio'!$F$4,'db fasce di rischio'!$E$2,IF(U250&lt;='db fasce di rischio'!$H$4,'db fasce di rischio'!$G$2,"")))))</f>
        <v>--</v>
      </c>
      <c r="W250" s="30"/>
      <c r="X250" s="30"/>
    </row>
    <row r="251" spans="1:24" ht="21" hidden="1" outlineLevel="1" x14ac:dyDescent="0.2">
      <c r="A251" s="169"/>
      <c r="B251" s="169"/>
      <c r="C251" s="26" t="s">
        <v>30</v>
      </c>
      <c r="D251" s="26" t="s">
        <v>30</v>
      </c>
      <c r="E251" s="26" t="s">
        <v>30</v>
      </c>
      <c r="F251" s="26" t="s">
        <v>30</v>
      </c>
      <c r="G251" s="161" t="str">
        <f t="shared" ref="G251:G264" si="35">V251</f>
        <v>--</v>
      </c>
      <c r="H251" s="27" t="s">
        <v>30</v>
      </c>
      <c r="I251" s="33" t="s">
        <v>30</v>
      </c>
      <c r="J251" s="87"/>
      <c r="K251" s="33"/>
      <c r="L251" s="26"/>
      <c r="M251" s="26"/>
      <c r="N251" s="26"/>
      <c r="O251" s="26"/>
      <c r="P251" s="169"/>
      <c r="Q251" s="184"/>
      <c r="R251" s="184"/>
      <c r="S251" s="185" t="str">
        <f t="shared" ref="S251:T264" si="36">IF(Q251="Basso",1.8,IF(Q251="Medio",2.5,IF(Q251="Medio-Alto",3.8,IF(Q251="Alto",5,"0"))))</f>
        <v>0</v>
      </c>
      <c r="T251" s="185" t="str">
        <f t="shared" si="36"/>
        <v>0</v>
      </c>
      <c r="U251" s="185">
        <f>(T251*S251)</f>
        <v>0</v>
      </c>
      <c r="V251" s="186" t="str">
        <f>IF(U251=0,"--",IF(U251&lt;='db fasce di rischio'!$B$4,'db fasce di rischio'!$A$2,IF(U251&lt;='db fasce di rischio'!$D$4,'db fasce di rischio'!$C$2,IF(U251&lt;='db fasce di rischio'!$F$4,'db fasce di rischio'!$E$2,IF(U251&lt;='db fasce di rischio'!$H$4,'db fasce di rischio'!$G$2,"")))))</f>
        <v>--</v>
      </c>
      <c r="W251" s="30"/>
      <c r="X251" s="30"/>
    </row>
    <row r="252" spans="1:24" ht="21" hidden="1" outlineLevel="1" x14ac:dyDescent="0.2">
      <c r="A252" s="169"/>
      <c r="B252" s="169"/>
      <c r="C252" s="26" t="s">
        <v>30</v>
      </c>
      <c r="D252" s="26" t="s">
        <v>30</v>
      </c>
      <c r="E252" s="26" t="s">
        <v>30</v>
      </c>
      <c r="F252" s="26" t="s">
        <v>30</v>
      </c>
      <c r="G252" s="161" t="str">
        <f t="shared" si="35"/>
        <v>--</v>
      </c>
      <c r="H252" s="27" t="s">
        <v>30</v>
      </c>
      <c r="I252" s="33" t="s">
        <v>30</v>
      </c>
      <c r="J252" s="87"/>
      <c r="K252" s="33"/>
      <c r="L252" s="26"/>
      <c r="M252" s="26"/>
      <c r="N252" s="26"/>
      <c r="O252" s="26"/>
      <c r="P252" s="169"/>
      <c r="Q252" s="184"/>
      <c r="R252" s="184"/>
      <c r="S252" s="185" t="str">
        <f t="shared" si="36"/>
        <v>0</v>
      </c>
      <c r="T252" s="185" t="str">
        <f t="shared" si="36"/>
        <v>0</v>
      </c>
      <c r="U252" s="185">
        <f t="shared" ref="U252:U264" si="37">(T252*S252)</f>
        <v>0</v>
      </c>
      <c r="V252" s="186" t="str">
        <f>IF(U252=0,"--",IF(U252&lt;='db fasce di rischio'!$B$4,'db fasce di rischio'!$A$2,IF(U252&lt;='db fasce di rischio'!$D$4,'db fasce di rischio'!$C$2,IF(U252&lt;='db fasce di rischio'!$F$4,'db fasce di rischio'!$E$2,IF(U252&lt;='db fasce di rischio'!$H$4,'db fasce di rischio'!$G$2,"")))))</f>
        <v>--</v>
      </c>
      <c r="W252" s="30"/>
      <c r="X252" s="30"/>
    </row>
    <row r="253" spans="1:24" ht="21" hidden="1" outlineLevel="1" x14ac:dyDescent="0.2">
      <c r="A253" s="169"/>
      <c r="B253" s="169"/>
      <c r="C253" s="26" t="s">
        <v>30</v>
      </c>
      <c r="D253" s="26" t="s">
        <v>30</v>
      </c>
      <c r="E253" s="26" t="s">
        <v>30</v>
      </c>
      <c r="F253" s="26" t="s">
        <v>30</v>
      </c>
      <c r="G253" s="161" t="str">
        <f t="shared" si="35"/>
        <v>--</v>
      </c>
      <c r="H253" s="27" t="s">
        <v>30</v>
      </c>
      <c r="I253" s="33" t="s">
        <v>30</v>
      </c>
      <c r="J253" s="87"/>
      <c r="K253" s="33"/>
      <c r="L253" s="26"/>
      <c r="M253" s="26"/>
      <c r="N253" s="26"/>
      <c r="O253" s="26"/>
      <c r="P253" s="169"/>
      <c r="Q253" s="184"/>
      <c r="R253" s="184"/>
      <c r="S253" s="185" t="str">
        <f t="shared" si="36"/>
        <v>0</v>
      </c>
      <c r="T253" s="185" t="str">
        <f t="shared" si="36"/>
        <v>0</v>
      </c>
      <c r="U253" s="185">
        <f t="shared" si="37"/>
        <v>0</v>
      </c>
      <c r="V253" s="186" t="str">
        <f>IF(U253=0,"--",IF(U253&lt;='db fasce di rischio'!$B$4,'db fasce di rischio'!$A$2,IF(U253&lt;='db fasce di rischio'!$D$4,'db fasce di rischio'!$C$2,IF(U253&lt;='db fasce di rischio'!$F$4,'db fasce di rischio'!$E$2,IF(U253&lt;='db fasce di rischio'!$H$4,'db fasce di rischio'!$G$2,"")))))</f>
        <v>--</v>
      </c>
      <c r="W253" s="30"/>
      <c r="X253" s="30"/>
    </row>
    <row r="254" spans="1:24" ht="21" hidden="1" outlineLevel="1" x14ac:dyDescent="0.2">
      <c r="A254" s="169"/>
      <c r="B254" s="169"/>
      <c r="C254" s="26" t="s">
        <v>30</v>
      </c>
      <c r="D254" s="26" t="s">
        <v>30</v>
      </c>
      <c r="E254" s="26" t="s">
        <v>30</v>
      </c>
      <c r="F254" s="26" t="s">
        <v>30</v>
      </c>
      <c r="G254" s="161" t="str">
        <f t="shared" si="35"/>
        <v>--</v>
      </c>
      <c r="H254" s="27" t="s">
        <v>30</v>
      </c>
      <c r="I254" s="33" t="s">
        <v>30</v>
      </c>
      <c r="J254" s="87"/>
      <c r="K254" s="33"/>
      <c r="L254" s="26"/>
      <c r="M254" s="26"/>
      <c r="N254" s="26"/>
      <c r="O254" s="26"/>
      <c r="P254" s="169"/>
      <c r="Q254" s="184"/>
      <c r="R254" s="184"/>
      <c r="S254" s="185" t="str">
        <f t="shared" si="36"/>
        <v>0</v>
      </c>
      <c r="T254" s="185" t="str">
        <f t="shared" si="36"/>
        <v>0</v>
      </c>
      <c r="U254" s="185">
        <f t="shared" si="37"/>
        <v>0</v>
      </c>
      <c r="V254" s="186" t="str">
        <f>IF(U254=0,"--",IF(U254&lt;='db fasce di rischio'!$B$4,'db fasce di rischio'!$A$2,IF(U254&lt;='db fasce di rischio'!$D$4,'db fasce di rischio'!$C$2,IF(U254&lt;='db fasce di rischio'!$F$4,'db fasce di rischio'!$E$2,IF(U254&lt;='db fasce di rischio'!$H$4,'db fasce di rischio'!$G$2,"")))))</f>
        <v>--</v>
      </c>
      <c r="W254" s="30"/>
      <c r="X254" s="30"/>
    </row>
    <row r="255" spans="1:24" ht="21" hidden="1" outlineLevel="1" x14ac:dyDescent="0.2">
      <c r="A255" s="169"/>
      <c r="B255" s="169"/>
      <c r="C255" s="26" t="s">
        <v>30</v>
      </c>
      <c r="D255" s="26" t="s">
        <v>30</v>
      </c>
      <c r="E255" s="26" t="s">
        <v>30</v>
      </c>
      <c r="F255" s="26" t="s">
        <v>30</v>
      </c>
      <c r="G255" s="161" t="str">
        <f t="shared" si="35"/>
        <v>--</v>
      </c>
      <c r="H255" s="27" t="s">
        <v>30</v>
      </c>
      <c r="I255" s="33" t="s">
        <v>30</v>
      </c>
      <c r="J255" s="87"/>
      <c r="K255" s="33"/>
      <c r="L255" s="26"/>
      <c r="M255" s="26"/>
      <c r="N255" s="26"/>
      <c r="O255" s="26"/>
      <c r="P255" s="169"/>
      <c r="Q255" s="184"/>
      <c r="R255" s="184"/>
      <c r="S255" s="185" t="str">
        <f t="shared" si="36"/>
        <v>0</v>
      </c>
      <c r="T255" s="185" t="str">
        <f t="shared" si="36"/>
        <v>0</v>
      </c>
      <c r="U255" s="185">
        <f t="shared" si="37"/>
        <v>0</v>
      </c>
      <c r="V255" s="186" t="str">
        <f>IF(U255=0,"--",IF(U255&lt;='db fasce di rischio'!$B$4,'db fasce di rischio'!$A$2,IF(U255&lt;='db fasce di rischio'!$D$4,'db fasce di rischio'!$C$2,IF(U255&lt;='db fasce di rischio'!$F$4,'db fasce di rischio'!$E$2,IF(U255&lt;='db fasce di rischio'!$H$4,'db fasce di rischio'!$G$2,"")))))</f>
        <v>--</v>
      </c>
      <c r="W255" s="30"/>
      <c r="X255" s="30"/>
    </row>
    <row r="256" spans="1:24" ht="21" hidden="1" outlineLevel="1" x14ac:dyDescent="0.2">
      <c r="A256" s="169"/>
      <c r="B256" s="169"/>
      <c r="C256" s="26" t="s">
        <v>30</v>
      </c>
      <c r="D256" s="26" t="s">
        <v>30</v>
      </c>
      <c r="E256" s="26" t="s">
        <v>30</v>
      </c>
      <c r="F256" s="26" t="s">
        <v>30</v>
      </c>
      <c r="G256" s="161" t="str">
        <f t="shared" si="35"/>
        <v>--</v>
      </c>
      <c r="H256" s="27" t="s">
        <v>30</v>
      </c>
      <c r="I256" s="33" t="s">
        <v>30</v>
      </c>
      <c r="J256" s="87"/>
      <c r="K256" s="33"/>
      <c r="L256" s="26"/>
      <c r="M256" s="26"/>
      <c r="N256" s="26"/>
      <c r="O256" s="26"/>
      <c r="P256" s="169"/>
      <c r="Q256" s="184"/>
      <c r="R256" s="184"/>
      <c r="S256" s="185" t="str">
        <f t="shared" si="36"/>
        <v>0</v>
      </c>
      <c r="T256" s="185" t="str">
        <f t="shared" si="36"/>
        <v>0</v>
      </c>
      <c r="U256" s="185">
        <f t="shared" si="37"/>
        <v>0</v>
      </c>
      <c r="V256" s="186" t="str">
        <f>IF(U256=0,"--",IF(U256&lt;='db fasce di rischio'!$B$4,'db fasce di rischio'!$A$2,IF(U256&lt;='db fasce di rischio'!$D$4,'db fasce di rischio'!$C$2,IF(U256&lt;='db fasce di rischio'!$F$4,'db fasce di rischio'!$E$2,IF(U256&lt;='db fasce di rischio'!$H$4,'db fasce di rischio'!$G$2,"")))))</f>
        <v>--</v>
      </c>
      <c r="W256" s="30"/>
      <c r="X256" s="30"/>
    </row>
    <row r="257" spans="1:24" ht="21" hidden="1" outlineLevel="1" x14ac:dyDescent="0.2">
      <c r="A257" s="169"/>
      <c r="B257" s="169"/>
      <c r="C257" s="26" t="s">
        <v>30</v>
      </c>
      <c r="D257" s="26" t="s">
        <v>30</v>
      </c>
      <c r="E257" s="26" t="s">
        <v>30</v>
      </c>
      <c r="F257" s="26" t="s">
        <v>30</v>
      </c>
      <c r="G257" s="161" t="str">
        <f t="shared" si="35"/>
        <v>--</v>
      </c>
      <c r="H257" s="27" t="s">
        <v>30</v>
      </c>
      <c r="I257" s="33" t="s">
        <v>30</v>
      </c>
      <c r="J257" s="87"/>
      <c r="K257" s="33"/>
      <c r="L257" s="26"/>
      <c r="M257" s="26"/>
      <c r="N257" s="26"/>
      <c r="O257" s="26"/>
      <c r="P257" s="169"/>
      <c r="Q257" s="184"/>
      <c r="R257" s="184"/>
      <c r="S257" s="185" t="str">
        <f t="shared" si="36"/>
        <v>0</v>
      </c>
      <c r="T257" s="185" t="str">
        <f t="shared" si="36"/>
        <v>0</v>
      </c>
      <c r="U257" s="185">
        <f t="shared" si="37"/>
        <v>0</v>
      </c>
      <c r="V257" s="186" t="str">
        <f>IF(U257=0,"--",IF(U257&lt;='db fasce di rischio'!$B$4,'db fasce di rischio'!$A$2,IF(U257&lt;='db fasce di rischio'!$D$4,'db fasce di rischio'!$C$2,IF(U257&lt;='db fasce di rischio'!$F$4,'db fasce di rischio'!$E$2,IF(U257&lt;='db fasce di rischio'!$H$4,'db fasce di rischio'!$G$2,"")))))</f>
        <v>--</v>
      </c>
      <c r="W257" s="30"/>
      <c r="X257" s="30"/>
    </row>
    <row r="258" spans="1:24" ht="21" hidden="1" outlineLevel="1" x14ac:dyDescent="0.2">
      <c r="A258" s="169"/>
      <c r="B258" s="169"/>
      <c r="C258" s="26" t="s">
        <v>30</v>
      </c>
      <c r="D258" s="26" t="s">
        <v>30</v>
      </c>
      <c r="E258" s="26" t="s">
        <v>30</v>
      </c>
      <c r="F258" s="26" t="s">
        <v>30</v>
      </c>
      <c r="G258" s="161" t="str">
        <f t="shared" si="35"/>
        <v>--</v>
      </c>
      <c r="H258" s="27" t="s">
        <v>30</v>
      </c>
      <c r="I258" s="33" t="s">
        <v>30</v>
      </c>
      <c r="J258" s="88"/>
      <c r="K258" s="33"/>
      <c r="L258" s="26"/>
      <c r="M258" s="26"/>
      <c r="N258" s="26"/>
      <c r="O258" s="26"/>
      <c r="P258" s="169"/>
      <c r="Q258" s="184"/>
      <c r="R258" s="184"/>
      <c r="S258" s="185" t="str">
        <f t="shared" si="36"/>
        <v>0</v>
      </c>
      <c r="T258" s="185" t="str">
        <f t="shared" si="36"/>
        <v>0</v>
      </c>
      <c r="U258" s="185">
        <f t="shared" si="37"/>
        <v>0</v>
      </c>
      <c r="V258" s="186" t="str">
        <f>IF(U258=0,"--",IF(U258&lt;='db fasce di rischio'!$B$4,'db fasce di rischio'!$A$2,IF(U258&lt;='db fasce di rischio'!$D$4,'db fasce di rischio'!$C$2,IF(U258&lt;='db fasce di rischio'!$F$4,'db fasce di rischio'!$E$2,IF(U258&lt;='db fasce di rischio'!$H$4,'db fasce di rischio'!$G$2,"")))))</f>
        <v>--</v>
      </c>
      <c r="W258" s="30"/>
      <c r="X258" s="30"/>
    </row>
    <row r="259" spans="1:24" ht="21" hidden="1" outlineLevel="1" x14ac:dyDescent="0.2">
      <c r="A259" s="169"/>
      <c r="B259" s="169"/>
      <c r="C259" s="26" t="s">
        <v>30</v>
      </c>
      <c r="D259" s="26" t="s">
        <v>30</v>
      </c>
      <c r="E259" s="26" t="s">
        <v>30</v>
      </c>
      <c r="F259" s="26" t="s">
        <v>30</v>
      </c>
      <c r="G259" s="161" t="str">
        <f t="shared" si="35"/>
        <v>--</v>
      </c>
      <c r="H259" s="27" t="s">
        <v>30</v>
      </c>
      <c r="I259" s="33" t="s">
        <v>30</v>
      </c>
      <c r="J259" s="88"/>
      <c r="K259" s="33"/>
      <c r="L259" s="26"/>
      <c r="M259" s="26"/>
      <c r="N259" s="26"/>
      <c r="O259" s="26"/>
      <c r="P259" s="169"/>
      <c r="Q259" s="184"/>
      <c r="R259" s="184"/>
      <c r="S259" s="185" t="str">
        <f t="shared" si="36"/>
        <v>0</v>
      </c>
      <c r="T259" s="185" t="str">
        <f t="shared" si="36"/>
        <v>0</v>
      </c>
      <c r="U259" s="185">
        <f t="shared" si="37"/>
        <v>0</v>
      </c>
      <c r="V259" s="186" t="str">
        <f>IF(U259=0,"--",IF(U259&lt;='db fasce di rischio'!$B$4,'db fasce di rischio'!$A$2,IF(U259&lt;='db fasce di rischio'!$D$4,'db fasce di rischio'!$C$2,IF(U259&lt;='db fasce di rischio'!$F$4,'db fasce di rischio'!$E$2,IF(U259&lt;='db fasce di rischio'!$H$4,'db fasce di rischio'!$G$2,"")))))</f>
        <v>--</v>
      </c>
      <c r="W259" s="30"/>
      <c r="X259" s="30"/>
    </row>
    <row r="260" spans="1:24" ht="21" hidden="1" outlineLevel="1" x14ac:dyDescent="0.2">
      <c r="A260" s="169"/>
      <c r="B260" s="169"/>
      <c r="C260" s="26" t="s">
        <v>30</v>
      </c>
      <c r="D260" s="26" t="s">
        <v>30</v>
      </c>
      <c r="E260" s="26" t="s">
        <v>30</v>
      </c>
      <c r="F260" s="26" t="s">
        <v>30</v>
      </c>
      <c r="G260" s="161" t="str">
        <f t="shared" si="35"/>
        <v>--</v>
      </c>
      <c r="H260" s="27" t="s">
        <v>30</v>
      </c>
      <c r="I260" s="33" t="s">
        <v>30</v>
      </c>
      <c r="J260" s="88"/>
      <c r="K260" s="33"/>
      <c r="L260" s="26"/>
      <c r="M260" s="26"/>
      <c r="N260" s="26"/>
      <c r="O260" s="26"/>
      <c r="P260" s="169"/>
      <c r="Q260" s="184"/>
      <c r="R260" s="184"/>
      <c r="S260" s="185" t="str">
        <f t="shared" si="36"/>
        <v>0</v>
      </c>
      <c r="T260" s="185" t="str">
        <f t="shared" si="36"/>
        <v>0</v>
      </c>
      <c r="U260" s="185">
        <f t="shared" si="37"/>
        <v>0</v>
      </c>
      <c r="V260" s="186" t="str">
        <f>IF(U260=0,"--",IF(U260&lt;='db fasce di rischio'!$B$4,'db fasce di rischio'!$A$2,IF(U260&lt;='db fasce di rischio'!$D$4,'db fasce di rischio'!$C$2,IF(U260&lt;='db fasce di rischio'!$F$4,'db fasce di rischio'!$E$2,IF(U260&lt;='db fasce di rischio'!$H$4,'db fasce di rischio'!$G$2,"")))))</f>
        <v>--</v>
      </c>
      <c r="W260" s="30"/>
      <c r="X260" s="30"/>
    </row>
    <row r="261" spans="1:24" ht="21" hidden="1" outlineLevel="1" x14ac:dyDescent="0.2">
      <c r="A261" s="169"/>
      <c r="B261" s="169"/>
      <c r="C261" s="26" t="s">
        <v>30</v>
      </c>
      <c r="D261" s="26" t="s">
        <v>30</v>
      </c>
      <c r="E261" s="26" t="s">
        <v>30</v>
      </c>
      <c r="F261" s="26" t="s">
        <v>30</v>
      </c>
      <c r="G261" s="161" t="str">
        <f t="shared" si="35"/>
        <v>--</v>
      </c>
      <c r="H261" s="27" t="s">
        <v>30</v>
      </c>
      <c r="I261" s="33" t="s">
        <v>30</v>
      </c>
      <c r="J261" s="88"/>
      <c r="K261" s="33"/>
      <c r="L261" s="26"/>
      <c r="M261" s="26"/>
      <c r="N261" s="26"/>
      <c r="O261" s="26"/>
      <c r="P261" s="169"/>
      <c r="Q261" s="184"/>
      <c r="R261" s="184"/>
      <c r="S261" s="185" t="str">
        <f t="shared" si="36"/>
        <v>0</v>
      </c>
      <c r="T261" s="185" t="str">
        <f t="shared" si="36"/>
        <v>0</v>
      </c>
      <c r="U261" s="185">
        <f t="shared" si="37"/>
        <v>0</v>
      </c>
      <c r="V261" s="186" t="str">
        <f>IF(U261=0,"--",IF(U261&lt;='db fasce di rischio'!$B$4,'db fasce di rischio'!$A$2,IF(U261&lt;='db fasce di rischio'!$D$4,'db fasce di rischio'!$C$2,IF(U261&lt;='db fasce di rischio'!$F$4,'db fasce di rischio'!$E$2,IF(U261&lt;='db fasce di rischio'!$H$4,'db fasce di rischio'!$G$2,"")))))</f>
        <v>--</v>
      </c>
      <c r="W261" s="30"/>
      <c r="X261" s="30"/>
    </row>
    <row r="262" spans="1:24" ht="21" hidden="1" outlineLevel="1" x14ac:dyDescent="0.2">
      <c r="A262" s="169"/>
      <c r="B262" s="169"/>
      <c r="C262" s="26" t="s">
        <v>30</v>
      </c>
      <c r="D262" s="26" t="s">
        <v>30</v>
      </c>
      <c r="E262" s="26" t="s">
        <v>30</v>
      </c>
      <c r="F262" s="26" t="s">
        <v>30</v>
      </c>
      <c r="G262" s="161" t="str">
        <f t="shared" si="35"/>
        <v>--</v>
      </c>
      <c r="H262" s="27" t="s">
        <v>30</v>
      </c>
      <c r="I262" s="33" t="s">
        <v>30</v>
      </c>
      <c r="J262" s="87"/>
      <c r="K262" s="33"/>
      <c r="L262" s="26"/>
      <c r="M262" s="26"/>
      <c r="N262" s="26"/>
      <c r="O262" s="26"/>
      <c r="P262" s="169"/>
      <c r="Q262" s="184"/>
      <c r="R262" s="184"/>
      <c r="S262" s="185" t="str">
        <f t="shared" si="36"/>
        <v>0</v>
      </c>
      <c r="T262" s="185" t="str">
        <f t="shared" si="36"/>
        <v>0</v>
      </c>
      <c r="U262" s="185">
        <f t="shared" si="37"/>
        <v>0</v>
      </c>
      <c r="V262" s="186" t="str">
        <f>IF(U262=0,"--",IF(U262&lt;='db fasce di rischio'!$B$4,'db fasce di rischio'!$A$2,IF(U262&lt;='db fasce di rischio'!$D$4,'db fasce di rischio'!$C$2,IF(U262&lt;='db fasce di rischio'!$F$4,'db fasce di rischio'!$E$2,IF(U262&lt;='db fasce di rischio'!$H$4,'db fasce di rischio'!$G$2,"")))))</f>
        <v>--</v>
      </c>
      <c r="W262" s="30"/>
      <c r="X262" s="30"/>
    </row>
    <row r="263" spans="1:24" ht="21" hidden="1" outlineLevel="1" x14ac:dyDescent="0.2">
      <c r="A263" s="169"/>
      <c r="B263" s="169"/>
      <c r="C263" s="26" t="s">
        <v>30</v>
      </c>
      <c r="D263" s="26" t="s">
        <v>30</v>
      </c>
      <c r="E263" s="26" t="s">
        <v>30</v>
      </c>
      <c r="F263" s="26" t="s">
        <v>30</v>
      </c>
      <c r="G263" s="161" t="str">
        <f t="shared" si="35"/>
        <v>--</v>
      </c>
      <c r="H263" s="27" t="s">
        <v>30</v>
      </c>
      <c r="I263" s="33" t="s">
        <v>30</v>
      </c>
      <c r="J263" s="87"/>
      <c r="K263" s="33"/>
      <c r="L263" s="26"/>
      <c r="M263" s="26"/>
      <c r="N263" s="26"/>
      <c r="O263" s="28"/>
      <c r="P263" s="169"/>
      <c r="Q263" s="184"/>
      <c r="R263" s="184"/>
      <c r="S263" s="185" t="str">
        <f t="shared" si="36"/>
        <v>0</v>
      </c>
      <c r="T263" s="185" t="str">
        <f t="shared" si="36"/>
        <v>0</v>
      </c>
      <c r="U263" s="185">
        <f t="shared" si="37"/>
        <v>0</v>
      </c>
      <c r="V263" s="186" t="str">
        <f>IF(U263=0,"--",IF(U263&lt;='db fasce di rischio'!$B$4,'db fasce di rischio'!$A$2,IF(U263&lt;='db fasce di rischio'!$D$4,'db fasce di rischio'!$C$2,IF(U263&lt;='db fasce di rischio'!$F$4,'db fasce di rischio'!$E$2,IF(U263&lt;='db fasce di rischio'!$H$4,'db fasce di rischio'!$G$2,"")))))</f>
        <v>--</v>
      </c>
      <c r="W263" s="30"/>
      <c r="X263" s="30"/>
    </row>
    <row r="264" spans="1:24" ht="21" hidden="1" outlineLevel="1" x14ac:dyDescent="0.2">
      <c r="A264" s="169"/>
      <c r="B264" s="169"/>
      <c r="C264" s="26" t="s">
        <v>30</v>
      </c>
      <c r="D264" s="26" t="s">
        <v>30</v>
      </c>
      <c r="E264" s="26" t="s">
        <v>30</v>
      </c>
      <c r="F264" s="26" t="s">
        <v>30</v>
      </c>
      <c r="G264" s="161" t="str">
        <f t="shared" si="35"/>
        <v>--</v>
      </c>
      <c r="H264" s="27" t="s">
        <v>30</v>
      </c>
      <c r="I264" s="33" t="s">
        <v>30</v>
      </c>
      <c r="J264" s="87"/>
      <c r="K264" s="33"/>
      <c r="L264" s="26"/>
      <c r="M264" s="26"/>
      <c r="N264" s="26"/>
      <c r="O264" s="29"/>
      <c r="P264" s="169"/>
      <c r="Q264" s="184"/>
      <c r="R264" s="184"/>
      <c r="S264" s="185" t="str">
        <f t="shared" si="36"/>
        <v>0</v>
      </c>
      <c r="T264" s="185" t="str">
        <f t="shared" si="36"/>
        <v>0</v>
      </c>
      <c r="U264" s="185">
        <f t="shared" si="37"/>
        <v>0</v>
      </c>
      <c r="V264" s="186" t="str">
        <f>IF(U264=0,"--",IF(U264&lt;='db fasce di rischio'!$B$4,'db fasce di rischio'!$A$2,IF(U264&lt;='db fasce di rischio'!$D$4,'db fasce di rischio'!$C$2,IF(U264&lt;='db fasce di rischio'!$F$4,'db fasce di rischio'!$E$2,IF(U264&lt;='db fasce di rischio'!$H$4,'db fasce di rischio'!$G$2,"")))))</f>
        <v>--</v>
      </c>
      <c r="W264" s="30"/>
      <c r="X264" s="30"/>
    </row>
    <row r="265" spans="1:24" ht="21" collapsed="1" x14ac:dyDescent="0.2">
      <c r="A265" s="168"/>
      <c r="B265" s="168"/>
      <c r="C265" s="92"/>
      <c r="D265" s="92"/>
      <c r="E265" s="92"/>
      <c r="F265" s="92"/>
      <c r="G265" s="92"/>
      <c r="H265" s="92"/>
      <c r="I265" s="92"/>
      <c r="J265" s="176"/>
      <c r="K265" s="92"/>
      <c r="L265" s="92"/>
      <c r="M265" s="92"/>
      <c r="N265" s="92"/>
      <c r="O265" s="92"/>
      <c r="P265" s="168"/>
      <c r="Q265" s="30"/>
      <c r="R265" s="30"/>
      <c r="S265" s="30"/>
      <c r="T265" s="30"/>
      <c r="U265" s="30"/>
      <c r="V265" s="30"/>
      <c r="W265" s="30"/>
      <c r="X265" s="30"/>
    </row>
    <row r="266" spans="1:24" ht="90.6" customHeight="1" x14ac:dyDescent="0.2">
      <c r="A266" s="31"/>
      <c r="B266" s="31"/>
      <c r="C266" s="32" t="s">
        <v>674</v>
      </c>
      <c r="D266" s="32"/>
      <c r="E266" s="30"/>
      <c r="F266" s="30"/>
      <c r="G266" s="30"/>
      <c r="H266" s="30"/>
      <c r="I266" s="30"/>
      <c r="J266" s="85"/>
      <c r="K266" s="30"/>
      <c r="L266" s="30"/>
      <c r="M266" s="30"/>
      <c r="N266" s="84" t="s">
        <v>6</v>
      </c>
      <c r="O266" s="84" t="s">
        <v>675</v>
      </c>
      <c r="P266" s="30"/>
      <c r="Q266" s="182" t="s">
        <v>1306</v>
      </c>
      <c r="R266" s="182" t="s">
        <v>1307</v>
      </c>
      <c r="S266" s="50" t="s">
        <v>1308</v>
      </c>
      <c r="T266" s="50" t="s">
        <v>1309</v>
      </c>
      <c r="U266" s="50" t="s">
        <v>1310</v>
      </c>
      <c r="V266" s="183" t="s">
        <v>1311</v>
      </c>
      <c r="W266" s="30"/>
      <c r="X266" s="30"/>
    </row>
    <row r="267" spans="1:24" ht="30.6" customHeight="1" x14ac:dyDescent="0.2">
      <c r="A267" s="168"/>
      <c r="B267" s="168">
        <v>13</v>
      </c>
      <c r="C267" s="220" t="s">
        <v>1267</v>
      </c>
      <c r="D267" s="221"/>
      <c r="E267" s="222"/>
      <c r="F267" s="229"/>
      <c r="G267" s="229"/>
      <c r="H267" s="229"/>
      <c r="I267" s="50" t="s">
        <v>11</v>
      </c>
      <c r="J267" s="231" t="s">
        <v>3</v>
      </c>
      <c r="K267" s="231"/>
      <c r="L267" s="39"/>
      <c r="M267" s="162" t="s">
        <v>676</v>
      </c>
      <c r="N267" s="163" t="str">
        <f>V267</f>
        <v>--</v>
      </c>
      <c r="O267" s="39"/>
      <c r="P267" s="168"/>
      <c r="Q267" s="184"/>
      <c r="R267" s="184"/>
      <c r="S267" s="185" t="str">
        <f>IF(Q267="Basso",1.8,IF(Q267="Medio",2.5,IF(Q267="Medio-Alto",3.8,IF(Q267="Alto",5,"0"))))</f>
        <v>0</v>
      </c>
      <c r="T267" s="185" t="str">
        <f>IF(R267="Basso",1.8,IF(R267="Medio",2.5,IF(R267="Medio-Alto",3.8,IF(R267="Alto",5,"0"))))</f>
        <v>0</v>
      </c>
      <c r="U267" s="185">
        <f>IF(MAX(U271:U285)&gt;(T267*S267),MAX(U271:U285),T267*S267)</f>
        <v>0</v>
      </c>
      <c r="V267" s="186" t="str">
        <f>IF(U267=0,"--",IF(U267&lt;='db fasce di rischio'!$B$4,'db fasce di rischio'!$A$2,IF(U267&lt;='db fasce di rischio'!$D$4,'db fasce di rischio'!$C$2,IF(U267&lt;='db fasce di rischio'!$F$4,'db fasce di rischio'!$E$2,IF(U267&lt;='db fasce di rischio'!$H$4,'db fasce di rischio'!$G$2,"")))))</f>
        <v>--</v>
      </c>
      <c r="W267" s="30"/>
      <c r="X267" s="30"/>
    </row>
    <row r="268" spans="1:24" ht="59.45" customHeight="1" x14ac:dyDescent="0.2">
      <c r="A268" s="168"/>
      <c r="B268" s="168"/>
      <c r="C268" s="223"/>
      <c r="D268" s="224"/>
      <c r="E268" s="224"/>
      <c r="F268" s="172"/>
      <c r="G268" s="172"/>
      <c r="H268" s="172"/>
      <c r="I268" s="172"/>
      <c r="J268" s="172"/>
      <c r="K268" s="172"/>
      <c r="L268" s="173"/>
      <c r="M268" s="226" t="s">
        <v>1305</v>
      </c>
      <c r="N268" s="226"/>
      <c r="O268" s="226"/>
      <c r="P268" s="168"/>
      <c r="Q268" s="30"/>
      <c r="R268" s="30"/>
      <c r="S268" s="30"/>
      <c r="T268" s="30"/>
      <c r="U268" s="30"/>
      <c r="V268" s="30"/>
      <c r="W268" s="30"/>
      <c r="X268" s="30"/>
    </row>
    <row r="269" spans="1:24" ht="31.5" hidden="1" customHeight="1" outlineLevel="1" x14ac:dyDescent="0.2">
      <c r="A269" s="168"/>
      <c r="B269" s="168"/>
      <c r="C269" s="218" t="s">
        <v>1266</v>
      </c>
      <c r="D269" s="219"/>
      <c r="E269" s="160"/>
      <c r="F269" s="160"/>
      <c r="G269" s="160"/>
      <c r="H269" s="160"/>
      <c r="I269" s="160"/>
      <c r="J269" s="159"/>
      <c r="K269" s="160"/>
      <c r="L269" s="164">
        <f>SUM(H256:H264)</f>
        <v>0</v>
      </c>
      <c r="M269" s="165"/>
      <c r="N269" s="165"/>
      <c r="O269" s="165"/>
      <c r="P269" s="168"/>
      <c r="Q269" s="30"/>
      <c r="R269" s="30"/>
      <c r="S269" s="30"/>
      <c r="T269" s="30"/>
      <c r="U269" s="30"/>
      <c r="V269" s="30"/>
      <c r="W269" s="30"/>
      <c r="X269" s="30"/>
    </row>
    <row r="270" spans="1:24" ht="81.95" hidden="1" customHeight="1" outlineLevel="1" x14ac:dyDescent="0.2">
      <c r="A270" s="169"/>
      <c r="B270" s="169"/>
      <c r="C270" s="24" t="s">
        <v>915</v>
      </c>
      <c r="D270" s="24" t="s">
        <v>916</v>
      </c>
      <c r="E270" s="24" t="s">
        <v>981</v>
      </c>
      <c r="F270" s="24" t="s">
        <v>980</v>
      </c>
      <c r="G270" s="188" t="s">
        <v>1301</v>
      </c>
      <c r="H270" s="24" t="s">
        <v>979</v>
      </c>
      <c r="I270" s="24" t="s">
        <v>917</v>
      </c>
      <c r="J270" s="50" t="s">
        <v>982</v>
      </c>
      <c r="K270" s="50" t="s">
        <v>918</v>
      </c>
      <c r="L270" s="24" t="s">
        <v>639</v>
      </c>
      <c r="M270" s="24" t="s">
        <v>677</v>
      </c>
      <c r="N270" s="24" t="s">
        <v>678</v>
      </c>
      <c r="O270" s="24" t="s">
        <v>679</v>
      </c>
      <c r="P270" s="169"/>
      <c r="Q270" s="182" t="s">
        <v>1306</v>
      </c>
      <c r="R270" s="182" t="s">
        <v>1307</v>
      </c>
      <c r="S270" s="50" t="s">
        <v>1308</v>
      </c>
      <c r="T270" s="50" t="s">
        <v>1309</v>
      </c>
      <c r="U270" s="50" t="s">
        <v>1310</v>
      </c>
      <c r="V270" s="183" t="s">
        <v>1311</v>
      </c>
      <c r="W270" s="30"/>
      <c r="X270" s="30"/>
    </row>
    <row r="271" spans="1:24" ht="21" hidden="1" outlineLevel="1" x14ac:dyDescent="0.2">
      <c r="A271" s="169"/>
      <c r="B271" s="169"/>
      <c r="C271" s="26" t="s">
        <v>30</v>
      </c>
      <c r="D271" s="26" t="s">
        <v>30</v>
      </c>
      <c r="E271" s="26" t="s">
        <v>30</v>
      </c>
      <c r="F271" s="26" t="s">
        <v>30</v>
      </c>
      <c r="G271" s="161" t="str">
        <f>V271</f>
        <v>--</v>
      </c>
      <c r="H271" s="27" t="s">
        <v>30</v>
      </c>
      <c r="I271" s="33" t="s">
        <v>30</v>
      </c>
      <c r="J271" s="87"/>
      <c r="K271" s="33"/>
      <c r="L271" s="26"/>
      <c r="M271" s="26"/>
      <c r="N271" s="26"/>
      <c r="O271" s="26"/>
      <c r="P271" s="169"/>
      <c r="Q271" s="184"/>
      <c r="R271" s="184"/>
      <c r="S271" s="185" t="str">
        <f>IF(Q271="Basso",1.8,IF(Q271="Medio",2.5,IF(Q271="Medio-Alto",3.8,IF(Q271="Alto",5,"0"))))</f>
        <v>0</v>
      </c>
      <c r="T271" s="185" t="str">
        <f>IF(R271="Basso",1.8,IF(R271="Medio",2.5,IF(R271="Medio-Alto",3.8,IF(R271="Alto",5,"0"))))</f>
        <v>0</v>
      </c>
      <c r="U271" s="185">
        <f>(T271*S271)</f>
        <v>0</v>
      </c>
      <c r="V271" s="186" t="str">
        <f>IF(U271=0,"--",IF(U271&lt;='db fasce di rischio'!$B$4,'db fasce di rischio'!$A$2,IF(U271&lt;='db fasce di rischio'!$D$4,'db fasce di rischio'!$C$2,IF(U271&lt;='db fasce di rischio'!$F$4,'db fasce di rischio'!$E$2,IF(U271&lt;='db fasce di rischio'!$H$4,'db fasce di rischio'!$G$2,"")))))</f>
        <v>--</v>
      </c>
      <c r="W271" s="30"/>
      <c r="X271" s="30"/>
    </row>
    <row r="272" spans="1:24" ht="21" hidden="1" outlineLevel="1" x14ac:dyDescent="0.2">
      <c r="A272" s="169"/>
      <c r="B272" s="169"/>
      <c r="C272" s="26" t="s">
        <v>30</v>
      </c>
      <c r="D272" s="26" t="s">
        <v>30</v>
      </c>
      <c r="E272" s="26" t="s">
        <v>30</v>
      </c>
      <c r="F272" s="26" t="s">
        <v>30</v>
      </c>
      <c r="G272" s="161" t="str">
        <f t="shared" ref="G272:G285" si="38">V272</f>
        <v>--</v>
      </c>
      <c r="H272" s="27" t="s">
        <v>30</v>
      </c>
      <c r="I272" s="33" t="s">
        <v>30</v>
      </c>
      <c r="J272" s="87"/>
      <c r="K272" s="33"/>
      <c r="L272" s="26"/>
      <c r="M272" s="26"/>
      <c r="N272" s="26"/>
      <c r="O272" s="26"/>
      <c r="P272" s="169"/>
      <c r="Q272" s="184"/>
      <c r="R272" s="184"/>
      <c r="S272" s="185" t="str">
        <f t="shared" ref="S272:T285" si="39">IF(Q272="Basso",1.8,IF(Q272="Medio",2.5,IF(Q272="Medio-Alto",3.8,IF(Q272="Alto",5,"0"))))</f>
        <v>0</v>
      </c>
      <c r="T272" s="185" t="str">
        <f t="shared" si="39"/>
        <v>0</v>
      </c>
      <c r="U272" s="185">
        <f>(T272*S272)</f>
        <v>0</v>
      </c>
      <c r="V272" s="186" t="str">
        <f>IF(U272=0,"--",IF(U272&lt;='db fasce di rischio'!$B$4,'db fasce di rischio'!$A$2,IF(U272&lt;='db fasce di rischio'!$D$4,'db fasce di rischio'!$C$2,IF(U272&lt;='db fasce di rischio'!$F$4,'db fasce di rischio'!$E$2,IF(U272&lt;='db fasce di rischio'!$H$4,'db fasce di rischio'!$G$2,"")))))</f>
        <v>--</v>
      </c>
      <c r="W272" s="30"/>
      <c r="X272" s="30"/>
    </row>
    <row r="273" spans="1:24" ht="21" hidden="1" outlineLevel="1" x14ac:dyDescent="0.2">
      <c r="A273" s="169"/>
      <c r="B273" s="169"/>
      <c r="C273" s="26" t="s">
        <v>30</v>
      </c>
      <c r="D273" s="26" t="s">
        <v>30</v>
      </c>
      <c r="E273" s="26" t="s">
        <v>30</v>
      </c>
      <c r="F273" s="26" t="s">
        <v>30</v>
      </c>
      <c r="G273" s="161" t="str">
        <f t="shared" si="38"/>
        <v>--</v>
      </c>
      <c r="H273" s="27" t="s">
        <v>30</v>
      </c>
      <c r="I273" s="33" t="s">
        <v>30</v>
      </c>
      <c r="J273" s="87"/>
      <c r="K273" s="33"/>
      <c r="L273" s="26"/>
      <c r="M273" s="26"/>
      <c r="N273" s="26"/>
      <c r="O273" s="26"/>
      <c r="P273" s="169"/>
      <c r="Q273" s="184"/>
      <c r="R273" s="184"/>
      <c r="S273" s="185" t="str">
        <f t="shared" si="39"/>
        <v>0</v>
      </c>
      <c r="T273" s="185" t="str">
        <f t="shared" si="39"/>
        <v>0</v>
      </c>
      <c r="U273" s="185">
        <f t="shared" ref="U273:U285" si="40">(T273*S273)</f>
        <v>0</v>
      </c>
      <c r="V273" s="186" t="str">
        <f>IF(U273=0,"--",IF(U273&lt;='db fasce di rischio'!$B$4,'db fasce di rischio'!$A$2,IF(U273&lt;='db fasce di rischio'!$D$4,'db fasce di rischio'!$C$2,IF(U273&lt;='db fasce di rischio'!$F$4,'db fasce di rischio'!$E$2,IF(U273&lt;='db fasce di rischio'!$H$4,'db fasce di rischio'!$G$2,"")))))</f>
        <v>--</v>
      </c>
      <c r="W273" s="30"/>
      <c r="X273" s="30"/>
    </row>
    <row r="274" spans="1:24" ht="21" hidden="1" outlineLevel="1" x14ac:dyDescent="0.2">
      <c r="A274" s="169"/>
      <c r="B274" s="169"/>
      <c r="C274" s="26" t="s">
        <v>30</v>
      </c>
      <c r="D274" s="26" t="s">
        <v>30</v>
      </c>
      <c r="E274" s="26" t="s">
        <v>30</v>
      </c>
      <c r="F274" s="26" t="s">
        <v>30</v>
      </c>
      <c r="G274" s="161" t="str">
        <f t="shared" si="38"/>
        <v>--</v>
      </c>
      <c r="H274" s="27" t="s">
        <v>30</v>
      </c>
      <c r="I274" s="33" t="s">
        <v>30</v>
      </c>
      <c r="J274" s="87"/>
      <c r="K274" s="33"/>
      <c r="L274" s="26"/>
      <c r="M274" s="26"/>
      <c r="N274" s="26"/>
      <c r="O274" s="26"/>
      <c r="P274" s="169"/>
      <c r="Q274" s="184"/>
      <c r="R274" s="184"/>
      <c r="S274" s="185" t="str">
        <f t="shared" si="39"/>
        <v>0</v>
      </c>
      <c r="T274" s="185" t="str">
        <f t="shared" si="39"/>
        <v>0</v>
      </c>
      <c r="U274" s="185">
        <f t="shared" si="40"/>
        <v>0</v>
      </c>
      <c r="V274" s="186" t="str">
        <f>IF(U274=0,"--",IF(U274&lt;='db fasce di rischio'!$B$4,'db fasce di rischio'!$A$2,IF(U274&lt;='db fasce di rischio'!$D$4,'db fasce di rischio'!$C$2,IF(U274&lt;='db fasce di rischio'!$F$4,'db fasce di rischio'!$E$2,IF(U274&lt;='db fasce di rischio'!$H$4,'db fasce di rischio'!$G$2,"")))))</f>
        <v>--</v>
      </c>
      <c r="W274" s="30"/>
      <c r="X274" s="30"/>
    </row>
    <row r="275" spans="1:24" ht="21" hidden="1" outlineLevel="1" x14ac:dyDescent="0.2">
      <c r="A275" s="169"/>
      <c r="B275" s="169"/>
      <c r="C275" s="26" t="s">
        <v>30</v>
      </c>
      <c r="D275" s="26" t="s">
        <v>30</v>
      </c>
      <c r="E275" s="26" t="s">
        <v>30</v>
      </c>
      <c r="F275" s="26" t="s">
        <v>30</v>
      </c>
      <c r="G275" s="161" t="str">
        <f t="shared" si="38"/>
        <v>--</v>
      </c>
      <c r="H275" s="27" t="s">
        <v>30</v>
      </c>
      <c r="I275" s="33" t="s">
        <v>30</v>
      </c>
      <c r="J275" s="87"/>
      <c r="K275" s="33"/>
      <c r="L275" s="26"/>
      <c r="M275" s="26"/>
      <c r="N275" s="26"/>
      <c r="O275" s="26"/>
      <c r="P275" s="169"/>
      <c r="Q275" s="184"/>
      <c r="R275" s="184"/>
      <c r="S275" s="185" t="str">
        <f t="shared" si="39"/>
        <v>0</v>
      </c>
      <c r="T275" s="185" t="str">
        <f t="shared" si="39"/>
        <v>0</v>
      </c>
      <c r="U275" s="185">
        <f t="shared" si="40"/>
        <v>0</v>
      </c>
      <c r="V275" s="186" t="str">
        <f>IF(U275=0,"--",IF(U275&lt;='db fasce di rischio'!$B$4,'db fasce di rischio'!$A$2,IF(U275&lt;='db fasce di rischio'!$D$4,'db fasce di rischio'!$C$2,IF(U275&lt;='db fasce di rischio'!$F$4,'db fasce di rischio'!$E$2,IF(U275&lt;='db fasce di rischio'!$H$4,'db fasce di rischio'!$G$2,"")))))</f>
        <v>--</v>
      </c>
      <c r="W275" s="30"/>
      <c r="X275" s="30"/>
    </row>
    <row r="276" spans="1:24" ht="21" hidden="1" outlineLevel="1" x14ac:dyDescent="0.2">
      <c r="A276" s="169"/>
      <c r="B276" s="169"/>
      <c r="C276" s="26" t="s">
        <v>30</v>
      </c>
      <c r="D276" s="26" t="s">
        <v>30</v>
      </c>
      <c r="E276" s="26" t="s">
        <v>30</v>
      </c>
      <c r="F276" s="26" t="s">
        <v>30</v>
      </c>
      <c r="G276" s="161" t="str">
        <f t="shared" si="38"/>
        <v>--</v>
      </c>
      <c r="H276" s="27" t="s">
        <v>30</v>
      </c>
      <c r="I276" s="33" t="s">
        <v>30</v>
      </c>
      <c r="J276" s="87"/>
      <c r="K276" s="33"/>
      <c r="L276" s="26"/>
      <c r="M276" s="26"/>
      <c r="N276" s="26"/>
      <c r="O276" s="26"/>
      <c r="P276" s="169"/>
      <c r="Q276" s="184"/>
      <c r="R276" s="184"/>
      <c r="S276" s="185" t="str">
        <f t="shared" si="39"/>
        <v>0</v>
      </c>
      <c r="T276" s="185" t="str">
        <f t="shared" si="39"/>
        <v>0</v>
      </c>
      <c r="U276" s="185">
        <f t="shared" si="40"/>
        <v>0</v>
      </c>
      <c r="V276" s="186" t="str">
        <f>IF(U276=0,"--",IF(U276&lt;='db fasce di rischio'!$B$4,'db fasce di rischio'!$A$2,IF(U276&lt;='db fasce di rischio'!$D$4,'db fasce di rischio'!$C$2,IF(U276&lt;='db fasce di rischio'!$F$4,'db fasce di rischio'!$E$2,IF(U276&lt;='db fasce di rischio'!$H$4,'db fasce di rischio'!$G$2,"")))))</f>
        <v>--</v>
      </c>
      <c r="W276" s="30"/>
      <c r="X276" s="30"/>
    </row>
    <row r="277" spans="1:24" ht="21" hidden="1" outlineLevel="1" x14ac:dyDescent="0.2">
      <c r="A277" s="169"/>
      <c r="B277" s="169"/>
      <c r="C277" s="26" t="s">
        <v>30</v>
      </c>
      <c r="D277" s="26" t="s">
        <v>30</v>
      </c>
      <c r="E277" s="26" t="s">
        <v>30</v>
      </c>
      <c r="F277" s="26" t="s">
        <v>30</v>
      </c>
      <c r="G277" s="161" t="str">
        <f t="shared" si="38"/>
        <v>--</v>
      </c>
      <c r="H277" s="27" t="s">
        <v>30</v>
      </c>
      <c r="I277" s="33" t="s">
        <v>30</v>
      </c>
      <c r="J277" s="87"/>
      <c r="K277" s="33"/>
      <c r="L277" s="26"/>
      <c r="M277" s="26"/>
      <c r="N277" s="26"/>
      <c r="O277" s="26"/>
      <c r="P277" s="169"/>
      <c r="Q277" s="184"/>
      <c r="R277" s="184"/>
      <c r="S277" s="185" t="str">
        <f t="shared" si="39"/>
        <v>0</v>
      </c>
      <c r="T277" s="185" t="str">
        <f t="shared" si="39"/>
        <v>0</v>
      </c>
      <c r="U277" s="185">
        <f t="shared" si="40"/>
        <v>0</v>
      </c>
      <c r="V277" s="186" t="str">
        <f>IF(U277=0,"--",IF(U277&lt;='db fasce di rischio'!$B$4,'db fasce di rischio'!$A$2,IF(U277&lt;='db fasce di rischio'!$D$4,'db fasce di rischio'!$C$2,IF(U277&lt;='db fasce di rischio'!$F$4,'db fasce di rischio'!$E$2,IF(U277&lt;='db fasce di rischio'!$H$4,'db fasce di rischio'!$G$2,"")))))</f>
        <v>--</v>
      </c>
      <c r="W277" s="30"/>
      <c r="X277" s="30"/>
    </row>
    <row r="278" spans="1:24" ht="21" hidden="1" outlineLevel="1" x14ac:dyDescent="0.2">
      <c r="A278" s="169"/>
      <c r="B278" s="169"/>
      <c r="C278" s="26" t="s">
        <v>30</v>
      </c>
      <c r="D278" s="26" t="s">
        <v>30</v>
      </c>
      <c r="E278" s="26" t="s">
        <v>30</v>
      </c>
      <c r="F278" s="26" t="s">
        <v>30</v>
      </c>
      <c r="G278" s="161" t="str">
        <f t="shared" si="38"/>
        <v>--</v>
      </c>
      <c r="H278" s="27" t="s">
        <v>30</v>
      </c>
      <c r="I278" s="33" t="s">
        <v>30</v>
      </c>
      <c r="J278" s="87"/>
      <c r="K278" s="33"/>
      <c r="L278" s="26"/>
      <c r="M278" s="26"/>
      <c r="N278" s="26"/>
      <c r="O278" s="26"/>
      <c r="P278" s="169"/>
      <c r="Q278" s="184"/>
      <c r="R278" s="184"/>
      <c r="S278" s="185" t="str">
        <f t="shared" si="39"/>
        <v>0</v>
      </c>
      <c r="T278" s="185" t="str">
        <f t="shared" si="39"/>
        <v>0</v>
      </c>
      <c r="U278" s="185">
        <f t="shared" si="40"/>
        <v>0</v>
      </c>
      <c r="V278" s="186" t="str">
        <f>IF(U278=0,"--",IF(U278&lt;='db fasce di rischio'!$B$4,'db fasce di rischio'!$A$2,IF(U278&lt;='db fasce di rischio'!$D$4,'db fasce di rischio'!$C$2,IF(U278&lt;='db fasce di rischio'!$F$4,'db fasce di rischio'!$E$2,IF(U278&lt;='db fasce di rischio'!$H$4,'db fasce di rischio'!$G$2,"")))))</f>
        <v>--</v>
      </c>
      <c r="W278" s="30"/>
      <c r="X278" s="30"/>
    </row>
    <row r="279" spans="1:24" ht="21" hidden="1" outlineLevel="1" x14ac:dyDescent="0.2">
      <c r="A279" s="169"/>
      <c r="B279" s="169"/>
      <c r="C279" s="26" t="s">
        <v>30</v>
      </c>
      <c r="D279" s="26" t="s">
        <v>30</v>
      </c>
      <c r="E279" s="26" t="s">
        <v>30</v>
      </c>
      <c r="F279" s="26" t="s">
        <v>30</v>
      </c>
      <c r="G279" s="161" t="str">
        <f t="shared" si="38"/>
        <v>--</v>
      </c>
      <c r="H279" s="27" t="s">
        <v>30</v>
      </c>
      <c r="I279" s="33" t="s">
        <v>30</v>
      </c>
      <c r="J279" s="88"/>
      <c r="K279" s="33"/>
      <c r="L279" s="26"/>
      <c r="M279" s="26"/>
      <c r="N279" s="26"/>
      <c r="O279" s="26"/>
      <c r="P279" s="169"/>
      <c r="Q279" s="184"/>
      <c r="R279" s="184"/>
      <c r="S279" s="185" t="str">
        <f t="shared" si="39"/>
        <v>0</v>
      </c>
      <c r="T279" s="185" t="str">
        <f t="shared" si="39"/>
        <v>0</v>
      </c>
      <c r="U279" s="185">
        <f t="shared" si="40"/>
        <v>0</v>
      </c>
      <c r="V279" s="186" t="str">
        <f>IF(U279=0,"--",IF(U279&lt;='db fasce di rischio'!$B$4,'db fasce di rischio'!$A$2,IF(U279&lt;='db fasce di rischio'!$D$4,'db fasce di rischio'!$C$2,IF(U279&lt;='db fasce di rischio'!$F$4,'db fasce di rischio'!$E$2,IF(U279&lt;='db fasce di rischio'!$H$4,'db fasce di rischio'!$G$2,"")))))</f>
        <v>--</v>
      </c>
      <c r="W279" s="30"/>
      <c r="X279" s="30"/>
    </row>
    <row r="280" spans="1:24" ht="21" hidden="1" outlineLevel="1" x14ac:dyDescent="0.2">
      <c r="A280" s="169"/>
      <c r="B280" s="169"/>
      <c r="C280" s="26" t="s">
        <v>30</v>
      </c>
      <c r="D280" s="26" t="s">
        <v>30</v>
      </c>
      <c r="E280" s="26" t="s">
        <v>30</v>
      </c>
      <c r="F280" s="26" t="s">
        <v>30</v>
      </c>
      <c r="G280" s="161" t="str">
        <f t="shared" si="38"/>
        <v>--</v>
      </c>
      <c r="H280" s="27" t="s">
        <v>30</v>
      </c>
      <c r="I280" s="33" t="s">
        <v>30</v>
      </c>
      <c r="J280" s="88"/>
      <c r="K280" s="33"/>
      <c r="L280" s="26"/>
      <c r="M280" s="26"/>
      <c r="N280" s="26"/>
      <c r="O280" s="26"/>
      <c r="P280" s="169"/>
      <c r="Q280" s="184"/>
      <c r="R280" s="184"/>
      <c r="S280" s="185" t="str">
        <f t="shared" si="39"/>
        <v>0</v>
      </c>
      <c r="T280" s="185" t="str">
        <f t="shared" si="39"/>
        <v>0</v>
      </c>
      <c r="U280" s="185">
        <f t="shared" si="40"/>
        <v>0</v>
      </c>
      <c r="V280" s="186" t="str">
        <f>IF(U280=0,"--",IF(U280&lt;='db fasce di rischio'!$B$4,'db fasce di rischio'!$A$2,IF(U280&lt;='db fasce di rischio'!$D$4,'db fasce di rischio'!$C$2,IF(U280&lt;='db fasce di rischio'!$F$4,'db fasce di rischio'!$E$2,IF(U280&lt;='db fasce di rischio'!$H$4,'db fasce di rischio'!$G$2,"")))))</f>
        <v>--</v>
      </c>
      <c r="W280" s="30"/>
      <c r="X280" s="30"/>
    </row>
    <row r="281" spans="1:24" ht="21" hidden="1" outlineLevel="1" x14ac:dyDescent="0.2">
      <c r="A281" s="169"/>
      <c r="B281" s="169"/>
      <c r="C281" s="26" t="s">
        <v>30</v>
      </c>
      <c r="D281" s="26" t="s">
        <v>30</v>
      </c>
      <c r="E281" s="26" t="s">
        <v>30</v>
      </c>
      <c r="F281" s="26" t="s">
        <v>30</v>
      </c>
      <c r="G281" s="161" t="str">
        <f t="shared" si="38"/>
        <v>--</v>
      </c>
      <c r="H281" s="27" t="s">
        <v>30</v>
      </c>
      <c r="I281" s="33" t="s">
        <v>30</v>
      </c>
      <c r="J281" s="88"/>
      <c r="K281" s="33"/>
      <c r="L281" s="26"/>
      <c r="M281" s="26"/>
      <c r="N281" s="26"/>
      <c r="O281" s="26"/>
      <c r="P281" s="169"/>
      <c r="Q281" s="184"/>
      <c r="R281" s="184"/>
      <c r="S281" s="185" t="str">
        <f t="shared" si="39"/>
        <v>0</v>
      </c>
      <c r="T281" s="185" t="str">
        <f t="shared" si="39"/>
        <v>0</v>
      </c>
      <c r="U281" s="185">
        <f t="shared" si="40"/>
        <v>0</v>
      </c>
      <c r="V281" s="186" t="str">
        <f>IF(U281=0,"--",IF(U281&lt;='db fasce di rischio'!$B$4,'db fasce di rischio'!$A$2,IF(U281&lt;='db fasce di rischio'!$D$4,'db fasce di rischio'!$C$2,IF(U281&lt;='db fasce di rischio'!$F$4,'db fasce di rischio'!$E$2,IF(U281&lt;='db fasce di rischio'!$H$4,'db fasce di rischio'!$G$2,"")))))</f>
        <v>--</v>
      </c>
      <c r="W281" s="30"/>
      <c r="X281" s="30"/>
    </row>
    <row r="282" spans="1:24" ht="21" hidden="1" outlineLevel="1" x14ac:dyDescent="0.2">
      <c r="A282" s="169"/>
      <c r="B282" s="169"/>
      <c r="C282" s="26" t="s">
        <v>30</v>
      </c>
      <c r="D282" s="26" t="s">
        <v>30</v>
      </c>
      <c r="E282" s="26" t="s">
        <v>30</v>
      </c>
      <c r="F282" s="26" t="s">
        <v>30</v>
      </c>
      <c r="G282" s="161" t="str">
        <f t="shared" si="38"/>
        <v>--</v>
      </c>
      <c r="H282" s="27" t="s">
        <v>30</v>
      </c>
      <c r="I282" s="33" t="s">
        <v>30</v>
      </c>
      <c r="J282" s="88"/>
      <c r="K282" s="33"/>
      <c r="L282" s="26"/>
      <c r="M282" s="26"/>
      <c r="N282" s="26"/>
      <c r="O282" s="26"/>
      <c r="P282" s="169"/>
      <c r="Q282" s="184"/>
      <c r="R282" s="184"/>
      <c r="S282" s="185" t="str">
        <f t="shared" si="39"/>
        <v>0</v>
      </c>
      <c r="T282" s="185" t="str">
        <f t="shared" si="39"/>
        <v>0</v>
      </c>
      <c r="U282" s="185">
        <f t="shared" si="40"/>
        <v>0</v>
      </c>
      <c r="V282" s="186" t="str">
        <f>IF(U282=0,"--",IF(U282&lt;='db fasce di rischio'!$B$4,'db fasce di rischio'!$A$2,IF(U282&lt;='db fasce di rischio'!$D$4,'db fasce di rischio'!$C$2,IF(U282&lt;='db fasce di rischio'!$F$4,'db fasce di rischio'!$E$2,IF(U282&lt;='db fasce di rischio'!$H$4,'db fasce di rischio'!$G$2,"")))))</f>
        <v>--</v>
      </c>
      <c r="W282" s="30"/>
      <c r="X282" s="30"/>
    </row>
    <row r="283" spans="1:24" ht="21" hidden="1" outlineLevel="1" x14ac:dyDescent="0.2">
      <c r="A283" s="169"/>
      <c r="B283" s="169"/>
      <c r="C283" s="26" t="s">
        <v>30</v>
      </c>
      <c r="D283" s="26" t="s">
        <v>30</v>
      </c>
      <c r="E283" s="26" t="s">
        <v>30</v>
      </c>
      <c r="F283" s="26" t="s">
        <v>30</v>
      </c>
      <c r="G283" s="161" t="str">
        <f t="shared" si="38"/>
        <v>--</v>
      </c>
      <c r="H283" s="27" t="s">
        <v>30</v>
      </c>
      <c r="I283" s="33" t="s">
        <v>30</v>
      </c>
      <c r="J283" s="87"/>
      <c r="K283" s="33"/>
      <c r="L283" s="26"/>
      <c r="M283" s="26"/>
      <c r="N283" s="26"/>
      <c r="O283" s="26"/>
      <c r="P283" s="169"/>
      <c r="Q283" s="184"/>
      <c r="R283" s="184"/>
      <c r="S283" s="185" t="str">
        <f t="shared" si="39"/>
        <v>0</v>
      </c>
      <c r="T283" s="185" t="str">
        <f t="shared" si="39"/>
        <v>0</v>
      </c>
      <c r="U283" s="185">
        <f t="shared" si="40"/>
        <v>0</v>
      </c>
      <c r="V283" s="186" t="str">
        <f>IF(U283=0,"--",IF(U283&lt;='db fasce di rischio'!$B$4,'db fasce di rischio'!$A$2,IF(U283&lt;='db fasce di rischio'!$D$4,'db fasce di rischio'!$C$2,IF(U283&lt;='db fasce di rischio'!$F$4,'db fasce di rischio'!$E$2,IF(U283&lt;='db fasce di rischio'!$H$4,'db fasce di rischio'!$G$2,"")))))</f>
        <v>--</v>
      </c>
      <c r="W283" s="30"/>
      <c r="X283" s="30"/>
    </row>
    <row r="284" spans="1:24" ht="21" hidden="1" outlineLevel="1" x14ac:dyDescent="0.2">
      <c r="A284" s="169"/>
      <c r="B284" s="169"/>
      <c r="C284" s="26" t="s">
        <v>30</v>
      </c>
      <c r="D284" s="26" t="s">
        <v>30</v>
      </c>
      <c r="E284" s="26" t="s">
        <v>30</v>
      </c>
      <c r="F284" s="26" t="s">
        <v>30</v>
      </c>
      <c r="G284" s="161" t="str">
        <f t="shared" si="38"/>
        <v>--</v>
      </c>
      <c r="H284" s="27" t="s">
        <v>30</v>
      </c>
      <c r="I284" s="33" t="s">
        <v>30</v>
      </c>
      <c r="J284" s="87"/>
      <c r="K284" s="33"/>
      <c r="L284" s="26"/>
      <c r="M284" s="26"/>
      <c r="N284" s="26"/>
      <c r="O284" s="28"/>
      <c r="P284" s="169"/>
      <c r="Q284" s="184"/>
      <c r="R284" s="184"/>
      <c r="S284" s="185" t="str">
        <f t="shared" si="39"/>
        <v>0</v>
      </c>
      <c r="T284" s="185" t="str">
        <f t="shared" si="39"/>
        <v>0</v>
      </c>
      <c r="U284" s="185">
        <f t="shared" si="40"/>
        <v>0</v>
      </c>
      <c r="V284" s="186" t="str">
        <f>IF(U284=0,"--",IF(U284&lt;='db fasce di rischio'!$B$4,'db fasce di rischio'!$A$2,IF(U284&lt;='db fasce di rischio'!$D$4,'db fasce di rischio'!$C$2,IF(U284&lt;='db fasce di rischio'!$F$4,'db fasce di rischio'!$E$2,IF(U284&lt;='db fasce di rischio'!$H$4,'db fasce di rischio'!$G$2,"")))))</f>
        <v>--</v>
      </c>
      <c r="W284" s="30"/>
      <c r="X284" s="30"/>
    </row>
    <row r="285" spans="1:24" ht="21" hidden="1" outlineLevel="1" x14ac:dyDescent="0.2">
      <c r="A285" s="169"/>
      <c r="B285" s="169"/>
      <c r="C285" s="26" t="s">
        <v>30</v>
      </c>
      <c r="D285" s="26" t="s">
        <v>30</v>
      </c>
      <c r="E285" s="26" t="s">
        <v>30</v>
      </c>
      <c r="F285" s="26" t="s">
        <v>30</v>
      </c>
      <c r="G285" s="161" t="str">
        <f t="shared" si="38"/>
        <v>--</v>
      </c>
      <c r="H285" s="27" t="s">
        <v>30</v>
      </c>
      <c r="I285" s="33" t="s">
        <v>30</v>
      </c>
      <c r="J285" s="87"/>
      <c r="K285" s="33"/>
      <c r="L285" s="26"/>
      <c r="M285" s="26"/>
      <c r="N285" s="26"/>
      <c r="O285" s="29"/>
      <c r="P285" s="169"/>
      <c r="Q285" s="184"/>
      <c r="R285" s="184"/>
      <c r="S285" s="185" t="str">
        <f t="shared" si="39"/>
        <v>0</v>
      </c>
      <c r="T285" s="185" t="str">
        <f t="shared" si="39"/>
        <v>0</v>
      </c>
      <c r="U285" s="185">
        <f t="shared" si="40"/>
        <v>0</v>
      </c>
      <c r="V285" s="186" t="str">
        <f>IF(U285=0,"--",IF(U285&lt;='db fasce di rischio'!$B$4,'db fasce di rischio'!$A$2,IF(U285&lt;='db fasce di rischio'!$D$4,'db fasce di rischio'!$C$2,IF(U285&lt;='db fasce di rischio'!$F$4,'db fasce di rischio'!$E$2,IF(U285&lt;='db fasce di rischio'!$H$4,'db fasce di rischio'!$G$2,"")))))</f>
        <v>--</v>
      </c>
      <c r="W285" s="30"/>
      <c r="X285" s="30"/>
    </row>
    <row r="286" spans="1:24" ht="21" collapsed="1" x14ac:dyDescent="0.2">
      <c r="A286" s="168"/>
      <c r="B286" s="168"/>
      <c r="C286" s="92"/>
      <c r="D286" s="92"/>
      <c r="E286" s="92"/>
      <c r="F286" s="92"/>
      <c r="G286" s="92"/>
      <c r="H286" s="92"/>
      <c r="I286" s="92"/>
      <c r="J286" s="176"/>
      <c r="K286" s="92"/>
      <c r="L286" s="92"/>
      <c r="M286" s="92"/>
      <c r="N286" s="92"/>
      <c r="O286" s="92"/>
      <c r="P286" s="168"/>
      <c r="Q286" s="30"/>
      <c r="R286" s="30"/>
      <c r="S286" s="30"/>
      <c r="T286" s="30"/>
      <c r="U286" s="30"/>
      <c r="V286" s="30"/>
      <c r="W286" s="30"/>
      <c r="X286" s="30"/>
    </row>
    <row r="287" spans="1:24" ht="90.6" customHeight="1" x14ac:dyDescent="0.2">
      <c r="A287" s="31"/>
      <c r="B287" s="31"/>
      <c r="C287" s="32" t="s">
        <v>674</v>
      </c>
      <c r="D287" s="32"/>
      <c r="E287" s="30"/>
      <c r="F287" s="30"/>
      <c r="G287" s="30"/>
      <c r="H287" s="30"/>
      <c r="I287" s="30"/>
      <c r="J287" s="85"/>
      <c r="K287" s="30"/>
      <c r="L287" s="30"/>
      <c r="M287" s="30"/>
      <c r="N287" s="84" t="s">
        <v>6</v>
      </c>
      <c r="O287" s="84" t="s">
        <v>675</v>
      </c>
      <c r="P287" s="30"/>
      <c r="Q287" s="182" t="s">
        <v>1306</v>
      </c>
      <c r="R287" s="182" t="s">
        <v>1307</v>
      </c>
      <c r="S287" s="50" t="s">
        <v>1308</v>
      </c>
      <c r="T287" s="50" t="s">
        <v>1309</v>
      </c>
      <c r="U287" s="50" t="s">
        <v>1310</v>
      </c>
      <c r="V287" s="183" t="s">
        <v>1311</v>
      </c>
      <c r="W287" s="30"/>
      <c r="X287" s="30"/>
    </row>
    <row r="288" spans="1:24" ht="30.6" customHeight="1" x14ac:dyDescent="0.2">
      <c r="A288" s="168"/>
      <c r="B288" s="168">
        <v>14</v>
      </c>
      <c r="C288" s="220" t="s">
        <v>1267</v>
      </c>
      <c r="D288" s="221"/>
      <c r="E288" s="222"/>
      <c r="F288" s="229"/>
      <c r="G288" s="229"/>
      <c r="H288" s="229"/>
      <c r="I288" s="50" t="s">
        <v>11</v>
      </c>
      <c r="J288" s="231" t="s">
        <v>3</v>
      </c>
      <c r="K288" s="231"/>
      <c r="L288" s="39"/>
      <c r="M288" s="162" t="s">
        <v>676</v>
      </c>
      <c r="N288" s="163" t="str">
        <f>V288</f>
        <v>--</v>
      </c>
      <c r="O288" s="39"/>
      <c r="P288" s="168"/>
      <c r="Q288" s="184"/>
      <c r="R288" s="184"/>
      <c r="S288" s="185" t="str">
        <f>IF(Q288="Basso",1.8,IF(Q288="Medio",2.5,IF(Q288="Medio-Alto",3.8,IF(Q288="Alto",5,"0"))))</f>
        <v>0</v>
      </c>
      <c r="T288" s="185" t="str">
        <f>IF(R288="Basso",1.8,IF(R288="Medio",2.5,IF(R288="Medio-Alto",3.8,IF(R288="Alto",5,"0"))))</f>
        <v>0</v>
      </c>
      <c r="U288" s="185">
        <f>IF(MAX(U292:U306)&gt;(T288*S288),MAX(U292:U306),T288*S288)</f>
        <v>0</v>
      </c>
      <c r="V288" s="186" t="str">
        <f>IF(U288=0,"--",IF(U288&lt;='db fasce di rischio'!$B$4,'db fasce di rischio'!$A$2,IF(U288&lt;='db fasce di rischio'!$D$4,'db fasce di rischio'!$C$2,IF(U288&lt;='db fasce di rischio'!$F$4,'db fasce di rischio'!$E$2,IF(U288&lt;='db fasce di rischio'!$H$4,'db fasce di rischio'!$G$2,"")))))</f>
        <v>--</v>
      </c>
      <c r="W288" s="30"/>
      <c r="X288" s="30"/>
    </row>
    <row r="289" spans="1:24" ht="59.45" customHeight="1" x14ac:dyDescent="0.2">
      <c r="A289" s="168"/>
      <c r="B289" s="168"/>
      <c r="C289" s="223"/>
      <c r="D289" s="224"/>
      <c r="E289" s="224"/>
      <c r="F289" s="172"/>
      <c r="G289" s="172"/>
      <c r="H289" s="172"/>
      <c r="I289" s="172"/>
      <c r="J289" s="172"/>
      <c r="K289" s="172"/>
      <c r="L289" s="173"/>
      <c r="M289" s="226" t="s">
        <v>1305</v>
      </c>
      <c r="N289" s="226"/>
      <c r="O289" s="226"/>
      <c r="P289" s="168"/>
      <c r="Q289" s="30"/>
      <c r="R289" s="30"/>
      <c r="S289" s="30"/>
      <c r="T289" s="30"/>
      <c r="U289" s="30"/>
      <c r="V289" s="30"/>
      <c r="W289" s="30"/>
      <c r="X289" s="30"/>
    </row>
    <row r="290" spans="1:24" ht="31.5" hidden="1" customHeight="1" outlineLevel="1" x14ac:dyDescent="0.2">
      <c r="A290" s="168"/>
      <c r="B290" s="168"/>
      <c r="C290" s="218" t="s">
        <v>1266</v>
      </c>
      <c r="D290" s="219"/>
      <c r="E290" s="160"/>
      <c r="F290" s="160"/>
      <c r="G290" s="160"/>
      <c r="H290" s="160"/>
      <c r="I290" s="160"/>
      <c r="J290" s="159"/>
      <c r="K290" s="160"/>
      <c r="L290" s="164">
        <f>SUM(H277:H285)</f>
        <v>0</v>
      </c>
      <c r="M290" s="165"/>
      <c r="N290" s="165"/>
      <c r="O290" s="165"/>
      <c r="P290" s="168"/>
      <c r="Q290" s="30"/>
      <c r="R290" s="30"/>
      <c r="S290" s="30"/>
      <c r="T290" s="30"/>
      <c r="U290" s="30"/>
      <c r="V290" s="30"/>
      <c r="W290" s="30"/>
      <c r="X290" s="30"/>
    </row>
    <row r="291" spans="1:24" ht="81.95" hidden="1" customHeight="1" outlineLevel="1" x14ac:dyDescent="0.2">
      <c r="A291" s="169"/>
      <c r="B291" s="169"/>
      <c r="C291" s="24" t="s">
        <v>915</v>
      </c>
      <c r="D291" s="24" t="s">
        <v>916</v>
      </c>
      <c r="E291" s="24" t="s">
        <v>981</v>
      </c>
      <c r="F291" s="24" t="s">
        <v>980</v>
      </c>
      <c r="G291" s="188" t="s">
        <v>1301</v>
      </c>
      <c r="H291" s="24" t="s">
        <v>979</v>
      </c>
      <c r="I291" s="24" t="s">
        <v>917</v>
      </c>
      <c r="J291" s="50" t="s">
        <v>982</v>
      </c>
      <c r="K291" s="50" t="s">
        <v>918</v>
      </c>
      <c r="L291" s="24" t="s">
        <v>639</v>
      </c>
      <c r="M291" s="24" t="s">
        <v>677</v>
      </c>
      <c r="N291" s="24" t="s">
        <v>678</v>
      </c>
      <c r="O291" s="24" t="s">
        <v>679</v>
      </c>
      <c r="P291" s="169"/>
      <c r="Q291" s="182" t="s">
        <v>1306</v>
      </c>
      <c r="R291" s="182" t="s">
        <v>1307</v>
      </c>
      <c r="S291" s="50" t="s">
        <v>1308</v>
      </c>
      <c r="T291" s="50" t="s">
        <v>1309</v>
      </c>
      <c r="U291" s="50" t="s">
        <v>1310</v>
      </c>
      <c r="V291" s="183" t="s">
        <v>1311</v>
      </c>
      <c r="W291" s="30"/>
      <c r="X291" s="30"/>
    </row>
    <row r="292" spans="1:24" ht="21" hidden="1" outlineLevel="1" x14ac:dyDescent="0.2">
      <c r="A292" s="169"/>
      <c r="B292" s="169"/>
      <c r="C292" s="26" t="s">
        <v>30</v>
      </c>
      <c r="D292" s="26" t="s">
        <v>30</v>
      </c>
      <c r="E292" s="26" t="s">
        <v>30</v>
      </c>
      <c r="F292" s="26" t="s">
        <v>30</v>
      </c>
      <c r="G292" s="161" t="str">
        <f>V292</f>
        <v>--</v>
      </c>
      <c r="H292" s="27" t="s">
        <v>30</v>
      </c>
      <c r="I292" s="33" t="s">
        <v>30</v>
      </c>
      <c r="J292" s="87"/>
      <c r="K292" s="33"/>
      <c r="L292" s="26"/>
      <c r="M292" s="26"/>
      <c r="N292" s="26"/>
      <c r="O292" s="26"/>
      <c r="P292" s="169"/>
      <c r="Q292" s="184"/>
      <c r="R292" s="184"/>
      <c r="S292" s="185" t="str">
        <f>IF(Q292="Basso",1.8,IF(Q292="Medio",2.5,IF(Q292="Medio-Alto",3.8,IF(Q292="Alto",5,"0"))))</f>
        <v>0</v>
      </c>
      <c r="T292" s="185" t="str">
        <f>IF(R292="Basso",1.8,IF(R292="Medio",2.5,IF(R292="Medio-Alto",3.8,IF(R292="Alto",5,"0"))))</f>
        <v>0</v>
      </c>
      <c r="U292" s="185">
        <f>(T292*S292)</f>
        <v>0</v>
      </c>
      <c r="V292" s="186" t="str">
        <f>IF(U292=0,"--",IF(U292&lt;='db fasce di rischio'!$B$4,'db fasce di rischio'!$A$2,IF(U292&lt;='db fasce di rischio'!$D$4,'db fasce di rischio'!$C$2,IF(U292&lt;='db fasce di rischio'!$F$4,'db fasce di rischio'!$E$2,IF(U292&lt;='db fasce di rischio'!$H$4,'db fasce di rischio'!$G$2,"")))))</f>
        <v>--</v>
      </c>
      <c r="W292" s="30"/>
      <c r="X292" s="30"/>
    </row>
    <row r="293" spans="1:24" ht="21" hidden="1" outlineLevel="1" x14ac:dyDescent="0.2">
      <c r="A293" s="169"/>
      <c r="B293" s="169"/>
      <c r="C293" s="26" t="s">
        <v>30</v>
      </c>
      <c r="D293" s="26" t="s">
        <v>30</v>
      </c>
      <c r="E293" s="26" t="s">
        <v>30</v>
      </c>
      <c r="F293" s="26" t="s">
        <v>30</v>
      </c>
      <c r="G293" s="161" t="str">
        <f t="shared" ref="G293:G306" si="41">V293</f>
        <v>--</v>
      </c>
      <c r="H293" s="27" t="s">
        <v>30</v>
      </c>
      <c r="I293" s="33" t="s">
        <v>30</v>
      </c>
      <c r="J293" s="87"/>
      <c r="K293" s="33"/>
      <c r="L293" s="26"/>
      <c r="M293" s="26"/>
      <c r="N293" s="26"/>
      <c r="O293" s="26"/>
      <c r="P293" s="169"/>
      <c r="Q293" s="184"/>
      <c r="R293" s="184"/>
      <c r="S293" s="185" t="str">
        <f t="shared" ref="S293:T306" si="42">IF(Q293="Basso",1.8,IF(Q293="Medio",2.5,IF(Q293="Medio-Alto",3.8,IF(Q293="Alto",5,"0"))))</f>
        <v>0</v>
      </c>
      <c r="T293" s="185" t="str">
        <f t="shared" si="42"/>
        <v>0</v>
      </c>
      <c r="U293" s="185">
        <f>(T293*S293)</f>
        <v>0</v>
      </c>
      <c r="V293" s="186" t="str">
        <f>IF(U293=0,"--",IF(U293&lt;='db fasce di rischio'!$B$4,'db fasce di rischio'!$A$2,IF(U293&lt;='db fasce di rischio'!$D$4,'db fasce di rischio'!$C$2,IF(U293&lt;='db fasce di rischio'!$F$4,'db fasce di rischio'!$E$2,IF(U293&lt;='db fasce di rischio'!$H$4,'db fasce di rischio'!$G$2,"")))))</f>
        <v>--</v>
      </c>
      <c r="W293" s="30"/>
      <c r="X293" s="30"/>
    </row>
    <row r="294" spans="1:24" ht="21" hidden="1" outlineLevel="1" x14ac:dyDescent="0.2">
      <c r="A294" s="169"/>
      <c r="B294" s="169"/>
      <c r="C294" s="26" t="s">
        <v>30</v>
      </c>
      <c r="D294" s="26" t="s">
        <v>30</v>
      </c>
      <c r="E294" s="26" t="s">
        <v>30</v>
      </c>
      <c r="F294" s="26" t="s">
        <v>30</v>
      </c>
      <c r="G294" s="161" t="str">
        <f t="shared" si="41"/>
        <v>--</v>
      </c>
      <c r="H294" s="27" t="s">
        <v>30</v>
      </c>
      <c r="I294" s="33" t="s">
        <v>30</v>
      </c>
      <c r="J294" s="87"/>
      <c r="K294" s="33"/>
      <c r="L294" s="26"/>
      <c r="M294" s="26"/>
      <c r="N294" s="26"/>
      <c r="O294" s="26"/>
      <c r="P294" s="169"/>
      <c r="Q294" s="184"/>
      <c r="R294" s="184"/>
      <c r="S294" s="185" t="str">
        <f t="shared" si="42"/>
        <v>0</v>
      </c>
      <c r="T294" s="185" t="str">
        <f t="shared" si="42"/>
        <v>0</v>
      </c>
      <c r="U294" s="185">
        <f t="shared" ref="U294:U306" si="43">(T294*S294)</f>
        <v>0</v>
      </c>
      <c r="V294" s="186" t="str">
        <f>IF(U294=0,"--",IF(U294&lt;='db fasce di rischio'!$B$4,'db fasce di rischio'!$A$2,IF(U294&lt;='db fasce di rischio'!$D$4,'db fasce di rischio'!$C$2,IF(U294&lt;='db fasce di rischio'!$F$4,'db fasce di rischio'!$E$2,IF(U294&lt;='db fasce di rischio'!$H$4,'db fasce di rischio'!$G$2,"")))))</f>
        <v>--</v>
      </c>
      <c r="W294" s="30"/>
      <c r="X294" s="30"/>
    </row>
    <row r="295" spans="1:24" ht="21" hidden="1" outlineLevel="1" x14ac:dyDescent="0.2">
      <c r="A295" s="169"/>
      <c r="B295" s="169"/>
      <c r="C295" s="26" t="s">
        <v>30</v>
      </c>
      <c r="D295" s="26" t="s">
        <v>30</v>
      </c>
      <c r="E295" s="26" t="s">
        <v>30</v>
      </c>
      <c r="F295" s="26" t="s">
        <v>30</v>
      </c>
      <c r="G295" s="161" t="str">
        <f t="shared" si="41"/>
        <v>--</v>
      </c>
      <c r="H295" s="27" t="s">
        <v>30</v>
      </c>
      <c r="I295" s="33" t="s">
        <v>30</v>
      </c>
      <c r="J295" s="87"/>
      <c r="K295" s="33"/>
      <c r="L295" s="26"/>
      <c r="M295" s="26"/>
      <c r="N295" s="26"/>
      <c r="O295" s="26"/>
      <c r="P295" s="169"/>
      <c r="Q295" s="184"/>
      <c r="R295" s="184"/>
      <c r="S295" s="185" t="str">
        <f t="shared" si="42"/>
        <v>0</v>
      </c>
      <c r="T295" s="185" t="str">
        <f t="shared" si="42"/>
        <v>0</v>
      </c>
      <c r="U295" s="185">
        <f t="shared" si="43"/>
        <v>0</v>
      </c>
      <c r="V295" s="186" t="str">
        <f>IF(U295=0,"--",IF(U295&lt;='db fasce di rischio'!$B$4,'db fasce di rischio'!$A$2,IF(U295&lt;='db fasce di rischio'!$D$4,'db fasce di rischio'!$C$2,IF(U295&lt;='db fasce di rischio'!$F$4,'db fasce di rischio'!$E$2,IF(U295&lt;='db fasce di rischio'!$H$4,'db fasce di rischio'!$G$2,"")))))</f>
        <v>--</v>
      </c>
      <c r="W295" s="30"/>
      <c r="X295" s="30"/>
    </row>
    <row r="296" spans="1:24" ht="21" hidden="1" outlineLevel="1" x14ac:dyDescent="0.2">
      <c r="A296" s="169"/>
      <c r="B296" s="169"/>
      <c r="C296" s="26" t="s">
        <v>30</v>
      </c>
      <c r="D296" s="26" t="s">
        <v>30</v>
      </c>
      <c r="E296" s="26" t="s">
        <v>30</v>
      </c>
      <c r="F296" s="26" t="s">
        <v>30</v>
      </c>
      <c r="G296" s="161" t="str">
        <f t="shared" si="41"/>
        <v>--</v>
      </c>
      <c r="H296" s="27" t="s">
        <v>30</v>
      </c>
      <c r="I296" s="33" t="s">
        <v>30</v>
      </c>
      <c r="J296" s="87"/>
      <c r="K296" s="33"/>
      <c r="L296" s="26"/>
      <c r="M296" s="26"/>
      <c r="N296" s="26"/>
      <c r="O296" s="26"/>
      <c r="P296" s="169"/>
      <c r="Q296" s="184"/>
      <c r="R296" s="184"/>
      <c r="S296" s="185" t="str">
        <f t="shared" si="42"/>
        <v>0</v>
      </c>
      <c r="T296" s="185" t="str">
        <f t="shared" si="42"/>
        <v>0</v>
      </c>
      <c r="U296" s="185">
        <f t="shared" si="43"/>
        <v>0</v>
      </c>
      <c r="V296" s="186" t="str">
        <f>IF(U296=0,"--",IF(U296&lt;='db fasce di rischio'!$B$4,'db fasce di rischio'!$A$2,IF(U296&lt;='db fasce di rischio'!$D$4,'db fasce di rischio'!$C$2,IF(U296&lt;='db fasce di rischio'!$F$4,'db fasce di rischio'!$E$2,IF(U296&lt;='db fasce di rischio'!$H$4,'db fasce di rischio'!$G$2,"")))))</f>
        <v>--</v>
      </c>
      <c r="W296" s="30"/>
      <c r="X296" s="30"/>
    </row>
    <row r="297" spans="1:24" ht="21" hidden="1" outlineLevel="1" x14ac:dyDescent="0.2">
      <c r="A297" s="169"/>
      <c r="B297" s="169"/>
      <c r="C297" s="26" t="s">
        <v>30</v>
      </c>
      <c r="D297" s="26" t="s">
        <v>30</v>
      </c>
      <c r="E297" s="26" t="s">
        <v>30</v>
      </c>
      <c r="F297" s="26" t="s">
        <v>30</v>
      </c>
      <c r="G297" s="161" t="str">
        <f t="shared" si="41"/>
        <v>--</v>
      </c>
      <c r="H297" s="27" t="s">
        <v>30</v>
      </c>
      <c r="I297" s="33" t="s">
        <v>30</v>
      </c>
      <c r="J297" s="87"/>
      <c r="K297" s="33"/>
      <c r="L297" s="26"/>
      <c r="M297" s="26"/>
      <c r="N297" s="26"/>
      <c r="O297" s="26"/>
      <c r="P297" s="169"/>
      <c r="Q297" s="184"/>
      <c r="R297" s="184"/>
      <c r="S297" s="185" t="str">
        <f t="shared" si="42"/>
        <v>0</v>
      </c>
      <c r="T297" s="185" t="str">
        <f t="shared" si="42"/>
        <v>0</v>
      </c>
      <c r="U297" s="185">
        <f t="shared" si="43"/>
        <v>0</v>
      </c>
      <c r="V297" s="186" t="str">
        <f>IF(U297=0,"--",IF(U297&lt;='db fasce di rischio'!$B$4,'db fasce di rischio'!$A$2,IF(U297&lt;='db fasce di rischio'!$D$4,'db fasce di rischio'!$C$2,IF(U297&lt;='db fasce di rischio'!$F$4,'db fasce di rischio'!$E$2,IF(U297&lt;='db fasce di rischio'!$H$4,'db fasce di rischio'!$G$2,"")))))</f>
        <v>--</v>
      </c>
      <c r="W297" s="30"/>
      <c r="X297" s="30"/>
    </row>
    <row r="298" spans="1:24" ht="21" hidden="1" outlineLevel="1" x14ac:dyDescent="0.2">
      <c r="A298" s="169"/>
      <c r="B298" s="169"/>
      <c r="C298" s="26" t="s">
        <v>30</v>
      </c>
      <c r="D298" s="26" t="s">
        <v>30</v>
      </c>
      <c r="E298" s="26" t="s">
        <v>30</v>
      </c>
      <c r="F298" s="26" t="s">
        <v>30</v>
      </c>
      <c r="G298" s="161" t="str">
        <f t="shared" si="41"/>
        <v>--</v>
      </c>
      <c r="H298" s="27" t="s">
        <v>30</v>
      </c>
      <c r="I298" s="33" t="s">
        <v>30</v>
      </c>
      <c r="J298" s="87"/>
      <c r="K298" s="33"/>
      <c r="L298" s="26"/>
      <c r="M298" s="26"/>
      <c r="N298" s="26"/>
      <c r="O298" s="26"/>
      <c r="P298" s="169"/>
      <c r="Q298" s="184"/>
      <c r="R298" s="184"/>
      <c r="S298" s="185" t="str">
        <f t="shared" si="42"/>
        <v>0</v>
      </c>
      <c r="T298" s="185" t="str">
        <f t="shared" si="42"/>
        <v>0</v>
      </c>
      <c r="U298" s="185">
        <f t="shared" si="43"/>
        <v>0</v>
      </c>
      <c r="V298" s="186" t="str">
        <f>IF(U298=0,"--",IF(U298&lt;='db fasce di rischio'!$B$4,'db fasce di rischio'!$A$2,IF(U298&lt;='db fasce di rischio'!$D$4,'db fasce di rischio'!$C$2,IF(U298&lt;='db fasce di rischio'!$F$4,'db fasce di rischio'!$E$2,IF(U298&lt;='db fasce di rischio'!$H$4,'db fasce di rischio'!$G$2,"")))))</f>
        <v>--</v>
      </c>
      <c r="W298" s="30"/>
      <c r="X298" s="30"/>
    </row>
    <row r="299" spans="1:24" ht="21" hidden="1" outlineLevel="1" x14ac:dyDescent="0.2">
      <c r="A299" s="169"/>
      <c r="B299" s="169"/>
      <c r="C299" s="26" t="s">
        <v>30</v>
      </c>
      <c r="D299" s="26" t="s">
        <v>30</v>
      </c>
      <c r="E299" s="26" t="s">
        <v>30</v>
      </c>
      <c r="F299" s="26" t="s">
        <v>30</v>
      </c>
      <c r="G299" s="161" t="str">
        <f t="shared" si="41"/>
        <v>--</v>
      </c>
      <c r="H299" s="27" t="s">
        <v>30</v>
      </c>
      <c r="I299" s="33" t="s">
        <v>30</v>
      </c>
      <c r="J299" s="87"/>
      <c r="K299" s="33"/>
      <c r="L299" s="26"/>
      <c r="M299" s="26"/>
      <c r="N299" s="26"/>
      <c r="O299" s="26"/>
      <c r="P299" s="169"/>
      <c r="Q299" s="184"/>
      <c r="R299" s="184"/>
      <c r="S299" s="185" t="str">
        <f t="shared" si="42"/>
        <v>0</v>
      </c>
      <c r="T299" s="185" t="str">
        <f t="shared" si="42"/>
        <v>0</v>
      </c>
      <c r="U299" s="185">
        <f t="shared" si="43"/>
        <v>0</v>
      </c>
      <c r="V299" s="186" t="str">
        <f>IF(U299=0,"--",IF(U299&lt;='db fasce di rischio'!$B$4,'db fasce di rischio'!$A$2,IF(U299&lt;='db fasce di rischio'!$D$4,'db fasce di rischio'!$C$2,IF(U299&lt;='db fasce di rischio'!$F$4,'db fasce di rischio'!$E$2,IF(U299&lt;='db fasce di rischio'!$H$4,'db fasce di rischio'!$G$2,"")))))</f>
        <v>--</v>
      </c>
      <c r="W299" s="30"/>
      <c r="X299" s="30"/>
    </row>
    <row r="300" spans="1:24" ht="21" hidden="1" outlineLevel="1" x14ac:dyDescent="0.2">
      <c r="A300" s="169"/>
      <c r="B300" s="169"/>
      <c r="C300" s="26" t="s">
        <v>30</v>
      </c>
      <c r="D300" s="26" t="s">
        <v>30</v>
      </c>
      <c r="E300" s="26" t="s">
        <v>30</v>
      </c>
      <c r="F300" s="26" t="s">
        <v>30</v>
      </c>
      <c r="G300" s="161" t="str">
        <f t="shared" si="41"/>
        <v>--</v>
      </c>
      <c r="H300" s="27" t="s">
        <v>30</v>
      </c>
      <c r="I300" s="33" t="s">
        <v>30</v>
      </c>
      <c r="J300" s="88"/>
      <c r="K300" s="33"/>
      <c r="L300" s="26"/>
      <c r="M300" s="26"/>
      <c r="N300" s="26"/>
      <c r="O300" s="26"/>
      <c r="P300" s="169"/>
      <c r="Q300" s="184"/>
      <c r="R300" s="184"/>
      <c r="S300" s="185" t="str">
        <f t="shared" si="42"/>
        <v>0</v>
      </c>
      <c r="T300" s="185" t="str">
        <f t="shared" si="42"/>
        <v>0</v>
      </c>
      <c r="U300" s="185">
        <f t="shared" si="43"/>
        <v>0</v>
      </c>
      <c r="V300" s="186" t="str">
        <f>IF(U300=0,"--",IF(U300&lt;='db fasce di rischio'!$B$4,'db fasce di rischio'!$A$2,IF(U300&lt;='db fasce di rischio'!$D$4,'db fasce di rischio'!$C$2,IF(U300&lt;='db fasce di rischio'!$F$4,'db fasce di rischio'!$E$2,IF(U300&lt;='db fasce di rischio'!$H$4,'db fasce di rischio'!$G$2,"")))))</f>
        <v>--</v>
      </c>
      <c r="W300" s="30"/>
      <c r="X300" s="30"/>
    </row>
    <row r="301" spans="1:24" ht="21" hidden="1" outlineLevel="1" x14ac:dyDescent="0.2">
      <c r="A301" s="169"/>
      <c r="B301" s="169"/>
      <c r="C301" s="26" t="s">
        <v>30</v>
      </c>
      <c r="D301" s="26" t="s">
        <v>30</v>
      </c>
      <c r="E301" s="26" t="s">
        <v>30</v>
      </c>
      <c r="F301" s="26" t="s">
        <v>30</v>
      </c>
      <c r="G301" s="161" t="str">
        <f t="shared" si="41"/>
        <v>--</v>
      </c>
      <c r="H301" s="27" t="s">
        <v>30</v>
      </c>
      <c r="I301" s="33" t="s">
        <v>30</v>
      </c>
      <c r="J301" s="88"/>
      <c r="K301" s="33"/>
      <c r="L301" s="26"/>
      <c r="M301" s="26"/>
      <c r="N301" s="26"/>
      <c r="O301" s="26"/>
      <c r="P301" s="169"/>
      <c r="Q301" s="184"/>
      <c r="R301" s="184"/>
      <c r="S301" s="185" t="str">
        <f t="shared" si="42"/>
        <v>0</v>
      </c>
      <c r="T301" s="185" t="str">
        <f t="shared" si="42"/>
        <v>0</v>
      </c>
      <c r="U301" s="185">
        <f t="shared" si="43"/>
        <v>0</v>
      </c>
      <c r="V301" s="186" t="str">
        <f>IF(U301=0,"--",IF(U301&lt;='db fasce di rischio'!$B$4,'db fasce di rischio'!$A$2,IF(U301&lt;='db fasce di rischio'!$D$4,'db fasce di rischio'!$C$2,IF(U301&lt;='db fasce di rischio'!$F$4,'db fasce di rischio'!$E$2,IF(U301&lt;='db fasce di rischio'!$H$4,'db fasce di rischio'!$G$2,"")))))</f>
        <v>--</v>
      </c>
      <c r="W301" s="30"/>
      <c r="X301" s="30"/>
    </row>
    <row r="302" spans="1:24" ht="21" hidden="1" outlineLevel="1" x14ac:dyDescent="0.2">
      <c r="A302" s="169"/>
      <c r="B302" s="169"/>
      <c r="C302" s="26" t="s">
        <v>30</v>
      </c>
      <c r="D302" s="26" t="s">
        <v>30</v>
      </c>
      <c r="E302" s="26" t="s">
        <v>30</v>
      </c>
      <c r="F302" s="26" t="s">
        <v>30</v>
      </c>
      <c r="G302" s="161" t="str">
        <f t="shared" si="41"/>
        <v>--</v>
      </c>
      <c r="H302" s="27" t="s">
        <v>30</v>
      </c>
      <c r="I302" s="33" t="s">
        <v>30</v>
      </c>
      <c r="J302" s="88"/>
      <c r="K302" s="33"/>
      <c r="L302" s="26"/>
      <c r="M302" s="26"/>
      <c r="N302" s="26"/>
      <c r="O302" s="26"/>
      <c r="P302" s="169"/>
      <c r="Q302" s="184"/>
      <c r="R302" s="184"/>
      <c r="S302" s="185" t="str">
        <f t="shared" si="42"/>
        <v>0</v>
      </c>
      <c r="T302" s="185" t="str">
        <f t="shared" si="42"/>
        <v>0</v>
      </c>
      <c r="U302" s="185">
        <f t="shared" si="43"/>
        <v>0</v>
      </c>
      <c r="V302" s="186" t="str">
        <f>IF(U302=0,"--",IF(U302&lt;='db fasce di rischio'!$B$4,'db fasce di rischio'!$A$2,IF(U302&lt;='db fasce di rischio'!$D$4,'db fasce di rischio'!$C$2,IF(U302&lt;='db fasce di rischio'!$F$4,'db fasce di rischio'!$E$2,IF(U302&lt;='db fasce di rischio'!$H$4,'db fasce di rischio'!$G$2,"")))))</f>
        <v>--</v>
      </c>
      <c r="W302" s="30"/>
      <c r="X302" s="30"/>
    </row>
    <row r="303" spans="1:24" ht="21" hidden="1" outlineLevel="1" x14ac:dyDescent="0.2">
      <c r="A303" s="169"/>
      <c r="B303" s="169"/>
      <c r="C303" s="26" t="s">
        <v>30</v>
      </c>
      <c r="D303" s="26" t="s">
        <v>30</v>
      </c>
      <c r="E303" s="26" t="s">
        <v>30</v>
      </c>
      <c r="F303" s="26" t="s">
        <v>30</v>
      </c>
      <c r="G303" s="161" t="str">
        <f t="shared" si="41"/>
        <v>--</v>
      </c>
      <c r="H303" s="27" t="s">
        <v>30</v>
      </c>
      <c r="I303" s="33" t="s">
        <v>30</v>
      </c>
      <c r="J303" s="88"/>
      <c r="K303" s="33"/>
      <c r="L303" s="26"/>
      <c r="M303" s="26"/>
      <c r="N303" s="26"/>
      <c r="O303" s="26"/>
      <c r="P303" s="169"/>
      <c r="Q303" s="184"/>
      <c r="R303" s="184"/>
      <c r="S303" s="185" t="str">
        <f t="shared" si="42"/>
        <v>0</v>
      </c>
      <c r="T303" s="185" t="str">
        <f t="shared" si="42"/>
        <v>0</v>
      </c>
      <c r="U303" s="185">
        <f t="shared" si="43"/>
        <v>0</v>
      </c>
      <c r="V303" s="186" t="str">
        <f>IF(U303=0,"--",IF(U303&lt;='db fasce di rischio'!$B$4,'db fasce di rischio'!$A$2,IF(U303&lt;='db fasce di rischio'!$D$4,'db fasce di rischio'!$C$2,IF(U303&lt;='db fasce di rischio'!$F$4,'db fasce di rischio'!$E$2,IF(U303&lt;='db fasce di rischio'!$H$4,'db fasce di rischio'!$G$2,"")))))</f>
        <v>--</v>
      </c>
      <c r="W303" s="30"/>
      <c r="X303" s="30"/>
    </row>
    <row r="304" spans="1:24" ht="21" hidden="1" outlineLevel="1" x14ac:dyDescent="0.2">
      <c r="A304" s="169"/>
      <c r="B304" s="169"/>
      <c r="C304" s="26" t="s">
        <v>30</v>
      </c>
      <c r="D304" s="26" t="s">
        <v>30</v>
      </c>
      <c r="E304" s="26" t="s">
        <v>30</v>
      </c>
      <c r="F304" s="26" t="s">
        <v>30</v>
      </c>
      <c r="G304" s="161" t="str">
        <f t="shared" si="41"/>
        <v>--</v>
      </c>
      <c r="H304" s="27" t="s">
        <v>30</v>
      </c>
      <c r="I304" s="33" t="s">
        <v>30</v>
      </c>
      <c r="J304" s="87"/>
      <c r="K304" s="33"/>
      <c r="L304" s="26"/>
      <c r="M304" s="26"/>
      <c r="N304" s="26"/>
      <c r="O304" s="26"/>
      <c r="P304" s="169"/>
      <c r="Q304" s="184"/>
      <c r="R304" s="184"/>
      <c r="S304" s="185" t="str">
        <f t="shared" si="42"/>
        <v>0</v>
      </c>
      <c r="T304" s="185" t="str">
        <f t="shared" si="42"/>
        <v>0</v>
      </c>
      <c r="U304" s="185">
        <f t="shared" si="43"/>
        <v>0</v>
      </c>
      <c r="V304" s="186" t="str">
        <f>IF(U304=0,"--",IF(U304&lt;='db fasce di rischio'!$B$4,'db fasce di rischio'!$A$2,IF(U304&lt;='db fasce di rischio'!$D$4,'db fasce di rischio'!$C$2,IF(U304&lt;='db fasce di rischio'!$F$4,'db fasce di rischio'!$E$2,IF(U304&lt;='db fasce di rischio'!$H$4,'db fasce di rischio'!$G$2,"")))))</f>
        <v>--</v>
      </c>
      <c r="W304" s="30"/>
      <c r="X304" s="30"/>
    </row>
    <row r="305" spans="1:24" ht="21" hidden="1" outlineLevel="1" x14ac:dyDescent="0.2">
      <c r="A305" s="169"/>
      <c r="B305" s="169"/>
      <c r="C305" s="26" t="s">
        <v>30</v>
      </c>
      <c r="D305" s="26" t="s">
        <v>30</v>
      </c>
      <c r="E305" s="26" t="s">
        <v>30</v>
      </c>
      <c r="F305" s="26" t="s">
        <v>30</v>
      </c>
      <c r="G305" s="161" t="str">
        <f t="shared" si="41"/>
        <v>--</v>
      </c>
      <c r="H305" s="27" t="s">
        <v>30</v>
      </c>
      <c r="I305" s="33" t="s">
        <v>30</v>
      </c>
      <c r="J305" s="87"/>
      <c r="K305" s="33"/>
      <c r="L305" s="26"/>
      <c r="M305" s="26"/>
      <c r="N305" s="26"/>
      <c r="O305" s="28"/>
      <c r="P305" s="169"/>
      <c r="Q305" s="184"/>
      <c r="R305" s="184"/>
      <c r="S305" s="185" t="str">
        <f t="shared" si="42"/>
        <v>0</v>
      </c>
      <c r="T305" s="185" t="str">
        <f t="shared" si="42"/>
        <v>0</v>
      </c>
      <c r="U305" s="185">
        <f t="shared" si="43"/>
        <v>0</v>
      </c>
      <c r="V305" s="186" t="str">
        <f>IF(U305=0,"--",IF(U305&lt;='db fasce di rischio'!$B$4,'db fasce di rischio'!$A$2,IF(U305&lt;='db fasce di rischio'!$D$4,'db fasce di rischio'!$C$2,IF(U305&lt;='db fasce di rischio'!$F$4,'db fasce di rischio'!$E$2,IF(U305&lt;='db fasce di rischio'!$H$4,'db fasce di rischio'!$G$2,"")))))</f>
        <v>--</v>
      </c>
      <c r="W305" s="30"/>
      <c r="X305" s="30"/>
    </row>
    <row r="306" spans="1:24" ht="21" hidden="1" outlineLevel="1" x14ac:dyDescent="0.2">
      <c r="A306" s="169"/>
      <c r="B306" s="169"/>
      <c r="C306" s="26" t="s">
        <v>30</v>
      </c>
      <c r="D306" s="26" t="s">
        <v>30</v>
      </c>
      <c r="E306" s="26" t="s">
        <v>30</v>
      </c>
      <c r="F306" s="26" t="s">
        <v>30</v>
      </c>
      <c r="G306" s="161" t="str">
        <f t="shared" si="41"/>
        <v>--</v>
      </c>
      <c r="H306" s="27" t="s">
        <v>30</v>
      </c>
      <c r="I306" s="33" t="s">
        <v>30</v>
      </c>
      <c r="J306" s="87"/>
      <c r="K306" s="33"/>
      <c r="L306" s="26"/>
      <c r="M306" s="26"/>
      <c r="N306" s="26"/>
      <c r="O306" s="29"/>
      <c r="P306" s="169"/>
      <c r="Q306" s="184"/>
      <c r="R306" s="184"/>
      <c r="S306" s="185" t="str">
        <f t="shared" si="42"/>
        <v>0</v>
      </c>
      <c r="T306" s="185" t="str">
        <f t="shared" si="42"/>
        <v>0</v>
      </c>
      <c r="U306" s="185">
        <f t="shared" si="43"/>
        <v>0</v>
      </c>
      <c r="V306" s="186" t="str">
        <f>IF(U306=0,"--",IF(U306&lt;='db fasce di rischio'!$B$4,'db fasce di rischio'!$A$2,IF(U306&lt;='db fasce di rischio'!$D$4,'db fasce di rischio'!$C$2,IF(U306&lt;='db fasce di rischio'!$F$4,'db fasce di rischio'!$E$2,IF(U306&lt;='db fasce di rischio'!$H$4,'db fasce di rischio'!$G$2,"")))))</f>
        <v>--</v>
      </c>
      <c r="W306" s="30"/>
      <c r="X306" s="30"/>
    </row>
    <row r="307" spans="1:24" ht="21" collapsed="1" x14ac:dyDescent="0.2">
      <c r="A307" s="168"/>
      <c r="B307" s="168"/>
      <c r="C307" s="92"/>
      <c r="D307" s="92"/>
      <c r="E307" s="92"/>
      <c r="F307" s="92"/>
      <c r="G307" s="92"/>
      <c r="H307" s="92"/>
      <c r="I307" s="92"/>
      <c r="J307" s="176"/>
      <c r="K307" s="92"/>
      <c r="L307" s="92"/>
      <c r="M307" s="92"/>
      <c r="N307" s="92"/>
      <c r="O307" s="92"/>
      <c r="P307" s="168"/>
      <c r="Q307" s="30"/>
      <c r="R307" s="30"/>
      <c r="S307" s="30"/>
      <c r="T307" s="30"/>
      <c r="U307" s="30"/>
      <c r="V307" s="30"/>
      <c r="W307" s="30"/>
      <c r="X307" s="30"/>
    </row>
    <row r="308" spans="1:24" ht="90.6" customHeight="1" x14ac:dyDescent="0.2">
      <c r="A308" s="31"/>
      <c r="B308" s="31"/>
      <c r="C308" s="32" t="s">
        <v>674</v>
      </c>
      <c r="D308" s="32"/>
      <c r="E308" s="30"/>
      <c r="F308" s="30"/>
      <c r="G308" s="30"/>
      <c r="H308" s="30"/>
      <c r="I308" s="30"/>
      <c r="J308" s="85"/>
      <c r="K308" s="30"/>
      <c r="L308" s="30"/>
      <c r="M308" s="30"/>
      <c r="N308" s="84" t="s">
        <v>6</v>
      </c>
      <c r="O308" s="84" t="s">
        <v>675</v>
      </c>
      <c r="P308" s="30"/>
      <c r="Q308" s="182" t="s">
        <v>1306</v>
      </c>
      <c r="R308" s="182" t="s">
        <v>1307</v>
      </c>
      <c r="S308" s="50" t="s">
        <v>1308</v>
      </c>
      <c r="T308" s="50" t="s">
        <v>1309</v>
      </c>
      <c r="U308" s="50" t="s">
        <v>1310</v>
      </c>
      <c r="V308" s="183" t="s">
        <v>1311</v>
      </c>
      <c r="W308" s="30"/>
      <c r="X308" s="30"/>
    </row>
    <row r="309" spans="1:24" ht="30.6" customHeight="1" x14ac:dyDescent="0.2">
      <c r="A309" s="168"/>
      <c r="B309" s="168">
        <v>15</v>
      </c>
      <c r="C309" s="220" t="s">
        <v>1267</v>
      </c>
      <c r="D309" s="221"/>
      <c r="E309" s="222"/>
      <c r="F309" s="229"/>
      <c r="G309" s="229"/>
      <c r="H309" s="229"/>
      <c r="I309" s="50" t="s">
        <v>11</v>
      </c>
      <c r="J309" s="231" t="s">
        <v>3</v>
      </c>
      <c r="K309" s="231"/>
      <c r="L309" s="39"/>
      <c r="M309" s="162" t="s">
        <v>676</v>
      </c>
      <c r="N309" s="163" t="str">
        <f>V309</f>
        <v>--</v>
      </c>
      <c r="O309" s="39"/>
      <c r="P309" s="168"/>
      <c r="Q309" s="184"/>
      <c r="R309" s="184"/>
      <c r="S309" s="185" t="str">
        <f>IF(Q309="Basso",1.8,IF(Q309="Medio",2.5,IF(Q309="Medio-Alto",3.8,IF(Q309="Alto",5,"0"))))</f>
        <v>0</v>
      </c>
      <c r="T309" s="185" t="str">
        <f>IF(R309="Basso",1.8,IF(R309="Medio",2.5,IF(R309="Medio-Alto",3.8,IF(R309="Alto",5,"0"))))</f>
        <v>0</v>
      </c>
      <c r="U309" s="185">
        <f>IF(MAX(U313:U327)&gt;(T309*S309),MAX(U313:U327),T309*S309)</f>
        <v>0</v>
      </c>
      <c r="V309" s="186" t="str">
        <f>IF(U309=0,"--",IF(U309&lt;='db fasce di rischio'!$B$4,'db fasce di rischio'!$A$2,IF(U309&lt;='db fasce di rischio'!$D$4,'db fasce di rischio'!$C$2,IF(U309&lt;='db fasce di rischio'!$F$4,'db fasce di rischio'!$E$2,IF(U309&lt;='db fasce di rischio'!$H$4,'db fasce di rischio'!$G$2,"")))))</f>
        <v>--</v>
      </c>
      <c r="W309" s="30"/>
      <c r="X309" s="30"/>
    </row>
    <row r="310" spans="1:24" ht="59.45" customHeight="1" x14ac:dyDescent="0.2">
      <c r="A310" s="168"/>
      <c r="B310" s="168"/>
      <c r="C310" s="223"/>
      <c r="D310" s="224"/>
      <c r="E310" s="224"/>
      <c r="F310" s="172"/>
      <c r="G310" s="172"/>
      <c r="H310" s="172"/>
      <c r="I310" s="172"/>
      <c r="J310" s="172"/>
      <c r="K310" s="172"/>
      <c r="L310" s="173"/>
      <c r="M310" s="226" t="s">
        <v>1305</v>
      </c>
      <c r="N310" s="226"/>
      <c r="O310" s="226"/>
      <c r="P310" s="168"/>
      <c r="Q310" s="30"/>
      <c r="R310" s="30"/>
      <c r="S310" s="30"/>
      <c r="T310" s="30"/>
      <c r="U310" s="30"/>
      <c r="V310" s="30"/>
      <c r="W310" s="30"/>
      <c r="X310" s="30"/>
    </row>
    <row r="311" spans="1:24" ht="31.5" hidden="1" customHeight="1" outlineLevel="1" x14ac:dyDescent="0.2">
      <c r="A311" s="168"/>
      <c r="B311" s="168"/>
      <c r="C311" s="218" t="s">
        <v>1266</v>
      </c>
      <c r="D311" s="219"/>
      <c r="E311" s="160"/>
      <c r="F311" s="160"/>
      <c r="G311" s="160"/>
      <c r="H311" s="160"/>
      <c r="I311" s="160"/>
      <c r="J311" s="159"/>
      <c r="K311" s="160"/>
      <c r="L311" s="164">
        <f>SUM(H298:H306)</f>
        <v>0</v>
      </c>
      <c r="M311" s="165"/>
      <c r="N311" s="165"/>
      <c r="O311" s="165"/>
      <c r="P311" s="168"/>
      <c r="Q311" s="30"/>
      <c r="R311" s="30"/>
      <c r="S311" s="30"/>
      <c r="T311" s="30"/>
      <c r="U311" s="30"/>
      <c r="V311" s="30"/>
      <c r="W311" s="30"/>
      <c r="X311" s="30"/>
    </row>
    <row r="312" spans="1:24" ht="81.95" hidden="1" customHeight="1" outlineLevel="1" x14ac:dyDescent="0.2">
      <c r="A312" s="169"/>
      <c r="B312" s="169"/>
      <c r="C312" s="24" t="s">
        <v>915</v>
      </c>
      <c r="D312" s="24" t="s">
        <v>916</v>
      </c>
      <c r="E312" s="24" t="s">
        <v>981</v>
      </c>
      <c r="F312" s="24" t="s">
        <v>980</v>
      </c>
      <c r="G312" s="188" t="s">
        <v>1301</v>
      </c>
      <c r="H312" s="24" t="s">
        <v>979</v>
      </c>
      <c r="I312" s="24" t="s">
        <v>917</v>
      </c>
      <c r="J312" s="50" t="s">
        <v>982</v>
      </c>
      <c r="K312" s="50" t="s">
        <v>918</v>
      </c>
      <c r="L312" s="24" t="s">
        <v>639</v>
      </c>
      <c r="M312" s="24" t="s">
        <v>677</v>
      </c>
      <c r="N312" s="24" t="s">
        <v>678</v>
      </c>
      <c r="O312" s="24" t="s">
        <v>679</v>
      </c>
      <c r="P312" s="169"/>
      <c r="Q312" s="182" t="s">
        <v>1306</v>
      </c>
      <c r="R312" s="182" t="s">
        <v>1307</v>
      </c>
      <c r="S312" s="50" t="s">
        <v>1308</v>
      </c>
      <c r="T312" s="50" t="s">
        <v>1309</v>
      </c>
      <c r="U312" s="50" t="s">
        <v>1310</v>
      </c>
      <c r="V312" s="183" t="s">
        <v>1311</v>
      </c>
      <c r="W312" s="30"/>
      <c r="X312" s="30"/>
    </row>
    <row r="313" spans="1:24" ht="21" hidden="1" outlineLevel="1" x14ac:dyDescent="0.2">
      <c r="A313" s="169"/>
      <c r="B313" s="169"/>
      <c r="C313" s="26" t="s">
        <v>30</v>
      </c>
      <c r="D313" s="26" t="s">
        <v>30</v>
      </c>
      <c r="E313" s="26" t="s">
        <v>30</v>
      </c>
      <c r="F313" s="26" t="s">
        <v>30</v>
      </c>
      <c r="G313" s="161" t="str">
        <f>V313</f>
        <v>--</v>
      </c>
      <c r="H313" s="27" t="s">
        <v>30</v>
      </c>
      <c r="I313" s="33" t="s">
        <v>30</v>
      </c>
      <c r="J313" s="87"/>
      <c r="K313" s="33"/>
      <c r="L313" s="26"/>
      <c r="M313" s="26"/>
      <c r="N313" s="26"/>
      <c r="O313" s="26"/>
      <c r="P313" s="169"/>
      <c r="Q313" s="184"/>
      <c r="R313" s="184"/>
      <c r="S313" s="185" t="str">
        <f>IF(Q313="Basso",1.8,IF(Q313="Medio",2.5,IF(Q313="Medio-Alto",3.8,IF(Q313="Alto",5,"0"))))</f>
        <v>0</v>
      </c>
      <c r="T313" s="185" t="str">
        <f>IF(R313="Basso",1.8,IF(R313="Medio",2.5,IF(R313="Medio-Alto",3.8,IF(R313="Alto",5,"0"))))</f>
        <v>0</v>
      </c>
      <c r="U313" s="185">
        <f>(T313*S313)</f>
        <v>0</v>
      </c>
      <c r="V313" s="186" t="str">
        <f>IF(U313=0,"--",IF(U313&lt;='db fasce di rischio'!$B$4,'db fasce di rischio'!$A$2,IF(U313&lt;='db fasce di rischio'!$D$4,'db fasce di rischio'!$C$2,IF(U313&lt;='db fasce di rischio'!$F$4,'db fasce di rischio'!$E$2,IF(U313&lt;='db fasce di rischio'!$H$4,'db fasce di rischio'!$G$2,"")))))</f>
        <v>--</v>
      </c>
      <c r="W313" s="30"/>
      <c r="X313" s="30"/>
    </row>
    <row r="314" spans="1:24" ht="21" hidden="1" outlineLevel="1" x14ac:dyDescent="0.2">
      <c r="A314" s="169"/>
      <c r="B314" s="169"/>
      <c r="C314" s="26" t="s">
        <v>30</v>
      </c>
      <c r="D314" s="26" t="s">
        <v>30</v>
      </c>
      <c r="E314" s="26" t="s">
        <v>30</v>
      </c>
      <c r="F314" s="26" t="s">
        <v>30</v>
      </c>
      <c r="G314" s="161" t="str">
        <f t="shared" ref="G314:G327" si="44">V314</f>
        <v>--</v>
      </c>
      <c r="H314" s="27" t="s">
        <v>30</v>
      </c>
      <c r="I314" s="33" t="s">
        <v>30</v>
      </c>
      <c r="J314" s="87"/>
      <c r="K314" s="33"/>
      <c r="L314" s="26"/>
      <c r="M314" s="26"/>
      <c r="N314" s="26"/>
      <c r="O314" s="26"/>
      <c r="P314" s="169"/>
      <c r="Q314" s="184"/>
      <c r="R314" s="184"/>
      <c r="S314" s="185" t="str">
        <f t="shared" ref="S314:T327" si="45">IF(Q314="Basso",1.8,IF(Q314="Medio",2.5,IF(Q314="Medio-Alto",3.8,IF(Q314="Alto",5,"0"))))</f>
        <v>0</v>
      </c>
      <c r="T314" s="185" t="str">
        <f t="shared" si="45"/>
        <v>0</v>
      </c>
      <c r="U314" s="185">
        <f>(T314*S314)</f>
        <v>0</v>
      </c>
      <c r="V314" s="186" t="str">
        <f>IF(U314=0,"--",IF(U314&lt;='db fasce di rischio'!$B$4,'db fasce di rischio'!$A$2,IF(U314&lt;='db fasce di rischio'!$D$4,'db fasce di rischio'!$C$2,IF(U314&lt;='db fasce di rischio'!$F$4,'db fasce di rischio'!$E$2,IF(U314&lt;='db fasce di rischio'!$H$4,'db fasce di rischio'!$G$2,"")))))</f>
        <v>--</v>
      </c>
      <c r="W314" s="30"/>
      <c r="X314" s="30"/>
    </row>
    <row r="315" spans="1:24" ht="21" hidden="1" outlineLevel="1" x14ac:dyDescent="0.2">
      <c r="A315" s="169"/>
      <c r="B315" s="169"/>
      <c r="C315" s="26" t="s">
        <v>30</v>
      </c>
      <c r="D315" s="26" t="s">
        <v>30</v>
      </c>
      <c r="E315" s="26" t="s">
        <v>30</v>
      </c>
      <c r="F315" s="26" t="s">
        <v>30</v>
      </c>
      <c r="G315" s="161" t="str">
        <f t="shared" si="44"/>
        <v>--</v>
      </c>
      <c r="H315" s="27" t="s">
        <v>30</v>
      </c>
      <c r="I315" s="33" t="s">
        <v>30</v>
      </c>
      <c r="J315" s="87"/>
      <c r="K315" s="33"/>
      <c r="L315" s="26"/>
      <c r="M315" s="26"/>
      <c r="N315" s="26"/>
      <c r="O315" s="26"/>
      <c r="P315" s="169"/>
      <c r="Q315" s="184"/>
      <c r="R315" s="184"/>
      <c r="S315" s="185" t="str">
        <f t="shared" si="45"/>
        <v>0</v>
      </c>
      <c r="T315" s="185" t="str">
        <f t="shared" si="45"/>
        <v>0</v>
      </c>
      <c r="U315" s="185">
        <f t="shared" ref="U315:U327" si="46">(T315*S315)</f>
        <v>0</v>
      </c>
      <c r="V315" s="186" t="str">
        <f>IF(U315=0,"--",IF(U315&lt;='db fasce di rischio'!$B$4,'db fasce di rischio'!$A$2,IF(U315&lt;='db fasce di rischio'!$D$4,'db fasce di rischio'!$C$2,IF(U315&lt;='db fasce di rischio'!$F$4,'db fasce di rischio'!$E$2,IF(U315&lt;='db fasce di rischio'!$H$4,'db fasce di rischio'!$G$2,"")))))</f>
        <v>--</v>
      </c>
      <c r="W315" s="30"/>
      <c r="X315" s="30"/>
    </row>
    <row r="316" spans="1:24" ht="21" hidden="1" outlineLevel="1" x14ac:dyDescent="0.2">
      <c r="A316" s="169"/>
      <c r="B316" s="169"/>
      <c r="C316" s="26" t="s">
        <v>30</v>
      </c>
      <c r="D316" s="26" t="s">
        <v>30</v>
      </c>
      <c r="E316" s="26" t="s">
        <v>30</v>
      </c>
      <c r="F316" s="26" t="s">
        <v>30</v>
      </c>
      <c r="G316" s="161" t="str">
        <f t="shared" si="44"/>
        <v>--</v>
      </c>
      <c r="H316" s="27" t="s">
        <v>30</v>
      </c>
      <c r="I316" s="33" t="s">
        <v>30</v>
      </c>
      <c r="J316" s="87"/>
      <c r="K316" s="33"/>
      <c r="L316" s="26"/>
      <c r="M316" s="26"/>
      <c r="N316" s="26"/>
      <c r="O316" s="26"/>
      <c r="P316" s="169"/>
      <c r="Q316" s="184"/>
      <c r="R316" s="184"/>
      <c r="S316" s="185" t="str">
        <f t="shared" si="45"/>
        <v>0</v>
      </c>
      <c r="T316" s="185" t="str">
        <f t="shared" si="45"/>
        <v>0</v>
      </c>
      <c r="U316" s="185">
        <f t="shared" si="46"/>
        <v>0</v>
      </c>
      <c r="V316" s="186" t="str">
        <f>IF(U316=0,"--",IF(U316&lt;='db fasce di rischio'!$B$4,'db fasce di rischio'!$A$2,IF(U316&lt;='db fasce di rischio'!$D$4,'db fasce di rischio'!$C$2,IF(U316&lt;='db fasce di rischio'!$F$4,'db fasce di rischio'!$E$2,IF(U316&lt;='db fasce di rischio'!$H$4,'db fasce di rischio'!$G$2,"")))))</f>
        <v>--</v>
      </c>
      <c r="W316" s="30"/>
      <c r="X316" s="30"/>
    </row>
    <row r="317" spans="1:24" ht="21" hidden="1" outlineLevel="1" x14ac:dyDescent="0.2">
      <c r="A317" s="169"/>
      <c r="B317" s="169"/>
      <c r="C317" s="26" t="s">
        <v>30</v>
      </c>
      <c r="D317" s="26" t="s">
        <v>30</v>
      </c>
      <c r="E317" s="26" t="s">
        <v>30</v>
      </c>
      <c r="F317" s="26" t="s">
        <v>30</v>
      </c>
      <c r="G317" s="161" t="str">
        <f t="shared" si="44"/>
        <v>--</v>
      </c>
      <c r="H317" s="27" t="s">
        <v>30</v>
      </c>
      <c r="I317" s="33" t="s">
        <v>30</v>
      </c>
      <c r="J317" s="87"/>
      <c r="K317" s="33"/>
      <c r="L317" s="26"/>
      <c r="M317" s="26"/>
      <c r="N317" s="26"/>
      <c r="O317" s="26"/>
      <c r="P317" s="169"/>
      <c r="Q317" s="184"/>
      <c r="R317" s="184"/>
      <c r="S317" s="185" t="str">
        <f t="shared" si="45"/>
        <v>0</v>
      </c>
      <c r="T317" s="185" t="str">
        <f t="shared" si="45"/>
        <v>0</v>
      </c>
      <c r="U317" s="185">
        <f t="shared" si="46"/>
        <v>0</v>
      </c>
      <c r="V317" s="186" t="str">
        <f>IF(U317=0,"--",IF(U317&lt;='db fasce di rischio'!$B$4,'db fasce di rischio'!$A$2,IF(U317&lt;='db fasce di rischio'!$D$4,'db fasce di rischio'!$C$2,IF(U317&lt;='db fasce di rischio'!$F$4,'db fasce di rischio'!$E$2,IF(U317&lt;='db fasce di rischio'!$H$4,'db fasce di rischio'!$G$2,"")))))</f>
        <v>--</v>
      </c>
      <c r="W317" s="30"/>
      <c r="X317" s="30"/>
    </row>
    <row r="318" spans="1:24" ht="21" hidden="1" outlineLevel="1" x14ac:dyDescent="0.2">
      <c r="A318" s="169"/>
      <c r="B318" s="169"/>
      <c r="C318" s="26" t="s">
        <v>30</v>
      </c>
      <c r="D318" s="26" t="s">
        <v>30</v>
      </c>
      <c r="E318" s="26" t="s">
        <v>30</v>
      </c>
      <c r="F318" s="26" t="s">
        <v>30</v>
      </c>
      <c r="G318" s="161" t="str">
        <f t="shared" si="44"/>
        <v>--</v>
      </c>
      <c r="H318" s="27" t="s">
        <v>30</v>
      </c>
      <c r="I318" s="33" t="s">
        <v>30</v>
      </c>
      <c r="J318" s="87"/>
      <c r="K318" s="33"/>
      <c r="L318" s="26"/>
      <c r="M318" s="26"/>
      <c r="N318" s="26"/>
      <c r="O318" s="26"/>
      <c r="P318" s="169"/>
      <c r="Q318" s="184"/>
      <c r="R318" s="184"/>
      <c r="S318" s="185" t="str">
        <f t="shared" si="45"/>
        <v>0</v>
      </c>
      <c r="T318" s="185" t="str">
        <f t="shared" si="45"/>
        <v>0</v>
      </c>
      <c r="U318" s="185">
        <f t="shared" si="46"/>
        <v>0</v>
      </c>
      <c r="V318" s="186" t="str">
        <f>IF(U318=0,"--",IF(U318&lt;='db fasce di rischio'!$B$4,'db fasce di rischio'!$A$2,IF(U318&lt;='db fasce di rischio'!$D$4,'db fasce di rischio'!$C$2,IF(U318&lt;='db fasce di rischio'!$F$4,'db fasce di rischio'!$E$2,IF(U318&lt;='db fasce di rischio'!$H$4,'db fasce di rischio'!$G$2,"")))))</f>
        <v>--</v>
      </c>
      <c r="W318" s="30"/>
      <c r="X318" s="30"/>
    </row>
    <row r="319" spans="1:24" ht="21" hidden="1" outlineLevel="1" x14ac:dyDescent="0.2">
      <c r="A319" s="169"/>
      <c r="B319" s="169"/>
      <c r="C319" s="26" t="s">
        <v>30</v>
      </c>
      <c r="D319" s="26" t="s">
        <v>30</v>
      </c>
      <c r="E319" s="26" t="s">
        <v>30</v>
      </c>
      <c r="F319" s="26" t="s">
        <v>30</v>
      </c>
      <c r="G319" s="161" t="str">
        <f t="shared" si="44"/>
        <v>--</v>
      </c>
      <c r="H319" s="27" t="s">
        <v>30</v>
      </c>
      <c r="I319" s="33" t="s">
        <v>30</v>
      </c>
      <c r="J319" s="87"/>
      <c r="K319" s="33"/>
      <c r="L319" s="26"/>
      <c r="M319" s="26"/>
      <c r="N319" s="26"/>
      <c r="O319" s="26"/>
      <c r="P319" s="169"/>
      <c r="Q319" s="184"/>
      <c r="R319" s="184"/>
      <c r="S319" s="185" t="str">
        <f t="shared" si="45"/>
        <v>0</v>
      </c>
      <c r="T319" s="185" t="str">
        <f t="shared" si="45"/>
        <v>0</v>
      </c>
      <c r="U319" s="185">
        <f t="shared" si="46"/>
        <v>0</v>
      </c>
      <c r="V319" s="186" t="str">
        <f>IF(U319=0,"--",IF(U319&lt;='db fasce di rischio'!$B$4,'db fasce di rischio'!$A$2,IF(U319&lt;='db fasce di rischio'!$D$4,'db fasce di rischio'!$C$2,IF(U319&lt;='db fasce di rischio'!$F$4,'db fasce di rischio'!$E$2,IF(U319&lt;='db fasce di rischio'!$H$4,'db fasce di rischio'!$G$2,"")))))</f>
        <v>--</v>
      </c>
      <c r="W319" s="30"/>
      <c r="X319" s="30"/>
    </row>
    <row r="320" spans="1:24" ht="21" hidden="1" outlineLevel="1" x14ac:dyDescent="0.2">
      <c r="A320" s="169"/>
      <c r="B320" s="169"/>
      <c r="C320" s="26" t="s">
        <v>30</v>
      </c>
      <c r="D320" s="26" t="s">
        <v>30</v>
      </c>
      <c r="E320" s="26" t="s">
        <v>30</v>
      </c>
      <c r="F320" s="26" t="s">
        <v>30</v>
      </c>
      <c r="G320" s="161" t="str">
        <f t="shared" si="44"/>
        <v>--</v>
      </c>
      <c r="H320" s="27" t="s">
        <v>30</v>
      </c>
      <c r="I320" s="33" t="s">
        <v>30</v>
      </c>
      <c r="J320" s="87"/>
      <c r="K320" s="33"/>
      <c r="L320" s="26"/>
      <c r="M320" s="26"/>
      <c r="N320" s="26"/>
      <c r="O320" s="26"/>
      <c r="P320" s="169"/>
      <c r="Q320" s="184"/>
      <c r="R320" s="184"/>
      <c r="S320" s="185" t="str">
        <f t="shared" si="45"/>
        <v>0</v>
      </c>
      <c r="T320" s="185" t="str">
        <f t="shared" si="45"/>
        <v>0</v>
      </c>
      <c r="U320" s="185">
        <f t="shared" si="46"/>
        <v>0</v>
      </c>
      <c r="V320" s="186" t="str">
        <f>IF(U320=0,"--",IF(U320&lt;='db fasce di rischio'!$B$4,'db fasce di rischio'!$A$2,IF(U320&lt;='db fasce di rischio'!$D$4,'db fasce di rischio'!$C$2,IF(U320&lt;='db fasce di rischio'!$F$4,'db fasce di rischio'!$E$2,IF(U320&lt;='db fasce di rischio'!$H$4,'db fasce di rischio'!$G$2,"")))))</f>
        <v>--</v>
      </c>
      <c r="W320" s="30"/>
      <c r="X320" s="30"/>
    </row>
    <row r="321" spans="1:24" ht="21" hidden="1" outlineLevel="1" x14ac:dyDescent="0.2">
      <c r="A321" s="169"/>
      <c r="B321" s="169"/>
      <c r="C321" s="26" t="s">
        <v>30</v>
      </c>
      <c r="D321" s="26" t="s">
        <v>30</v>
      </c>
      <c r="E321" s="26" t="s">
        <v>30</v>
      </c>
      <c r="F321" s="26" t="s">
        <v>30</v>
      </c>
      <c r="G321" s="161" t="str">
        <f t="shared" si="44"/>
        <v>--</v>
      </c>
      <c r="H321" s="27" t="s">
        <v>30</v>
      </c>
      <c r="I321" s="33" t="s">
        <v>30</v>
      </c>
      <c r="J321" s="88"/>
      <c r="K321" s="33"/>
      <c r="L321" s="26"/>
      <c r="M321" s="26"/>
      <c r="N321" s="26"/>
      <c r="O321" s="26"/>
      <c r="P321" s="169"/>
      <c r="Q321" s="184"/>
      <c r="R321" s="184"/>
      <c r="S321" s="185" t="str">
        <f t="shared" si="45"/>
        <v>0</v>
      </c>
      <c r="T321" s="185" t="str">
        <f t="shared" si="45"/>
        <v>0</v>
      </c>
      <c r="U321" s="185">
        <f t="shared" si="46"/>
        <v>0</v>
      </c>
      <c r="V321" s="186" t="str">
        <f>IF(U321=0,"--",IF(U321&lt;='db fasce di rischio'!$B$4,'db fasce di rischio'!$A$2,IF(U321&lt;='db fasce di rischio'!$D$4,'db fasce di rischio'!$C$2,IF(U321&lt;='db fasce di rischio'!$F$4,'db fasce di rischio'!$E$2,IF(U321&lt;='db fasce di rischio'!$H$4,'db fasce di rischio'!$G$2,"")))))</f>
        <v>--</v>
      </c>
      <c r="W321" s="30"/>
      <c r="X321" s="30"/>
    </row>
    <row r="322" spans="1:24" ht="21" hidden="1" outlineLevel="1" x14ac:dyDescent="0.2">
      <c r="A322" s="169"/>
      <c r="B322" s="169"/>
      <c r="C322" s="26" t="s">
        <v>30</v>
      </c>
      <c r="D322" s="26" t="s">
        <v>30</v>
      </c>
      <c r="E322" s="26" t="s">
        <v>30</v>
      </c>
      <c r="F322" s="26" t="s">
        <v>30</v>
      </c>
      <c r="G322" s="161" t="str">
        <f t="shared" si="44"/>
        <v>--</v>
      </c>
      <c r="H322" s="27" t="s">
        <v>30</v>
      </c>
      <c r="I322" s="33" t="s">
        <v>30</v>
      </c>
      <c r="J322" s="88"/>
      <c r="K322" s="33"/>
      <c r="L322" s="26"/>
      <c r="M322" s="26"/>
      <c r="N322" s="26"/>
      <c r="O322" s="26"/>
      <c r="P322" s="169"/>
      <c r="Q322" s="184"/>
      <c r="R322" s="184"/>
      <c r="S322" s="185" t="str">
        <f t="shared" si="45"/>
        <v>0</v>
      </c>
      <c r="T322" s="185" t="str">
        <f t="shared" si="45"/>
        <v>0</v>
      </c>
      <c r="U322" s="185">
        <f t="shared" si="46"/>
        <v>0</v>
      </c>
      <c r="V322" s="186" t="str">
        <f>IF(U322=0,"--",IF(U322&lt;='db fasce di rischio'!$B$4,'db fasce di rischio'!$A$2,IF(U322&lt;='db fasce di rischio'!$D$4,'db fasce di rischio'!$C$2,IF(U322&lt;='db fasce di rischio'!$F$4,'db fasce di rischio'!$E$2,IF(U322&lt;='db fasce di rischio'!$H$4,'db fasce di rischio'!$G$2,"")))))</f>
        <v>--</v>
      </c>
      <c r="W322" s="30"/>
      <c r="X322" s="30"/>
    </row>
    <row r="323" spans="1:24" ht="21" hidden="1" outlineLevel="1" x14ac:dyDescent="0.2">
      <c r="A323" s="169"/>
      <c r="B323" s="169"/>
      <c r="C323" s="26" t="s">
        <v>30</v>
      </c>
      <c r="D323" s="26" t="s">
        <v>30</v>
      </c>
      <c r="E323" s="26" t="s">
        <v>30</v>
      </c>
      <c r="F323" s="26" t="s">
        <v>30</v>
      </c>
      <c r="G323" s="161" t="str">
        <f t="shared" si="44"/>
        <v>--</v>
      </c>
      <c r="H323" s="27" t="s">
        <v>30</v>
      </c>
      <c r="I323" s="33" t="s">
        <v>30</v>
      </c>
      <c r="J323" s="88"/>
      <c r="K323" s="33"/>
      <c r="L323" s="26"/>
      <c r="M323" s="26"/>
      <c r="N323" s="26"/>
      <c r="O323" s="26"/>
      <c r="P323" s="169"/>
      <c r="Q323" s="184"/>
      <c r="R323" s="184"/>
      <c r="S323" s="185" t="str">
        <f t="shared" si="45"/>
        <v>0</v>
      </c>
      <c r="T323" s="185" t="str">
        <f t="shared" si="45"/>
        <v>0</v>
      </c>
      <c r="U323" s="185">
        <f t="shared" si="46"/>
        <v>0</v>
      </c>
      <c r="V323" s="186" t="str">
        <f>IF(U323=0,"--",IF(U323&lt;='db fasce di rischio'!$B$4,'db fasce di rischio'!$A$2,IF(U323&lt;='db fasce di rischio'!$D$4,'db fasce di rischio'!$C$2,IF(U323&lt;='db fasce di rischio'!$F$4,'db fasce di rischio'!$E$2,IF(U323&lt;='db fasce di rischio'!$H$4,'db fasce di rischio'!$G$2,"")))))</f>
        <v>--</v>
      </c>
      <c r="W323" s="30"/>
      <c r="X323" s="30"/>
    </row>
    <row r="324" spans="1:24" ht="21" hidden="1" outlineLevel="1" x14ac:dyDescent="0.2">
      <c r="A324" s="169"/>
      <c r="B324" s="169"/>
      <c r="C324" s="26" t="s">
        <v>30</v>
      </c>
      <c r="D324" s="26" t="s">
        <v>30</v>
      </c>
      <c r="E324" s="26" t="s">
        <v>30</v>
      </c>
      <c r="F324" s="26" t="s">
        <v>30</v>
      </c>
      <c r="G324" s="161" t="str">
        <f t="shared" si="44"/>
        <v>--</v>
      </c>
      <c r="H324" s="27" t="s">
        <v>30</v>
      </c>
      <c r="I324" s="33" t="s">
        <v>30</v>
      </c>
      <c r="J324" s="88"/>
      <c r="K324" s="33"/>
      <c r="L324" s="26"/>
      <c r="M324" s="26"/>
      <c r="N324" s="26"/>
      <c r="O324" s="26"/>
      <c r="P324" s="169"/>
      <c r="Q324" s="184"/>
      <c r="R324" s="184"/>
      <c r="S324" s="185" t="str">
        <f t="shared" si="45"/>
        <v>0</v>
      </c>
      <c r="T324" s="185" t="str">
        <f t="shared" si="45"/>
        <v>0</v>
      </c>
      <c r="U324" s="185">
        <f t="shared" si="46"/>
        <v>0</v>
      </c>
      <c r="V324" s="186" t="str">
        <f>IF(U324=0,"--",IF(U324&lt;='db fasce di rischio'!$B$4,'db fasce di rischio'!$A$2,IF(U324&lt;='db fasce di rischio'!$D$4,'db fasce di rischio'!$C$2,IF(U324&lt;='db fasce di rischio'!$F$4,'db fasce di rischio'!$E$2,IF(U324&lt;='db fasce di rischio'!$H$4,'db fasce di rischio'!$G$2,"")))))</f>
        <v>--</v>
      </c>
      <c r="W324" s="30"/>
      <c r="X324" s="30"/>
    </row>
    <row r="325" spans="1:24" ht="21" hidden="1" outlineLevel="1" x14ac:dyDescent="0.2">
      <c r="A325" s="169"/>
      <c r="B325" s="169"/>
      <c r="C325" s="26" t="s">
        <v>30</v>
      </c>
      <c r="D325" s="26" t="s">
        <v>30</v>
      </c>
      <c r="E325" s="26" t="s">
        <v>30</v>
      </c>
      <c r="F325" s="26" t="s">
        <v>30</v>
      </c>
      <c r="G325" s="161" t="str">
        <f t="shared" si="44"/>
        <v>--</v>
      </c>
      <c r="H325" s="27" t="s">
        <v>30</v>
      </c>
      <c r="I325" s="33" t="s">
        <v>30</v>
      </c>
      <c r="J325" s="87"/>
      <c r="K325" s="33"/>
      <c r="L325" s="26"/>
      <c r="M325" s="26"/>
      <c r="N325" s="26"/>
      <c r="O325" s="26"/>
      <c r="P325" s="169"/>
      <c r="Q325" s="184"/>
      <c r="R325" s="184"/>
      <c r="S325" s="185" t="str">
        <f t="shared" si="45"/>
        <v>0</v>
      </c>
      <c r="T325" s="185" t="str">
        <f t="shared" si="45"/>
        <v>0</v>
      </c>
      <c r="U325" s="185">
        <f t="shared" si="46"/>
        <v>0</v>
      </c>
      <c r="V325" s="186" t="str">
        <f>IF(U325=0,"--",IF(U325&lt;='db fasce di rischio'!$B$4,'db fasce di rischio'!$A$2,IF(U325&lt;='db fasce di rischio'!$D$4,'db fasce di rischio'!$C$2,IF(U325&lt;='db fasce di rischio'!$F$4,'db fasce di rischio'!$E$2,IF(U325&lt;='db fasce di rischio'!$H$4,'db fasce di rischio'!$G$2,"")))))</f>
        <v>--</v>
      </c>
      <c r="W325" s="30"/>
      <c r="X325" s="30"/>
    </row>
    <row r="326" spans="1:24" ht="21" hidden="1" outlineLevel="1" x14ac:dyDescent="0.2">
      <c r="A326" s="169"/>
      <c r="B326" s="169"/>
      <c r="C326" s="26" t="s">
        <v>30</v>
      </c>
      <c r="D326" s="26" t="s">
        <v>30</v>
      </c>
      <c r="E326" s="26" t="s">
        <v>30</v>
      </c>
      <c r="F326" s="26" t="s">
        <v>30</v>
      </c>
      <c r="G326" s="161" t="str">
        <f t="shared" si="44"/>
        <v>--</v>
      </c>
      <c r="H326" s="27" t="s">
        <v>30</v>
      </c>
      <c r="I326" s="33" t="s">
        <v>30</v>
      </c>
      <c r="J326" s="87"/>
      <c r="K326" s="33"/>
      <c r="L326" s="26"/>
      <c r="M326" s="26"/>
      <c r="N326" s="26"/>
      <c r="O326" s="28"/>
      <c r="P326" s="169"/>
      <c r="Q326" s="184"/>
      <c r="R326" s="184"/>
      <c r="S326" s="185" t="str">
        <f t="shared" si="45"/>
        <v>0</v>
      </c>
      <c r="T326" s="185" t="str">
        <f t="shared" si="45"/>
        <v>0</v>
      </c>
      <c r="U326" s="185">
        <f t="shared" si="46"/>
        <v>0</v>
      </c>
      <c r="V326" s="186" t="str">
        <f>IF(U326=0,"--",IF(U326&lt;='db fasce di rischio'!$B$4,'db fasce di rischio'!$A$2,IF(U326&lt;='db fasce di rischio'!$D$4,'db fasce di rischio'!$C$2,IF(U326&lt;='db fasce di rischio'!$F$4,'db fasce di rischio'!$E$2,IF(U326&lt;='db fasce di rischio'!$H$4,'db fasce di rischio'!$G$2,"")))))</f>
        <v>--</v>
      </c>
      <c r="W326" s="30"/>
      <c r="X326" s="30"/>
    </row>
    <row r="327" spans="1:24" ht="21" hidden="1" outlineLevel="1" x14ac:dyDescent="0.2">
      <c r="A327" s="169"/>
      <c r="B327" s="169"/>
      <c r="C327" s="26" t="s">
        <v>30</v>
      </c>
      <c r="D327" s="26" t="s">
        <v>30</v>
      </c>
      <c r="E327" s="26" t="s">
        <v>30</v>
      </c>
      <c r="F327" s="26" t="s">
        <v>30</v>
      </c>
      <c r="G327" s="161" t="str">
        <f t="shared" si="44"/>
        <v>--</v>
      </c>
      <c r="H327" s="27" t="s">
        <v>30</v>
      </c>
      <c r="I327" s="33" t="s">
        <v>30</v>
      </c>
      <c r="J327" s="87"/>
      <c r="K327" s="33"/>
      <c r="L327" s="26"/>
      <c r="M327" s="26"/>
      <c r="N327" s="26"/>
      <c r="O327" s="29"/>
      <c r="P327" s="169"/>
      <c r="Q327" s="184"/>
      <c r="R327" s="184"/>
      <c r="S327" s="185" t="str">
        <f t="shared" si="45"/>
        <v>0</v>
      </c>
      <c r="T327" s="185" t="str">
        <f t="shared" si="45"/>
        <v>0</v>
      </c>
      <c r="U327" s="185">
        <f t="shared" si="46"/>
        <v>0</v>
      </c>
      <c r="V327" s="186" t="str">
        <f>IF(U327=0,"--",IF(U327&lt;='db fasce di rischio'!$B$4,'db fasce di rischio'!$A$2,IF(U327&lt;='db fasce di rischio'!$D$4,'db fasce di rischio'!$C$2,IF(U327&lt;='db fasce di rischio'!$F$4,'db fasce di rischio'!$E$2,IF(U327&lt;='db fasce di rischio'!$H$4,'db fasce di rischio'!$G$2,"")))))</f>
        <v>--</v>
      </c>
      <c r="W327" s="30"/>
      <c r="X327" s="30"/>
    </row>
    <row r="328" spans="1:24" ht="21" collapsed="1" x14ac:dyDescent="0.2">
      <c r="A328" s="168"/>
      <c r="B328" s="168"/>
      <c r="C328" s="92"/>
      <c r="D328" s="92"/>
      <c r="E328" s="92"/>
      <c r="F328" s="92"/>
      <c r="G328" s="92"/>
      <c r="H328" s="92"/>
      <c r="I328" s="92"/>
      <c r="J328" s="176"/>
      <c r="K328" s="92"/>
      <c r="L328" s="92"/>
      <c r="M328" s="92"/>
      <c r="N328" s="92"/>
      <c r="O328" s="92"/>
      <c r="P328" s="168"/>
      <c r="Q328" s="30"/>
      <c r="R328" s="30"/>
      <c r="S328" s="30"/>
      <c r="T328" s="30"/>
      <c r="U328" s="30"/>
      <c r="V328" s="30"/>
      <c r="W328" s="30"/>
      <c r="X328" s="30"/>
    </row>
    <row r="329" spans="1:24" ht="90.6" customHeight="1" x14ac:dyDescent="0.2">
      <c r="A329" s="31"/>
      <c r="B329" s="31"/>
      <c r="C329" s="32" t="s">
        <v>674</v>
      </c>
      <c r="D329" s="32"/>
      <c r="E329" s="30"/>
      <c r="F329" s="30"/>
      <c r="G329" s="30"/>
      <c r="H329" s="30"/>
      <c r="I329" s="30"/>
      <c r="J329" s="85"/>
      <c r="K329" s="30"/>
      <c r="L329" s="30"/>
      <c r="M329" s="30"/>
      <c r="N329" s="84" t="s">
        <v>6</v>
      </c>
      <c r="O329" s="84" t="s">
        <v>675</v>
      </c>
      <c r="P329" s="30"/>
      <c r="Q329" s="182" t="s">
        <v>1306</v>
      </c>
      <c r="R329" s="182" t="s">
        <v>1307</v>
      </c>
      <c r="S329" s="50" t="s">
        <v>1308</v>
      </c>
      <c r="T329" s="50" t="s">
        <v>1309</v>
      </c>
      <c r="U329" s="50" t="s">
        <v>1310</v>
      </c>
      <c r="V329" s="183" t="s">
        <v>1311</v>
      </c>
      <c r="W329" s="30"/>
      <c r="X329" s="30"/>
    </row>
    <row r="330" spans="1:24" ht="30.6" customHeight="1" x14ac:dyDescent="0.2">
      <c r="A330" s="168"/>
      <c r="B330" s="168">
        <v>16</v>
      </c>
      <c r="C330" s="220" t="s">
        <v>1267</v>
      </c>
      <c r="D330" s="221"/>
      <c r="E330" s="222"/>
      <c r="F330" s="229"/>
      <c r="G330" s="229"/>
      <c r="H330" s="229"/>
      <c r="I330" s="50" t="s">
        <v>11</v>
      </c>
      <c r="J330" s="231" t="s">
        <v>3</v>
      </c>
      <c r="K330" s="231"/>
      <c r="L330" s="39"/>
      <c r="M330" s="162" t="s">
        <v>676</v>
      </c>
      <c r="N330" s="163" t="str">
        <f>V330</f>
        <v>--</v>
      </c>
      <c r="O330" s="39"/>
      <c r="P330" s="168"/>
      <c r="Q330" s="184"/>
      <c r="R330" s="184"/>
      <c r="S330" s="185" t="str">
        <f>IF(Q330="Basso",1.8,IF(Q330="Medio",2.5,IF(Q330="Medio-Alto",3.8,IF(Q330="Alto",5,"0"))))</f>
        <v>0</v>
      </c>
      <c r="T330" s="185" t="str">
        <f>IF(R330="Basso",1.8,IF(R330="Medio",2.5,IF(R330="Medio-Alto",3.8,IF(R330="Alto",5,"0"))))</f>
        <v>0</v>
      </c>
      <c r="U330" s="185">
        <f>IF(MAX(U334:U348)&gt;(T330*S330),MAX(U334:U348),T330*S330)</f>
        <v>0</v>
      </c>
      <c r="V330" s="186" t="str">
        <f>IF(U330=0,"--",IF(U330&lt;='db fasce di rischio'!$B$4,'db fasce di rischio'!$A$2,IF(U330&lt;='db fasce di rischio'!$D$4,'db fasce di rischio'!$C$2,IF(U330&lt;='db fasce di rischio'!$F$4,'db fasce di rischio'!$E$2,IF(U330&lt;='db fasce di rischio'!$H$4,'db fasce di rischio'!$G$2,"")))))</f>
        <v>--</v>
      </c>
      <c r="W330" s="30"/>
      <c r="X330" s="30"/>
    </row>
    <row r="331" spans="1:24" ht="59.45" customHeight="1" x14ac:dyDescent="0.2">
      <c r="A331" s="168"/>
      <c r="B331" s="168"/>
      <c r="C331" s="223"/>
      <c r="D331" s="224"/>
      <c r="E331" s="224"/>
      <c r="F331" s="172"/>
      <c r="G331" s="172"/>
      <c r="H331" s="172"/>
      <c r="I331" s="172"/>
      <c r="J331" s="172"/>
      <c r="K331" s="172"/>
      <c r="L331" s="173"/>
      <c r="M331" s="226" t="s">
        <v>1305</v>
      </c>
      <c r="N331" s="226"/>
      <c r="O331" s="226"/>
      <c r="P331" s="168"/>
      <c r="Q331" s="30"/>
      <c r="R331" s="30"/>
      <c r="S331" s="30"/>
      <c r="T331" s="30"/>
      <c r="U331" s="30"/>
      <c r="V331" s="30"/>
      <c r="W331" s="30"/>
      <c r="X331" s="30"/>
    </row>
    <row r="332" spans="1:24" ht="31.5" hidden="1" customHeight="1" outlineLevel="1" x14ac:dyDescent="0.2">
      <c r="A332" s="168"/>
      <c r="B332" s="168"/>
      <c r="C332" s="218" t="s">
        <v>1266</v>
      </c>
      <c r="D332" s="219"/>
      <c r="E332" s="160"/>
      <c r="F332" s="160"/>
      <c r="G332" s="160"/>
      <c r="H332" s="160"/>
      <c r="I332" s="160"/>
      <c r="J332" s="159"/>
      <c r="K332" s="160"/>
      <c r="L332" s="164">
        <f>SUM(H319:H327)</f>
        <v>0</v>
      </c>
      <c r="M332" s="165"/>
      <c r="N332" s="165"/>
      <c r="O332" s="165"/>
      <c r="P332" s="168"/>
      <c r="Q332" s="30"/>
      <c r="R332" s="30"/>
      <c r="S332" s="30"/>
      <c r="T332" s="30"/>
      <c r="U332" s="30"/>
      <c r="V332" s="30"/>
      <c r="W332" s="30"/>
      <c r="X332" s="30"/>
    </row>
    <row r="333" spans="1:24" ht="81.95" hidden="1" customHeight="1" outlineLevel="1" x14ac:dyDescent="0.2">
      <c r="A333" s="169"/>
      <c r="B333" s="169"/>
      <c r="C333" s="24" t="s">
        <v>915</v>
      </c>
      <c r="D333" s="24" t="s">
        <v>916</v>
      </c>
      <c r="E333" s="24" t="s">
        <v>981</v>
      </c>
      <c r="F333" s="24" t="s">
        <v>980</v>
      </c>
      <c r="G333" s="188" t="s">
        <v>1301</v>
      </c>
      <c r="H333" s="24" t="s">
        <v>979</v>
      </c>
      <c r="I333" s="24" t="s">
        <v>917</v>
      </c>
      <c r="J333" s="50" t="s">
        <v>982</v>
      </c>
      <c r="K333" s="50" t="s">
        <v>918</v>
      </c>
      <c r="L333" s="24" t="s">
        <v>639</v>
      </c>
      <c r="M333" s="24" t="s">
        <v>677</v>
      </c>
      <c r="N333" s="24" t="s">
        <v>678</v>
      </c>
      <c r="O333" s="24" t="s">
        <v>679</v>
      </c>
      <c r="P333" s="169"/>
      <c r="Q333" s="182" t="s">
        <v>1306</v>
      </c>
      <c r="R333" s="182" t="s">
        <v>1307</v>
      </c>
      <c r="S333" s="50" t="s">
        <v>1308</v>
      </c>
      <c r="T333" s="50" t="s">
        <v>1309</v>
      </c>
      <c r="U333" s="50" t="s">
        <v>1310</v>
      </c>
      <c r="V333" s="183" t="s">
        <v>1311</v>
      </c>
      <c r="W333" s="30"/>
      <c r="X333" s="30"/>
    </row>
    <row r="334" spans="1:24" ht="21" hidden="1" outlineLevel="1" x14ac:dyDescent="0.2">
      <c r="A334" s="169"/>
      <c r="B334" s="169"/>
      <c r="C334" s="26" t="s">
        <v>30</v>
      </c>
      <c r="D334" s="26" t="s">
        <v>30</v>
      </c>
      <c r="E334" s="26" t="s">
        <v>30</v>
      </c>
      <c r="F334" s="26" t="s">
        <v>30</v>
      </c>
      <c r="G334" s="161" t="str">
        <f>V334</f>
        <v>--</v>
      </c>
      <c r="H334" s="27" t="s">
        <v>30</v>
      </c>
      <c r="I334" s="33" t="s">
        <v>30</v>
      </c>
      <c r="J334" s="87"/>
      <c r="K334" s="33"/>
      <c r="L334" s="26"/>
      <c r="M334" s="26"/>
      <c r="N334" s="26"/>
      <c r="O334" s="26"/>
      <c r="P334" s="169"/>
      <c r="Q334" s="184"/>
      <c r="R334" s="184"/>
      <c r="S334" s="185" t="str">
        <f>IF(Q334="Basso",1.8,IF(Q334="Medio",2.5,IF(Q334="Medio-Alto",3.8,IF(Q334="Alto",5,"0"))))</f>
        <v>0</v>
      </c>
      <c r="T334" s="185" t="str">
        <f>IF(R334="Basso",1.8,IF(R334="Medio",2.5,IF(R334="Medio-Alto",3.8,IF(R334="Alto",5,"0"))))</f>
        <v>0</v>
      </c>
      <c r="U334" s="185">
        <f>(T334*S334)</f>
        <v>0</v>
      </c>
      <c r="V334" s="186" t="str">
        <f>IF(U334=0,"--",IF(U334&lt;='db fasce di rischio'!$B$4,'db fasce di rischio'!$A$2,IF(U334&lt;='db fasce di rischio'!$D$4,'db fasce di rischio'!$C$2,IF(U334&lt;='db fasce di rischio'!$F$4,'db fasce di rischio'!$E$2,IF(U334&lt;='db fasce di rischio'!$H$4,'db fasce di rischio'!$G$2,"")))))</f>
        <v>--</v>
      </c>
      <c r="W334" s="30"/>
      <c r="X334" s="30"/>
    </row>
    <row r="335" spans="1:24" ht="21" hidden="1" outlineLevel="1" x14ac:dyDescent="0.2">
      <c r="A335" s="169"/>
      <c r="B335" s="169"/>
      <c r="C335" s="26" t="s">
        <v>30</v>
      </c>
      <c r="D335" s="26" t="s">
        <v>30</v>
      </c>
      <c r="E335" s="26" t="s">
        <v>30</v>
      </c>
      <c r="F335" s="26" t="s">
        <v>30</v>
      </c>
      <c r="G335" s="161" t="str">
        <f t="shared" ref="G335:G348" si="47">V335</f>
        <v>--</v>
      </c>
      <c r="H335" s="27" t="s">
        <v>30</v>
      </c>
      <c r="I335" s="33" t="s">
        <v>30</v>
      </c>
      <c r="J335" s="87"/>
      <c r="K335" s="33"/>
      <c r="L335" s="26"/>
      <c r="M335" s="26"/>
      <c r="N335" s="26"/>
      <c r="O335" s="26"/>
      <c r="P335" s="169"/>
      <c r="Q335" s="184"/>
      <c r="R335" s="184"/>
      <c r="S335" s="185" t="str">
        <f t="shared" ref="S335:T348" si="48">IF(Q335="Basso",1.8,IF(Q335="Medio",2.5,IF(Q335="Medio-Alto",3.8,IF(Q335="Alto",5,"0"))))</f>
        <v>0</v>
      </c>
      <c r="T335" s="185" t="str">
        <f t="shared" si="48"/>
        <v>0</v>
      </c>
      <c r="U335" s="185">
        <f>(T335*S335)</f>
        <v>0</v>
      </c>
      <c r="V335" s="186" t="str">
        <f>IF(U335=0,"--",IF(U335&lt;='db fasce di rischio'!$B$4,'db fasce di rischio'!$A$2,IF(U335&lt;='db fasce di rischio'!$D$4,'db fasce di rischio'!$C$2,IF(U335&lt;='db fasce di rischio'!$F$4,'db fasce di rischio'!$E$2,IF(U335&lt;='db fasce di rischio'!$H$4,'db fasce di rischio'!$G$2,"")))))</f>
        <v>--</v>
      </c>
      <c r="W335" s="30"/>
      <c r="X335" s="30"/>
    </row>
    <row r="336" spans="1:24" ht="21" hidden="1" outlineLevel="1" x14ac:dyDescent="0.2">
      <c r="A336" s="169"/>
      <c r="B336" s="169"/>
      <c r="C336" s="26" t="s">
        <v>30</v>
      </c>
      <c r="D336" s="26" t="s">
        <v>30</v>
      </c>
      <c r="E336" s="26" t="s">
        <v>30</v>
      </c>
      <c r="F336" s="26" t="s">
        <v>30</v>
      </c>
      <c r="G336" s="161" t="str">
        <f t="shared" si="47"/>
        <v>--</v>
      </c>
      <c r="H336" s="27" t="s">
        <v>30</v>
      </c>
      <c r="I336" s="33" t="s">
        <v>30</v>
      </c>
      <c r="J336" s="87"/>
      <c r="K336" s="33"/>
      <c r="L336" s="26"/>
      <c r="M336" s="26"/>
      <c r="N336" s="26"/>
      <c r="O336" s="26"/>
      <c r="P336" s="169"/>
      <c r="Q336" s="184"/>
      <c r="R336" s="184"/>
      <c r="S336" s="185" t="str">
        <f t="shared" si="48"/>
        <v>0</v>
      </c>
      <c r="T336" s="185" t="str">
        <f t="shared" si="48"/>
        <v>0</v>
      </c>
      <c r="U336" s="185">
        <f t="shared" ref="U336:U348" si="49">(T336*S336)</f>
        <v>0</v>
      </c>
      <c r="V336" s="186" t="str">
        <f>IF(U336=0,"--",IF(U336&lt;='db fasce di rischio'!$B$4,'db fasce di rischio'!$A$2,IF(U336&lt;='db fasce di rischio'!$D$4,'db fasce di rischio'!$C$2,IF(U336&lt;='db fasce di rischio'!$F$4,'db fasce di rischio'!$E$2,IF(U336&lt;='db fasce di rischio'!$H$4,'db fasce di rischio'!$G$2,"")))))</f>
        <v>--</v>
      </c>
      <c r="W336" s="30"/>
      <c r="X336" s="30"/>
    </row>
    <row r="337" spans="1:24" ht="21" hidden="1" outlineLevel="1" x14ac:dyDescent="0.2">
      <c r="A337" s="169"/>
      <c r="B337" s="169"/>
      <c r="C337" s="26" t="s">
        <v>30</v>
      </c>
      <c r="D337" s="26" t="s">
        <v>30</v>
      </c>
      <c r="E337" s="26" t="s">
        <v>30</v>
      </c>
      <c r="F337" s="26" t="s">
        <v>30</v>
      </c>
      <c r="G337" s="161" t="str">
        <f t="shared" si="47"/>
        <v>--</v>
      </c>
      <c r="H337" s="27" t="s">
        <v>30</v>
      </c>
      <c r="I337" s="33" t="s">
        <v>30</v>
      </c>
      <c r="J337" s="87"/>
      <c r="K337" s="33"/>
      <c r="L337" s="26"/>
      <c r="M337" s="26"/>
      <c r="N337" s="26"/>
      <c r="O337" s="26"/>
      <c r="P337" s="169"/>
      <c r="Q337" s="184"/>
      <c r="R337" s="184"/>
      <c r="S337" s="185" t="str">
        <f t="shared" si="48"/>
        <v>0</v>
      </c>
      <c r="T337" s="185" t="str">
        <f t="shared" si="48"/>
        <v>0</v>
      </c>
      <c r="U337" s="185">
        <f t="shared" si="49"/>
        <v>0</v>
      </c>
      <c r="V337" s="186" t="str">
        <f>IF(U337=0,"--",IF(U337&lt;='db fasce di rischio'!$B$4,'db fasce di rischio'!$A$2,IF(U337&lt;='db fasce di rischio'!$D$4,'db fasce di rischio'!$C$2,IF(U337&lt;='db fasce di rischio'!$F$4,'db fasce di rischio'!$E$2,IF(U337&lt;='db fasce di rischio'!$H$4,'db fasce di rischio'!$G$2,"")))))</f>
        <v>--</v>
      </c>
      <c r="W337" s="30"/>
      <c r="X337" s="30"/>
    </row>
    <row r="338" spans="1:24" ht="21" hidden="1" outlineLevel="1" x14ac:dyDescent="0.2">
      <c r="A338" s="169"/>
      <c r="B338" s="169"/>
      <c r="C338" s="26" t="s">
        <v>30</v>
      </c>
      <c r="D338" s="26" t="s">
        <v>30</v>
      </c>
      <c r="E338" s="26" t="s">
        <v>30</v>
      </c>
      <c r="F338" s="26" t="s">
        <v>30</v>
      </c>
      <c r="G338" s="161" t="str">
        <f t="shared" si="47"/>
        <v>--</v>
      </c>
      <c r="H338" s="27" t="s">
        <v>30</v>
      </c>
      <c r="I338" s="33" t="s">
        <v>30</v>
      </c>
      <c r="J338" s="87"/>
      <c r="K338" s="33"/>
      <c r="L338" s="26"/>
      <c r="M338" s="26"/>
      <c r="N338" s="26"/>
      <c r="O338" s="26"/>
      <c r="P338" s="169"/>
      <c r="Q338" s="184"/>
      <c r="R338" s="184"/>
      <c r="S338" s="185" t="str">
        <f t="shared" si="48"/>
        <v>0</v>
      </c>
      <c r="T338" s="185" t="str">
        <f t="shared" si="48"/>
        <v>0</v>
      </c>
      <c r="U338" s="185">
        <f t="shared" si="49"/>
        <v>0</v>
      </c>
      <c r="V338" s="186" t="str">
        <f>IF(U338=0,"--",IF(U338&lt;='db fasce di rischio'!$B$4,'db fasce di rischio'!$A$2,IF(U338&lt;='db fasce di rischio'!$D$4,'db fasce di rischio'!$C$2,IF(U338&lt;='db fasce di rischio'!$F$4,'db fasce di rischio'!$E$2,IF(U338&lt;='db fasce di rischio'!$H$4,'db fasce di rischio'!$G$2,"")))))</f>
        <v>--</v>
      </c>
      <c r="W338" s="30"/>
      <c r="X338" s="30"/>
    </row>
    <row r="339" spans="1:24" ht="21" hidden="1" outlineLevel="1" x14ac:dyDescent="0.2">
      <c r="A339" s="169"/>
      <c r="B339" s="169"/>
      <c r="C339" s="26" t="s">
        <v>30</v>
      </c>
      <c r="D339" s="26" t="s">
        <v>30</v>
      </c>
      <c r="E339" s="26" t="s">
        <v>30</v>
      </c>
      <c r="F339" s="26" t="s">
        <v>30</v>
      </c>
      <c r="G339" s="161" t="str">
        <f t="shared" si="47"/>
        <v>--</v>
      </c>
      <c r="H339" s="27" t="s">
        <v>30</v>
      </c>
      <c r="I339" s="33" t="s">
        <v>30</v>
      </c>
      <c r="J339" s="87"/>
      <c r="K339" s="33"/>
      <c r="L339" s="26"/>
      <c r="M339" s="26"/>
      <c r="N339" s="26"/>
      <c r="O339" s="26"/>
      <c r="P339" s="169"/>
      <c r="Q339" s="184"/>
      <c r="R339" s="184"/>
      <c r="S339" s="185" t="str">
        <f t="shared" si="48"/>
        <v>0</v>
      </c>
      <c r="T339" s="185" t="str">
        <f t="shared" si="48"/>
        <v>0</v>
      </c>
      <c r="U339" s="185">
        <f t="shared" si="49"/>
        <v>0</v>
      </c>
      <c r="V339" s="186" t="str">
        <f>IF(U339=0,"--",IF(U339&lt;='db fasce di rischio'!$B$4,'db fasce di rischio'!$A$2,IF(U339&lt;='db fasce di rischio'!$D$4,'db fasce di rischio'!$C$2,IF(U339&lt;='db fasce di rischio'!$F$4,'db fasce di rischio'!$E$2,IF(U339&lt;='db fasce di rischio'!$H$4,'db fasce di rischio'!$G$2,"")))))</f>
        <v>--</v>
      </c>
      <c r="W339" s="30"/>
      <c r="X339" s="30"/>
    </row>
    <row r="340" spans="1:24" ht="21" hidden="1" outlineLevel="1" x14ac:dyDescent="0.2">
      <c r="A340" s="169"/>
      <c r="B340" s="169"/>
      <c r="C340" s="26" t="s">
        <v>30</v>
      </c>
      <c r="D340" s="26" t="s">
        <v>30</v>
      </c>
      <c r="E340" s="26" t="s">
        <v>30</v>
      </c>
      <c r="F340" s="26" t="s">
        <v>30</v>
      </c>
      <c r="G340" s="161" t="str">
        <f t="shared" si="47"/>
        <v>--</v>
      </c>
      <c r="H340" s="27" t="s">
        <v>30</v>
      </c>
      <c r="I340" s="33" t="s">
        <v>30</v>
      </c>
      <c r="J340" s="87"/>
      <c r="K340" s="33"/>
      <c r="L340" s="26"/>
      <c r="M340" s="26"/>
      <c r="N340" s="26"/>
      <c r="O340" s="26"/>
      <c r="P340" s="169"/>
      <c r="Q340" s="184"/>
      <c r="R340" s="184"/>
      <c r="S340" s="185" t="str">
        <f t="shared" si="48"/>
        <v>0</v>
      </c>
      <c r="T340" s="185" t="str">
        <f t="shared" si="48"/>
        <v>0</v>
      </c>
      <c r="U340" s="185">
        <f t="shared" si="49"/>
        <v>0</v>
      </c>
      <c r="V340" s="186" t="str">
        <f>IF(U340=0,"--",IF(U340&lt;='db fasce di rischio'!$B$4,'db fasce di rischio'!$A$2,IF(U340&lt;='db fasce di rischio'!$D$4,'db fasce di rischio'!$C$2,IF(U340&lt;='db fasce di rischio'!$F$4,'db fasce di rischio'!$E$2,IF(U340&lt;='db fasce di rischio'!$H$4,'db fasce di rischio'!$G$2,"")))))</f>
        <v>--</v>
      </c>
      <c r="W340" s="30"/>
      <c r="X340" s="30"/>
    </row>
    <row r="341" spans="1:24" ht="21" hidden="1" outlineLevel="1" x14ac:dyDescent="0.2">
      <c r="A341" s="169"/>
      <c r="B341" s="169"/>
      <c r="C341" s="26" t="s">
        <v>30</v>
      </c>
      <c r="D341" s="26" t="s">
        <v>30</v>
      </c>
      <c r="E341" s="26" t="s">
        <v>30</v>
      </c>
      <c r="F341" s="26" t="s">
        <v>30</v>
      </c>
      <c r="G341" s="161" t="str">
        <f t="shared" si="47"/>
        <v>--</v>
      </c>
      <c r="H341" s="27" t="s">
        <v>30</v>
      </c>
      <c r="I341" s="33" t="s">
        <v>30</v>
      </c>
      <c r="J341" s="87"/>
      <c r="K341" s="33"/>
      <c r="L341" s="26"/>
      <c r="M341" s="26"/>
      <c r="N341" s="26"/>
      <c r="O341" s="26"/>
      <c r="P341" s="169"/>
      <c r="Q341" s="184"/>
      <c r="R341" s="184"/>
      <c r="S341" s="185" t="str">
        <f t="shared" si="48"/>
        <v>0</v>
      </c>
      <c r="T341" s="185" t="str">
        <f t="shared" si="48"/>
        <v>0</v>
      </c>
      <c r="U341" s="185">
        <f t="shared" si="49"/>
        <v>0</v>
      </c>
      <c r="V341" s="186" t="str">
        <f>IF(U341=0,"--",IF(U341&lt;='db fasce di rischio'!$B$4,'db fasce di rischio'!$A$2,IF(U341&lt;='db fasce di rischio'!$D$4,'db fasce di rischio'!$C$2,IF(U341&lt;='db fasce di rischio'!$F$4,'db fasce di rischio'!$E$2,IF(U341&lt;='db fasce di rischio'!$H$4,'db fasce di rischio'!$G$2,"")))))</f>
        <v>--</v>
      </c>
      <c r="W341" s="30"/>
      <c r="X341" s="30"/>
    </row>
    <row r="342" spans="1:24" ht="21" hidden="1" outlineLevel="1" x14ac:dyDescent="0.2">
      <c r="A342" s="169"/>
      <c r="B342" s="169"/>
      <c r="C342" s="26" t="s">
        <v>30</v>
      </c>
      <c r="D342" s="26" t="s">
        <v>30</v>
      </c>
      <c r="E342" s="26" t="s">
        <v>30</v>
      </c>
      <c r="F342" s="26" t="s">
        <v>30</v>
      </c>
      <c r="G342" s="161" t="str">
        <f t="shared" si="47"/>
        <v>--</v>
      </c>
      <c r="H342" s="27" t="s">
        <v>30</v>
      </c>
      <c r="I342" s="33" t="s">
        <v>30</v>
      </c>
      <c r="J342" s="88"/>
      <c r="K342" s="33"/>
      <c r="L342" s="26"/>
      <c r="M342" s="26"/>
      <c r="N342" s="26"/>
      <c r="O342" s="26"/>
      <c r="P342" s="169"/>
      <c r="Q342" s="184"/>
      <c r="R342" s="184"/>
      <c r="S342" s="185" t="str">
        <f t="shared" si="48"/>
        <v>0</v>
      </c>
      <c r="T342" s="185" t="str">
        <f t="shared" si="48"/>
        <v>0</v>
      </c>
      <c r="U342" s="185">
        <f t="shared" si="49"/>
        <v>0</v>
      </c>
      <c r="V342" s="186" t="str">
        <f>IF(U342=0,"--",IF(U342&lt;='db fasce di rischio'!$B$4,'db fasce di rischio'!$A$2,IF(U342&lt;='db fasce di rischio'!$D$4,'db fasce di rischio'!$C$2,IF(U342&lt;='db fasce di rischio'!$F$4,'db fasce di rischio'!$E$2,IF(U342&lt;='db fasce di rischio'!$H$4,'db fasce di rischio'!$G$2,"")))))</f>
        <v>--</v>
      </c>
      <c r="W342" s="30"/>
      <c r="X342" s="30"/>
    </row>
    <row r="343" spans="1:24" ht="21" hidden="1" outlineLevel="1" x14ac:dyDescent="0.2">
      <c r="A343" s="169"/>
      <c r="B343" s="169"/>
      <c r="C343" s="26" t="s">
        <v>30</v>
      </c>
      <c r="D343" s="26" t="s">
        <v>30</v>
      </c>
      <c r="E343" s="26" t="s">
        <v>30</v>
      </c>
      <c r="F343" s="26" t="s">
        <v>30</v>
      </c>
      <c r="G343" s="161" t="str">
        <f t="shared" si="47"/>
        <v>--</v>
      </c>
      <c r="H343" s="27" t="s">
        <v>30</v>
      </c>
      <c r="I343" s="33" t="s">
        <v>30</v>
      </c>
      <c r="J343" s="88"/>
      <c r="K343" s="33"/>
      <c r="L343" s="26"/>
      <c r="M343" s="26"/>
      <c r="N343" s="26"/>
      <c r="O343" s="26"/>
      <c r="P343" s="169"/>
      <c r="Q343" s="184"/>
      <c r="R343" s="184"/>
      <c r="S343" s="185" t="str">
        <f t="shared" si="48"/>
        <v>0</v>
      </c>
      <c r="T343" s="185" t="str">
        <f t="shared" si="48"/>
        <v>0</v>
      </c>
      <c r="U343" s="185">
        <f t="shared" si="49"/>
        <v>0</v>
      </c>
      <c r="V343" s="186" t="str">
        <f>IF(U343=0,"--",IF(U343&lt;='db fasce di rischio'!$B$4,'db fasce di rischio'!$A$2,IF(U343&lt;='db fasce di rischio'!$D$4,'db fasce di rischio'!$C$2,IF(U343&lt;='db fasce di rischio'!$F$4,'db fasce di rischio'!$E$2,IF(U343&lt;='db fasce di rischio'!$H$4,'db fasce di rischio'!$G$2,"")))))</f>
        <v>--</v>
      </c>
      <c r="W343" s="30"/>
      <c r="X343" s="30"/>
    </row>
    <row r="344" spans="1:24" ht="21" hidden="1" outlineLevel="1" x14ac:dyDescent="0.2">
      <c r="A344" s="169"/>
      <c r="B344" s="169"/>
      <c r="C344" s="26" t="s">
        <v>30</v>
      </c>
      <c r="D344" s="26" t="s">
        <v>30</v>
      </c>
      <c r="E344" s="26" t="s">
        <v>30</v>
      </c>
      <c r="F344" s="26" t="s">
        <v>30</v>
      </c>
      <c r="G344" s="161" t="str">
        <f t="shared" si="47"/>
        <v>--</v>
      </c>
      <c r="H344" s="27" t="s">
        <v>30</v>
      </c>
      <c r="I344" s="33" t="s">
        <v>30</v>
      </c>
      <c r="J344" s="88"/>
      <c r="K344" s="33"/>
      <c r="L344" s="26"/>
      <c r="M344" s="26"/>
      <c r="N344" s="26"/>
      <c r="O344" s="26"/>
      <c r="P344" s="169"/>
      <c r="Q344" s="184"/>
      <c r="R344" s="184"/>
      <c r="S344" s="185" t="str">
        <f t="shared" si="48"/>
        <v>0</v>
      </c>
      <c r="T344" s="185" t="str">
        <f t="shared" si="48"/>
        <v>0</v>
      </c>
      <c r="U344" s="185">
        <f t="shared" si="49"/>
        <v>0</v>
      </c>
      <c r="V344" s="186" t="str">
        <f>IF(U344=0,"--",IF(U344&lt;='db fasce di rischio'!$B$4,'db fasce di rischio'!$A$2,IF(U344&lt;='db fasce di rischio'!$D$4,'db fasce di rischio'!$C$2,IF(U344&lt;='db fasce di rischio'!$F$4,'db fasce di rischio'!$E$2,IF(U344&lt;='db fasce di rischio'!$H$4,'db fasce di rischio'!$G$2,"")))))</f>
        <v>--</v>
      </c>
      <c r="W344" s="30"/>
      <c r="X344" s="30"/>
    </row>
    <row r="345" spans="1:24" ht="21" hidden="1" outlineLevel="1" x14ac:dyDescent="0.2">
      <c r="A345" s="169"/>
      <c r="B345" s="169"/>
      <c r="C345" s="26" t="s">
        <v>30</v>
      </c>
      <c r="D345" s="26" t="s">
        <v>30</v>
      </c>
      <c r="E345" s="26" t="s">
        <v>30</v>
      </c>
      <c r="F345" s="26" t="s">
        <v>30</v>
      </c>
      <c r="G345" s="161" t="str">
        <f t="shared" si="47"/>
        <v>--</v>
      </c>
      <c r="H345" s="27" t="s">
        <v>30</v>
      </c>
      <c r="I345" s="33" t="s">
        <v>30</v>
      </c>
      <c r="J345" s="88"/>
      <c r="K345" s="33"/>
      <c r="L345" s="26"/>
      <c r="M345" s="26"/>
      <c r="N345" s="26"/>
      <c r="O345" s="26"/>
      <c r="P345" s="169"/>
      <c r="Q345" s="184"/>
      <c r="R345" s="184"/>
      <c r="S345" s="185" t="str">
        <f t="shared" si="48"/>
        <v>0</v>
      </c>
      <c r="T345" s="185" t="str">
        <f t="shared" si="48"/>
        <v>0</v>
      </c>
      <c r="U345" s="185">
        <f t="shared" si="49"/>
        <v>0</v>
      </c>
      <c r="V345" s="186" t="str">
        <f>IF(U345=0,"--",IF(U345&lt;='db fasce di rischio'!$B$4,'db fasce di rischio'!$A$2,IF(U345&lt;='db fasce di rischio'!$D$4,'db fasce di rischio'!$C$2,IF(U345&lt;='db fasce di rischio'!$F$4,'db fasce di rischio'!$E$2,IF(U345&lt;='db fasce di rischio'!$H$4,'db fasce di rischio'!$G$2,"")))))</f>
        <v>--</v>
      </c>
      <c r="W345" s="30"/>
      <c r="X345" s="30"/>
    </row>
    <row r="346" spans="1:24" ht="21" hidden="1" outlineLevel="1" x14ac:dyDescent="0.2">
      <c r="A346" s="169"/>
      <c r="B346" s="169"/>
      <c r="C346" s="26" t="s">
        <v>30</v>
      </c>
      <c r="D346" s="26" t="s">
        <v>30</v>
      </c>
      <c r="E346" s="26" t="s">
        <v>30</v>
      </c>
      <c r="F346" s="26" t="s">
        <v>30</v>
      </c>
      <c r="G346" s="161" t="str">
        <f t="shared" si="47"/>
        <v>--</v>
      </c>
      <c r="H346" s="27" t="s">
        <v>30</v>
      </c>
      <c r="I346" s="33" t="s">
        <v>30</v>
      </c>
      <c r="J346" s="87"/>
      <c r="K346" s="33"/>
      <c r="L346" s="26"/>
      <c r="M346" s="26"/>
      <c r="N346" s="26"/>
      <c r="O346" s="26"/>
      <c r="P346" s="169"/>
      <c r="Q346" s="184"/>
      <c r="R346" s="184"/>
      <c r="S346" s="185" t="str">
        <f t="shared" si="48"/>
        <v>0</v>
      </c>
      <c r="T346" s="185" t="str">
        <f t="shared" si="48"/>
        <v>0</v>
      </c>
      <c r="U346" s="185">
        <f t="shared" si="49"/>
        <v>0</v>
      </c>
      <c r="V346" s="186" t="str">
        <f>IF(U346=0,"--",IF(U346&lt;='db fasce di rischio'!$B$4,'db fasce di rischio'!$A$2,IF(U346&lt;='db fasce di rischio'!$D$4,'db fasce di rischio'!$C$2,IF(U346&lt;='db fasce di rischio'!$F$4,'db fasce di rischio'!$E$2,IF(U346&lt;='db fasce di rischio'!$H$4,'db fasce di rischio'!$G$2,"")))))</f>
        <v>--</v>
      </c>
      <c r="W346" s="30"/>
      <c r="X346" s="30"/>
    </row>
    <row r="347" spans="1:24" ht="21" hidden="1" outlineLevel="1" x14ac:dyDescent="0.2">
      <c r="A347" s="169"/>
      <c r="B347" s="169"/>
      <c r="C347" s="26" t="s">
        <v>30</v>
      </c>
      <c r="D347" s="26" t="s">
        <v>30</v>
      </c>
      <c r="E347" s="26" t="s">
        <v>30</v>
      </c>
      <c r="F347" s="26" t="s">
        <v>30</v>
      </c>
      <c r="G347" s="161" t="str">
        <f t="shared" si="47"/>
        <v>--</v>
      </c>
      <c r="H347" s="27" t="s">
        <v>30</v>
      </c>
      <c r="I347" s="33" t="s">
        <v>30</v>
      </c>
      <c r="J347" s="87"/>
      <c r="K347" s="33"/>
      <c r="L347" s="26"/>
      <c r="M347" s="26"/>
      <c r="N347" s="26"/>
      <c r="O347" s="28"/>
      <c r="P347" s="169"/>
      <c r="Q347" s="184"/>
      <c r="R347" s="184"/>
      <c r="S347" s="185" t="str">
        <f t="shared" si="48"/>
        <v>0</v>
      </c>
      <c r="T347" s="185" t="str">
        <f t="shared" si="48"/>
        <v>0</v>
      </c>
      <c r="U347" s="185">
        <f t="shared" si="49"/>
        <v>0</v>
      </c>
      <c r="V347" s="186" t="str">
        <f>IF(U347=0,"--",IF(U347&lt;='db fasce di rischio'!$B$4,'db fasce di rischio'!$A$2,IF(U347&lt;='db fasce di rischio'!$D$4,'db fasce di rischio'!$C$2,IF(U347&lt;='db fasce di rischio'!$F$4,'db fasce di rischio'!$E$2,IF(U347&lt;='db fasce di rischio'!$H$4,'db fasce di rischio'!$G$2,"")))))</f>
        <v>--</v>
      </c>
      <c r="W347" s="30"/>
      <c r="X347" s="30"/>
    </row>
    <row r="348" spans="1:24" ht="21" hidden="1" outlineLevel="1" x14ac:dyDescent="0.2">
      <c r="A348" s="169"/>
      <c r="B348" s="169"/>
      <c r="C348" s="26" t="s">
        <v>30</v>
      </c>
      <c r="D348" s="26" t="s">
        <v>30</v>
      </c>
      <c r="E348" s="26" t="s">
        <v>30</v>
      </c>
      <c r="F348" s="26" t="s">
        <v>30</v>
      </c>
      <c r="G348" s="161" t="str">
        <f t="shared" si="47"/>
        <v>--</v>
      </c>
      <c r="H348" s="27" t="s">
        <v>30</v>
      </c>
      <c r="I348" s="33" t="s">
        <v>30</v>
      </c>
      <c r="J348" s="87"/>
      <c r="K348" s="33"/>
      <c r="L348" s="26"/>
      <c r="M348" s="26"/>
      <c r="N348" s="26"/>
      <c r="O348" s="29"/>
      <c r="P348" s="169"/>
      <c r="Q348" s="184"/>
      <c r="R348" s="184"/>
      <c r="S348" s="185" t="str">
        <f t="shared" si="48"/>
        <v>0</v>
      </c>
      <c r="T348" s="185" t="str">
        <f t="shared" si="48"/>
        <v>0</v>
      </c>
      <c r="U348" s="185">
        <f t="shared" si="49"/>
        <v>0</v>
      </c>
      <c r="V348" s="186" t="str">
        <f>IF(U348=0,"--",IF(U348&lt;='db fasce di rischio'!$B$4,'db fasce di rischio'!$A$2,IF(U348&lt;='db fasce di rischio'!$D$4,'db fasce di rischio'!$C$2,IF(U348&lt;='db fasce di rischio'!$F$4,'db fasce di rischio'!$E$2,IF(U348&lt;='db fasce di rischio'!$H$4,'db fasce di rischio'!$G$2,"")))))</f>
        <v>--</v>
      </c>
      <c r="W348" s="30"/>
      <c r="X348" s="30"/>
    </row>
    <row r="349" spans="1:24" ht="21" collapsed="1" x14ac:dyDescent="0.2">
      <c r="A349" s="168"/>
      <c r="B349" s="168"/>
      <c r="C349" s="92"/>
      <c r="D349" s="92"/>
      <c r="E349" s="92"/>
      <c r="F349" s="92"/>
      <c r="G349" s="92"/>
      <c r="H349" s="92"/>
      <c r="I349" s="92"/>
      <c r="J349" s="176"/>
      <c r="K349" s="92"/>
      <c r="L349" s="92"/>
      <c r="M349" s="92"/>
      <c r="N349" s="92"/>
      <c r="O349" s="92"/>
      <c r="P349" s="168"/>
      <c r="Q349" s="30"/>
      <c r="R349" s="30"/>
      <c r="S349" s="30"/>
      <c r="T349" s="30"/>
      <c r="U349" s="30"/>
      <c r="V349" s="30"/>
      <c r="W349" s="30"/>
      <c r="X349" s="30"/>
    </row>
    <row r="350" spans="1:24" ht="90.6" customHeight="1" x14ac:dyDescent="0.2">
      <c r="A350" s="31"/>
      <c r="B350" s="31"/>
      <c r="C350" s="32" t="s">
        <v>674</v>
      </c>
      <c r="D350" s="32"/>
      <c r="E350" s="30"/>
      <c r="F350" s="30"/>
      <c r="G350" s="30"/>
      <c r="H350" s="30"/>
      <c r="I350" s="30"/>
      <c r="J350" s="85"/>
      <c r="K350" s="30"/>
      <c r="L350" s="30"/>
      <c r="M350" s="30"/>
      <c r="N350" s="84" t="s">
        <v>6</v>
      </c>
      <c r="O350" s="84" t="s">
        <v>675</v>
      </c>
      <c r="P350" s="30"/>
      <c r="Q350" s="182" t="s">
        <v>1306</v>
      </c>
      <c r="R350" s="182" t="s">
        <v>1307</v>
      </c>
      <c r="S350" s="50" t="s">
        <v>1308</v>
      </c>
      <c r="T350" s="50" t="s">
        <v>1309</v>
      </c>
      <c r="U350" s="50" t="s">
        <v>1310</v>
      </c>
      <c r="V350" s="183" t="s">
        <v>1311</v>
      </c>
      <c r="W350" s="30"/>
      <c r="X350" s="30"/>
    </row>
    <row r="351" spans="1:24" ht="30.6" customHeight="1" x14ac:dyDescent="0.2">
      <c r="A351" s="168"/>
      <c r="B351" s="168">
        <v>17</v>
      </c>
      <c r="C351" s="220" t="s">
        <v>1267</v>
      </c>
      <c r="D351" s="221"/>
      <c r="E351" s="222"/>
      <c r="F351" s="229"/>
      <c r="G351" s="229"/>
      <c r="H351" s="229"/>
      <c r="I351" s="50" t="s">
        <v>11</v>
      </c>
      <c r="J351" s="231" t="s">
        <v>3</v>
      </c>
      <c r="K351" s="231"/>
      <c r="L351" s="39"/>
      <c r="M351" s="162" t="s">
        <v>676</v>
      </c>
      <c r="N351" s="163" t="str">
        <f>V351</f>
        <v>--</v>
      </c>
      <c r="O351" s="39"/>
      <c r="P351" s="168"/>
      <c r="Q351" s="184"/>
      <c r="R351" s="184"/>
      <c r="S351" s="185" t="str">
        <f>IF(Q351="Basso",1.8,IF(Q351="Medio",2.5,IF(Q351="Medio-Alto",3.8,IF(Q351="Alto",5,"0"))))</f>
        <v>0</v>
      </c>
      <c r="T351" s="185" t="str">
        <f>IF(R351="Basso",1.8,IF(R351="Medio",2.5,IF(R351="Medio-Alto",3.8,IF(R351="Alto",5,"0"))))</f>
        <v>0</v>
      </c>
      <c r="U351" s="185">
        <f>IF(MAX(U355:U369)&gt;(T351*S351),MAX(U355:U369),T351*S351)</f>
        <v>0</v>
      </c>
      <c r="V351" s="186" t="str">
        <f>IF(U351=0,"--",IF(U351&lt;='db fasce di rischio'!$B$4,'db fasce di rischio'!$A$2,IF(U351&lt;='db fasce di rischio'!$D$4,'db fasce di rischio'!$C$2,IF(U351&lt;='db fasce di rischio'!$F$4,'db fasce di rischio'!$E$2,IF(U351&lt;='db fasce di rischio'!$H$4,'db fasce di rischio'!$G$2,"")))))</f>
        <v>--</v>
      </c>
      <c r="W351" s="30"/>
      <c r="X351" s="30"/>
    </row>
    <row r="352" spans="1:24" ht="59.45" customHeight="1" x14ac:dyDescent="0.2">
      <c r="A352" s="168"/>
      <c r="B352" s="168"/>
      <c r="C352" s="223"/>
      <c r="D352" s="224"/>
      <c r="E352" s="224"/>
      <c r="F352" s="172"/>
      <c r="G352" s="172"/>
      <c r="H352" s="172"/>
      <c r="I352" s="172"/>
      <c r="J352" s="172"/>
      <c r="K352" s="172"/>
      <c r="L352" s="173"/>
      <c r="M352" s="226" t="s">
        <v>1305</v>
      </c>
      <c r="N352" s="226"/>
      <c r="O352" s="226"/>
      <c r="P352" s="168"/>
      <c r="Q352" s="30"/>
      <c r="R352" s="30"/>
      <c r="S352" s="30"/>
      <c r="T352" s="30"/>
      <c r="U352" s="30"/>
      <c r="V352" s="30"/>
      <c r="W352" s="30"/>
      <c r="X352" s="30"/>
    </row>
    <row r="353" spans="1:24" ht="31.5" hidden="1" customHeight="1" outlineLevel="1" x14ac:dyDescent="0.2">
      <c r="A353" s="168"/>
      <c r="B353" s="168"/>
      <c r="C353" s="218" t="s">
        <v>1266</v>
      </c>
      <c r="D353" s="219"/>
      <c r="E353" s="160"/>
      <c r="F353" s="160"/>
      <c r="G353" s="160"/>
      <c r="H353" s="160"/>
      <c r="I353" s="160"/>
      <c r="J353" s="159"/>
      <c r="K353" s="160"/>
      <c r="L353" s="164">
        <f>SUM(H340:H348)</f>
        <v>0</v>
      </c>
      <c r="M353" s="165"/>
      <c r="N353" s="165"/>
      <c r="O353" s="165"/>
      <c r="P353" s="168"/>
      <c r="Q353" s="30"/>
      <c r="R353" s="30"/>
      <c r="S353" s="30"/>
      <c r="T353" s="30"/>
      <c r="U353" s="30"/>
      <c r="V353" s="30"/>
      <c r="W353" s="30"/>
      <c r="X353" s="30"/>
    </row>
    <row r="354" spans="1:24" ht="81.95" hidden="1" customHeight="1" outlineLevel="1" x14ac:dyDescent="0.2">
      <c r="A354" s="169"/>
      <c r="B354" s="169"/>
      <c r="C354" s="24" t="s">
        <v>915</v>
      </c>
      <c r="D354" s="24" t="s">
        <v>916</v>
      </c>
      <c r="E354" s="24" t="s">
        <v>981</v>
      </c>
      <c r="F354" s="24" t="s">
        <v>980</v>
      </c>
      <c r="G354" s="188" t="s">
        <v>1301</v>
      </c>
      <c r="H354" s="24" t="s">
        <v>979</v>
      </c>
      <c r="I354" s="24" t="s">
        <v>917</v>
      </c>
      <c r="J354" s="50" t="s">
        <v>982</v>
      </c>
      <c r="K354" s="50" t="s">
        <v>918</v>
      </c>
      <c r="L354" s="24" t="s">
        <v>639</v>
      </c>
      <c r="M354" s="24" t="s">
        <v>677</v>
      </c>
      <c r="N354" s="24" t="s">
        <v>678</v>
      </c>
      <c r="O354" s="24" t="s">
        <v>679</v>
      </c>
      <c r="P354" s="169"/>
      <c r="Q354" s="182" t="s">
        <v>1306</v>
      </c>
      <c r="R354" s="182" t="s">
        <v>1307</v>
      </c>
      <c r="S354" s="50" t="s">
        <v>1308</v>
      </c>
      <c r="T354" s="50" t="s">
        <v>1309</v>
      </c>
      <c r="U354" s="50" t="s">
        <v>1310</v>
      </c>
      <c r="V354" s="183" t="s">
        <v>1311</v>
      </c>
      <c r="W354" s="30"/>
      <c r="X354" s="30"/>
    </row>
    <row r="355" spans="1:24" ht="21" hidden="1" outlineLevel="1" x14ac:dyDescent="0.2">
      <c r="A355" s="169"/>
      <c r="B355" s="169"/>
      <c r="C355" s="26" t="s">
        <v>30</v>
      </c>
      <c r="D355" s="26" t="s">
        <v>30</v>
      </c>
      <c r="E355" s="26" t="s">
        <v>30</v>
      </c>
      <c r="F355" s="26" t="s">
        <v>30</v>
      </c>
      <c r="G355" s="161" t="str">
        <f>V355</f>
        <v>--</v>
      </c>
      <c r="H355" s="27" t="s">
        <v>30</v>
      </c>
      <c r="I355" s="33" t="s">
        <v>30</v>
      </c>
      <c r="J355" s="87"/>
      <c r="K355" s="33"/>
      <c r="L355" s="26"/>
      <c r="M355" s="26"/>
      <c r="N355" s="26"/>
      <c r="O355" s="26"/>
      <c r="P355" s="169"/>
      <c r="Q355" s="184"/>
      <c r="R355" s="184"/>
      <c r="S355" s="185" t="str">
        <f>IF(Q355="Basso",1.8,IF(Q355="Medio",2.5,IF(Q355="Medio-Alto",3.8,IF(Q355="Alto",5,"0"))))</f>
        <v>0</v>
      </c>
      <c r="T355" s="185" t="str">
        <f>IF(R355="Basso",1.8,IF(R355="Medio",2.5,IF(R355="Medio-Alto",3.8,IF(R355="Alto",5,"0"))))</f>
        <v>0</v>
      </c>
      <c r="U355" s="185">
        <f>(T355*S355)</f>
        <v>0</v>
      </c>
      <c r="V355" s="186" t="str">
        <f>IF(U355=0,"--",IF(U355&lt;='db fasce di rischio'!$B$4,'db fasce di rischio'!$A$2,IF(U355&lt;='db fasce di rischio'!$D$4,'db fasce di rischio'!$C$2,IF(U355&lt;='db fasce di rischio'!$F$4,'db fasce di rischio'!$E$2,IF(U355&lt;='db fasce di rischio'!$H$4,'db fasce di rischio'!$G$2,"")))))</f>
        <v>--</v>
      </c>
      <c r="W355" s="30"/>
      <c r="X355" s="30"/>
    </row>
    <row r="356" spans="1:24" ht="21" hidden="1" outlineLevel="1" x14ac:dyDescent="0.2">
      <c r="A356" s="169"/>
      <c r="B356" s="169"/>
      <c r="C356" s="26" t="s">
        <v>30</v>
      </c>
      <c r="D356" s="26" t="s">
        <v>30</v>
      </c>
      <c r="E356" s="26" t="s">
        <v>30</v>
      </c>
      <c r="F356" s="26" t="s">
        <v>30</v>
      </c>
      <c r="G356" s="161" t="str">
        <f t="shared" ref="G356:G369" si="50">V356</f>
        <v>--</v>
      </c>
      <c r="H356" s="27" t="s">
        <v>30</v>
      </c>
      <c r="I356" s="33" t="s">
        <v>30</v>
      </c>
      <c r="J356" s="87"/>
      <c r="K356" s="33"/>
      <c r="L356" s="26"/>
      <c r="M356" s="26"/>
      <c r="N356" s="26"/>
      <c r="O356" s="26"/>
      <c r="P356" s="169"/>
      <c r="Q356" s="184"/>
      <c r="R356" s="184"/>
      <c r="S356" s="185" t="str">
        <f t="shared" ref="S356:T369" si="51">IF(Q356="Basso",1.8,IF(Q356="Medio",2.5,IF(Q356="Medio-Alto",3.8,IF(Q356="Alto",5,"0"))))</f>
        <v>0</v>
      </c>
      <c r="T356" s="185" t="str">
        <f t="shared" si="51"/>
        <v>0</v>
      </c>
      <c r="U356" s="185">
        <f>(T356*S356)</f>
        <v>0</v>
      </c>
      <c r="V356" s="186" t="str">
        <f>IF(U356=0,"--",IF(U356&lt;='db fasce di rischio'!$B$4,'db fasce di rischio'!$A$2,IF(U356&lt;='db fasce di rischio'!$D$4,'db fasce di rischio'!$C$2,IF(U356&lt;='db fasce di rischio'!$F$4,'db fasce di rischio'!$E$2,IF(U356&lt;='db fasce di rischio'!$H$4,'db fasce di rischio'!$G$2,"")))))</f>
        <v>--</v>
      </c>
      <c r="W356" s="30"/>
      <c r="X356" s="30"/>
    </row>
    <row r="357" spans="1:24" ht="21" hidden="1" outlineLevel="1" x14ac:dyDescent="0.2">
      <c r="A357" s="169"/>
      <c r="B357" s="169"/>
      <c r="C357" s="26" t="s">
        <v>30</v>
      </c>
      <c r="D357" s="26" t="s">
        <v>30</v>
      </c>
      <c r="E357" s="26" t="s">
        <v>30</v>
      </c>
      <c r="F357" s="26" t="s">
        <v>30</v>
      </c>
      <c r="G357" s="161" t="str">
        <f t="shared" si="50"/>
        <v>--</v>
      </c>
      <c r="H357" s="27" t="s">
        <v>30</v>
      </c>
      <c r="I357" s="33" t="s">
        <v>30</v>
      </c>
      <c r="J357" s="87"/>
      <c r="K357" s="33"/>
      <c r="L357" s="26"/>
      <c r="M357" s="26"/>
      <c r="N357" s="26"/>
      <c r="O357" s="26"/>
      <c r="P357" s="169"/>
      <c r="Q357" s="184"/>
      <c r="R357" s="184"/>
      <c r="S357" s="185" t="str">
        <f t="shared" si="51"/>
        <v>0</v>
      </c>
      <c r="T357" s="185" t="str">
        <f t="shared" si="51"/>
        <v>0</v>
      </c>
      <c r="U357" s="185">
        <f t="shared" ref="U357:U369" si="52">(T357*S357)</f>
        <v>0</v>
      </c>
      <c r="V357" s="186" t="str">
        <f>IF(U357=0,"--",IF(U357&lt;='db fasce di rischio'!$B$4,'db fasce di rischio'!$A$2,IF(U357&lt;='db fasce di rischio'!$D$4,'db fasce di rischio'!$C$2,IF(U357&lt;='db fasce di rischio'!$F$4,'db fasce di rischio'!$E$2,IF(U357&lt;='db fasce di rischio'!$H$4,'db fasce di rischio'!$G$2,"")))))</f>
        <v>--</v>
      </c>
      <c r="W357" s="30"/>
      <c r="X357" s="30"/>
    </row>
    <row r="358" spans="1:24" ht="21" hidden="1" outlineLevel="1" x14ac:dyDescent="0.2">
      <c r="A358" s="169"/>
      <c r="B358" s="169"/>
      <c r="C358" s="26" t="s">
        <v>30</v>
      </c>
      <c r="D358" s="26" t="s">
        <v>30</v>
      </c>
      <c r="E358" s="26" t="s">
        <v>30</v>
      </c>
      <c r="F358" s="26" t="s">
        <v>30</v>
      </c>
      <c r="G358" s="161" t="str">
        <f t="shared" si="50"/>
        <v>--</v>
      </c>
      <c r="H358" s="27" t="s">
        <v>30</v>
      </c>
      <c r="I358" s="33" t="s">
        <v>30</v>
      </c>
      <c r="J358" s="87"/>
      <c r="K358" s="33"/>
      <c r="L358" s="26"/>
      <c r="M358" s="26"/>
      <c r="N358" s="26"/>
      <c r="O358" s="26"/>
      <c r="P358" s="169"/>
      <c r="Q358" s="184"/>
      <c r="R358" s="184"/>
      <c r="S358" s="185" t="str">
        <f t="shared" si="51"/>
        <v>0</v>
      </c>
      <c r="T358" s="185" t="str">
        <f t="shared" si="51"/>
        <v>0</v>
      </c>
      <c r="U358" s="185">
        <f t="shared" si="52"/>
        <v>0</v>
      </c>
      <c r="V358" s="186" t="str">
        <f>IF(U358=0,"--",IF(U358&lt;='db fasce di rischio'!$B$4,'db fasce di rischio'!$A$2,IF(U358&lt;='db fasce di rischio'!$D$4,'db fasce di rischio'!$C$2,IF(U358&lt;='db fasce di rischio'!$F$4,'db fasce di rischio'!$E$2,IF(U358&lt;='db fasce di rischio'!$H$4,'db fasce di rischio'!$G$2,"")))))</f>
        <v>--</v>
      </c>
      <c r="W358" s="30"/>
      <c r="X358" s="30"/>
    </row>
    <row r="359" spans="1:24" ht="21" hidden="1" outlineLevel="1" x14ac:dyDescent="0.2">
      <c r="A359" s="169"/>
      <c r="B359" s="169"/>
      <c r="C359" s="26" t="s">
        <v>30</v>
      </c>
      <c r="D359" s="26" t="s">
        <v>30</v>
      </c>
      <c r="E359" s="26" t="s">
        <v>30</v>
      </c>
      <c r="F359" s="26" t="s">
        <v>30</v>
      </c>
      <c r="G359" s="161" t="str">
        <f t="shared" si="50"/>
        <v>--</v>
      </c>
      <c r="H359" s="27" t="s">
        <v>30</v>
      </c>
      <c r="I359" s="33" t="s">
        <v>30</v>
      </c>
      <c r="J359" s="87"/>
      <c r="K359" s="33"/>
      <c r="L359" s="26"/>
      <c r="M359" s="26"/>
      <c r="N359" s="26"/>
      <c r="O359" s="26"/>
      <c r="P359" s="169"/>
      <c r="Q359" s="184"/>
      <c r="R359" s="184"/>
      <c r="S359" s="185" t="str">
        <f t="shared" si="51"/>
        <v>0</v>
      </c>
      <c r="T359" s="185" t="str">
        <f t="shared" si="51"/>
        <v>0</v>
      </c>
      <c r="U359" s="185">
        <f t="shared" si="52"/>
        <v>0</v>
      </c>
      <c r="V359" s="186" t="str">
        <f>IF(U359=0,"--",IF(U359&lt;='db fasce di rischio'!$B$4,'db fasce di rischio'!$A$2,IF(U359&lt;='db fasce di rischio'!$D$4,'db fasce di rischio'!$C$2,IF(U359&lt;='db fasce di rischio'!$F$4,'db fasce di rischio'!$E$2,IF(U359&lt;='db fasce di rischio'!$H$4,'db fasce di rischio'!$G$2,"")))))</f>
        <v>--</v>
      </c>
      <c r="W359" s="30"/>
      <c r="X359" s="30"/>
    </row>
    <row r="360" spans="1:24" ht="21" hidden="1" outlineLevel="1" x14ac:dyDescent="0.2">
      <c r="A360" s="169"/>
      <c r="B360" s="169"/>
      <c r="C360" s="26" t="s">
        <v>30</v>
      </c>
      <c r="D360" s="26" t="s">
        <v>30</v>
      </c>
      <c r="E360" s="26" t="s">
        <v>30</v>
      </c>
      <c r="F360" s="26" t="s">
        <v>30</v>
      </c>
      <c r="G360" s="161" t="str">
        <f t="shared" si="50"/>
        <v>--</v>
      </c>
      <c r="H360" s="27" t="s">
        <v>30</v>
      </c>
      <c r="I360" s="33" t="s">
        <v>30</v>
      </c>
      <c r="J360" s="87"/>
      <c r="K360" s="33"/>
      <c r="L360" s="26"/>
      <c r="M360" s="26"/>
      <c r="N360" s="26"/>
      <c r="O360" s="26"/>
      <c r="P360" s="169"/>
      <c r="Q360" s="184"/>
      <c r="R360" s="184"/>
      <c r="S360" s="185" t="str">
        <f t="shared" si="51"/>
        <v>0</v>
      </c>
      <c r="T360" s="185" t="str">
        <f t="shared" si="51"/>
        <v>0</v>
      </c>
      <c r="U360" s="185">
        <f t="shared" si="52"/>
        <v>0</v>
      </c>
      <c r="V360" s="186" t="str">
        <f>IF(U360=0,"--",IF(U360&lt;='db fasce di rischio'!$B$4,'db fasce di rischio'!$A$2,IF(U360&lt;='db fasce di rischio'!$D$4,'db fasce di rischio'!$C$2,IF(U360&lt;='db fasce di rischio'!$F$4,'db fasce di rischio'!$E$2,IF(U360&lt;='db fasce di rischio'!$H$4,'db fasce di rischio'!$G$2,"")))))</f>
        <v>--</v>
      </c>
      <c r="W360" s="30"/>
      <c r="X360" s="30"/>
    </row>
    <row r="361" spans="1:24" ht="21" hidden="1" outlineLevel="1" x14ac:dyDescent="0.2">
      <c r="A361" s="169"/>
      <c r="B361" s="169"/>
      <c r="C361" s="26" t="s">
        <v>30</v>
      </c>
      <c r="D361" s="26" t="s">
        <v>30</v>
      </c>
      <c r="E361" s="26" t="s">
        <v>30</v>
      </c>
      <c r="F361" s="26" t="s">
        <v>30</v>
      </c>
      <c r="G361" s="161" t="str">
        <f t="shared" si="50"/>
        <v>--</v>
      </c>
      <c r="H361" s="27" t="s">
        <v>30</v>
      </c>
      <c r="I361" s="33" t="s">
        <v>30</v>
      </c>
      <c r="J361" s="87"/>
      <c r="K361" s="33"/>
      <c r="L361" s="26"/>
      <c r="M361" s="26"/>
      <c r="N361" s="26"/>
      <c r="O361" s="26"/>
      <c r="P361" s="169"/>
      <c r="Q361" s="184"/>
      <c r="R361" s="184"/>
      <c r="S361" s="185" t="str">
        <f t="shared" si="51"/>
        <v>0</v>
      </c>
      <c r="T361" s="185" t="str">
        <f t="shared" si="51"/>
        <v>0</v>
      </c>
      <c r="U361" s="185">
        <f t="shared" si="52"/>
        <v>0</v>
      </c>
      <c r="V361" s="186" t="str">
        <f>IF(U361=0,"--",IF(U361&lt;='db fasce di rischio'!$B$4,'db fasce di rischio'!$A$2,IF(U361&lt;='db fasce di rischio'!$D$4,'db fasce di rischio'!$C$2,IF(U361&lt;='db fasce di rischio'!$F$4,'db fasce di rischio'!$E$2,IF(U361&lt;='db fasce di rischio'!$H$4,'db fasce di rischio'!$G$2,"")))))</f>
        <v>--</v>
      </c>
      <c r="W361" s="30"/>
      <c r="X361" s="30"/>
    </row>
    <row r="362" spans="1:24" ht="21" hidden="1" outlineLevel="1" x14ac:dyDescent="0.2">
      <c r="A362" s="169"/>
      <c r="B362" s="169"/>
      <c r="C362" s="26" t="s">
        <v>30</v>
      </c>
      <c r="D362" s="26" t="s">
        <v>30</v>
      </c>
      <c r="E362" s="26" t="s">
        <v>30</v>
      </c>
      <c r="F362" s="26" t="s">
        <v>30</v>
      </c>
      <c r="G362" s="161" t="str">
        <f t="shared" si="50"/>
        <v>--</v>
      </c>
      <c r="H362" s="27" t="s">
        <v>30</v>
      </c>
      <c r="I362" s="33" t="s">
        <v>30</v>
      </c>
      <c r="J362" s="87"/>
      <c r="K362" s="33"/>
      <c r="L362" s="26"/>
      <c r="M362" s="26"/>
      <c r="N362" s="26"/>
      <c r="O362" s="26"/>
      <c r="P362" s="169"/>
      <c r="Q362" s="184"/>
      <c r="R362" s="184"/>
      <c r="S362" s="185" t="str">
        <f t="shared" si="51"/>
        <v>0</v>
      </c>
      <c r="T362" s="185" t="str">
        <f t="shared" si="51"/>
        <v>0</v>
      </c>
      <c r="U362" s="185">
        <f t="shared" si="52"/>
        <v>0</v>
      </c>
      <c r="V362" s="186" t="str">
        <f>IF(U362=0,"--",IF(U362&lt;='db fasce di rischio'!$B$4,'db fasce di rischio'!$A$2,IF(U362&lt;='db fasce di rischio'!$D$4,'db fasce di rischio'!$C$2,IF(U362&lt;='db fasce di rischio'!$F$4,'db fasce di rischio'!$E$2,IF(U362&lt;='db fasce di rischio'!$H$4,'db fasce di rischio'!$G$2,"")))))</f>
        <v>--</v>
      </c>
      <c r="W362" s="30"/>
      <c r="X362" s="30"/>
    </row>
    <row r="363" spans="1:24" ht="21" hidden="1" outlineLevel="1" x14ac:dyDescent="0.2">
      <c r="A363" s="169"/>
      <c r="B363" s="169"/>
      <c r="C363" s="26" t="s">
        <v>30</v>
      </c>
      <c r="D363" s="26" t="s">
        <v>30</v>
      </c>
      <c r="E363" s="26" t="s">
        <v>30</v>
      </c>
      <c r="F363" s="26" t="s">
        <v>30</v>
      </c>
      <c r="G363" s="161" t="str">
        <f t="shared" si="50"/>
        <v>--</v>
      </c>
      <c r="H363" s="27" t="s">
        <v>30</v>
      </c>
      <c r="I363" s="33" t="s">
        <v>30</v>
      </c>
      <c r="J363" s="88"/>
      <c r="K363" s="33"/>
      <c r="L363" s="26"/>
      <c r="M363" s="26"/>
      <c r="N363" s="26"/>
      <c r="O363" s="26"/>
      <c r="P363" s="169"/>
      <c r="Q363" s="184"/>
      <c r="R363" s="184"/>
      <c r="S363" s="185" t="str">
        <f t="shared" si="51"/>
        <v>0</v>
      </c>
      <c r="T363" s="185" t="str">
        <f t="shared" si="51"/>
        <v>0</v>
      </c>
      <c r="U363" s="185">
        <f t="shared" si="52"/>
        <v>0</v>
      </c>
      <c r="V363" s="186" t="str">
        <f>IF(U363=0,"--",IF(U363&lt;='db fasce di rischio'!$B$4,'db fasce di rischio'!$A$2,IF(U363&lt;='db fasce di rischio'!$D$4,'db fasce di rischio'!$C$2,IF(U363&lt;='db fasce di rischio'!$F$4,'db fasce di rischio'!$E$2,IF(U363&lt;='db fasce di rischio'!$H$4,'db fasce di rischio'!$G$2,"")))))</f>
        <v>--</v>
      </c>
      <c r="W363" s="30"/>
      <c r="X363" s="30"/>
    </row>
    <row r="364" spans="1:24" ht="21" hidden="1" outlineLevel="1" x14ac:dyDescent="0.2">
      <c r="A364" s="169"/>
      <c r="B364" s="169"/>
      <c r="C364" s="26" t="s">
        <v>30</v>
      </c>
      <c r="D364" s="26" t="s">
        <v>30</v>
      </c>
      <c r="E364" s="26" t="s">
        <v>30</v>
      </c>
      <c r="F364" s="26" t="s">
        <v>30</v>
      </c>
      <c r="G364" s="161" t="str">
        <f t="shared" si="50"/>
        <v>--</v>
      </c>
      <c r="H364" s="27" t="s">
        <v>30</v>
      </c>
      <c r="I364" s="33" t="s">
        <v>30</v>
      </c>
      <c r="J364" s="88"/>
      <c r="K364" s="33"/>
      <c r="L364" s="26"/>
      <c r="M364" s="26"/>
      <c r="N364" s="26"/>
      <c r="O364" s="26"/>
      <c r="P364" s="169"/>
      <c r="Q364" s="184"/>
      <c r="R364" s="184"/>
      <c r="S364" s="185" t="str">
        <f t="shared" si="51"/>
        <v>0</v>
      </c>
      <c r="T364" s="185" t="str">
        <f t="shared" si="51"/>
        <v>0</v>
      </c>
      <c r="U364" s="185">
        <f t="shared" si="52"/>
        <v>0</v>
      </c>
      <c r="V364" s="186" t="str">
        <f>IF(U364=0,"--",IF(U364&lt;='db fasce di rischio'!$B$4,'db fasce di rischio'!$A$2,IF(U364&lt;='db fasce di rischio'!$D$4,'db fasce di rischio'!$C$2,IF(U364&lt;='db fasce di rischio'!$F$4,'db fasce di rischio'!$E$2,IF(U364&lt;='db fasce di rischio'!$H$4,'db fasce di rischio'!$G$2,"")))))</f>
        <v>--</v>
      </c>
      <c r="W364" s="30"/>
      <c r="X364" s="30"/>
    </row>
    <row r="365" spans="1:24" ht="21" hidden="1" outlineLevel="1" x14ac:dyDescent="0.2">
      <c r="A365" s="169"/>
      <c r="B365" s="169"/>
      <c r="C365" s="26" t="s">
        <v>30</v>
      </c>
      <c r="D365" s="26" t="s">
        <v>30</v>
      </c>
      <c r="E365" s="26" t="s">
        <v>30</v>
      </c>
      <c r="F365" s="26" t="s">
        <v>30</v>
      </c>
      <c r="G365" s="161" t="str">
        <f t="shared" si="50"/>
        <v>--</v>
      </c>
      <c r="H365" s="27" t="s">
        <v>30</v>
      </c>
      <c r="I365" s="33" t="s">
        <v>30</v>
      </c>
      <c r="J365" s="88"/>
      <c r="K365" s="33"/>
      <c r="L365" s="26"/>
      <c r="M365" s="26"/>
      <c r="N365" s="26"/>
      <c r="O365" s="26"/>
      <c r="P365" s="169"/>
      <c r="Q365" s="184"/>
      <c r="R365" s="184"/>
      <c r="S365" s="185" t="str">
        <f t="shared" si="51"/>
        <v>0</v>
      </c>
      <c r="T365" s="185" t="str">
        <f t="shared" si="51"/>
        <v>0</v>
      </c>
      <c r="U365" s="185">
        <f t="shared" si="52"/>
        <v>0</v>
      </c>
      <c r="V365" s="186" t="str">
        <f>IF(U365=0,"--",IF(U365&lt;='db fasce di rischio'!$B$4,'db fasce di rischio'!$A$2,IF(U365&lt;='db fasce di rischio'!$D$4,'db fasce di rischio'!$C$2,IF(U365&lt;='db fasce di rischio'!$F$4,'db fasce di rischio'!$E$2,IF(U365&lt;='db fasce di rischio'!$H$4,'db fasce di rischio'!$G$2,"")))))</f>
        <v>--</v>
      </c>
      <c r="W365" s="30"/>
      <c r="X365" s="30"/>
    </row>
    <row r="366" spans="1:24" ht="21" hidden="1" outlineLevel="1" x14ac:dyDescent="0.2">
      <c r="A366" s="169"/>
      <c r="B366" s="169"/>
      <c r="C366" s="26" t="s">
        <v>30</v>
      </c>
      <c r="D366" s="26" t="s">
        <v>30</v>
      </c>
      <c r="E366" s="26" t="s">
        <v>30</v>
      </c>
      <c r="F366" s="26" t="s">
        <v>30</v>
      </c>
      <c r="G366" s="161" t="str">
        <f t="shared" si="50"/>
        <v>--</v>
      </c>
      <c r="H366" s="27" t="s">
        <v>30</v>
      </c>
      <c r="I366" s="33" t="s">
        <v>30</v>
      </c>
      <c r="J366" s="88"/>
      <c r="K366" s="33"/>
      <c r="L366" s="26"/>
      <c r="M366" s="26"/>
      <c r="N366" s="26"/>
      <c r="O366" s="26"/>
      <c r="P366" s="169"/>
      <c r="Q366" s="184"/>
      <c r="R366" s="184"/>
      <c r="S366" s="185" t="str">
        <f t="shared" si="51"/>
        <v>0</v>
      </c>
      <c r="T366" s="185" t="str">
        <f t="shared" si="51"/>
        <v>0</v>
      </c>
      <c r="U366" s="185">
        <f t="shared" si="52"/>
        <v>0</v>
      </c>
      <c r="V366" s="186" t="str">
        <f>IF(U366=0,"--",IF(U366&lt;='db fasce di rischio'!$B$4,'db fasce di rischio'!$A$2,IF(U366&lt;='db fasce di rischio'!$D$4,'db fasce di rischio'!$C$2,IF(U366&lt;='db fasce di rischio'!$F$4,'db fasce di rischio'!$E$2,IF(U366&lt;='db fasce di rischio'!$H$4,'db fasce di rischio'!$G$2,"")))))</f>
        <v>--</v>
      </c>
      <c r="W366" s="30"/>
      <c r="X366" s="30"/>
    </row>
    <row r="367" spans="1:24" ht="21" hidden="1" outlineLevel="1" x14ac:dyDescent="0.2">
      <c r="A367" s="169"/>
      <c r="B367" s="169"/>
      <c r="C367" s="26" t="s">
        <v>30</v>
      </c>
      <c r="D367" s="26" t="s">
        <v>30</v>
      </c>
      <c r="E367" s="26" t="s">
        <v>30</v>
      </c>
      <c r="F367" s="26" t="s">
        <v>30</v>
      </c>
      <c r="G367" s="161" t="str">
        <f t="shared" si="50"/>
        <v>--</v>
      </c>
      <c r="H367" s="27" t="s">
        <v>30</v>
      </c>
      <c r="I367" s="33" t="s">
        <v>30</v>
      </c>
      <c r="J367" s="87"/>
      <c r="K367" s="33"/>
      <c r="L367" s="26"/>
      <c r="M367" s="26"/>
      <c r="N367" s="26"/>
      <c r="O367" s="26"/>
      <c r="P367" s="169"/>
      <c r="Q367" s="184"/>
      <c r="R367" s="184"/>
      <c r="S367" s="185" t="str">
        <f t="shared" si="51"/>
        <v>0</v>
      </c>
      <c r="T367" s="185" t="str">
        <f t="shared" si="51"/>
        <v>0</v>
      </c>
      <c r="U367" s="185">
        <f t="shared" si="52"/>
        <v>0</v>
      </c>
      <c r="V367" s="186" t="str">
        <f>IF(U367=0,"--",IF(U367&lt;='db fasce di rischio'!$B$4,'db fasce di rischio'!$A$2,IF(U367&lt;='db fasce di rischio'!$D$4,'db fasce di rischio'!$C$2,IF(U367&lt;='db fasce di rischio'!$F$4,'db fasce di rischio'!$E$2,IF(U367&lt;='db fasce di rischio'!$H$4,'db fasce di rischio'!$G$2,"")))))</f>
        <v>--</v>
      </c>
      <c r="W367" s="30"/>
      <c r="X367" s="30"/>
    </row>
    <row r="368" spans="1:24" ht="21" hidden="1" outlineLevel="1" x14ac:dyDescent="0.2">
      <c r="A368" s="169"/>
      <c r="B368" s="169"/>
      <c r="C368" s="26" t="s">
        <v>30</v>
      </c>
      <c r="D368" s="26" t="s">
        <v>30</v>
      </c>
      <c r="E368" s="26" t="s">
        <v>30</v>
      </c>
      <c r="F368" s="26" t="s">
        <v>30</v>
      </c>
      <c r="G368" s="161" t="str">
        <f t="shared" si="50"/>
        <v>--</v>
      </c>
      <c r="H368" s="27" t="s">
        <v>30</v>
      </c>
      <c r="I368" s="33" t="s">
        <v>30</v>
      </c>
      <c r="J368" s="87"/>
      <c r="K368" s="33"/>
      <c r="L368" s="26"/>
      <c r="M368" s="26"/>
      <c r="N368" s="26"/>
      <c r="O368" s="28"/>
      <c r="P368" s="169"/>
      <c r="Q368" s="184"/>
      <c r="R368" s="184"/>
      <c r="S368" s="185" t="str">
        <f t="shared" si="51"/>
        <v>0</v>
      </c>
      <c r="T368" s="185" t="str">
        <f t="shared" si="51"/>
        <v>0</v>
      </c>
      <c r="U368" s="185">
        <f t="shared" si="52"/>
        <v>0</v>
      </c>
      <c r="V368" s="186" t="str">
        <f>IF(U368=0,"--",IF(U368&lt;='db fasce di rischio'!$B$4,'db fasce di rischio'!$A$2,IF(U368&lt;='db fasce di rischio'!$D$4,'db fasce di rischio'!$C$2,IF(U368&lt;='db fasce di rischio'!$F$4,'db fasce di rischio'!$E$2,IF(U368&lt;='db fasce di rischio'!$H$4,'db fasce di rischio'!$G$2,"")))))</f>
        <v>--</v>
      </c>
      <c r="W368" s="30"/>
      <c r="X368" s="30"/>
    </row>
    <row r="369" spans="1:24" ht="21" hidden="1" outlineLevel="1" x14ac:dyDescent="0.2">
      <c r="A369" s="169"/>
      <c r="B369" s="169"/>
      <c r="C369" s="26" t="s">
        <v>30</v>
      </c>
      <c r="D369" s="26" t="s">
        <v>30</v>
      </c>
      <c r="E369" s="26" t="s">
        <v>30</v>
      </c>
      <c r="F369" s="26" t="s">
        <v>30</v>
      </c>
      <c r="G369" s="161" t="str">
        <f t="shared" si="50"/>
        <v>--</v>
      </c>
      <c r="H369" s="27" t="s">
        <v>30</v>
      </c>
      <c r="I369" s="33" t="s">
        <v>30</v>
      </c>
      <c r="J369" s="87"/>
      <c r="K369" s="33"/>
      <c r="L369" s="26"/>
      <c r="M369" s="26"/>
      <c r="N369" s="26"/>
      <c r="O369" s="29"/>
      <c r="P369" s="169"/>
      <c r="Q369" s="184"/>
      <c r="R369" s="184"/>
      <c r="S369" s="185" t="str">
        <f t="shared" si="51"/>
        <v>0</v>
      </c>
      <c r="T369" s="185" t="str">
        <f t="shared" si="51"/>
        <v>0</v>
      </c>
      <c r="U369" s="185">
        <f t="shared" si="52"/>
        <v>0</v>
      </c>
      <c r="V369" s="186" t="str">
        <f>IF(U369=0,"--",IF(U369&lt;='db fasce di rischio'!$B$4,'db fasce di rischio'!$A$2,IF(U369&lt;='db fasce di rischio'!$D$4,'db fasce di rischio'!$C$2,IF(U369&lt;='db fasce di rischio'!$F$4,'db fasce di rischio'!$E$2,IF(U369&lt;='db fasce di rischio'!$H$4,'db fasce di rischio'!$G$2,"")))))</f>
        <v>--</v>
      </c>
      <c r="W369" s="30"/>
      <c r="X369" s="30"/>
    </row>
    <row r="370" spans="1:24" ht="21" collapsed="1" x14ac:dyDescent="0.2">
      <c r="A370" s="168"/>
      <c r="B370" s="168"/>
      <c r="C370" s="92"/>
      <c r="D370" s="92"/>
      <c r="E370" s="92"/>
      <c r="F370" s="92"/>
      <c r="G370" s="92"/>
      <c r="H370" s="92"/>
      <c r="I370" s="92"/>
      <c r="J370" s="176"/>
      <c r="K370" s="92"/>
      <c r="L370" s="92"/>
      <c r="M370" s="92"/>
      <c r="N370" s="92"/>
      <c r="O370" s="92"/>
      <c r="P370" s="168"/>
      <c r="Q370" s="30"/>
      <c r="R370" s="30"/>
      <c r="S370" s="30"/>
      <c r="T370" s="30"/>
      <c r="U370" s="30"/>
      <c r="V370" s="30"/>
      <c r="W370" s="30"/>
      <c r="X370" s="30"/>
    </row>
    <row r="371" spans="1:24" ht="90.6" customHeight="1" x14ac:dyDescent="0.2">
      <c r="A371" s="31"/>
      <c r="B371" s="31"/>
      <c r="C371" s="32" t="s">
        <v>674</v>
      </c>
      <c r="D371" s="32"/>
      <c r="E371" s="30"/>
      <c r="F371" s="30"/>
      <c r="G371" s="30"/>
      <c r="H371" s="30"/>
      <c r="I371" s="30"/>
      <c r="J371" s="85"/>
      <c r="K371" s="30"/>
      <c r="L371" s="30"/>
      <c r="M371" s="30"/>
      <c r="N371" s="84" t="s">
        <v>6</v>
      </c>
      <c r="O371" s="84" t="s">
        <v>675</v>
      </c>
      <c r="P371" s="30"/>
      <c r="Q371" s="182" t="s">
        <v>1306</v>
      </c>
      <c r="R371" s="182" t="s">
        <v>1307</v>
      </c>
      <c r="S371" s="50" t="s">
        <v>1308</v>
      </c>
      <c r="T371" s="50" t="s">
        <v>1309</v>
      </c>
      <c r="U371" s="50" t="s">
        <v>1310</v>
      </c>
      <c r="V371" s="183" t="s">
        <v>1311</v>
      </c>
      <c r="W371" s="30"/>
      <c r="X371" s="30"/>
    </row>
    <row r="372" spans="1:24" ht="30.6" customHeight="1" x14ac:dyDescent="0.2">
      <c r="A372" s="168"/>
      <c r="B372" s="168">
        <v>18</v>
      </c>
      <c r="C372" s="220" t="s">
        <v>1267</v>
      </c>
      <c r="D372" s="221"/>
      <c r="E372" s="222"/>
      <c r="F372" s="229"/>
      <c r="G372" s="229"/>
      <c r="H372" s="229"/>
      <c r="I372" s="50" t="s">
        <v>11</v>
      </c>
      <c r="J372" s="231" t="s">
        <v>3</v>
      </c>
      <c r="K372" s="231"/>
      <c r="L372" s="39"/>
      <c r="M372" s="162" t="s">
        <v>676</v>
      </c>
      <c r="N372" s="163" t="str">
        <f>V372</f>
        <v>--</v>
      </c>
      <c r="O372" s="39"/>
      <c r="P372" s="168"/>
      <c r="Q372" s="184"/>
      <c r="R372" s="184"/>
      <c r="S372" s="185" t="str">
        <f>IF(Q372="Basso",1.8,IF(Q372="Medio",2.5,IF(Q372="Medio-Alto",3.8,IF(Q372="Alto",5,"0"))))</f>
        <v>0</v>
      </c>
      <c r="T372" s="185" t="str">
        <f>IF(R372="Basso",1.8,IF(R372="Medio",2.5,IF(R372="Medio-Alto",3.8,IF(R372="Alto",5,"0"))))</f>
        <v>0</v>
      </c>
      <c r="U372" s="185">
        <f>IF(MAX(U376:U390)&gt;(T372*S372),MAX(U376:U390),T372*S372)</f>
        <v>0</v>
      </c>
      <c r="V372" s="186" t="str">
        <f>IF(U372=0,"--",IF(U372&lt;='db fasce di rischio'!$B$4,'db fasce di rischio'!$A$2,IF(U372&lt;='db fasce di rischio'!$D$4,'db fasce di rischio'!$C$2,IF(U372&lt;='db fasce di rischio'!$F$4,'db fasce di rischio'!$E$2,IF(U372&lt;='db fasce di rischio'!$H$4,'db fasce di rischio'!$G$2,"")))))</f>
        <v>--</v>
      </c>
      <c r="W372" s="30"/>
      <c r="X372" s="30"/>
    </row>
    <row r="373" spans="1:24" ht="59.45" customHeight="1" x14ac:dyDescent="0.2">
      <c r="A373" s="168"/>
      <c r="B373" s="168"/>
      <c r="C373" s="223"/>
      <c r="D373" s="224"/>
      <c r="E373" s="224"/>
      <c r="F373" s="172"/>
      <c r="G373" s="172"/>
      <c r="H373" s="172"/>
      <c r="I373" s="172"/>
      <c r="J373" s="172"/>
      <c r="K373" s="172"/>
      <c r="L373" s="173"/>
      <c r="M373" s="226" t="s">
        <v>1305</v>
      </c>
      <c r="N373" s="226"/>
      <c r="O373" s="226"/>
      <c r="P373" s="168"/>
      <c r="Q373" s="30"/>
      <c r="R373" s="30"/>
      <c r="S373" s="30"/>
      <c r="T373" s="30"/>
      <c r="U373" s="30"/>
      <c r="V373" s="30"/>
      <c r="W373" s="30"/>
      <c r="X373" s="30"/>
    </row>
    <row r="374" spans="1:24" ht="31.5" hidden="1" customHeight="1" outlineLevel="1" x14ac:dyDescent="0.2">
      <c r="A374" s="168"/>
      <c r="B374" s="168"/>
      <c r="C374" s="218" t="s">
        <v>1266</v>
      </c>
      <c r="D374" s="219"/>
      <c r="E374" s="160"/>
      <c r="F374" s="160"/>
      <c r="G374" s="160"/>
      <c r="H374" s="160"/>
      <c r="I374" s="160"/>
      <c r="J374" s="159"/>
      <c r="K374" s="160"/>
      <c r="L374" s="164">
        <f>SUM(H361:H369)</f>
        <v>0</v>
      </c>
      <c r="M374" s="165"/>
      <c r="N374" s="165"/>
      <c r="O374" s="165"/>
      <c r="P374" s="168"/>
      <c r="Q374" s="30"/>
      <c r="R374" s="30"/>
      <c r="S374" s="30"/>
      <c r="T374" s="30"/>
      <c r="U374" s="30"/>
      <c r="V374" s="30"/>
      <c r="W374" s="30"/>
      <c r="X374" s="30"/>
    </row>
    <row r="375" spans="1:24" ht="81.95" hidden="1" customHeight="1" outlineLevel="1" x14ac:dyDescent="0.2">
      <c r="A375" s="169"/>
      <c r="B375" s="169"/>
      <c r="C375" s="24" t="s">
        <v>915</v>
      </c>
      <c r="D375" s="24" t="s">
        <v>916</v>
      </c>
      <c r="E375" s="24" t="s">
        <v>981</v>
      </c>
      <c r="F375" s="24" t="s">
        <v>980</v>
      </c>
      <c r="G375" s="188" t="s">
        <v>1301</v>
      </c>
      <c r="H375" s="24" t="s">
        <v>979</v>
      </c>
      <c r="I375" s="24" t="s">
        <v>917</v>
      </c>
      <c r="J375" s="50" t="s">
        <v>982</v>
      </c>
      <c r="K375" s="50" t="s">
        <v>918</v>
      </c>
      <c r="L375" s="24" t="s">
        <v>639</v>
      </c>
      <c r="M375" s="24" t="s">
        <v>677</v>
      </c>
      <c r="N375" s="24" t="s">
        <v>678</v>
      </c>
      <c r="O375" s="24" t="s">
        <v>679</v>
      </c>
      <c r="P375" s="169"/>
      <c r="Q375" s="182" t="s">
        <v>1306</v>
      </c>
      <c r="R375" s="182" t="s">
        <v>1307</v>
      </c>
      <c r="S375" s="50" t="s">
        <v>1308</v>
      </c>
      <c r="T375" s="50" t="s">
        <v>1309</v>
      </c>
      <c r="U375" s="50" t="s">
        <v>1310</v>
      </c>
      <c r="V375" s="183" t="s">
        <v>1311</v>
      </c>
      <c r="W375" s="30"/>
      <c r="X375" s="30"/>
    </row>
    <row r="376" spans="1:24" ht="21" hidden="1" outlineLevel="1" x14ac:dyDescent="0.2">
      <c r="A376" s="169"/>
      <c r="B376" s="169"/>
      <c r="C376" s="26" t="s">
        <v>30</v>
      </c>
      <c r="D376" s="26" t="s">
        <v>30</v>
      </c>
      <c r="E376" s="26" t="s">
        <v>30</v>
      </c>
      <c r="F376" s="26" t="s">
        <v>30</v>
      </c>
      <c r="G376" s="161" t="str">
        <f>V376</f>
        <v>--</v>
      </c>
      <c r="H376" s="27" t="s">
        <v>30</v>
      </c>
      <c r="I376" s="33" t="s">
        <v>30</v>
      </c>
      <c r="J376" s="87"/>
      <c r="K376" s="33"/>
      <c r="L376" s="26"/>
      <c r="M376" s="26"/>
      <c r="N376" s="26"/>
      <c r="O376" s="26"/>
      <c r="P376" s="169"/>
      <c r="Q376" s="184"/>
      <c r="R376" s="184"/>
      <c r="S376" s="185" t="str">
        <f>IF(Q376="Basso",1.8,IF(Q376="Medio",2.5,IF(Q376="Medio-Alto",3.8,IF(Q376="Alto",5,"0"))))</f>
        <v>0</v>
      </c>
      <c r="T376" s="185" t="str">
        <f>IF(R376="Basso",1.8,IF(R376="Medio",2.5,IF(R376="Medio-Alto",3.8,IF(R376="Alto",5,"0"))))</f>
        <v>0</v>
      </c>
      <c r="U376" s="185">
        <f>(T376*S376)</f>
        <v>0</v>
      </c>
      <c r="V376" s="186" t="str">
        <f>IF(U376=0,"--",IF(U376&lt;='db fasce di rischio'!$B$4,'db fasce di rischio'!$A$2,IF(U376&lt;='db fasce di rischio'!$D$4,'db fasce di rischio'!$C$2,IF(U376&lt;='db fasce di rischio'!$F$4,'db fasce di rischio'!$E$2,IF(U376&lt;='db fasce di rischio'!$H$4,'db fasce di rischio'!$G$2,"")))))</f>
        <v>--</v>
      </c>
      <c r="W376" s="30"/>
      <c r="X376" s="30"/>
    </row>
    <row r="377" spans="1:24" ht="21" hidden="1" outlineLevel="1" x14ac:dyDescent="0.2">
      <c r="A377" s="169"/>
      <c r="B377" s="169"/>
      <c r="C377" s="26" t="s">
        <v>30</v>
      </c>
      <c r="D377" s="26" t="s">
        <v>30</v>
      </c>
      <c r="E377" s="26" t="s">
        <v>30</v>
      </c>
      <c r="F377" s="26" t="s">
        <v>30</v>
      </c>
      <c r="G377" s="161" t="str">
        <f t="shared" ref="G377:G390" si="53">V377</f>
        <v>--</v>
      </c>
      <c r="H377" s="27" t="s">
        <v>30</v>
      </c>
      <c r="I377" s="33" t="s">
        <v>30</v>
      </c>
      <c r="J377" s="87"/>
      <c r="K377" s="33"/>
      <c r="L377" s="26"/>
      <c r="M377" s="26"/>
      <c r="N377" s="26"/>
      <c r="O377" s="26"/>
      <c r="P377" s="169"/>
      <c r="Q377" s="184"/>
      <c r="R377" s="184"/>
      <c r="S377" s="185" t="str">
        <f t="shared" ref="S377:T390" si="54">IF(Q377="Basso",1.8,IF(Q377="Medio",2.5,IF(Q377="Medio-Alto",3.8,IF(Q377="Alto",5,"0"))))</f>
        <v>0</v>
      </c>
      <c r="T377" s="185" t="str">
        <f t="shared" si="54"/>
        <v>0</v>
      </c>
      <c r="U377" s="185">
        <f>(T377*S377)</f>
        <v>0</v>
      </c>
      <c r="V377" s="186" t="str">
        <f>IF(U377=0,"--",IF(U377&lt;='db fasce di rischio'!$B$4,'db fasce di rischio'!$A$2,IF(U377&lt;='db fasce di rischio'!$D$4,'db fasce di rischio'!$C$2,IF(U377&lt;='db fasce di rischio'!$F$4,'db fasce di rischio'!$E$2,IF(U377&lt;='db fasce di rischio'!$H$4,'db fasce di rischio'!$G$2,"")))))</f>
        <v>--</v>
      </c>
      <c r="W377" s="30"/>
      <c r="X377" s="30"/>
    </row>
    <row r="378" spans="1:24" ht="21" hidden="1" outlineLevel="1" x14ac:dyDescent="0.2">
      <c r="A378" s="169"/>
      <c r="B378" s="169"/>
      <c r="C378" s="26" t="s">
        <v>30</v>
      </c>
      <c r="D378" s="26" t="s">
        <v>30</v>
      </c>
      <c r="E378" s="26" t="s">
        <v>30</v>
      </c>
      <c r="F378" s="26" t="s">
        <v>30</v>
      </c>
      <c r="G378" s="161" t="str">
        <f t="shared" si="53"/>
        <v>--</v>
      </c>
      <c r="H378" s="27" t="s">
        <v>30</v>
      </c>
      <c r="I378" s="33" t="s">
        <v>30</v>
      </c>
      <c r="J378" s="87"/>
      <c r="K378" s="33"/>
      <c r="L378" s="26"/>
      <c r="M378" s="26"/>
      <c r="N378" s="26"/>
      <c r="O378" s="26"/>
      <c r="P378" s="169"/>
      <c r="Q378" s="184"/>
      <c r="R378" s="184"/>
      <c r="S378" s="185" t="str">
        <f t="shared" si="54"/>
        <v>0</v>
      </c>
      <c r="T378" s="185" t="str">
        <f t="shared" si="54"/>
        <v>0</v>
      </c>
      <c r="U378" s="185">
        <f t="shared" ref="U378:U390" si="55">(T378*S378)</f>
        <v>0</v>
      </c>
      <c r="V378" s="186" t="str">
        <f>IF(U378=0,"--",IF(U378&lt;='db fasce di rischio'!$B$4,'db fasce di rischio'!$A$2,IF(U378&lt;='db fasce di rischio'!$D$4,'db fasce di rischio'!$C$2,IF(U378&lt;='db fasce di rischio'!$F$4,'db fasce di rischio'!$E$2,IF(U378&lt;='db fasce di rischio'!$H$4,'db fasce di rischio'!$G$2,"")))))</f>
        <v>--</v>
      </c>
      <c r="W378" s="30"/>
      <c r="X378" s="30"/>
    </row>
    <row r="379" spans="1:24" ht="21" hidden="1" outlineLevel="1" x14ac:dyDescent="0.2">
      <c r="A379" s="169"/>
      <c r="B379" s="169"/>
      <c r="C379" s="26" t="s">
        <v>30</v>
      </c>
      <c r="D379" s="26" t="s">
        <v>30</v>
      </c>
      <c r="E379" s="26" t="s">
        <v>30</v>
      </c>
      <c r="F379" s="26" t="s">
        <v>30</v>
      </c>
      <c r="G379" s="161" t="str">
        <f t="shared" si="53"/>
        <v>--</v>
      </c>
      <c r="H379" s="27" t="s">
        <v>30</v>
      </c>
      <c r="I379" s="33" t="s">
        <v>30</v>
      </c>
      <c r="J379" s="87"/>
      <c r="K379" s="33"/>
      <c r="L379" s="26"/>
      <c r="M379" s="26"/>
      <c r="N379" s="26"/>
      <c r="O379" s="26"/>
      <c r="P379" s="169"/>
      <c r="Q379" s="184"/>
      <c r="R379" s="184"/>
      <c r="S379" s="185" t="str">
        <f t="shared" si="54"/>
        <v>0</v>
      </c>
      <c r="T379" s="185" t="str">
        <f t="shared" si="54"/>
        <v>0</v>
      </c>
      <c r="U379" s="185">
        <f t="shared" si="55"/>
        <v>0</v>
      </c>
      <c r="V379" s="186" t="str">
        <f>IF(U379=0,"--",IF(U379&lt;='db fasce di rischio'!$B$4,'db fasce di rischio'!$A$2,IF(U379&lt;='db fasce di rischio'!$D$4,'db fasce di rischio'!$C$2,IF(U379&lt;='db fasce di rischio'!$F$4,'db fasce di rischio'!$E$2,IF(U379&lt;='db fasce di rischio'!$H$4,'db fasce di rischio'!$G$2,"")))))</f>
        <v>--</v>
      </c>
      <c r="W379" s="30"/>
      <c r="X379" s="30"/>
    </row>
    <row r="380" spans="1:24" ht="21" hidden="1" outlineLevel="1" x14ac:dyDescent="0.2">
      <c r="A380" s="169"/>
      <c r="B380" s="169"/>
      <c r="C380" s="26" t="s">
        <v>30</v>
      </c>
      <c r="D380" s="26" t="s">
        <v>30</v>
      </c>
      <c r="E380" s="26" t="s">
        <v>30</v>
      </c>
      <c r="F380" s="26" t="s">
        <v>30</v>
      </c>
      <c r="G380" s="161" t="str">
        <f t="shared" si="53"/>
        <v>--</v>
      </c>
      <c r="H380" s="27" t="s">
        <v>30</v>
      </c>
      <c r="I380" s="33" t="s">
        <v>30</v>
      </c>
      <c r="J380" s="87"/>
      <c r="K380" s="33"/>
      <c r="L380" s="26"/>
      <c r="M380" s="26"/>
      <c r="N380" s="26"/>
      <c r="O380" s="26"/>
      <c r="P380" s="169"/>
      <c r="Q380" s="184"/>
      <c r="R380" s="184"/>
      <c r="S380" s="185" t="str">
        <f t="shared" si="54"/>
        <v>0</v>
      </c>
      <c r="T380" s="185" t="str">
        <f t="shared" si="54"/>
        <v>0</v>
      </c>
      <c r="U380" s="185">
        <f t="shared" si="55"/>
        <v>0</v>
      </c>
      <c r="V380" s="186" t="str">
        <f>IF(U380=0,"--",IF(U380&lt;='db fasce di rischio'!$B$4,'db fasce di rischio'!$A$2,IF(U380&lt;='db fasce di rischio'!$D$4,'db fasce di rischio'!$C$2,IF(U380&lt;='db fasce di rischio'!$F$4,'db fasce di rischio'!$E$2,IF(U380&lt;='db fasce di rischio'!$H$4,'db fasce di rischio'!$G$2,"")))))</f>
        <v>--</v>
      </c>
      <c r="W380" s="30"/>
      <c r="X380" s="30"/>
    </row>
    <row r="381" spans="1:24" ht="21" hidden="1" outlineLevel="1" x14ac:dyDescent="0.2">
      <c r="A381" s="169"/>
      <c r="B381" s="169"/>
      <c r="C381" s="26" t="s">
        <v>30</v>
      </c>
      <c r="D381" s="26" t="s">
        <v>30</v>
      </c>
      <c r="E381" s="26" t="s">
        <v>30</v>
      </c>
      <c r="F381" s="26" t="s">
        <v>30</v>
      </c>
      <c r="G381" s="161" t="str">
        <f t="shared" si="53"/>
        <v>--</v>
      </c>
      <c r="H381" s="27" t="s">
        <v>30</v>
      </c>
      <c r="I381" s="33" t="s">
        <v>30</v>
      </c>
      <c r="J381" s="87"/>
      <c r="K381" s="33"/>
      <c r="L381" s="26"/>
      <c r="M381" s="26"/>
      <c r="N381" s="26"/>
      <c r="O381" s="26"/>
      <c r="P381" s="169"/>
      <c r="Q381" s="184"/>
      <c r="R381" s="184"/>
      <c r="S381" s="185" t="str">
        <f t="shared" si="54"/>
        <v>0</v>
      </c>
      <c r="T381" s="185" t="str">
        <f t="shared" si="54"/>
        <v>0</v>
      </c>
      <c r="U381" s="185">
        <f t="shared" si="55"/>
        <v>0</v>
      </c>
      <c r="V381" s="186" t="str">
        <f>IF(U381=0,"--",IF(U381&lt;='db fasce di rischio'!$B$4,'db fasce di rischio'!$A$2,IF(U381&lt;='db fasce di rischio'!$D$4,'db fasce di rischio'!$C$2,IF(U381&lt;='db fasce di rischio'!$F$4,'db fasce di rischio'!$E$2,IF(U381&lt;='db fasce di rischio'!$H$4,'db fasce di rischio'!$G$2,"")))))</f>
        <v>--</v>
      </c>
      <c r="W381" s="30"/>
      <c r="X381" s="30"/>
    </row>
    <row r="382" spans="1:24" ht="21" hidden="1" outlineLevel="1" x14ac:dyDescent="0.2">
      <c r="A382" s="169"/>
      <c r="B382" s="169"/>
      <c r="C382" s="26" t="s">
        <v>30</v>
      </c>
      <c r="D382" s="26" t="s">
        <v>30</v>
      </c>
      <c r="E382" s="26" t="s">
        <v>30</v>
      </c>
      <c r="F382" s="26" t="s">
        <v>30</v>
      </c>
      <c r="G382" s="161" t="str">
        <f t="shared" si="53"/>
        <v>--</v>
      </c>
      <c r="H382" s="27" t="s">
        <v>30</v>
      </c>
      <c r="I382" s="33" t="s">
        <v>30</v>
      </c>
      <c r="J382" s="87"/>
      <c r="K382" s="33"/>
      <c r="L382" s="26"/>
      <c r="M382" s="26"/>
      <c r="N382" s="26"/>
      <c r="O382" s="26"/>
      <c r="P382" s="169"/>
      <c r="Q382" s="184"/>
      <c r="R382" s="184"/>
      <c r="S382" s="185" t="str">
        <f t="shared" si="54"/>
        <v>0</v>
      </c>
      <c r="T382" s="185" t="str">
        <f t="shared" si="54"/>
        <v>0</v>
      </c>
      <c r="U382" s="185">
        <f t="shared" si="55"/>
        <v>0</v>
      </c>
      <c r="V382" s="186" t="str">
        <f>IF(U382=0,"--",IF(U382&lt;='db fasce di rischio'!$B$4,'db fasce di rischio'!$A$2,IF(U382&lt;='db fasce di rischio'!$D$4,'db fasce di rischio'!$C$2,IF(U382&lt;='db fasce di rischio'!$F$4,'db fasce di rischio'!$E$2,IF(U382&lt;='db fasce di rischio'!$H$4,'db fasce di rischio'!$G$2,"")))))</f>
        <v>--</v>
      </c>
      <c r="W382" s="30"/>
      <c r="X382" s="30"/>
    </row>
    <row r="383" spans="1:24" ht="21" hidden="1" outlineLevel="1" x14ac:dyDescent="0.2">
      <c r="A383" s="169"/>
      <c r="B383" s="169"/>
      <c r="C383" s="26" t="s">
        <v>30</v>
      </c>
      <c r="D383" s="26" t="s">
        <v>30</v>
      </c>
      <c r="E383" s="26" t="s">
        <v>30</v>
      </c>
      <c r="F383" s="26" t="s">
        <v>30</v>
      </c>
      <c r="G383" s="161" t="str">
        <f t="shared" si="53"/>
        <v>--</v>
      </c>
      <c r="H383" s="27" t="s">
        <v>30</v>
      </c>
      <c r="I383" s="33" t="s">
        <v>30</v>
      </c>
      <c r="J383" s="87"/>
      <c r="K383" s="33"/>
      <c r="L383" s="26"/>
      <c r="M383" s="26"/>
      <c r="N383" s="26"/>
      <c r="O383" s="26"/>
      <c r="P383" s="169"/>
      <c r="Q383" s="184"/>
      <c r="R383" s="184"/>
      <c r="S383" s="185" t="str">
        <f t="shared" si="54"/>
        <v>0</v>
      </c>
      <c r="T383" s="185" t="str">
        <f t="shared" si="54"/>
        <v>0</v>
      </c>
      <c r="U383" s="185">
        <f t="shared" si="55"/>
        <v>0</v>
      </c>
      <c r="V383" s="186" t="str">
        <f>IF(U383=0,"--",IF(U383&lt;='db fasce di rischio'!$B$4,'db fasce di rischio'!$A$2,IF(U383&lt;='db fasce di rischio'!$D$4,'db fasce di rischio'!$C$2,IF(U383&lt;='db fasce di rischio'!$F$4,'db fasce di rischio'!$E$2,IF(U383&lt;='db fasce di rischio'!$H$4,'db fasce di rischio'!$G$2,"")))))</f>
        <v>--</v>
      </c>
      <c r="W383" s="30"/>
      <c r="X383" s="30"/>
    </row>
    <row r="384" spans="1:24" ht="21" hidden="1" outlineLevel="1" x14ac:dyDescent="0.2">
      <c r="A384" s="169"/>
      <c r="B384" s="169"/>
      <c r="C384" s="26" t="s">
        <v>30</v>
      </c>
      <c r="D384" s="26" t="s">
        <v>30</v>
      </c>
      <c r="E384" s="26" t="s">
        <v>30</v>
      </c>
      <c r="F384" s="26" t="s">
        <v>30</v>
      </c>
      <c r="G384" s="161" t="str">
        <f t="shared" si="53"/>
        <v>--</v>
      </c>
      <c r="H384" s="27" t="s">
        <v>30</v>
      </c>
      <c r="I384" s="33" t="s">
        <v>30</v>
      </c>
      <c r="J384" s="88"/>
      <c r="K384" s="33"/>
      <c r="L384" s="26"/>
      <c r="M384" s="26"/>
      <c r="N384" s="26"/>
      <c r="O384" s="26"/>
      <c r="P384" s="169"/>
      <c r="Q384" s="184"/>
      <c r="R384" s="184"/>
      <c r="S384" s="185" t="str">
        <f t="shared" si="54"/>
        <v>0</v>
      </c>
      <c r="T384" s="185" t="str">
        <f t="shared" si="54"/>
        <v>0</v>
      </c>
      <c r="U384" s="185">
        <f t="shared" si="55"/>
        <v>0</v>
      </c>
      <c r="V384" s="186" t="str">
        <f>IF(U384=0,"--",IF(U384&lt;='db fasce di rischio'!$B$4,'db fasce di rischio'!$A$2,IF(U384&lt;='db fasce di rischio'!$D$4,'db fasce di rischio'!$C$2,IF(U384&lt;='db fasce di rischio'!$F$4,'db fasce di rischio'!$E$2,IF(U384&lt;='db fasce di rischio'!$H$4,'db fasce di rischio'!$G$2,"")))))</f>
        <v>--</v>
      </c>
      <c r="W384" s="30"/>
      <c r="X384" s="30"/>
    </row>
    <row r="385" spans="1:24" ht="21" hidden="1" outlineLevel="1" x14ac:dyDescent="0.2">
      <c r="A385" s="169"/>
      <c r="B385" s="169"/>
      <c r="C385" s="26" t="s">
        <v>30</v>
      </c>
      <c r="D385" s="26" t="s">
        <v>30</v>
      </c>
      <c r="E385" s="26" t="s">
        <v>30</v>
      </c>
      <c r="F385" s="26" t="s">
        <v>30</v>
      </c>
      <c r="G385" s="161" t="str">
        <f t="shared" si="53"/>
        <v>--</v>
      </c>
      <c r="H385" s="27" t="s">
        <v>30</v>
      </c>
      <c r="I385" s="33" t="s">
        <v>30</v>
      </c>
      <c r="J385" s="88"/>
      <c r="K385" s="33"/>
      <c r="L385" s="26"/>
      <c r="M385" s="26"/>
      <c r="N385" s="26"/>
      <c r="O385" s="26"/>
      <c r="P385" s="169"/>
      <c r="Q385" s="184"/>
      <c r="R385" s="184"/>
      <c r="S385" s="185" t="str">
        <f t="shared" si="54"/>
        <v>0</v>
      </c>
      <c r="T385" s="185" t="str">
        <f t="shared" si="54"/>
        <v>0</v>
      </c>
      <c r="U385" s="185">
        <f t="shared" si="55"/>
        <v>0</v>
      </c>
      <c r="V385" s="186" t="str">
        <f>IF(U385=0,"--",IF(U385&lt;='db fasce di rischio'!$B$4,'db fasce di rischio'!$A$2,IF(U385&lt;='db fasce di rischio'!$D$4,'db fasce di rischio'!$C$2,IF(U385&lt;='db fasce di rischio'!$F$4,'db fasce di rischio'!$E$2,IF(U385&lt;='db fasce di rischio'!$H$4,'db fasce di rischio'!$G$2,"")))))</f>
        <v>--</v>
      </c>
      <c r="W385" s="30"/>
      <c r="X385" s="30"/>
    </row>
    <row r="386" spans="1:24" ht="21" hidden="1" outlineLevel="1" x14ac:dyDescent="0.2">
      <c r="A386" s="169"/>
      <c r="B386" s="169"/>
      <c r="C386" s="26" t="s">
        <v>30</v>
      </c>
      <c r="D386" s="26" t="s">
        <v>30</v>
      </c>
      <c r="E386" s="26" t="s">
        <v>30</v>
      </c>
      <c r="F386" s="26" t="s">
        <v>30</v>
      </c>
      <c r="G386" s="161" t="str">
        <f t="shared" si="53"/>
        <v>--</v>
      </c>
      <c r="H386" s="27" t="s">
        <v>30</v>
      </c>
      <c r="I386" s="33" t="s">
        <v>30</v>
      </c>
      <c r="J386" s="88"/>
      <c r="K386" s="33"/>
      <c r="L386" s="26"/>
      <c r="M386" s="26"/>
      <c r="N386" s="26"/>
      <c r="O386" s="26"/>
      <c r="P386" s="169"/>
      <c r="Q386" s="184"/>
      <c r="R386" s="184"/>
      <c r="S386" s="185" t="str">
        <f t="shared" si="54"/>
        <v>0</v>
      </c>
      <c r="T386" s="185" t="str">
        <f t="shared" si="54"/>
        <v>0</v>
      </c>
      <c r="U386" s="185">
        <f t="shared" si="55"/>
        <v>0</v>
      </c>
      <c r="V386" s="186" t="str">
        <f>IF(U386=0,"--",IF(U386&lt;='db fasce di rischio'!$B$4,'db fasce di rischio'!$A$2,IF(U386&lt;='db fasce di rischio'!$D$4,'db fasce di rischio'!$C$2,IF(U386&lt;='db fasce di rischio'!$F$4,'db fasce di rischio'!$E$2,IF(U386&lt;='db fasce di rischio'!$H$4,'db fasce di rischio'!$G$2,"")))))</f>
        <v>--</v>
      </c>
      <c r="W386" s="30"/>
      <c r="X386" s="30"/>
    </row>
    <row r="387" spans="1:24" ht="21" hidden="1" outlineLevel="1" x14ac:dyDescent="0.2">
      <c r="A387" s="169"/>
      <c r="B387" s="169"/>
      <c r="C387" s="26" t="s">
        <v>30</v>
      </c>
      <c r="D387" s="26" t="s">
        <v>30</v>
      </c>
      <c r="E387" s="26" t="s">
        <v>30</v>
      </c>
      <c r="F387" s="26" t="s">
        <v>30</v>
      </c>
      <c r="G387" s="161" t="str">
        <f t="shared" si="53"/>
        <v>--</v>
      </c>
      <c r="H387" s="27" t="s">
        <v>30</v>
      </c>
      <c r="I387" s="33" t="s">
        <v>30</v>
      </c>
      <c r="J387" s="88"/>
      <c r="K387" s="33"/>
      <c r="L387" s="26"/>
      <c r="M387" s="26"/>
      <c r="N387" s="26"/>
      <c r="O387" s="26"/>
      <c r="P387" s="169"/>
      <c r="Q387" s="184"/>
      <c r="R387" s="184"/>
      <c r="S387" s="185" t="str">
        <f t="shared" si="54"/>
        <v>0</v>
      </c>
      <c r="T387" s="185" t="str">
        <f t="shared" si="54"/>
        <v>0</v>
      </c>
      <c r="U387" s="185">
        <f t="shared" si="55"/>
        <v>0</v>
      </c>
      <c r="V387" s="186" t="str">
        <f>IF(U387=0,"--",IF(U387&lt;='db fasce di rischio'!$B$4,'db fasce di rischio'!$A$2,IF(U387&lt;='db fasce di rischio'!$D$4,'db fasce di rischio'!$C$2,IF(U387&lt;='db fasce di rischio'!$F$4,'db fasce di rischio'!$E$2,IF(U387&lt;='db fasce di rischio'!$H$4,'db fasce di rischio'!$G$2,"")))))</f>
        <v>--</v>
      </c>
      <c r="W387" s="30"/>
      <c r="X387" s="30"/>
    </row>
    <row r="388" spans="1:24" ht="21" hidden="1" outlineLevel="1" x14ac:dyDescent="0.2">
      <c r="A388" s="169"/>
      <c r="B388" s="169"/>
      <c r="C388" s="26" t="s">
        <v>30</v>
      </c>
      <c r="D388" s="26" t="s">
        <v>30</v>
      </c>
      <c r="E388" s="26" t="s">
        <v>30</v>
      </c>
      <c r="F388" s="26" t="s">
        <v>30</v>
      </c>
      <c r="G388" s="161" t="str">
        <f t="shared" si="53"/>
        <v>--</v>
      </c>
      <c r="H388" s="27" t="s">
        <v>30</v>
      </c>
      <c r="I388" s="33" t="s">
        <v>30</v>
      </c>
      <c r="J388" s="87"/>
      <c r="K388" s="33"/>
      <c r="L388" s="26"/>
      <c r="M388" s="26"/>
      <c r="N388" s="26"/>
      <c r="O388" s="26"/>
      <c r="P388" s="169"/>
      <c r="Q388" s="184"/>
      <c r="R388" s="184"/>
      <c r="S388" s="185" t="str">
        <f t="shared" si="54"/>
        <v>0</v>
      </c>
      <c r="T388" s="185" t="str">
        <f t="shared" si="54"/>
        <v>0</v>
      </c>
      <c r="U388" s="185">
        <f t="shared" si="55"/>
        <v>0</v>
      </c>
      <c r="V388" s="186" t="str">
        <f>IF(U388=0,"--",IF(U388&lt;='db fasce di rischio'!$B$4,'db fasce di rischio'!$A$2,IF(U388&lt;='db fasce di rischio'!$D$4,'db fasce di rischio'!$C$2,IF(U388&lt;='db fasce di rischio'!$F$4,'db fasce di rischio'!$E$2,IF(U388&lt;='db fasce di rischio'!$H$4,'db fasce di rischio'!$G$2,"")))))</f>
        <v>--</v>
      </c>
      <c r="W388" s="30"/>
      <c r="X388" s="30"/>
    </row>
    <row r="389" spans="1:24" ht="21" hidden="1" outlineLevel="1" x14ac:dyDescent="0.2">
      <c r="A389" s="169"/>
      <c r="B389" s="169"/>
      <c r="C389" s="26" t="s">
        <v>30</v>
      </c>
      <c r="D389" s="26" t="s">
        <v>30</v>
      </c>
      <c r="E389" s="26" t="s">
        <v>30</v>
      </c>
      <c r="F389" s="26" t="s">
        <v>30</v>
      </c>
      <c r="G389" s="161" t="str">
        <f t="shared" si="53"/>
        <v>--</v>
      </c>
      <c r="H389" s="27" t="s">
        <v>30</v>
      </c>
      <c r="I389" s="33" t="s">
        <v>30</v>
      </c>
      <c r="J389" s="87"/>
      <c r="K389" s="33"/>
      <c r="L389" s="26"/>
      <c r="M389" s="26"/>
      <c r="N389" s="26"/>
      <c r="O389" s="28"/>
      <c r="P389" s="169"/>
      <c r="Q389" s="184"/>
      <c r="R389" s="184"/>
      <c r="S389" s="185" t="str">
        <f t="shared" si="54"/>
        <v>0</v>
      </c>
      <c r="T389" s="185" t="str">
        <f t="shared" si="54"/>
        <v>0</v>
      </c>
      <c r="U389" s="185">
        <f t="shared" si="55"/>
        <v>0</v>
      </c>
      <c r="V389" s="186" t="str">
        <f>IF(U389=0,"--",IF(U389&lt;='db fasce di rischio'!$B$4,'db fasce di rischio'!$A$2,IF(U389&lt;='db fasce di rischio'!$D$4,'db fasce di rischio'!$C$2,IF(U389&lt;='db fasce di rischio'!$F$4,'db fasce di rischio'!$E$2,IF(U389&lt;='db fasce di rischio'!$H$4,'db fasce di rischio'!$G$2,"")))))</f>
        <v>--</v>
      </c>
      <c r="W389" s="30"/>
      <c r="X389" s="30"/>
    </row>
    <row r="390" spans="1:24" ht="21" hidden="1" outlineLevel="1" x14ac:dyDescent="0.2">
      <c r="A390" s="169"/>
      <c r="B390" s="169"/>
      <c r="C390" s="26" t="s">
        <v>30</v>
      </c>
      <c r="D390" s="26" t="s">
        <v>30</v>
      </c>
      <c r="E390" s="26" t="s">
        <v>30</v>
      </c>
      <c r="F390" s="26" t="s">
        <v>30</v>
      </c>
      <c r="G390" s="161" t="str">
        <f t="shared" si="53"/>
        <v>--</v>
      </c>
      <c r="H390" s="27" t="s">
        <v>30</v>
      </c>
      <c r="I390" s="33" t="s">
        <v>30</v>
      </c>
      <c r="J390" s="87"/>
      <c r="K390" s="33"/>
      <c r="L390" s="26"/>
      <c r="M390" s="26"/>
      <c r="N390" s="26"/>
      <c r="O390" s="29"/>
      <c r="P390" s="169"/>
      <c r="Q390" s="184"/>
      <c r="R390" s="184"/>
      <c r="S390" s="185" t="str">
        <f t="shared" si="54"/>
        <v>0</v>
      </c>
      <c r="T390" s="185" t="str">
        <f t="shared" si="54"/>
        <v>0</v>
      </c>
      <c r="U390" s="185">
        <f t="shared" si="55"/>
        <v>0</v>
      </c>
      <c r="V390" s="186" t="str">
        <f>IF(U390=0,"--",IF(U390&lt;='db fasce di rischio'!$B$4,'db fasce di rischio'!$A$2,IF(U390&lt;='db fasce di rischio'!$D$4,'db fasce di rischio'!$C$2,IF(U390&lt;='db fasce di rischio'!$F$4,'db fasce di rischio'!$E$2,IF(U390&lt;='db fasce di rischio'!$H$4,'db fasce di rischio'!$G$2,"")))))</f>
        <v>--</v>
      </c>
      <c r="W390" s="30"/>
      <c r="X390" s="30"/>
    </row>
    <row r="391" spans="1:24" ht="21" collapsed="1" x14ac:dyDescent="0.2">
      <c r="A391" s="168"/>
      <c r="B391" s="168"/>
      <c r="C391" s="92"/>
      <c r="D391" s="92"/>
      <c r="E391" s="92"/>
      <c r="F391" s="92"/>
      <c r="G391" s="92"/>
      <c r="H391" s="92"/>
      <c r="I391" s="92"/>
      <c r="J391" s="176"/>
      <c r="K391" s="92"/>
      <c r="L391" s="92"/>
      <c r="M391" s="92"/>
      <c r="N391" s="92"/>
      <c r="O391" s="92"/>
      <c r="P391" s="168"/>
      <c r="Q391" s="30"/>
      <c r="R391" s="30"/>
      <c r="S391" s="30"/>
      <c r="T391" s="30"/>
      <c r="U391" s="30"/>
      <c r="V391" s="30"/>
      <c r="W391" s="30"/>
      <c r="X391" s="30"/>
    </row>
    <row r="392" spans="1:24" ht="89.1" customHeight="1" x14ac:dyDescent="0.2">
      <c r="A392" s="31"/>
      <c r="B392" s="31"/>
      <c r="C392" s="32" t="s">
        <v>674</v>
      </c>
      <c r="D392" s="32"/>
      <c r="E392" s="30"/>
      <c r="F392" s="30"/>
      <c r="G392" s="30"/>
      <c r="H392" s="30"/>
      <c r="I392" s="30"/>
      <c r="J392" s="85"/>
      <c r="K392" s="30"/>
      <c r="L392" s="30"/>
      <c r="M392" s="30"/>
      <c r="N392" s="84" t="s">
        <v>6</v>
      </c>
      <c r="O392" s="84" t="s">
        <v>675</v>
      </c>
      <c r="P392" s="30"/>
      <c r="Q392" s="182" t="s">
        <v>1306</v>
      </c>
      <c r="R392" s="182" t="s">
        <v>1307</v>
      </c>
      <c r="S392" s="50" t="s">
        <v>1308</v>
      </c>
      <c r="T392" s="50" t="s">
        <v>1309</v>
      </c>
      <c r="U392" s="50" t="s">
        <v>1310</v>
      </c>
      <c r="V392" s="183" t="s">
        <v>1311</v>
      </c>
      <c r="W392" s="30"/>
      <c r="X392" s="30"/>
    </row>
    <row r="393" spans="1:24" ht="30.6" customHeight="1" x14ac:dyDescent="0.2">
      <c r="A393" s="168"/>
      <c r="B393" s="168">
        <v>19</v>
      </c>
      <c r="C393" s="220" t="s">
        <v>1267</v>
      </c>
      <c r="D393" s="221"/>
      <c r="E393" s="222"/>
      <c r="F393" s="229"/>
      <c r="G393" s="229"/>
      <c r="H393" s="229"/>
      <c r="I393" s="50" t="s">
        <v>11</v>
      </c>
      <c r="J393" s="231" t="s">
        <v>3</v>
      </c>
      <c r="K393" s="231"/>
      <c r="L393" s="39"/>
      <c r="M393" s="162" t="s">
        <v>676</v>
      </c>
      <c r="N393" s="163" t="str">
        <f>V393</f>
        <v>--</v>
      </c>
      <c r="O393" s="39"/>
      <c r="P393" s="168"/>
      <c r="Q393" s="184"/>
      <c r="R393" s="184"/>
      <c r="S393" s="185" t="str">
        <f>IF(Q393="Basso",1.8,IF(Q393="Medio",2.5,IF(Q393="Medio-Alto",3.8,IF(Q393="Alto",5,"0"))))</f>
        <v>0</v>
      </c>
      <c r="T393" s="185" t="str">
        <f>IF(R393="Basso",1.8,IF(R393="Medio",2.5,IF(R393="Medio-Alto",3.8,IF(R393="Alto",5,"0"))))</f>
        <v>0</v>
      </c>
      <c r="U393" s="185">
        <f>IF(MAX(U397:U411)&gt;(T393*S393),MAX(U397:U411),T393*S393)</f>
        <v>0</v>
      </c>
      <c r="V393" s="186" t="str">
        <f>IF(U393=0,"--",IF(U393&lt;='db fasce di rischio'!$B$4,'db fasce di rischio'!$A$2,IF(U393&lt;='db fasce di rischio'!$D$4,'db fasce di rischio'!$C$2,IF(U393&lt;='db fasce di rischio'!$F$4,'db fasce di rischio'!$E$2,IF(U393&lt;='db fasce di rischio'!$H$4,'db fasce di rischio'!$G$2,"")))))</f>
        <v>--</v>
      </c>
      <c r="W393" s="30"/>
      <c r="X393" s="30"/>
    </row>
    <row r="394" spans="1:24" ht="59.45" customHeight="1" x14ac:dyDescent="0.2">
      <c r="A394" s="168"/>
      <c r="B394" s="168"/>
      <c r="C394" s="223"/>
      <c r="D394" s="224"/>
      <c r="E394" s="224"/>
      <c r="F394" s="172"/>
      <c r="G394" s="172"/>
      <c r="H394" s="172"/>
      <c r="I394" s="172"/>
      <c r="J394" s="172"/>
      <c r="K394" s="172"/>
      <c r="L394" s="173"/>
      <c r="M394" s="226" t="s">
        <v>1305</v>
      </c>
      <c r="N394" s="226"/>
      <c r="O394" s="226"/>
      <c r="P394" s="168"/>
      <c r="Q394" s="30"/>
      <c r="R394" s="30"/>
      <c r="S394" s="30"/>
      <c r="T394" s="30"/>
      <c r="U394" s="30"/>
      <c r="V394" s="30"/>
      <c r="W394" s="30"/>
      <c r="X394" s="30"/>
    </row>
    <row r="395" spans="1:24" ht="31.5" hidden="1" customHeight="1" outlineLevel="1" x14ac:dyDescent="0.2">
      <c r="A395" s="168"/>
      <c r="B395" s="168"/>
      <c r="C395" s="218" t="s">
        <v>1266</v>
      </c>
      <c r="D395" s="219"/>
      <c r="E395" s="160"/>
      <c r="F395" s="160"/>
      <c r="G395" s="160"/>
      <c r="H395" s="160"/>
      <c r="I395" s="160"/>
      <c r="J395" s="159"/>
      <c r="K395" s="160"/>
      <c r="L395" s="164">
        <f>SUM(H382:H390)</f>
        <v>0</v>
      </c>
      <c r="M395" s="165"/>
      <c r="N395" s="165"/>
      <c r="O395" s="165"/>
      <c r="P395" s="168"/>
      <c r="Q395" s="30"/>
      <c r="R395" s="30"/>
      <c r="S395" s="30"/>
      <c r="T395" s="30"/>
      <c r="U395" s="30"/>
      <c r="V395" s="30"/>
      <c r="W395" s="30"/>
      <c r="X395" s="30"/>
    </row>
    <row r="396" spans="1:24" ht="81.95" hidden="1" customHeight="1" outlineLevel="1" x14ac:dyDescent="0.2">
      <c r="A396" s="169"/>
      <c r="B396" s="169"/>
      <c r="C396" s="24" t="s">
        <v>915</v>
      </c>
      <c r="D396" s="24" t="s">
        <v>916</v>
      </c>
      <c r="E396" s="24" t="s">
        <v>981</v>
      </c>
      <c r="F396" s="24" t="s">
        <v>980</v>
      </c>
      <c r="G396" s="188" t="s">
        <v>1301</v>
      </c>
      <c r="H396" s="24" t="s">
        <v>979</v>
      </c>
      <c r="I396" s="24" t="s">
        <v>917</v>
      </c>
      <c r="J396" s="50" t="s">
        <v>982</v>
      </c>
      <c r="K396" s="50" t="s">
        <v>918</v>
      </c>
      <c r="L396" s="24" t="s">
        <v>639</v>
      </c>
      <c r="M396" s="24" t="s">
        <v>677</v>
      </c>
      <c r="N396" s="24" t="s">
        <v>678</v>
      </c>
      <c r="O396" s="24" t="s">
        <v>679</v>
      </c>
      <c r="P396" s="169"/>
      <c r="Q396" s="182" t="s">
        <v>1306</v>
      </c>
      <c r="R396" s="182" t="s">
        <v>1307</v>
      </c>
      <c r="S396" s="50" t="s">
        <v>1308</v>
      </c>
      <c r="T396" s="50" t="s">
        <v>1309</v>
      </c>
      <c r="U396" s="50" t="s">
        <v>1310</v>
      </c>
      <c r="V396" s="183" t="s">
        <v>1311</v>
      </c>
      <c r="W396" s="30"/>
      <c r="X396" s="30"/>
    </row>
    <row r="397" spans="1:24" ht="21" hidden="1" outlineLevel="1" x14ac:dyDescent="0.2">
      <c r="A397" s="169"/>
      <c r="B397" s="169"/>
      <c r="C397" s="26" t="s">
        <v>30</v>
      </c>
      <c r="D397" s="26" t="s">
        <v>30</v>
      </c>
      <c r="E397" s="26" t="s">
        <v>30</v>
      </c>
      <c r="F397" s="26" t="s">
        <v>30</v>
      </c>
      <c r="G397" s="161" t="str">
        <f>V397</f>
        <v>--</v>
      </c>
      <c r="H397" s="27" t="s">
        <v>30</v>
      </c>
      <c r="I397" s="33" t="s">
        <v>30</v>
      </c>
      <c r="J397" s="87"/>
      <c r="K397" s="33"/>
      <c r="L397" s="26"/>
      <c r="M397" s="26"/>
      <c r="N397" s="26"/>
      <c r="O397" s="26"/>
      <c r="P397" s="169"/>
      <c r="Q397" s="184"/>
      <c r="R397" s="184"/>
      <c r="S397" s="185" t="str">
        <f>IF(Q397="Basso",1.8,IF(Q397="Medio",2.5,IF(Q397="Medio-Alto",3.8,IF(Q397="Alto",5,"0"))))</f>
        <v>0</v>
      </c>
      <c r="T397" s="185" t="str">
        <f>IF(R397="Basso",1.8,IF(R397="Medio",2.5,IF(R397="Medio-Alto",3.8,IF(R397="Alto",5,"0"))))</f>
        <v>0</v>
      </c>
      <c r="U397" s="185">
        <f>(T397*S397)</f>
        <v>0</v>
      </c>
      <c r="V397" s="186" t="str">
        <f>IF(U397=0,"--",IF(U397&lt;='db fasce di rischio'!$B$4,'db fasce di rischio'!$A$2,IF(U397&lt;='db fasce di rischio'!$D$4,'db fasce di rischio'!$C$2,IF(U397&lt;='db fasce di rischio'!$F$4,'db fasce di rischio'!$E$2,IF(U397&lt;='db fasce di rischio'!$H$4,'db fasce di rischio'!$G$2,"")))))</f>
        <v>--</v>
      </c>
      <c r="W397" s="30"/>
      <c r="X397" s="30"/>
    </row>
    <row r="398" spans="1:24" ht="21" hidden="1" outlineLevel="1" x14ac:dyDescent="0.2">
      <c r="A398" s="169"/>
      <c r="B398" s="169"/>
      <c r="C398" s="26" t="s">
        <v>30</v>
      </c>
      <c r="D398" s="26" t="s">
        <v>30</v>
      </c>
      <c r="E398" s="26" t="s">
        <v>30</v>
      </c>
      <c r="F398" s="26" t="s">
        <v>30</v>
      </c>
      <c r="G398" s="161" t="str">
        <f t="shared" ref="G398:G411" si="56">V398</f>
        <v>--</v>
      </c>
      <c r="H398" s="27" t="s">
        <v>30</v>
      </c>
      <c r="I398" s="33" t="s">
        <v>30</v>
      </c>
      <c r="J398" s="87"/>
      <c r="K398" s="33"/>
      <c r="L398" s="26"/>
      <c r="M398" s="26"/>
      <c r="N398" s="26"/>
      <c r="O398" s="26"/>
      <c r="P398" s="169"/>
      <c r="Q398" s="184"/>
      <c r="R398" s="184"/>
      <c r="S398" s="185" t="str">
        <f t="shared" ref="S398:T411" si="57">IF(Q398="Basso",1.8,IF(Q398="Medio",2.5,IF(Q398="Medio-Alto",3.8,IF(Q398="Alto",5,"0"))))</f>
        <v>0</v>
      </c>
      <c r="T398" s="185" t="str">
        <f t="shared" si="57"/>
        <v>0</v>
      </c>
      <c r="U398" s="185">
        <f>(T398*S398)</f>
        <v>0</v>
      </c>
      <c r="V398" s="186" t="str">
        <f>IF(U398=0,"--",IF(U398&lt;='db fasce di rischio'!$B$4,'db fasce di rischio'!$A$2,IF(U398&lt;='db fasce di rischio'!$D$4,'db fasce di rischio'!$C$2,IF(U398&lt;='db fasce di rischio'!$F$4,'db fasce di rischio'!$E$2,IF(U398&lt;='db fasce di rischio'!$H$4,'db fasce di rischio'!$G$2,"")))))</f>
        <v>--</v>
      </c>
      <c r="W398" s="30"/>
      <c r="X398" s="30"/>
    </row>
    <row r="399" spans="1:24" ht="21" hidden="1" outlineLevel="1" x14ac:dyDescent="0.2">
      <c r="A399" s="169"/>
      <c r="B399" s="169"/>
      <c r="C399" s="26" t="s">
        <v>30</v>
      </c>
      <c r="D399" s="26" t="s">
        <v>30</v>
      </c>
      <c r="E399" s="26" t="s">
        <v>30</v>
      </c>
      <c r="F399" s="26" t="s">
        <v>30</v>
      </c>
      <c r="G399" s="161" t="str">
        <f t="shared" si="56"/>
        <v>--</v>
      </c>
      <c r="H399" s="27" t="s">
        <v>30</v>
      </c>
      <c r="I399" s="33" t="s">
        <v>30</v>
      </c>
      <c r="J399" s="87"/>
      <c r="K399" s="33"/>
      <c r="L399" s="26"/>
      <c r="M399" s="26"/>
      <c r="N399" s="26"/>
      <c r="O399" s="26"/>
      <c r="P399" s="169"/>
      <c r="Q399" s="184"/>
      <c r="R399" s="184"/>
      <c r="S399" s="185" t="str">
        <f t="shared" si="57"/>
        <v>0</v>
      </c>
      <c r="T399" s="185" t="str">
        <f t="shared" si="57"/>
        <v>0</v>
      </c>
      <c r="U399" s="185">
        <f t="shared" ref="U399:U411" si="58">(T399*S399)</f>
        <v>0</v>
      </c>
      <c r="V399" s="186" t="str">
        <f>IF(U399=0,"--",IF(U399&lt;='db fasce di rischio'!$B$4,'db fasce di rischio'!$A$2,IF(U399&lt;='db fasce di rischio'!$D$4,'db fasce di rischio'!$C$2,IF(U399&lt;='db fasce di rischio'!$F$4,'db fasce di rischio'!$E$2,IF(U399&lt;='db fasce di rischio'!$H$4,'db fasce di rischio'!$G$2,"")))))</f>
        <v>--</v>
      </c>
      <c r="W399" s="30"/>
      <c r="X399" s="30"/>
    </row>
    <row r="400" spans="1:24" ht="21" hidden="1" outlineLevel="1" x14ac:dyDescent="0.2">
      <c r="A400" s="169"/>
      <c r="B400" s="169"/>
      <c r="C400" s="26" t="s">
        <v>30</v>
      </c>
      <c r="D400" s="26" t="s">
        <v>30</v>
      </c>
      <c r="E400" s="26" t="s">
        <v>30</v>
      </c>
      <c r="F400" s="26" t="s">
        <v>30</v>
      </c>
      <c r="G400" s="161" t="str">
        <f t="shared" si="56"/>
        <v>--</v>
      </c>
      <c r="H400" s="27" t="s">
        <v>30</v>
      </c>
      <c r="I400" s="33" t="s">
        <v>30</v>
      </c>
      <c r="J400" s="87"/>
      <c r="K400" s="33"/>
      <c r="L400" s="26"/>
      <c r="M400" s="26"/>
      <c r="N400" s="26"/>
      <c r="O400" s="26"/>
      <c r="P400" s="169"/>
      <c r="Q400" s="184"/>
      <c r="R400" s="184"/>
      <c r="S400" s="185" t="str">
        <f t="shared" si="57"/>
        <v>0</v>
      </c>
      <c r="T400" s="185" t="str">
        <f t="shared" si="57"/>
        <v>0</v>
      </c>
      <c r="U400" s="185">
        <f t="shared" si="58"/>
        <v>0</v>
      </c>
      <c r="V400" s="186" t="str">
        <f>IF(U400=0,"--",IF(U400&lt;='db fasce di rischio'!$B$4,'db fasce di rischio'!$A$2,IF(U400&lt;='db fasce di rischio'!$D$4,'db fasce di rischio'!$C$2,IF(U400&lt;='db fasce di rischio'!$F$4,'db fasce di rischio'!$E$2,IF(U400&lt;='db fasce di rischio'!$H$4,'db fasce di rischio'!$G$2,"")))))</f>
        <v>--</v>
      </c>
      <c r="W400" s="30"/>
      <c r="X400" s="30"/>
    </row>
    <row r="401" spans="1:24" ht="21" hidden="1" outlineLevel="1" x14ac:dyDescent="0.2">
      <c r="A401" s="169"/>
      <c r="B401" s="169"/>
      <c r="C401" s="26" t="s">
        <v>30</v>
      </c>
      <c r="D401" s="26" t="s">
        <v>30</v>
      </c>
      <c r="E401" s="26" t="s">
        <v>30</v>
      </c>
      <c r="F401" s="26" t="s">
        <v>30</v>
      </c>
      <c r="G401" s="161" t="str">
        <f t="shared" si="56"/>
        <v>--</v>
      </c>
      <c r="H401" s="27" t="s">
        <v>30</v>
      </c>
      <c r="I401" s="33" t="s">
        <v>30</v>
      </c>
      <c r="J401" s="87"/>
      <c r="K401" s="33"/>
      <c r="L401" s="26"/>
      <c r="M401" s="26"/>
      <c r="N401" s="26"/>
      <c r="O401" s="26"/>
      <c r="P401" s="169"/>
      <c r="Q401" s="184"/>
      <c r="R401" s="184"/>
      <c r="S401" s="185" t="str">
        <f t="shared" si="57"/>
        <v>0</v>
      </c>
      <c r="T401" s="185" t="str">
        <f t="shared" si="57"/>
        <v>0</v>
      </c>
      <c r="U401" s="185">
        <f t="shared" si="58"/>
        <v>0</v>
      </c>
      <c r="V401" s="186" t="str">
        <f>IF(U401=0,"--",IF(U401&lt;='db fasce di rischio'!$B$4,'db fasce di rischio'!$A$2,IF(U401&lt;='db fasce di rischio'!$D$4,'db fasce di rischio'!$C$2,IF(U401&lt;='db fasce di rischio'!$F$4,'db fasce di rischio'!$E$2,IF(U401&lt;='db fasce di rischio'!$H$4,'db fasce di rischio'!$G$2,"")))))</f>
        <v>--</v>
      </c>
      <c r="W401" s="30"/>
      <c r="X401" s="30"/>
    </row>
    <row r="402" spans="1:24" ht="21" hidden="1" outlineLevel="1" x14ac:dyDescent="0.2">
      <c r="A402" s="169"/>
      <c r="B402" s="169"/>
      <c r="C402" s="26" t="s">
        <v>30</v>
      </c>
      <c r="D402" s="26" t="s">
        <v>30</v>
      </c>
      <c r="E402" s="26" t="s">
        <v>30</v>
      </c>
      <c r="F402" s="26" t="s">
        <v>30</v>
      </c>
      <c r="G402" s="161" t="str">
        <f t="shared" si="56"/>
        <v>--</v>
      </c>
      <c r="H402" s="27" t="s">
        <v>30</v>
      </c>
      <c r="I402" s="33" t="s">
        <v>30</v>
      </c>
      <c r="J402" s="87"/>
      <c r="K402" s="33"/>
      <c r="L402" s="26"/>
      <c r="M402" s="26"/>
      <c r="N402" s="26"/>
      <c r="O402" s="26"/>
      <c r="P402" s="169"/>
      <c r="Q402" s="184"/>
      <c r="R402" s="184"/>
      <c r="S402" s="185" t="str">
        <f t="shared" si="57"/>
        <v>0</v>
      </c>
      <c r="T402" s="185" t="str">
        <f t="shared" si="57"/>
        <v>0</v>
      </c>
      <c r="U402" s="185">
        <f t="shared" si="58"/>
        <v>0</v>
      </c>
      <c r="V402" s="186" t="str">
        <f>IF(U402=0,"--",IF(U402&lt;='db fasce di rischio'!$B$4,'db fasce di rischio'!$A$2,IF(U402&lt;='db fasce di rischio'!$D$4,'db fasce di rischio'!$C$2,IF(U402&lt;='db fasce di rischio'!$F$4,'db fasce di rischio'!$E$2,IF(U402&lt;='db fasce di rischio'!$H$4,'db fasce di rischio'!$G$2,"")))))</f>
        <v>--</v>
      </c>
      <c r="W402" s="30"/>
      <c r="X402" s="30"/>
    </row>
    <row r="403" spans="1:24" ht="21" hidden="1" outlineLevel="1" x14ac:dyDescent="0.2">
      <c r="A403" s="169"/>
      <c r="B403" s="169"/>
      <c r="C403" s="26" t="s">
        <v>30</v>
      </c>
      <c r="D403" s="26" t="s">
        <v>30</v>
      </c>
      <c r="E403" s="26" t="s">
        <v>30</v>
      </c>
      <c r="F403" s="26" t="s">
        <v>30</v>
      </c>
      <c r="G403" s="161" t="str">
        <f t="shared" si="56"/>
        <v>--</v>
      </c>
      <c r="H403" s="27" t="s">
        <v>30</v>
      </c>
      <c r="I403" s="33" t="s">
        <v>30</v>
      </c>
      <c r="J403" s="87"/>
      <c r="K403" s="33"/>
      <c r="L403" s="26"/>
      <c r="M403" s="26"/>
      <c r="N403" s="26"/>
      <c r="O403" s="26"/>
      <c r="P403" s="169"/>
      <c r="Q403" s="184"/>
      <c r="R403" s="184"/>
      <c r="S403" s="185" t="str">
        <f t="shared" si="57"/>
        <v>0</v>
      </c>
      <c r="T403" s="185" t="str">
        <f t="shared" si="57"/>
        <v>0</v>
      </c>
      <c r="U403" s="185">
        <f t="shared" si="58"/>
        <v>0</v>
      </c>
      <c r="V403" s="186" t="str">
        <f>IF(U403=0,"--",IF(U403&lt;='db fasce di rischio'!$B$4,'db fasce di rischio'!$A$2,IF(U403&lt;='db fasce di rischio'!$D$4,'db fasce di rischio'!$C$2,IF(U403&lt;='db fasce di rischio'!$F$4,'db fasce di rischio'!$E$2,IF(U403&lt;='db fasce di rischio'!$H$4,'db fasce di rischio'!$G$2,"")))))</f>
        <v>--</v>
      </c>
      <c r="W403" s="30"/>
      <c r="X403" s="30"/>
    </row>
    <row r="404" spans="1:24" ht="21" hidden="1" outlineLevel="1" x14ac:dyDescent="0.2">
      <c r="A404" s="169"/>
      <c r="B404" s="169"/>
      <c r="C404" s="26" t="s">
        <v>30</v>
      </c>
      <c r="D404" s="26" t="s">
        <v>30</v>
      </c>
      <c r="E404" s="26" t="s">
        <v>30</v>
      </c>
      <c r="F404" s="26" t="s">
        <v>30</v>
      </c>
      <c r="G404" s="161" t="str">
        <f t="shared" si="56"/>
        <v>--</v>
      </c>
      <c r="H404" s="27" t="s">
        <v>30</v>
      </c>
      <c r="I404" s="33" t="s">
        <v>30</v>
      </c>
      <c r="J404" s="87"/>
      <c r="K404" s="33"/>
      <c r="L404" s="26"/>
      <c r="M404" s="26"/>
      <c r="N404" s="26"/>
      <c r="O404" s="26"/>
      <c r="P404" s="169"/>
      <c r="Q404" s="184"/>
      <c r="R404" s="184"/>
      <c r="S404" s="185" t="str">
        <f t="shared" si="57"/>
        <v>0</v>
      </c>
      <c r="T404" s="185" t="str">
        <f t="shared" si="57"/>
        <v>0</v>
      </c>
      <c r="U404" s="185">
        <f t="shared" si="58"/>
        <v>0</v>
      </c>
      <c r="V404" s="186" t="str">
        <f>IF(U404=0,"--",IF(U404&lt;='db fasce di rischio'!$B$4,'db fasce di rischio'!$A$2,IF(U404&lt;='db fasce di rischio'!$D$4,'db fasce di rischio'!$C$2,IF(U404&lt;='db fasce di rischio'!$F$4,'db fasce di rischio'!$E$2,IF(U404&lt;='db fasce di rischio'!$H$4,'db fasce di rischio'!$G$2,"")))))</f>
        <v>--</v>
      </c>
      <c r="W404" s="30"/>
      <c r="X404" s="30"/>
    </row>
    <row r="405" spans="1:24" ht="21" hidden="1" outlineLevel="1" x14ac:dyDescent="0.2">
      <c r="A405" s="169"/>
      <c r="B405" s="169"/>
      <c r="C405" s="26" t="s">
        <v>30</v>
      </c>
      <c r="D405" s="26" t="s">
        <v>30</v>
      </c>
      <c r="E405" s="26" t="s">
        <v>30</v>
      </c>
      <c r="F405" s="26" t="s">
        <v>30</v>
      </c>
      <c r="G405" s="161" t="str">
        <f t="shared" si="56"/>
        <v>--</v>
      </c>
      <c r="H405" s="27" t="s">
        <v>30</v>
      </c>
      <c r="I405" s="33" t="s">
        <v>30</v>
      </c>
      <c r="J405" s="88"/>
      <c r="K405" s="33"/>
      <c r="L405" s="26"/>
      <c r="M405" s="26"/>
      <c r="N405" s="26"/>
      <c r="O405" s="26"/>
      <c r="P405" s="169"/>
      <c r="Q405" s="184"/>
      <c r="R405" s="184"/>
      <c r="S405" s="185" t="str">
        <f t="shared" si="57"/>
        <v>0</v>
      </c>
      <c r="T405" s="185" t="str">
        <f t="shared" si="57"/>
        <v>0</v>
      </c>
      <c r="U405" s="185">
        <f t="shared" si="58"/>
        <v>0</v>
      </c>
      <c r="V405" s="186" t="str">
        <f>IF(U405=0,"--",IF(U405&lt;='db fasce di rischio'!$B$4,'db fasce di rischio'!$A$2,IF(U405&lt;='db fasce di rischio'!$D$4,'db fasce di rischio'!$C$2,IF(U405&lt;='db fasce di rischio'!$F$4,'db fasce di rischio'!$E$2,IF(U405&lt;='db fasce di rischio'!$H$4,'db fasce di rischio'!$G$2,"")))))</f>
        <v>--</v>
      </c>
      <c r="W405" s="30"/>
      <c r="X405" s="30"/>
    </row>
    <row r="406" spans="1:24" ht="21" hidden="1" outlineLevel="1" x14ac:dyDescent="0.2">
      <c r="A406" s="169"/>
      <c r="B406" s="169"/>
      <c r="C406" s="26" t="s">
        <v>30</v>
      </c>
      <c r="D406" s="26" t="s">
        <v>30</v>
      </c>
      <c r="E406" s="26" t="s">
        <v>30</v>
      </c>
      <c r="F406" s="26" t="s">
        <v>30</v>
      </c>
      <c r="G406" s="161" t="str">
        <f t="shared" si="56"/>
        <v>--</v>
      </c>
      <c r="H406" s="27" t="s">
        <v>30</v>
      </c>
      <c r="I406" s="33" t="s">
        <v>30</v>
      </c>
      <c r="J406" s="88"/>
      <c r="K406" s="33"/>
      <c r="L406" s="26"/>
      <c r="M406" s="26"/>
      <c r="N406" s="26"/>
      <c r="O406" s="26"/>
      <c r="P406" s="169"/>
      <c r="Q406" s="184"/>
      <c r="R406" s="184"/>
      <c r="S406" s="185" t="str">
        <f t="shared" si="57"/>
        <v>0</v>
      </c>
      <c r="T406" s="185" t="str">
        <f t="shared" si="57"/>
        <v>0</v>
      </c>
      <c r="U406" s="185">
        <f t="shared" si="58"/>
        <v>0</v>
      </c>
      <c r="V406" s="186" t="str">
        <f>IF(U406=0,"--",IF(U406&lt;='db fasce di rischio'!$B$4,'db fasce di rischio'!$A$2,IF(U406&lt;='db fasce di rischio'!$D$4,'db fasce di rischio'!$C$2,IF(U406&lt;='db fasce di rischio'!$F$4,'db fasce di rischio'!$E$2,IF(U406&lt;='db fasce di rischio'!$H$4,'db fasce di rischio'!$G$2,"")))))</f>
        <v>--</v>
      </c>
      <c r="W406" s="30"/>
      <c r="X406" s="30"/>
    </row>
    <row r="407" spans="1:24" ht="21" hidden="1" outlineLevel="1" x14ac:dyDescent="0.2">
      <c r="A407" s="169"/>
      <c r="B407" s="169"/>
      <c r="C407" s="26" t="s">
        <v>30</v>
      </c>
      <c r="D407" s="26" t="s">
        <v>30</v>
      </c>
      <c r="E407" s="26" t="s">
        <v>30</v>
      </c>
      <c r="F407" s="26" t="s">
        <v>30</v>
      </c>
      <c r="G407" s="161" t="str">
        <f t="shared" si="56"/>
        <v>--</v>
      </c>
      <c r="H407" s="27" t="s">
        <v>30</v>
      </c>
      <c r="I407" s="33" t="s">
        <v>30</v>
      </c>
      <c r="J407" s="88"/>
      <c r="K407" s="33"/>
      <c r="L407" s="26"/>
      <c r="M407" s="26"/>
      <c r="N407" s="26"/>
      <c r="O407" s="26"/>
      <c r="P407" s="169"/>
      <c r="Q407" s="184"/>
      <c r="R407" s="184"/>
      <c r="S407" s="185" t="str">
        <f t="shared" si="57"/>
        <v>0</v>
      </c>
      <c r="T407" s="185" t="str">
        <f t="shared" si="57"/>
        <v>0</v>
      </c>
      <c r="U407" s="185">
        <f t="shared" si="58"/>
        <v>0</v>
      </c>
      <c r="V407" s="186" t="str">
        <f>IF(U407=0,"--",IF(U407&lt;='db fasce di rischio'!$B$4,'db fasce di rischio'!$A$2,IF(U407&lt;='db fasce di rischio'!$D$4,'db fasce di rischio'!$C$2,IF(U407&lt;='db fasce di rischio'!$F$4,'db fasce di rischio'!$E$2,IF(U407&lt;='db fasce di rischio'!$H$4,'db fasce di rischio'!$G$2,"")))))</f>
        <v>--</v>
      </c>
      <c r="W407" s="30"/>
      <c r="X407" s="30"/>
    </row>
    <row r="408" spans="1:24" ht="21" hidden="1" outlineLevel="1" x14ac:dyDescent="0.2">
      <c r="A408" s="169"/>
      <c r="B408" s="169"/>
      <c r="C408" s="26" t="s">
        <v>30</v>
      </c>
      <c r="D408" s="26" t="s">
        <v>30</v>
      </c>
      <c r="E408" s="26" t="s">
        <v>30</v>
      </c>
      <c r="F408" s="26" t="s">
        <v>30</v>
      </c>
      <c r="G408" s="161" t="str">
        <f t="shared" si="56"/>
        <v>--</v>
      </c>
      <c r="H408" s="27" t="s">
        <v>30</v>
      </c>
      <c r="I408" s="33" t="s">
        <v>30</v>
      </c>
      <c r="J408" s="88"/>
      <c r="K408" s="33"/>
      <c r="L408" s="26"/>
      <c r="M408" s="26"/>
      <c r="N408" s="26"/>
      <c r="O408" s="26"/>
      <c r="P408" s="169"/>
      <c r="Q408" s="184"/>
      <c r="R408" s="184"/>
      <c r="S408" s="185" t="str">
        <f t="shared" si="57"/>
        <v>0</v>
      </c>
      <c r="T408" s="185" t="str">
        <f t="shared" si="57"/>
        <v>0</v>
      </c>
      <c r="U408" s="185">
        <f t="shared" si="58"/>
        <v>0</v>
      </c>
      <c r="V408" s="186" t="str">
        <f>IF(U408=0,"--",IF(U408&lt;='db fasce di rischio'!$B$4,'db fasce di rischio'!$A$2,IF(U408&lt;='db fasce di rischio'!$D$4,'db fasce di rischio'!$C$2,IF(U408&lt;='db fasce di rischio'!$F$4,'db fasce di rischio'!$E$2,IF(U408&lt;='db fasce di rischio'!$H$4,'db fasce di rischio'!$G$2,"")))))</f>
        <v>--</v>
      </c>
      <c r="W408" s="30"/>
      <c r="X408" s="30"/>
    </row>
    <row r="409" spans="1:24" ht="21" hidden="1" outlineLevel="1" x14ac:dyDescent="0.2">
      <c r="A409" s="169"/>
      <c r="B409" s="169"/>
      <c r="C409" s="26" t="s">
        <v>30</v>
      </c>
      <c r="D409" s="26" t="s">
        <v>30</v>
      </c>
      <c r="E409" s="26" t="s">
        <v>30</v>
      </c>
      <c r="F409" s="26" t="s">
        <v>30</v>
      </c>
      <c r="G409" s="161" t="str">
        <f t="shared" si="56"/>
        <v>--</v>
      </c>
      <c r="H409" s="27" t="s">
        <v>30</v>
      </c>
      <c r="I409" s="33" t="s">
        <v>30</v>
      </c>
      <c r="J409" s="87"/>
      <c r="K409" s="33"/>
      <c r="L409" s="26"/>
      <c r="M409" s="26"/>
      <c r="N409" s="26"/>
      <c r="O409" s="26"/>
      <c r="P409" s="169"/>
      <c r="Q409" s="184"/>
      <c r="R409" s="184"/>
      <c r="S409" s="185" t="str">
        <f t="shared" si="57"/>
        <v>0</v>
      </c>
      <c r="T409" s="185" t="str">
        <f t="shared" si="57"/>
        <v>0</v>
      </c>
      <c r="U409" s="185">
        <f t="shared" si="58"/>
        <v>0</v>
      </c>
      <c r="V409" s="186" t="str">
        <f>IF(U409=0,"--",IF(U409&lt;='db fasce di rischio'!$B$4,'db fasce di rischio'!$A$2,IF(U409&lt;='db fasce di rischio'!$D$4,'db fasce di rischio'!$C$2,IF(U409&lt;='db fasce di rischio'!$F$4,'db fasce di rischio'!$E$2,IF(U409&lt;='db fasce di rischio'!$H$4,'db fasce di rischio'!$G$2,"")))))</f>
        <v>--</v>
      </c>
      <c r="W409" s="30"/>
      <c r="X409" s="30"/>
    </row>
    <row r="410" spans="1:24" ht="21" hidden="1" outlineLevel="1" x14ac:dyDescent="0.2">
      <c r="A410" s="169"/>
      <c r="B410" s="169"/>
      <c r="C410" s="26" t="s">
        <v>30</v>
      </c>
      <c r="D410" s="26" t="s">
        <v>30</v>
      </c>
      <c r="E410" s="26" t="s">
        <v>30</v>
      </c>
      <c r="F410" s="26" t="s">
        <v>30</v>
      </c>
      <c r="G410" s="161" t="str">
        <f t="shared" si="56"/>
        <v>--</v>
      </c>
      <c r="H410" s="27" t="s">
        <v>30</v>
      </c>
      <c r="I410" s="33" t="s">
        <v>30</v>
      </c>
      <c r="J410" s="87"/>
      <c r="K410" s="33"/>
      <c r="L410" s="26"/>
      <c r="M410" s="26"/>
      <c r="N410" s="26"/>
      <c r="O410" s="28"/>
      <c r="P410" s="169"/>
      <c r="Q410" s="184"/>
      <c r="R410" s="184"/>
      <c r="S410" s="185" t="str">
        <f t="shared" si="57"/>
        <v>0</v>
      </c>
      <c r="T410" s="185" t="str">
        <f t="shared" si="57"/>
        <v>0</v>
      </c>
      <c r="U410" s="185">
        <f t="shared" si="58"/>
        <v>0</v>
      </c>
      <c r="V410" s="186" t="str">
        <f>IF(U410=0,"--",IF(U410&lt;='db fasce di rischio'!$B$4,'db fasce di rischio'!$A$2,IF(U410&lt;='db fasce di rischio'!$D$4,'db fasce di rischio'!$C$2,IF(U410&lt;='db fasce di rischio'!$F$4,'db fasce di rischio'!$E$2,IF(U410&lt;='db fasce di rischio'!$H$4,'db fasce di rischio'!$G$2,"")))))</f>
        <v>--</v>
      </c>
      <c r="W410" s="30"/>
      <c r="X410" s="30"/>
    </row>
    <row r="411" spans="1:24" ht="21" hidden="1" outlineLevel="1" x14ac:dyDescent="0.2">
      <c r="A411" s="169"/>
      <c r="B411" s="169"/>
      <c r="C411" s="26" t="s">
        <v>30</v>
      </c>
      <c r="D411" s="26" t="s">
        <v>30</v>
      </c>
      <c r="E411" s="26" t="s">
        <v>30</v>
      </c>
      <c r="F411" s="26" t="s">
        <v>30</v>
      </c>
      <c r="G411" s="161" t="str">
        <f t="shared" si="56"/>
        <v>--</v>
      </c>
      <c r="H411" s="27" t="s">
        <v>30</v>
      </c>
      <c r="I411" s="33" t="s">
        <v>30</v>
      </c>
      <c r="J411" s="87"/>
      <c r="K411" s="33"/>
      <c r="L411" s="26"/>
      <c r="M411" s="26"/>
      <c r="N411" s="26"/>
      <c r="O411" s="29"/>
      <c r="P411" s="169"/>
      <c r="Q411" s="184"/>
      <c r="R411" s="184"/>
      <c r="S411" s="185" t="str">
        <f t="shared" si="57"/>
        <v>0</v>
      </c>
      <c r="T411" s="185" t="str">
        <f t="shared" si="57"/>
        <v>0</v>
      </c>
      <c r="U411" s="185">
        <f t="shared" si="58"/>
        <v>0</v>
      </c>
      <c r="V411" s="186" t="str">
        <f>IF(U411=0,"--",IF(U411&lt;='db fasce di rischio'!$B$4,'db fasce di rischio'!$A$2,IF(U411&lt;='db fasce di rischio'!$D$4,'db fasce di rischio'!$C$2,IF(U411&lt;='db fasce di rischio'!$F$4,'db fasce di rischio'!$E$2,IF(U411&lt;='db fasce di rischio'!$H$4,'db fasce di rischio'!$G$2,"")))))</f>
        <v>--</v>
      </c>
      <c r="W411" s="30"/>
      <c r="X411" s="30"/>
    </row>
    <row r="412" spans="1:24" ht="21" collapsed="1" x14ac:dyDescent="0.2">
      <c r="A412" s="168"/>
      <c r="B412" s="168"/>
      <c r="C412" s="92"/>
      <c r="D412" s="92"/>
      <c r="E412" s="92"/>
      <c r="F412" s="92"/>
      <c r="G412" s="92"/>
      <c r="H412" s="92"/>
      <c r="I412" s="92"/>
      <c r="J412" s="176"/>
      <c r="K412" s="92"/>
      <c r="L412" s="92"/>
      <c r="M412" s="92"/>
      <c r="N412" s="92"/>
      <c r="O412" s="92"/>
      <c r="P412" s="168"/>
      <c r="Q412" s="30"/>
      <c r="R412" s="30"/>
      <c r="S412" s="30"/>
      <c r="T412" s="30"/>
      <c r="U412" s="30"/>
      <c r="V412" s="30"/>
      <c r="W412" s="30"/>
      <c r="X412" s="30"/>
    </row>
    <row r="413" spans="1:24" ht="90.6" customHeight="1" x14ac:dyDescent="0.2">
      <c r="A413" s="31"/>
      <c r="B413" s="31"/>
      <c r="C413" s="32" t="s">
        <v>674</v>
      </c>
      <c r="D413" s="32"/>
      <c r="E413" s="30"/>
      <c r="F413" s="30"/>
      <c r="G413" s="30"/>
      <c r="H413" s="30"/>
      <c r="I413" s="30"/>
      <c r="J413" s="85"/>
      <c r="K413" s="30"/>
      <c r="L413" s="30"/>
      <c r="M413" s="30"/>
      <c r="N413" s="84" t="s">
        <v>6</v>
      </c>
      <c r="O413" s="84" t="s">
        <v>675</v>
      </c>
      <c r="P413" s="30"/>
      <c r="Q413" s="182" t="s">
        <v>1306</v>
      </c>
      <c r="R413" s="182" t="s">
        <v>1307</v>
      </c>
      <c r="S413" s="50" t="s">
        <v>1308</v>
      </c>
      <c r="T413" s="50" t="s">
        <v>1309</v>
      </c>
      <c r="U413" s="50" t="s">
        <v>1310</v>
      </c>
      <c r="V413" s="183" t="s">
        <v>1311</v>
      </c>
      <c r="W413" s="30"/>
      <c r="X413" s="30"/>
    </row>
    <row r="414" spans="1:24" ht="30.6" customHeight="1" x14ac:dyDescent="0.2">
      <c r="A414" s="168"/>
      <c r="B414" s="168">
        <v>20</v>
      </c>
      <c r="C414" s="220" t="s">
        <v>1267</v>
      </c>
      <c r="D414" s="221"/>
      <c r="E414" s="222"/>
      <c r="F414" s="229"/>
      <c r="G414" s="229"/>
      <c r="H414" s="229"/>
      <c r="I414" s="50" t="s">
        <v>11</v>
      </c>
      <c r="J414" s="231" t="s">
        <v>3</v>
      </c>
      <c r="K414" s="231"/>
      <c r="L414" s="39"/>
      <c r="M414" s="162" t="s">
        <v>676</v>
      </c>
      <c r="N414" s="163" t="str">
        <f>V414</f>
        <v>--</v>
      </c>
      <c r="O414" s="39"/>
      <c r="P414" s="168"/>
      <c r="Q414" s="184"/>
      <c r="R414" s="184"/>
      <c r="S414" s="185" t="str">
        <f>IF(Q414="Basso",1.8,IF(Q414="Medio",2.5,IF(Q414="Medio-Alto",3.8,IF(Q414="Alto",5,"0"))))</f>
        <v>0</v>
      </c>
      <c r="T414" s="185" t="str">
        <f>IF(R414="Basso",1.8,IF(R414="Medio",2.5,IF(R414="Medio-Alto",3.8,IF(R414="Alto",5,"0"))))</f>
        <v>0</v>
      </c>
      <c r="U414" s="185">
        <f>IF(MAX(U418:U432)&gt;(T414*S414),MAX(U418:U432),T414*S414)</f>
        <v>0</v>
      </c>
      <c r="V414" s="186" t="str">
        <f>IF(U414=0,"--",IF(U414&lt;='db fasce di rischio'!$B$4,'db fasce di rischio'!$A$2,IF(U414&lt;='db fasce di rischio'!$D$4,'db fasce di rischio'!$C$2,IF(U414&lt;='db fasce di rischio'!$F$4,'db fasce di rischio'!$E$2,IF(U414&lt;='db fasce di rischio'!$H$4,'db fasce di rischio'!$G$2,"")))))</f>
        <v>--</v>
      </c>
      <c r="W414" s="30"/>
      <c r="X414" s="30"/>
    </row>
    <row r="415" spans="1:24" ht="59.45" customHeight="1" x14ac:dyDescent="0.2">
      <c r="A415" s="168"/>
      <c r="B415" s="168"/>
      <c r="C415" s="223"/>
      <c r="D415" s="224"/>
      <c r="E415" s="224"/>
      <c r="F415" s="172"/>
      <c r="G415" s="172"/>
      <c r="H415" s="172"/>
      <c r="I415" s="172"/>
      <c r="J415" s="172"/>
      <c r="K415" s="172"/>
      <c r="L415" s="173"/>
      <c r="M415" s="226" t="s">
        <v>1305</v>
      </c>
      <c r="N415" s="226"/>
      <c r="O415" s="226"/>
      <c r="P415" s="168"/>
      <c r="Q415" s="30"/>
      <c r="R415" s="30"/>
      <c r="S415" s="30"/>
      <c r="T415" s="30"/>
      <c r="U415" s="30"/>
      <c r="V415" s="30"/>
      <c r="W415" s="30"/>
      <c r="X415" s="30"/>
    </row>
    <row r="416" spans="1:24" ht="31.5" hidden="1" customHeight="1" outlineLevel="1" x14ac:dyDescent="0.2">
      <c r="A416" s="168"/>
      <c r="B416" s="168"/>
      <c r="C416" s="218" t="s">
        <v>1266</v>
      </c>
      <c r="D416" s="219"/>
      <c r="E416" s="160"/>
      <c r="F416" s="160"/>
      <c r="G416" s="160"/>
      <c r="H416" s="160"/>
      <c r="I416" s="160"/>
      <c r="J416" s="159"/>
      <c r="K416" s="160"/>
      <c r="L416" s="164">
        <f>SUM(H403:H411)</f>
        <v>0</v>
      </c>
      <c r="M416" s="165"/>
      <c r="N416" s="165"/>
      <c r="O416" s="165"/>
      <c r="P416" s="168"/>
      <c r="Q416" s="30"/>
      <c r="R416" s="30"/>
      <c r="S416" s="30"/>
      <c r="T416" s="30"/>
      <c r="U416" s="30"/>
      <c r="V416" s="30"/>
      <c r="W416" s="30"/>
      <c r="X416" s="30"/>
    </row>
    <row r="417" spans="1:24" ht="81.95" hidden="1" customHeight="1" outlineLevel="1" x14ac:dyDescent="0.2">
      <c r="A417" s="169"/>
      <c r="B417" s="169"/>
      <c r="C417" s="24" t="s">
        <v>915</v>
      </c>
      <c r="D417" s="24" t="s">
        <v>916</v>
      </c>
      <c r="E417" s="24" t="s">
        <v>981</v>
      </c>
      <c r="F417" s="24" t="s">
        <v>980</v>
      </c>
      <c r="G417" s="188" t="s">
        <v>1301</v>
      </c>
      <c r="H417" s="24" t="s">
        <v>979</v>
      </c>
      <c r="I417" s="24" t="s">
        <v>917</v>
      </c>
      <c r="J417" s="50" t="s">
        <v>982</v>
      </c>
      <c r="K417" s="50" t="s">
        <v>918</v>
      </c>
      <c r="L417" s="24" t="s">
        <v>639</v>
      </c>
      <c r="M417" s="24" t="s">
        <v>677</v>
      </c>
      <c r="N417" s="24" t="s">
        <v>678</v>
      </c>
      <c r="O417" s="24" t="s">
        <v>679</v>
      </c>
      <c r="P417" s="169"/>
      <c r="Q417" s="182" t="s">
        <v>1306</v>
      </c>
      <c r="R417" s="182" t="s">
        <v>1307</v>
      </c>
      <c r="S417" s="50" t="s">
        <v>1308</v>
      </c>
      <c r="T417" s="50" t="s">
        <v>1309</v>
      </c>
      <c r="U417" s="50" t="s">
        <v>1310</v>
      </c>
      <c r="V417" s="183" t="s">
        <v>1311</v>
      </c>
      <c r="W417" s="30"/>
      <c r="X417" s="30"/>
    </row>
    <row r="418" spans="1:24" ht="21" hidden="1" outlineLevel="1" x14ac:dyDescent="0.2">
      <c r="A418" s="169"/>
      <c r="B418" s="169"/>
      <c r="C418" s="26" t="s">
        <v>30</v>
      </c>
      <c r="D418" s="26" t="s">
        <v>30</v>
      </c>
      <c r="E418" s="26" t="s">
        <v>30</v>
      </c>
      <c r="F418" s="26" t="s">
        <v>30</v>
      </c>
      <c r="G418" s="161" t="str">
        <f>V418</f>
        <v>--</v>
      </c>
      <c r="H418" s="27" t="s">
        <v>30</v>
      </c>
      <c r="I418" s="33" t="s">
        <v>30</v>
      </c>
      <c r="J418" s="87"/>
      <c r="K418" s="33"/>
      <c r="L418" s="26"/>
      <c r="M418" s="26"/>
      <c r="N418" s="26"/>
      <c r="O418" s="26"/>
      <c r="P418" s="169"/>
      <c r="Q418" s="184"/>
      <c r="R418" s="184"/>
      <c r="S418" s="185" t="str">
        <f>IF(Q418="Basso",1.8,IF(Q418="Medio",2.5,IF(Q418="Medio-Alto",3.8,IF(Q418="Alto",5,"0"))))</f>
        <v>0</v>
      </c>
      <c r="T418" s="185" t="str">
        <f>IF(R418="Basso",1.8,IF(R418="Medio",2.5,IF(R418="Medio-Alto",3.8,IF(R418="Alto",5,"0"))))</f>
        <v>0</v>
      </c>
      <c r="U418" s="185">
        <f>(T418*S418)</f>
        <v>0</v>
      </c>
      <c r="V418" s="186" t="str">
        <f>IF(U418=0,"--",IF(U418&lt;='db fasce di rischio'!$B$4,'db fasce di rischio'!$A$2,IF(U418&lt;='db fasce di rischio'!$D$4,'db fasce di rischio'!$C$2,IF(U418&lt;='db fasce di rischio'!$F$4,'db fasce di rischio'!$E$2,IF(U418&lt;='db fasce di rischio'!$H$4,'db fasce di rischio'!$G$2,"")))))</f>
        <v>--</v>
      </c>
      <c r="W418" s="30"/>
      <c r="X418" s="30"/>
    </row>
    <row r="419" spans="1:24" ht="21" hidden="1" outlineLevel="1" x14ac:dyDescent="0.2">
      <c r="A419" s="169"/>
      <c r="B419" s="169"/>
      <c r="C419" s="26" t="s">
        <v>30</v>
      </c>
      <c r="D419" s="26" t="s">
        <v>30</v>
      </c>
      <c r="E419" s="26" t="s">
        <v>30</v>
      </c>
      <c r="F419" s="26" t="s">
        <v>30</v>
      </c>
      <c r="G419" s="161" t="str">
        <f t="shared" ref="G419:G432" si="59">V419</f>
        <v>--</v>
      </c>
      <c r="H419" s="27" t="s">
        <v>30</v>
      </c>
      <c r="I419" s="33" t="s">
        <v>30</v>
      </c>
      <c r="J419" s="87"/>
      <c r="K419" s="33"/>
      <c r="L419" s="26"/>
      <c r="M419" s="26"/>
      <c r="N419" s="26"/>
      <c r="O419" s="26"/>
      <c r="P419" s="169"/>
      <c r="Q419" s="184"/>
      <c r="R419" s="184"/>
      <c r="S419" s="185" t="str">
        <f t="shared" ref="S419:T432" si="60">IF(Q419="Basso",1.8,IF(Q419="Medio",2.5,IF(Q419="Medio-Alto",3.8,IF(Q419="Alto",5,"0"))))</f>
        <v>0</v>
      </c>
      <c r="T419" s="185" t="str">
        <f t="shared" si="60"/>
        <v>0</v>
      </c>
      <c r="U419" s="185">
        <f>(T419*S419)</f>
        <v>0</v>
      </c>
      <c r="V419" s="186" t="str">
        <f>IF(U419=0,"--",IF(U419&lt;='db fasce di rischio'!$B$4,'db fasce di rischio'!$A$2,IF(U419&lt;='db fasce di rischio'!$D$4,'db fasce di rischio'!$C$2,IF(U419&lt;='db fasce di rischio'!$F$4,'db fasce di rischio'!$E$2,IF(U419&lt;='db fasce di rischio'!$H$4,'db fasce di rischio'!$G$2,"")))))</f>
        <v>--</v>
      </c>
      <c r="W419" s="30"/>
      <c r="X419" s="30"/>
    </row>
    <row r="420" spans="1:24" ht="21" hidden="1" outlineLevel="1" x14ac:dyDescent="0.2">
      <c r="A420" s="169"/>
      <c r="B420" s="169"/>
      <c r="C420" s="26" t="s">
        <v>30</v>
      </c>
      <c r="D420" s="26" t="s">
        <v>30</v>
      </c>
      <c r="E420" s="26" t="s">
        <v>30</v>
      </c>
      <c r="F420" s="26" t="s">
        <v>30</v>
      </c>
      <c r="G420" s="161" t="str">
        <f t="shared" si="59"/>
        <v>--</v>
      </c>
      <c r="H420" s="27" t="s">
        <v>30</v>
      </c>
      <c r="I420" s="33" t="s">
        <v>30</v>
      </c>
      <c r="J420" s="87"/>
      <c r="K420" s="33"/>
      <c r="L420" s="26"/>
      <c r="M420" s="26"/>
      <c r="N420" s="26"/>
      <c r="O420" s="26"/>
      <c r="P420" s="169"/>
      <c r="Q420" s="184"/>
      <c r="R420" s="184"/>
      <c r="S420" s="185" t="str">
        <f t="shared" si="60"/>
        <v>0</v>
      </c>
      <c r="T420" s="185" t="str">
        <f t="shared" si="60"/>
        <v>0</v>
      </c>
      <c r="U420" s="185">
        <f t="shared" ref="U420:U432" si="61">(T420*S420)</f>
        <v>0</v>
      </c>
      <c r="V420" s="186" t="str">
        <f>IF(U420=0,"--",IF(U420&lt;='db fasce di rischio'!$B$4,'db fasce di rischio'!$A$2,IF(U420&lt;='db fasce di rischio'!$D$4,'db fasce di rischio'!$C$2,IF(U420&lt;='db fasce di rischio'!$F$4,'db fasce di rischio'!$E$2,IF(U420&lt;='db fasce di rischio'!$H$4,'db fasce di rischio'!$G$2,"")))))</f>
        <v>--</v>
      </c>
      <c r="W420" s="30"/>
      <c r="X420" s="30"/>
    </row>
    <row r="421" spans="1:24" ht="21" hidden="1" outlineLevel="1" x14ac:dyDescent="0.2">
      <c r="A421" s="169"/>
      <c r="B421" s="169"/>
      <c r="C421" s="26" t="s">
        <v>30</v>
      </c>
      <c r="D421" s="26" t="s">
        <v>30</v>
      </c>
      <c r="E421" s="26" t="s">
        <v>30</v>
      </c>
      <c r="F421" s="26" t="s">
        <v>30</v>
      </c>
      <c r="G421" s="161" t="str">
        <f t="shared" si="59"/>
        <v>--</v>
      </c>
      <c r="H421" s="27" t="s">
        <v>30</v>
      </c>
      <c r="I421" s="33" t="s">
        <v>30</v>
      </c>
      <c r="J421" s="87"/>
      <c r="K421" s="33"/>
      <c r="L421" s="26"/>
      <c r="M421" s="26"/>
      <c r="N421" s="26"/>
      <c r="O421" s="26"/>
      <c r="P421" s="169"/>
      <c r="Q421" s="184"/>
      <c r="R421" s="184"/>
      <c r="S421" s="185" t="str">
        <f t="shared" si="60"/>
        <v>0</v>
      </c>
      <c r="T421" s="185" t="str">
        <f t="shared" si="60"/>
        <v>0</v>
      </c>
      <c r="U421" s="185">
        <f t="shared" si="61"/>
        <v>0</v>
      </c>
      <c r="V421" s="186" t="str">
        <f>IF(U421=0,"--",IF(U421&lt;='db fasce di rischio'!$B$4,'db fasce di rischio'!$A$2,IF(U421&lt;='db fasce di rischio'!$D$4,'db fasce di rischio'!$C$2,IF(U421&lt;='db fasce di rischio'!$F$4,'db fasce di rischio'!$E$2,IF(U421&lt;='db fasce di rischio'!$H$4,'db fasce di rischio'!$G$2,"")))))</f>
        <v>--</v>
      </c>
      <c r="W421" s="30"/>
      <c r="X421" s="30"/>
    </row>
    <row r="422" spans="1:24" ht="21" hidden="1" outlineLevel="1" x14ac:dyDescent="0.2">
      <c r="A422" s="169"/>
      <c r="B422" s="169"/>
      <c r="C422" s="26" t="s">
        <v>30</v>
      </c>
      <c r="D422" s="26" t="s">
        <v>30</v>
      </c>
      <c r="E422" s="26" t="s">
        <v>30</v>
      </c>
      <c r="F422" s="26" t="s">
        <v>30</v>
      </c>
      <c r="G422" s="161" t="str">
        <f t="shared" si="59"/>
        <v>--</v>
      </c>
      <c r="H422" s="27" t="s">
        <v>30</v>
      </c>
      <c r="I422" s="33" t="s">
        <v>30</v>
      </c>
      <c r="J422" s="87"/>
      <c r="K422" s="33"/>
      <c r="L422" s="26"/>
      <c r="M422" s="26"/>
      <c r="N422" s="26"/>
      <c r="O422" s="26"/>
      <c r="P422" s="169"/>
      <c r="Q422" s="184"/>
      <c r="R422" s="184"/>
      <c r="S422" s="185" t="str">
        <f t="shared" si="60"/>
        <v>0</v>
      </c>
      <c r="T422" s="185" t="str">
        <f t="shared" si="60"/>
        <v>0</v>
      </c>
      <c r="U422" s="185">
        <f t="shared" si="61"/>
        <v>0</v>
      </c>
      <c r="V422" s="186" t="str">
        <f>IF(U422=0,"--",IF(U422&lt;='db fasce di rischio'!$B$4,'db fasce di rischio'!$A$2,IF(U422&lt;='db fasce di rischio'!$D$4,'db fasce di rischio'!$C$2,IF(U422&lt;='db fasce di rischio'!$F$4,'db fasce di rischio'!$E$2,IF(U422&lt;='db fasce di rischio'!$H$4,'db fasce di rischio'!$G$2,"")))))</f>
        <v>--</v>
      </c>
      <c r="W422" s="30"/>
      <c r="X422" s="30"/>
    </row>
    <row r="423" spans="1:24" ht="21" hidden="1" outlineLevel="1" x14ac:dyDescent="0.2">
      <c r="A423" s="169"/>
      <c r="B423" s="169"/>
      <c r="C423" s="26" t="s">
        <v>30</v>
      </c>
      <c r="D423" s="26" t="s">
        <v>30</v>
      </c>
      <c r="E423" s="26" t="s">
        <v>30</v>
      </c>
      <c r="F423" s="26" t="s">
        <v>30</v>
      </c>
      <c r="G423" s="161" t="str">
        <f t="shared" si="59"/>
        <v>--</v>
      </c>
      <c r="H423" s="27" t="s">
        <v>30</v>
      </c>
      <c r="I423" s="33" t="s">
        <v>30</v>
      </c>
      <c r="J423" s="87"/>
      <c r="K423" s="33"/>
      <c r="L423" s="26"/>
      <c r="M423" s="26"/>
      <c r="N423" s="26"/>
      <c r="O423" s="26"/>
      <c r="P423" s="169"/>
      <c r="Q423" s="184"/>
      <c r="R423" s="184"/>
      <c r="S423" s="185" t="str">
        <f t="shared" si="60"/>
        <v>0</v>
      </c>
      <c r="T423" s="185" t="str">
        <f t="shared" si="60"/>
        <v>0</v>
      </c>
      <c r="U423" s="185">
        <f t="shared" si="61"/>
        <v>0</v>
      </c>
      <c r="V423" s="186" t="str">
        <f>IF(U423=0,"--",IF(U423&lt;='db fasce di rischio'!$B$4,'db fasce di rischio'!$A$2,IF(U423&lt;='db fasce di rischio'!$D$4,'db fasce di rischio'!$C$2,IF(U423&lt;='db fasce di rischio'!$F$4,'db fasce di rischio'!$E$2,IF(U423&lt;='db fasce di rischio'!$H$4,'db fasce di rischio'!$G$2,"")))))</f>
        <v>--</v>
      </c>
      <c r="W423" s="30"/>
      <c r="X423" s="30"/>
    </row>
    <row r="424" spans="1:24" ht="21" hidden="1" outlineLevel="1" x14ac:dyDescent="0.2">
      <c r="A424" s="169"/>
      <c r="B424" s="169"/>
      <c r="C424" s="26" t="s">
        <v>30</v>
      </c>
      <c r="D424" s="26" t="s">
        <v>30</v>
      </c>
      <c r="E424" s="26" t="s">
        <v>30</v>
      </c>
      <c r="F424" s="26" t="s">
        <v>30</v>
      </c>
      <c r="G424" s="161" t="str">
        <f t="shared" si="59"/>
        <v>--</v>
      </c>
      <c r="H424" s="27" t="s">
        <v>30</v>
      </c>
      <c r="I424" s="33" t="s">
        <v>30</v>
      </c>
      <c r="J424" s="87"/>
      <c r="K424" s="33"/>
      <c r="L424" s="26"/>
      <c r="M424" s="26"/>
      <c r="N424" s="26"/>
      <c r="O424" s="26"/>
      <c r="P424" s="169"/>
      <c r="Q424" s="184"/>
      <c r="R424" s="184"/>
      <c r="S424" s="185" t="str">
        <f t="shared" si="60"/>
        <v>0</v>
      </c>
      <c r="T424" s="185" t="str">
        <f t="shared" si="60"/>
        <v>0</v>
      </c>
      <c r="U424" s="185">
        <f t="shared" si="61"/>
        <v>0</v>
      </c>
      <c r="V424" s="186" t="str">
        <f>IF(U424=0,"--",IF(U424&lt;='db fasce di rischio'!$B$4,'db fasce di rischio'!$A$2,IF(U424&lt;='db fasce di rischio'!$D$4,'db fasce di rischio'!$C$2,IF(U424&lt;='db fasce di rischio'!$F$4,'db fasce di rischio'!$E$2,IF(U424&lt;='db fasce di rischio'!$H$4,'db fasce di rischio'!$G$2,"")))))</f>
        <v>--</v>
      </c>
      <c r="W424" s="30"/>
      <c r="X424" s="30"/>
    </row>
    <row r="425" spans="1:24" ht="21" hidden="1" outlineLevel="1" x14ac:dyDescent="0.2">
      <c r="A425" s="169"/>
      <c r="B425" s="169"/>
      <c r="C425" s="26" t="s">
        <v>30</v>
      </c>
      <c r="D425" s="26" t="s">
        <v>30</v>
      </c>
      <c r="E425" s="26" t="s">
        <v>30</v>
      </c>
      <c r="F425" s="26" t="s">
        <v>30</v>
      </c>
      <c r="G425" s="161" t="str">
        <f t="shared" si="59"/>
        <v>--</v>
      </c>
      <c r="H425" s="27" t="s">
        <v>30</v>
      </c>
      <c r="I425" s="33" t="s">
        <v>30</v>
      </c>
      <c r="J425" s="87"/>
      <c r="K425" s="33"/>
      <c r="L425" s="26"/>
      <c r="M425" s="26"/>
      <c r="N425" s="26"/>
      <c r="O425" s="26"/>
      <c r="P425" s="169"/>
      <c r="Q425" s="184"/>
      <c r="R425" s="184"/>
      <c r="S425" s="185" t="str">
        <f t="shared" si="60"/>
        <v>0</v>
      </c>
      <c r="T425" s="185" t="str">
        <f t="shared" si="60"/>
        <v>0</v>
      </c>
      <c r="U425" s="185">
        <f t="shared" si="61"/>
        <v>0</v>
      </c>
      <c r="V425" s="186" t="str">
        <f>IF(U425=0,"--",IF(U425&lt;='db fasce di rischio'!$B$4,'db fasce di rischio'!$A$2,IF(U425&lt;='db fasce di rischio'!$D$4,'db fasce di rischio'!$C$2,IF(U425&lt;='db fasce di rischio'!$F$4,'db fasce di rischio'!$E$2,IF(U425&lt;='db fasce di rischio'!$H$4,'db fasce di rischio'!$G$2,"")))))</f>
        <v>--</v>
      </c>
      <c r="W425" s="30"/>
      <c r="X425" s="30"/>
    </row>
    <row r="426" spans="1:24" ht="21" hidden="1" outlineLevel="1" x14ac:dyDescent="0.2">
      <c r="A426" s="169"/>
      <c r="B426" s="169"/>
      <c r="C426" s="26" t="s">
        <v>30</v>
      </c>
      <c r="D426" s="26" t="s">
        <v>30</v>
      </c>
      <c r="E426" s="26" t="s">
        <v>30</v>
      </c>
      <c r="F426" s="26" t="s">
        <v>30</v>
      </c>
      <c r="G426" s="161" t="str">
        <f t="shared" si="59"/>
        <v>--</v>
      </c>
      <c r="H426" s="27" t="s">
        <v>30</v>
      </c>
      <c r="I426" s="33" t="s">
        <v>30</v>
      </c>
      <c r="J426" s="88"/>
      <c r="K426" s="33"/>
      <c r="L426" s="26"/>
      <c r="M426" s="26"/>
      <c r="N426" s="26"/>
      <c r="O426" s="26"/>
      <c r="P426" s="169"/>
      <c r="Q426" s="184"/>
      <c r="R426" s="184"/>
      <c r="S426" s="185" t="str">
        <f t="shared" si="60"/>
        <v>0</v>
      </c>
      <c r="T426" s="185" t="str">
        <f t="shared" si="60"/>
        <v>0</v>
      </c>
      <c r="U426" s="185">
        <f t="shared" si="61"/>
        <v>0</v>
      </c>
      <c r="V426" s="186" t="str">
        <f>IF(U426=0,"--",IF(U426&lt;='db fasce di rischio'!$B$4,'db fasce di rischio'!$A$2,IF(U426&lt;='db fasce di rischio'!$D$4,'db fasce di rischio'!$C$2,IF(U426&lt;='db fasce di rischio'!$F$4,'db fasce di rischio'!$E$2,IF(U426&lt;='db fasce di rischio'!$H$4,'db fasce di rischio'!$G$2,"")))))</f>
        <v>--</v>
      </c>
      <c r="W426" s="30"/>
      <c r="X426" s="30"/>
    </row>
    <row r="427" spans="1:24" ht="21" hidden="1" outlineLevel="1" x14ac:dyDescent="0.2">
      <c r="A427" s="169"/>
      <c r="B427" s="169"/>
      <c r="C427" s="26" t="s">
        <v>30</v>
      </c>
      <c r="D427" s="26" t="s">
        <v>30</v>
      </c>
      <c r="E427" s="26" t="s">
        <v>30</v>
      </c>
      <c r="F427" s="26" t="s">
        <v>30</v>
      </c>
      <c r="G427" s="161" t="str">
        <f t="shared" si="59"/>
        <v>--</v>
      </c>
      <c r="H427" s="27" t="s">
        <v>30</v>
      </c>
      <c r="I427" s="33" t="s">
        <v>30</v>
      </c>
      <c r="J427" s="88"/>
      <c r="K427" s="33"/>
      <c r="L427" s="26"/>
      <c r="M427" s="26"/>
      <c r="N427" s="26"/>
      <c r="O427" s="26"/>
      <c r="P427" s="169"/>
      <c r="Q427" s="184"/>
      <c r="R427" s="184"/>
      <c r="S427" s="185" t="str">
        <f t="shared" si="60"/>
        <v>0</v>
      </c>
      <c r="T427" s="185" t="str">
        <f t="shared" si="60"/>
        <v>0</v>
      </c>
      <c r="U427" s="185">
        <f t="shared" si="61"/>
        <v>0</v>
      </c>
      <c r="V427" s="186" t="str">
        <f>IF(U427=0,"--",IF(U427&lt;='db fasce di rischio'!$B$4,'db fasce di rischio'!$A$2,IF(U427&lt;='db fasce di rischio'!$D$4,'db fasce di rischio'!$C$2,IF(U427&lt;='db fasce di rischio'!$F$4,'db fasce di rischio'!$E$2,IF(U427&lt;='db fasce di rischio'!$H$4,'db fasce di rischio'!$G$2,"")))))</f>
        <v>--</v>
      </c>
      <c r="W427" s="30"/>
      <c r="X427" s="30"/>
    </row>
    <row r="428" spans="1:24" ht="21" hidden="1" outlineLevel="1" x14ac:dyDescent="0.2">
      <c r="A428" s="169"/>
      <c r="B428" s="169"/>
      <c r="C428" s="26" t="s">
        <v>30</v>
      </c>
      <c r="D428" s="26" t="s">
        <v>30</v>
      </c>
      <c r="E428" s="26" t="s">
        <v>30</v>
      </c>
      <c r="F428" s="26" t="s">
        <v>30</v>
      </c>
      <c r="G428" s="161" t="str">
        <f t="shared" si="59"/>
        <v>--</v>
      </c>
      <c r="H428" s="27" t="s">
        <v>30</v>
      </c>
      <c r="I428" s="33" t="s">
        <v>30</v>
      </c>
      <c r="J428" s="88"/>
      <c r="K428" s="33"/>
      <c r="L428" s="26"/>
      <c r="M428" s="26"/>
      <c r="N428" s="26"/>
      <c r="O428" s="26"/>
      <c r="P428" s="169"/>
      <c r="Q428" s="184"/>
      <c r="R428" s="184"/>
      <c r="S428" s="185" t="str">
        <f t="shared" si="60"/>
        <v>0</v>
      </c>
      <c r="T428" s="185" t="str">
        <f t="shared" si="60"/>
        <v>0</v>
      </c>
      <c r="U428" s="185">
        <f t="shared" si="61"/>
        <v>0</v>
      </c>
      <c r="V428" s="186" t="str">
        <f>IF(U428=0,"--",IF(U428&lt;='db fasce di rischio'!$B$4,'db fasce di rischio'!$A$2,IF(U428&lt;='db fasce di rischio'!$D$4,'db fasce di rischio'!$C$2,IF(U428&lt;='db fasce di rischio'!$F$4,'db fasce di rischio'!$E$2,IF(U428&lt;='db fasce di rischio'!$H$4,'db fasce di rischio'!$G$2,"")))))</f>
        <v>--</v>
      </c>
      <c r="W428" s="30"/>
      <c r="X428" s="30"/>
    </row>
    <row r="429" spans="1:24" ht="21" hidden="1" outlineLevel="1" x14ac:dyDescent="0.2">
      <c r="A429" s="169"/>
      <c r="B429" s="169"/>
      <c r="C429" s="26" t="s">
        <v>30</v>
      </c>
      <c r="D429" s="26" t="s">
        <v>30</v>
      </c>
      <c r="E429" s="26" t="s">
        <v>30</v>
      </c>
      <c r="F429" s="26" t="s">
        <v>30</v>
      </c>
      <c r="G429" s="161" t="str">
        <f t="shared" si="59"/>
        <v>--</v>
      </c>
      <c r="H429" s="27" t="s">
        <v>30</v>
      </c>
      <c r="I429" s="33" t="s">
        <v>30</v>
      </c>
      <c r="J429" s="88"/>
      <c r="K429" s="33"/>
      <c r="L429" s="26"/>
      <c r="M429" s="26"/>
      <c r="N429" s="26"/>
      <c r="O429" s="26"/>
      <c r="P429" s="169"/>
      <c r="Q429" s="184"/>
      <c r="R429" s="184"/>
      <c r="S429" s="185" t="str">
        <f t="shared" si="60"/>
        <v>0</v>
      </c>
      <c r="T429" s="185" t="str">
        <f t="shared" si="60"/>
        <v>0</v>
      </c>
      <c r="U429" s="185">
        <f t="shared" si="61"/>
        <v>0</v>
      </c>
      <c r="V429" s="186" t="str">
        <f>IF(U429=0,"--",IF(U429&lt;='db fasce di rischio'!$B$4,'db fasce di rischio'!$A$2,IF(U429&lt;='db fasce di rischio'!$D$4,'db fasce di rischio'!$C$2,IF(U429&lt;='db fasce di rischio'!$F$4,'db fasce di rischio'!$E$2,IF(U429&lt;='db fasce di rischio'!$H$4,'db fasce di rischio'!$G$2,"")))))</f>
        <v>--</v>
      </c>
      <c r="W429" s="30"/>
      <c r="X429" s="30"/>
    </row>
    <row r="430" spans="1:24" ht="21" hidden="1" outlineLevel="1" x14ac:dyDescent="0.2">
      <c r="A430" s="169"/>
      <c r="B430" s="169"/>
      <c r="C430" s="26" t="s">
        <v>30</v>
      </c>
      <c r="D430" s="26" t="s">
        <v>30</v>
      </c>
      <c r="E430" s="26" t="s">
        <v>30</v>
      </c>
      <c r="F430" s="26" t="s">
        <v>30</v>
      </c>
      <c r="G430" s="161" t="str">
        <f t="shared" si="59"/>
        <v>--</v>
      </c>
      <c r="H430" s="27" t="s">
        <v>30</v>
      </c>
      <c r="I430" s="33" t="s">
        <v>30</v>
      </c>
      <c r="J430" s="87"/>
      <c r="K430" s="33"/>
      <c r="L430" s="26"/>
      <c r="M430" s="26"/>
      <c r="N430" s="26"/>
      <c r="O430" s="26"/>
      <c r="P430" s="169"/>
      <c r="Q430" s="184"/>
      <c r="R430" s="184"/>
      <c r="S430" s="185" t="str">
        <f t="shared" si="60"/>
        <v>0</v>
      </c>
      <c r="T430" s="185" t="str">
        <f t="shared" si="60"/>
        <v>0</v>
      </c>
      <c r="U430" s="185">
        <f t="shared" si="61"/>
        <v>0</v>
      </c>
      <c r="V430" s="186" t="str">
        <f>IF(U430=0,"--",IF(U430&lt;='db fasce di rischio'!$B$4,'db fasce di rischio'!$A$2,IF(U430&lt;='db fasce di rischio'!$D$4,'db fasce di rischio'!$C$2,IF(U430&lt;='db fasce di rischio'!$F$4,'db fasce di rischio'!$E$2,IF(U430&lt;='db fasce di rischio'!$H$4,'db fasce di rischio'!$G$2,"")))))</f>
        <v>--</v>
      </c>
      <c r="W430" s="30"/>
      <c r="X430" s="30"/>
    </row>
    <row r="431" spans="1:24" ht="21" hidden="1" outlineLevel="1" x14ac:dyDescent="0.2">
      <c r="A431" s="169"/>
      <c r="B431" s="169"/>
      <c r="C431" s="26" t="s">
        <v>30</v>
      </c>
      <c r="D431" s="26" t="s">
        <v>30</v>
      </c>
      <c r="E431" s="26" t="s">
        <v>30</v>
      </c>
      <c r="F431" s="26" t="s">
        <v>30</v>
      </c>
      <c r="G431" s="161" t="str">
        <f t="shared" si="59"/>
        <v>--</v>
      </c>
      <c r="H431" s="27" t="s">
        <v>30</v>
      </c>
      <c r="I431" s="33" t="s">
        <v>30</v>
      </c>
      <c r="J431" s="87"/>
      <c r="K431" s="33"/>
      <c r="L431" s="26"/>
      <c r="M431" s="26"/>
      <c r="N431" s="26"/>
      <c r="O431" s="28"/>
      <c r="P431" s="169"/>
      <c r="Q431" s="184"/>
      <c r="R431" s="184"/>
      <c r="S431" s="185" t="str">
        <f t="shared" si="60"/>
        <v>0</v>
      </c>
      <c r="T431" s="185" t="str">
        <f t="shared" si="60"/>
        <v>0</v>
      </c>
      <c r="U431" s="185">
        <f t="shared" si="61"/>
        <v>0</v>
      </c>
      <c r="V431" s="186" t="str">
        <f>IF(U431=0,"--",IF(U431&lt;='db fasce di rischio'!$B$4,'db fasce di rischio'!$A$2,IF(U431&lt;='db fasce di rischio'!$D$4,'db fasce di rischio'!$C$2,IF(U431&lt;='db fasce di rischio'!$F$4,'db fasce di rischio'!$E$2,IF(U431&lt;='db fasce di rischio'!$H$4,'db fasce di rischio'!$G$2,"")))))</f>
        <v>--</v>
      </c>
      <c r="W431" s="30"/>
      <c r="X431" s="30"/>
    </row>
    <row r="432" spans="1:24" ht="21" hidden="1" outlineLevel="1" x14ac:dyDescent="0.2">
      <c r="A432" s="169"/>
      <c r="B432" s="169"/>
      <c r="C432" s="26" t="s">
        <v>30</v>
      </c>
      <c r="D432" s="26" t="s">
        <v>30</v>
      </c>
      <c r="E432" s="26" t="s">
        <v>30</v>
      </c>
      <c r="F432" s="26" t="s">
        <v>30</v>
      </c>
      <c r="G432" s="161" t="str">
        <f t="shared" si="59"/>
        <v>--</v>
      </c>
      <c r="H432" s="27" t="s">
        <v>30</v>
      </c>
      <c r="I432" s="33" t="s">
        <v>30</v>
      </c>
      <c r="J432" s="87"/>
      <c r="K432" s="33"/>
      <c r="L432" s="26"/>
      <c r="M432" s="26"/>
      <c r="N432" s="26"/>
      <c r="O432" s="29"/>
      <c r="P432" s="169"/>
      <c r="Q432" s="184"/>
      <c r="R432" s="184"/>
      <c r="S432" s="185" t="str">
        <f t="shared" si="60"/>
        <v>0</v>
      </c>
      <c r="T432" s="185" t="str">
        <f t="shared" si="60"/>
        <v>0</v>
      </c>
      <c r="U432" s="185">
        <f t="shared" si="61"/>
        <v>0</v>
      </c>
      <c r="V432" s="186" t="str">
        <f>IF(U432=0,"--",IF(U432&lt;='db fasce di rischio'!$B$4,'db fasce di rischio'!$A$2,IF(U432&lt;='db fasce di rischio'!$D$4,'db fasce di rischio'!$C$2,IF(U432&lt;='db fasce di rischio'!$F$4,'db fasce di rischio'!$E$2,IF(U432&lt;='db fasce di rischio'!$H$4,'db fasce di rischio'!$G$2,"")))))</f>
        <v>--</v>
      </c>
      <c r="W432" s="30"/>
      <c r="X432" s="30"/>
    </row>
    <row r="433" spans="1:24" ht="21" collapsed="1" x14ac:dyDescent="0.2">
      <c r="A433" s="168"/>
      <c r="B433" s="168"/>
      <c r="C433" s="92"/>
      <c r="D433" s="92"/>
      <c r="E433" s="92"/>
      <c r="F433" s="92"/>
      <c r="G433" s="92"/>
      <c r="H433" s="92"/>
      <c r="I433" s="92"/>
      <c r="J433" s="176"/>
      <c r="K433" s="92"/>
      <c r="L433" s="92"/>
      <c r="M433" s="92"/>
      <c r="N433" s="92"/>
      <c r="O433" s="92"/>
      <c r="P433" s="168"/>
      <c r="Q433" s="30"/>
      <c r="R433" s="30"/>
      <c r="S433" s="30"/>
      <c r="T433" s="30"/>
      <c r="U433" s="30"/>
      <c r="V433" s="30"/>
      <c r="W433" s="30"/>
      <c r="X433" s="30"/>
    </row>
  </sheetData>
  <mergeCells count="106">
    <mergeCell ref="W1:W14"/>
    <mergeCell ref="S13:U13"/>
    <mergeCell ref="C59:D59"/>
    <mergeCell ref="C78:E79"/>
    <mergeCell ref="F78:H78"/>
    <mergeCell ref="J78:K78"/>
    <mergeCell ref="M79:O79"/>
    <mergeCell ref="C38:D38"/>
    <mergeCell ref="C57:E58"/>
    <mergeCell ref="F57:H57"/>
    <mergeCell ref="J57:K57"/>
    <mergeCell ref="M58:O58"/>
    <mergeCell ref="C17:D17"/>
    <mergeCell ref="C36:E37"/>
    <mergeCell ref="F36:H36"/>
    <mergeCell ref="J36:K36"/>
    <mergeCell ref="M37:O37"/>
    <mergeCell ref="A1:E1"/>
    <mergeCell ref="H1:I1"/>
    <mergeCell ref="G4:G12"/>
    <mergeCell ref="I14:L14"/>
    <mergeCell ref="C15:E16"/>
    <mergeCell ref="F15:H15"/>
    <mergeCell ref="J15:K15"/>
    <mergeCell ref="M16:O16"/>
    <mergeCell ref="C143:D143"/>
    <mergeCell ref="C162:E163"/>
    <mergeCell ref="F162:H162"/>
    <mergeCell ref="J162:K162"/>
    <mergeCell ref="M163:O163"/>
    <mergeCell ref="C122:D122"/>
    <mergeCell ref="C141:E142"/>
    <mergeCell ref="F141:H141"/>
    <mergeCell ref="J141:K141"/>
    <mergeCell ref="M142:O142"/>
    <mergeCell ref="C101:D101"/>
    <mergeCell ref="C120:E121"/>
    <mergeCell ref="F120:H120"/>
    <mergeCell ref="J120:K120"/>
    <mergeCell ref="M121:O121"/>
    <mergeCell ref="C80:D80"/>
    <mergeCell ref="C99:E100"/>
    <mergeCell ref="F99:H99"/>
    <mergeCell ref="J99:K99"/>
    <mergeCell ref="M100:O100"/>
    <mergeCell ref="C185:D185"/>
    <mergeCell ref="C204:E205"/>
    <mergeCell ref="F204:H204"/>
    <mergeCell ref="J204:K204"/>
    <mergeCell ref="M205:O205"/>
    <mergeCell ref="C164:D164"/>
    <mergeCell ref="C183:E184"/>
    <mergeCell ref="F183:H183"/>
    <mergeCell ref="J183:K183"/>
    <mergeCell ref="M184:O184"/>
    <mergeCell ref="C227:D227"/>
    <mergeCell ref="C246:E247"/>
    <mergeCell ref="F246:H246"/>
    <mergeCell ref="J246:K246"/>
    <mergeCell ref="M247:O247"/>
    <mergeCell ref="C206:D206"/>
    <mergeCell ref="C225:E226"/>
    <mergeCell ref="F225:H225"/>
    <mergeCell ref="J225:K225"/>
    <mergeCell ref="M226:O226"/>
    <mergeCell ref="C269:D269"/>
    <mergeCell ref="C288:E289"/>
    <mergeCell ref="F288:H288"/>
    <mergeCell ref="J288:K288"/>
    <mergeCell ref="M289:O289"/>
    <mergeCell ref="C248:D248"/>
    <mergeCell ref="C267:E268"/>
    <mergeCell ref="F267:H267"/>
    <mergeCell ref="J267:K267"/>
    <mergeCell ref="M268:O268"/>
    <mergeCell ref="C311:D311"/>
    <mergeCell ref="C330:E331"/>
    <mergeCell ref="F330:H330"/>
    <mergeCell ref="J330:K330"/>
    <mergeCell ref="M331:O331"/>
    <mergeCell ref="C290:D290"/>
    <mergeCell ref="C309:E310"/>
    <mergeCell ref="F309:H309"/>
    <mergeCell ref="J309:K309"/>
    <mergeCell ref="M310:O310"/>
    <mergeCell ref="C353:D353"/>
    <mergeCell ref="C372:E373"/>
    <mergeCell ref="F372:H372"/>
    <mergeCell ref="J372:K372"/>
    <mergeCell ref="M373:O373"/>
    <mergeCell ref="C332:D332"/>
    <mergeCell ref="C351:E352"/>
    <mergeCell ref="F351:H351"/>
    <mergeCell ref="J351:K351"/>
    <mergeCell ref="M352:O352"/>
    <mergeCell ref="C416:D416"/>
    <mergeCell ref="C395:D395"/>
    <mergeCell ref="C414:E415"/>
    <mergeCell ref="F414:H414"/>
    <mergeCell ref="J414:K414"/>
    <mergeCell ref="M415:O415"/>
    <mergeCell ref="C374:D374"/>
    <mergeCell ref="C393:E394"/>
    <mergeCell ref="F393:H393"/>
    <mergeCell ref="J393:K393"/>
    <mergeCell ref="M394:O394"/>
  </mergeCells>
  <conditionalFormatting sqref="I26:I33">
    <cfRule type="cellIs" dxfId="2056" priority="848" operator="equal">
      <formula>0</formula>
    </cfRule>
  </conditionalFormatting>
  <conditionalFormatting sqref="I26:I33">
    <cfRule type="cellIs" dxfId="2055" priority="845" operator="equal">
      <formula>0</formula>
    </cfRule>
    <cfRule type="expression" dxfId="2054" priority="846">
      <formula>"""$F$9+$G$9+$H$9=0"""</formula>
    </cfRule>
    <cfRule type="expression" dxfId="2053" priority="847">
      <formula>"$F$9=0"""</formula>
    </cfRule>
  </conditionalFormatting>
  <conditionalFormatting sqref="I19:I25">
    <cfRule type="cellIs" dxfId="2052" priority="842" operator="equal">
      <formula>0</formula>
    </cfRule>
  </conditionalFormatting>
  <conditionalFormatting sqref="I19:I25">
    <cfRule type="cellIs" dxfId="2051" priority="839" operator="equal">
      <formula>0</formula>
    </cfRule>
    <cfRule type="expression" dxfId="2050" priority="840">
      <formula>"""$F$9+$G$9+$H$9=0"""</formula>
    </cfRule>
    <cfRule type="expression" dxfId="2049" priority="841">
      <formula>"$F$9=0"""</formula>
    </cfRule>
  </conditionalFormatting>
  <conditionalFormatting sqref="E26:E33">
    <cfRule type="colorScale" priority="849">
      <colorScale>
        <cfvo type="min"/>
        <cfvo type="percentile" val="50"/>
        <cfvo type="max"/>
        <color rgb="FFF8696B"/>
        <color rgb="FFFFEB84"/>
        <color rgb="FF63BE7B"/>
      </colorScale>
    </cfRule>
  </conditionalFormatting>
  <conditionalFormatting sqref="E19:E25">
    <cfRule type="colorScale" priority="850">
      <colorScale>
        <cfvo type="min"/>
        <cfvo type="percentile" val="50"/>
        <cfvo type="max"/>
        <color rgb="FFF8696B"/>
        <color rgb="FFFFEB84"/>
        <color rgb="FF63BE7B"/>
      </colorScale>
    </cfRule>
  </conditionalFormatting>
  <conditionalFormatting sqref="F26:F33">
    <cfRule type="colorScale" priority="851">
      <colorScale>
        <cfvo type="min"/>
        <cfvo type="percentile" val="50"/>
        <cfvo type="max"/>
        <color rgb="FFF8696B"/>
        <color rgb="FFFFEB84"/>
        <color rgb="FF63BE7B"/>
      </colorScale>
    </cfRule>
  </conditionalFormatting>
  <conditionalFormatting sqref="F19:F25">
    <cfRule type="colorScale" priority="852">
      <colorScale>
        <cfvo type="min"/>
        <cfvo type="percentile" val="50"/>
        <cfvo type="max"/>
        <color rgb="FFF8696B"/>
        <color rgb="FFFFEB84"/>
        <color rgb="FF63BE7B"/>
      </colorScale>
    </cfRule>
  </conditionalFormatting>
  <conditionalFormatting sqref="I47:I54">
    <cfRule type="cellIs" dxfId="2048" priority="368" operator="equal">
      <formula>0</formula>
    </cfRule>
  </conditionalFormatting>
  <conditionalFormatting sqref="I47:I54">
    <cfRule type="cellIs" dxfId="2047" priority="365" operator="equal">
      <formula>0</formula>
    </cfRule>
    <cfRule type="expression" dxfId="2046" priority="366">
      <formula>"""$F$9+$G$9+$H$9=0"""</formula>
    </cfRule>
    <cfRule type="expression" dxfId="2045" priority="367">
      <formula>"$F$9=0"""</formula>
    </cfRule>
  </conditionalFormatting>
  <conditionalFormatting sqref="I40:I42 I45:I46">
    <cfRule type="cellIs" dxfId="2044" priority="364" operator="equal">
      <formula>0</formula>
    </cfRule>
  </conditionalFormatting>
  <conditionalFormatting sqref="I40:I42 I45:I46">
    <cfRule type="cellIs" dxfId="2043" priority="361" operator="equal">
      <formula>0</formula>
    </cfRule>
    <cfRule type="expression" dxfId="2042" priority="362">
      <formula>"""$F$9+$G$9+$H$9=0"""</formula>
    </cfRule>
    <cfRule type="expression" dxfId="2041" priority="363">
      <formula>"$F$9=0"""</formula>
    </cfRule>
  </conditionalFormatting>
  <conditionalFormatting sqref="E47:E54">
    <cfRule type="colorScale" priority="369">
      <colorScale>
        <cfvo type="min"/>
        <cfvo type="percentile" val="50"/>
        <cfvo type="max"/>
        <color rgb="FFF8696B"/>
        <color rgb="FFFFEB84"/>
        <color rgb="FF63BE7B"/>
      </colorScale>
    </cfRule>
  </conditionalFormatting>
  <conditionalFormatting sqref="E40:E46">
    <cfRule type="colorScale" priority="370">
      <colorScale>
        <cfvo type="min"/>
        <cfvo type="percentile" val="50"/>
        <cfvo type="max"/>
        <color rgb="FFF8696B"/>
        <color rgb="FFFFEB84"/>
        <color rgb="FF63BE7B"/>
      </colorScale>
    </cfRule>
  </conditionalFormatting>
  <conditionalFormatting sqref="F47:F54">
    <cfRule type="colorScale" priority="371">
      <colorScale>
        <cfvo type="min"/>
        <cfvo type="percentile" val="50"/>
        <cfvo type="max"/>
        <color rgb="FFF8696B"/>
        <color rgb="FFFFEB84"/>
        <color rgb="FF63BE7B"/>
      </colorScale>
    </cfRule>
  </conditionalFormatting>
  <conditionalFormatting sqref="F40:F42 F45:F46">
    <cfRule type="colorScale" priority="372">
      <colorScale>
        <cfvo type="min"/>
        <cfvo type="percentile" val="50"/>
        <cfvo type="max"/>
        <color rgb="FFF8696B"/>
        <color rgb="FFFFEB84"/>
        <color rgb="FF63BE7B"/>
      </colorScale>
    </cfRule>
  </conditionalFormatting>
  <conditionalFormatting sqref="I68:I75">
    <cfRule type="cellIs" dxfId="2040" priority="355" operator="equal">
      <formula>0</formula>
    </cfRule>
  </conditionalFormatting>
  <conditionalFormatting sqref="I68:I75">
    <cfRule type="cellIs" dxfId="2039" priority="352" operator="equal">
      <formula>0</formula>
    </cfRule>
    <cfRule type="expression" dxfId="2038" priority="353">
      <formula>"""$F$9+$G$9+$H$9=0"""</formula>
    </cfRule>
    <cfRule type="expression" dxfId="2037" priority="354">
      <formula>"$F$9=0"""</formula>
    </cfRule>
  </conditionalFormatting>
  <conditionalFormatting sqref="I61:I67">
    <cfRule type="cellIs" dxfId="2036" priority="351" operator="equal">
      <formula>0</formula>
    </cfRule>
  </conditionalFormatting>
  <conditionalFormatting sqref="I61:I67">
    <cfRule type="cellIs" dxfId="2035" priority="348" operator="equal">
      <formula>0</formula>
    </cfRule>
    <cfRule type="expression" dxfId="2034" priority="349">
      <formula>"""$F$9+$G$9+$H$9=0"""</formula>
    </cfRule>
    <cfRule type="expression" dxfId="2033" priority="350">
      <formula>"$F$9=0"""</formula>
    </cfRule>
  </conditionalFormatting>
  <conditionalFormatting sqref="E68:E75">
    <cfRule type="colorScale" priority="356">
      <colorScale>
        <cfvo type="min"/>
        <cfvo type="percentile" val="50"/>
        <cfvo type="max"/>
        <color rgb="FFF8696B"/>
        <color rgb="FFFFEB84"/>
        <color rgb="FF63BE7B"/>
      </colorScale>
    </cfRule>
  </conditionalFormatting>
  <conditionalFormatting sqref="E61:E67">
    <cfRule type="colorScale" priority="357">
      <colorScale>
        <cfvo type="min"/>
        <cfvo type="percentile" val="50"/>
        <cfvo type="max"/>
        <color rgb="FFF8696B"/>
        <color rgb="FFFFEB84"/>
        <color rgb="FF63BE7B"/>
      </colorScale>
    </cfRule>
  </conditionalFormatting>
  <conditionalFormatting sqref="F68:F75">
    <cfRule type="colorScale" priority="358">
      <colorScale>
        <cfvo type="min"/>
        <cfvo type="percentile" val="50"/>
        <cfvo type="max"/>
        <color rgb="FFF8696B"/>
        <color rgb="FFFFEB84"/>
        <color rgb="FF63BE7B"/>
      </colorScale>
    </cfRule>
  </conditionalFormatting>
  <conditionalFormatting sqref="F61:F67">
    <cfRule type="colorScale" priority="359">
      <colorScale>
        <cfvo type="min"/>
        <cfvo type="percentile" val="50"/>
        <cfvo type="max"/>
        <color rgb="FFF8696B"/>
        <color rgb="FFFFEB84"/>
        <color rgb="FF63BE7B"/>
      </colorScale>
    </cfRule>
  </conditionalFormatting>
  <conditionalFormatting sqref="I89:I96">
    <cfRule type="cellIs" dxfId="2032" priority="342" operator="equal">
      <formula>0</formula>
    </cfRule>
  </conditionalFormatting>
  <conditionalFormatting sqref="I89:I96">
    <cfRule type="cellIs" dxfId="2031" priority="339" operator="equal">
      <formula>0</formula>
    </cfRule>
    <cfRule type="expression" dxfId="2030" priority="340">
      <formula>"""$F$9+$G$9+$H$9=0"""</formula>
    </cfRule>
    <cfRule type="expression" dxfId="2029" priority="341">
      <formula>"$F$9=0"""</formula>
    </cfRule>
  </conditionalFormatting>
  <conditionalFormatting sqref="I82:I88">
    <cfRule type="cellIs" dxfId="2028" priority="338" operator="equal">
      <formula>0</formula>
    </cfRule>
  </conditionalFormatting>
  <conditionalFormatting sqref="I82:I88">
    <cfRule type="cellIs" dxfId="2027" priority="335" operator="equal">
      <formula>0</formula>
    </cfRule>
    <cfRule type="expression" dxfId="2026" priority="336">
      <formula>"""$F$9+$G$9+$H$9=0"""</formula>
    </cfRule>
    <cfRule type="expression" dxfId="2025" priority="337">
      <formula>"$F$9=0"""</formula>
    </cfRule>
  </conditionalFormatting>
  <conditionalFormatting sqref="E89:E96">
    <cfRule type="colorScale" priority="343">
      <colorScale>
        <cfvo type="min"/>
        <cfvo type="percentile" val="50"/>
        <cfvo type="max"/>
        <color rgb="FFF8696B"/>
        <color rgb="FFFFEB84"/>
        <color rgb="FF63BE7B"/>
      </colorScale>
    </cfRule>
  </conditionalFormatting>
  <conditionalFormatting sqref="E82:E88">
    <cfRule type="colorScale" priority="344">
      <colorScale>
        <cfvo type="min"/>
        <cfvo type="percentile" val="50"/>
        <cfvo type="max"/>
        <color rgb="FFF8696B"/>
        <color rgb="FFFFEB84"/>
        <color rgb="FF63BE7B"/>
      </colorScale>
    </cfRule>
  </conditionalFormatting>
  <conditionalFormatting sqref="F89:F96">
    <cfRule type="colorScale" priority="345">
      <colorScale>
        <cfvo type="min"/>
        <cfvo type="percentile" val="50"/>
        <cfvo type="max"/>
        <color rgb="FFF8696B"/>
        <color rgb="FFFFEB84"/>
        <color rgb="FF63BE7B"/>
      </colorScale>
    </cfRule>
  </conditionalFormatting>
  <conditionalFormatting sqref="F82:F88">
    <cfRule type="colorScale" priority="346">
      <colorScale>
        <cfvo type="min"/>
        <cfvo type="percentile" val="50"/>
        <cfvo type="max"/>
        <color rgb="FFF8696B"/>
        <color rgb="FFFFEB84"/>
        <color rgb="FF63BE7B"/>
      </colorScale>
    </cfRule>
  </conditionalFormatting>
  <conditionalFormatting sqref="I110:I117">
    <cfRule type="cellIs" dxfId="2024" priority="329" operator="equal">
      <formula>0</formula>
    </cfRule>
  </conditionalFormatting>
  <conditionalFormatting sqref="I110:I117">
    <cfRule type="cellIs" dxfId="2023" priority="326" operator="equal">
      <formula>0</formula>
    </cfRule>
    <cfRule type="expression" dxfId="2022" priority="327">
      <formula>"""$F$9+$G$9+$H$9=0"""</formula>
    </cfRule>
    <cfRule type="expression" dxfId="2021" priority="328">
      <formula>"$F$9=0"""</formula>
    </cfRule>
  </conditionalFormatting>
  <conditionalFormatting sqref="I103:I109">
    <cfRule type="cellIs" dxfId="2020" priority="325" operator="equal">
      <formula>0</formula>
    </cfRule>
  </conditionalFormatting>
  <conditionalFormatting sqref="I103:I109">
    <cfRule type="cellIs" dxfId="2019" priority="322" operator="equal">
      <formula>0</formula>
    </cfRule>
    <cfRule type="expression" dxfId="2018" priority="323">
      <formula>"""$F$9+$G$9+$H$9=0"""</formula>
    </cfRule>
    <cfRule type="expression" dxfId="2017" priority="324">
      <formula>"$F$9=0"""</formula>
    </cfRule>
  </conditionalFormatting>
  <conditionalFormatting sqref="E110:E117">
    <cfRule type="colorScale" priority="330">
      <colorScale>
        <cfvo type="min"/>
        <cfvo type="percentile" val="50"/>
        <cfvo type="max"/>
        <color rgb="FFF8696B"/>
        <color rgb="FFFFEB84"/>
        <color rgb="FF63BE7B"/>
      </colorScale>
    </cfRule>
  </conditionalFormatting>
  <conditionalFormatting sqref="E103:E109">
    <cfRule type="colorScale" priority="331">
      <colorScale>
        <cfvo type="min"/>
        <cfvo type="percentile" val="50"/>
        <cfvo type="max"/>
        <color rgb="FFF8696B"/>
        <color rgb="FFFFEB84"/>
        <color rgb="FF63BE7B"/>
      </colorScale>
    </cfRule>
  </conditionalFormatting>
  <conditionalFormatting sqref="F110:F117">
    <cfRule type="colorScale" priority="332">
      <colorScale>
        <cfvo type="min"/>
        <cfvo type="percentile" val="50"/>
        <cfvo type="max"/>
        <color rgb="FFF8696B"/>
        <color rgb="FFFFEB84"/>
        <color rgb="FF63BE7B"/>
      </colorScale>
    </cfRule>
  </conditionalFormatting>
  <conditionalFormatting sqref="F103:F109">
    <cfRule type="colorScale" priority="333">
      <colorScale>
        <cfvo type="min"/>
        <cfvo type="percentile" val="50"/>
        <cfvo type="max"/>
        <color rgb="FFF8696B"/>
        <color rgb="FFFFEB84"/>
        <color rgb="FF63BE7B"/>
      </colorScale>
    </cfRule>
  </conditionalFormatting>
  <conditionalFormatting sqref="I131:I138">
    <cfRule type="cellIs" dxfId="2016" priority="316" operator="equal">
      <formula>0</formula>
    </cfRule>
  </conditionalFormatting>
  <conditionalFormatting sqref="I131:I138">
    <cfRule type="cellIs" dxfId="2015" priority="313" operator="equal">
      <formula>0</formula>
    </cfRule>
    <cfRule type="expression" dxfId="2014" priority="314">
      <formula>"""$F$9+$G$9+$H$9=0"""</formula>
    </cfRule>
    <cfRule type="expression" dxfId="2013" priority="315">
      <formula>"$F$9=0"""</formula>
    </cfRule>
  </conditionalFormatting>
  <conditionalFormatting sqref="I124:I130">
    <cfRule type="cellIs" dxfId="2012" priority="312" operator="equal">
      <formula>0</formula>
    </cfRule>
  </conditionalFormatting>
  <conditionalFormatting sqref="I124:I130">
    <cfRule type="cellIs" dxfId="2011" priority="309" operator="equal">
      <formula>0</formula>
    </cfRule>
    <cfRule type="expression" dxfId="2010" priority="310">
      <formula>"""$F$9+$G$9+$H$9=0"""</formula>
    </cfRule>
    <cfRule type="expression" dxfId="2009" priority="311">
      <formula>"$F$9=0"""</formula>
    </cfRule>
  </conditionalFormatting>
  <conditionalFormatting sqref="E131:E138">
    <cfRule type="colorScale" priority="317">
      <colorScale>
        <cfvo type="min"/>
        <cfvo type="percentile" val="50"/>
        <cfvo type="max"/>
        <color rgb="FFF8696B"/>
        <color rgb="FFFFEB84"/>
        <color rgb="FF63BE7B"/>
      </colorScale>
    </cfRule>
  </conditionalFormatting>
  <conditionalFormatting sqref="E124:E130">
    <cfRule type="colorScale" priority="318">
      <colorScale>
        <cfvo type="min"/>
        <cfvo type="percentile" val="50"/>
        <cfvo type="max"/>
        <color rgb="FFF8696B"/>
        <color rgb="FFFFEB84"/>
        <color rgb="FF63BE7B"/>
      </colorScale>
    </cfRule>
  </conditionalFormatting>
  <conditionalFormatting sqref="F131:F138">
    <cfRule type="colorScale" priority="319">
      <colorScale>
        <cfvo type="min"/>
        <cfvo type="percentile" val="50"/>
        <cfvo type="max"/>
        <color rgb="FFF8696B"/>
        <color rgb="FFFFEB84"/>
        <color rgb="FF63BE7B"/>
      </colorScale>
    </cfRule>
  </conditionalFormatting>
  <conditionalFormatting sqref="F124:F130">
    <cfRule type="colorScale" priority="320">
      <colorScale>
        <cfvo type="min"/>
        <cfvo type="percentile" val="50"/>
        <cfvo type="max"/>
        <color rgb="FFF8696B"/>
        <color rgb="FFFFEB84"/>
        <color rgb="FF63BE7B"/>
      </colorScale>
    </cfRule>
  </conditionalFormatting>
  <conditionalFormatting sqref="I152:I159">
    <cfRule type="cellIs" dxfId="2008" priority="303" operator="equal">
      <formula>0</formula>
    </cfRule>
  </conditionalFormatting>
  <conditionalFormatting sqref="I152:I159">
    <cfRule type="cellIs" dxfId="2007" priority="300" operator="equal">
      <formula>0</formula>
    </cfRule>
    <cfRule type="expression" dxfId="2006" priority="301">
      <formula>"""$F$9+$G$9+$H$9=0"""</formula>
    </cfRule>
    <cfRule type="expression" dxfId="2005" priority="302">
      <formula>"$F$9=0"""</formula>
    </cfRule>
  </conditionalFormatting>
  <conditionalFormatting sqref="I145:I151">
    <cfRule type="cellIs" dxfId="2004" priority="299" operator="equal">
      <formula>0</formula>
    </cfRule>
  </conditionalFormatting>
  <conditionalFormatting sqref="I145:I151">
    <cfRule type="cellIs" dxfId="2003" priority="296" operator="equal">
      <formula>0</formula>
    </cfRule>
    <cfRule type="expression" dxfId="2002" priority="297">
      <formula>"""$F$9+$G$9+$H$9=0"""</formula>
    </cfRule>
    <cfRule type="expression" dxfId="2001" priority="298">
      <formula>"$F$9=0"""</formula>
    </cfRule>
  </conditionalFormatting>
  <conditionalFormatting sqref="E152:E159">
    <cfRule type="colorScale" priority="304">
      <colorScale>
        <cfvo type="min"/>
        <cfvo type="percentile" val="50"/>
        <cfvo type="max"/>
        <color rgb="FFF8696B"/>
        <color rgb="FFFFEB84"/>
        <color rgb="FF63BE7B"/>
      </colorScale>
    </cfRule>
  </conditionalFormatting>
  <conditionalFormatting sqref="E145:E151">
    <cfRule type="colorScale" priority="305">
      <colorScale>
        <cfvo type="min"/>
        <cfvo type="percentile" val="50"/>
        <cfvo type="max"/>
        <color rgb="FFF8696B"/>
        <color rgb="FFFFEB84"/>
        <color rgb="FF63BE7B"/>
      </colorScale>
    </cfRule>
  </conditionalFormatting>
  <conditionalFormatting sqref="F152:F159">
    <cfRule type="colorScale" priority="306">
      <colorScale>
        <cfvo type="min"/>
        <cfvo type="percentile" val="50"/>
        <cfvo type="max"/>
        <color rgb="FFF8696B"/>
        <color rgb="FFFFEB84"/>
        <color rgb="FF63BE7B"/>
      </colorScale>
    </cfRule>
  </conditionalFormatting>
  <conditionalFormatting sqref="F145:F151">
    <cfRule type="colorScale" priority="307">
      <colorScale>
        <cfvo type="min"/>
        <cfvo type="percentile" val="50"/>
        <cfvo type="max"/>
        <color rgb="FFF8696B"/>
        <color rgb="FFFFEB84"/>
        <color rgb="FF63BE7B"/>
      </colorScale>
    </cfRule>
  </conditionalFormatting>
  <conditionalFormatting sqref="I173:I180">
    <cfRule type="cellIs" dxfId="2000" priority="290" operator="equal">
      <formula>0</formula>
    </cfRule>
  </conditionalFormatting>
  <conditionalFormatting sqref="I173:I180">
    <cfRule type="cellIs" dxfId="1999" priority="287" operator="equal">
      <formula>0</formula>
    </cfRule>
    <cfRule type="expression" dxfId="1998" priority="288">
      <formula>"""$F$9+$G$9+$H$9=0"""</formula>
    </cfRule>
    <cfRule type="expression" dxfId="1997" priority="289">
      <formula>"$F$9=0"""</formula>
    </cfRule>
  </conditionalFormatting>
  <conditionalFormatting sqref="I166:I172">
    <cfRule type="cellIs" dxfId="1996" priority="286" operator="equal">
      <formula>0</formula>
    </cfRule>
  </conditionalFormatting>
  <conditionalFormatting sqref="I166:I172">
    <cfRule type="cellIs" dxfId="1995" priority="283" operator="equal">
      <formula>0</formula>
    </cfRule>
    <cfRule type="expression" dxfId="1994" priority="284">
      <formula>"""$F$9+$G$9+$H$9=0"""</formula>
    </cfRule>
    <cfRule type="expression" dxfId="1993" priority="285">
      <formula>"$F$9=0"""</formula>
    </cfRule>
  </conditionalFormatting>
  <conditionalFormatting sqref="E173:E180">
    <cfRule type="colorScale" priority="291">
      <colorScale>
        <cfvo type="min"/>
        <cfvo type="percentile" val="50"/>
        <cfvo type="max"/>
        <color rgb="FFF8696B"/>
        <color rgb="FFFFEB84"/>
        <color rgb="FF63BE7B"/>
      </colorScale>
    </cfRule>
  </conditionalFormatting>
  <conditionalFormatting sqref="E166:E172">
    <cfRule type="colorScale" priority="292">
      <colorScale>
        <cfvo type="min"/>
        <cfvo type="percentile" val="50"/>
        <cfvo type="max"/>
        <color rgb="FFF8696B"/>
        <color rgb="FFFFEB84"/>
        <color rgb="FF63BE7B"/>
      </colorScale>
    </cfRule>
  </conditionalFormatting>
  <conditionalFormatting sqref="F173:F180">
    <cfRule type="colorScale" priority="293">
      <colorScale>
        <cfvo type="min"/>
        <cfvo type="percentile" val="50"/>
        <cfvo type="max"/>
        <color rgb="FFF8696B"/>
        <color rgb="FFFFEB84"/>
        <color rgb="FF63BE7B"/>
      </colorScale>
    </cfRule>
  </conditionalFormatting>
  <conditionalFormatting sqref="F166:F172">
    <cfRule type="colorScale" priority="294">
      <colorScale>
        <cfvo type="min"/>
        <cfvo type="percentile" val="50"/>
        <cfvo type="max"/>
        <color rgb="FFF8696B"/>
        <color rgb="FFFFEB84"/>
        <color rgb="FF63BE7B"/>
      </colorScale>
    </cfRule>
  </conditionalFormatting>
  <conditionalFormatting sqref="I194:I201">
    <cfRule type="cellIs" dxfId="1992" priority="277" operator="equal">
      <formula>0</formula>
    </cfRule>
  </conditionalFormatting>
  <conditionalFormatting sqref="I194:I201">
    <cfRule type="cellIs" dxfId="1991" priority="274" operator="equal">
      <formula>0</formula>
    </cfRule>
    <cfRule type="expression" dxfId="1990" priority="275">
      <formula>"""$F$9+$G$9+$H$9=0"""</formula>
    </cfRule>
    <cfRule type="expression" dxfId="1989" priority="276">
      <formula>"$F$9=0"""</formula>
    </cfRule>
  </conditionalFormatting>
  <conditionalFormatting sqref="I187:I193">
    <cfRule type="cellIs" dxfId="1988" priority="273" operator="equal">
      <formula>0</formula>
    </cfRule>
  </conditionalFormatting>
  <conditionalFormatting sqref="I187:I193">
    <cfRule type="cellIs" dxfId="1987" priority="270" operator="equal">
      <formula>0</formula>
    </cfRule>
    <cfRule type="expression" dxfId="1986" priority="271">
      <formula>"""$F$9+$G$9+$H$9=0"""</formula>
    </cfRule>
    <cfRule type="expression" dxfId="1985" priority="272">
      <formula>"$F$9=0"""</formula>
    </cfRule>
  </conditionalFormatting>
  <conditionalFormatting sqref="E194:E201">
    <cfRule type="colorScale" priority="278">
      <colorScale>
        <cfvo type="min"/>
        <cfvo type="percentile" val="50"/>
        <cfvo type="max"/>
        <color rgb="FFF8696B"/>
        <color rgb="FFFFEB84"/>
        <color rgb="FF63BE7B"/>
      </colorScale>
    </cfRule>
  </conditionalFormatting>
  <conditionalFormatting sqref="E187:E193">
    <cfRule type="colorScale" priority="279">
      <colorScale>
        <cfvo type="min"/>
        <cfvo type="percentile" val="50"/>
        <cfvo type="max"/>
        <color rgb="FFF8696B"/>
        <color rgb="FFFFEB84"/>
        <color rgb="FF63BE7B"/>
      </colorScale>
    </cfRule>
  </conditionalFormatting>
  <conditionalFormatting sqref="F194:F201">
    <cfRule type="colorScale" priority="280">
      <colorScale>
        <cfvo type="min"/>
        <cfvo type="percentile" val="50"/>
        <cfvo type="max"/>
        <color rgb="FFF8696B"/>
        <color rgb="FFFFEB84"/>
        <color rgb="FF63BE7B"/>
      </colorScale>
    </cfRule>
  </conditionalFormatting>
  <conditionalFormatting sqref="F187:F193">
    <cfRule type="colorScale" priority="281">
      <colorScale>
        <cfvo type="min"/>
        <cfvo type="percentile" val="50"/>
        <cfvo type="max"/>
        <color rgb="FFF8696B"/>
        <color rgb="FFFFEB84"/>
        <color rgb="FF63BE7B"/>
      </colorScale>
    </cfRule>
  </conditionalFormatting>
  <conditionalFormatting sqref="I215:I222">
    <cfRule type="cellIs" dxfId="1984" priority="264" operator="equal">
      <formula>0</formula>
    </cfRule>
  </conditionalFormatting>
  <conditionalFormatting sqref="I215:I222">
    <cfRule type="cellIs" dxfId="1983" priority="261" operator="equal">
      <formula>0</formula>
    </cfRule>
    <cfRule type="expression" dxfId="1982" priority="262">
      <formula>"""$F$9+$G$9+$H$9=0"""</formula>
    </cfRule>
    <cfRule type="expression" dxfId="1981" priority="263">
      <formula>"$F$9=0"""</formula>
    </cfRule>
  </conditionalFormatting>
  <conditionalFormatting sqref="I208:I214">
    <cfRule type="cellIs" dxfId="1980" priority="260" operator="equal">
      <formula>0</formula>
    </cfRule>
  </conditionalFormatting>
  <conditionalFormatting sqref="I208:I214">
    <cfRule type="cellIs" dxfId="1979" priority="257" operator="equal">
      <formula>0</formula>
    </cfRule>
    <cfRule type="expression" dxfId="1978" priority="258">
      <formula>"""$F$9+$G$9+$H$9=0"""</formula>
    </cfRule>
    <cfRule type="expression" dxfId="1977" priority="259">
      <formula>"$F$9=0"""</formula>
    </cfRule>
  </conditionalFormatting>
  <conditionalFormatting sqref="E215:E222">
    <cfRule type="colorScale" priority="265">
      <colorScale>
        <cfvo type="min"/>
        <cfvo type="percentile" val="50"/>
        <cfvo type="max"/>
        <color rgb="FFF8696B"/>
        <color rgb="FFFFEB84"/>
        <color rgb="FF63BE7B"/>
      </colorScale>
    </cfRule>
  </conditionalFormatting>
  <conditionalFormatting sqref="E208:E214">
    <cfRule type="colorScale" priority="266">
      <colorScale>
        <cfvo type="min"/>
        <cfvo type="percentile" val="50"/>
        <cfvo type="max"/>
        <color rgb="FFF8696B"/>
        <color rgb="FFFFEB84"/>
        <color rgb="FF63BE7B"/>
      </colorScale>
    </cfRule>
  </conditionalFormatting>
  <conditionalFormatting sqref="F215:F222">
    <cfRule type="colorScale" priority="267">
      <colorScale>
        <cfvo type="min"/>
        <cfvo type="percentile" val="50"/>
        <cfvo type="max"/>
        <color rgb="FFF8696B"/>
        <color rgb="FFFFEB84"/>
        <color rgb="FF63BE7B"/>
      </colorScale>
    </cfRule>
  </conditionalFormatting>
  <conditionalFormatting sqref="F208:F214">
    <cfRule type="colorScale" priority="268">
      <colorScale>
        <cfvo type="min"/>
        <cfvo type="percentile" val="50"/>
        <cfvo type="max"/>
        <color rgb="FFF8696B"/>
        <color rgb="FFFFEB84"/>
        <color rgb="FF63BE7B"/>
      </colorScale>
    </cfRule>
  </conditionalFormatting>
  <conditionalFormatting sqref="I236:I243">
    <cfRule type="cellIs" dxfId="1976" priority="251" operator="equal">
      <formula>0</formula>
    </cfRule>
  </conditionalFormatting>
  <conditionalFormatting sqref="I236:I243">
    <cfRule type="cellIs" dxfId="1975" priority="248" operator="equal">
      <formula>0</formula>
    </cfRule>
    <cfRule type="expression" dxfId="1974" priority="249">
      <formula>"""$F$9+$G$9+$H$9=0"""</formula>
    </cfRule>
    <cfRule type="expression" dxfId="1973" priority="250">
      <formula>"$F$9=0"""</formula>
    </cfRule>
  </conditionalFormatting>
  <conditionalFormatting sqref="I229:I235">
    <cfRule type="cellIs" dxfId="1972" priority="247" operator="equal">
      <formula>0</formula>
    </cfRule>
  </conditionalFormatting>
  <conditionalFormatting sqref="I229:I235">
    <cfRule type="cellIs" dxfId="1971" priority="244" operator="equal">
      <formula>0</formula>
    </cfRule>
    <cfRule type="expression" dxfId="1970" priority="245">
      <formula>"""$F$9+$G$9+$H$9=0"""</formula>
    </cfRule>
    <cfRule type="expression" dxfId="1969" priority="246">
      <formula>"$F$9=0"""</formula>
    </cfRule>
  </conditionalFormatting>
  <conditionalFormatting sqref="E236:E243">
    <cfRule type="colorScale" priority="252">
      <colorScale>
        <cfvo type="min"/>
        <cfvo type="percentile" val="50"/>
        <cfvo type="max"/>
        <color rgb="FFF8696B"/>
        <color rgb="FFFFEB84"/>
        <color rgb="FF63BE7B"/>
      </colorScale>
    </cfRule>
  </conditionalFormatting>
  <conditionalFormatting sqref="E229:E235">
    <cfRule type="colorScale" priority="253">
      <colorScale>
        <cfvo type="min"/>
        <cfvo type="percentile" val="50"/>
        <cfvo type="max"/>
        <color rgb="FFF8696B"/>
        <color rgb="FFFFEB84"/>
        <color rgb="FF63BE7B"/>
      </colorScale>
    </cfRule>
  </conditionalFormatting>
  <conditionalFormatting sqref="F236:F243">
    <cfRule type="colorScale" priority="254">
      <colorScale>
        <cfvo type="min"/>
        <cfvo type="percentile" val="50"/>
        <cfvo type="max"/>
        <color rgb="FFF8696B"/>
        <color rgb="FFFFEB84"/>
        <color rgb="FF63BE7B"/>
      </colorScale>
    </cfRule>
  </conditionalFormatting>
  <conditionalFormatting sqref="F229:F235">
    <cfRule type="colorScale" priority="255">
      <colorScale>
        <cfvo type="min"/>
        <cfvo type="percentile" val="50"/>
        <cfvo type="max"/>
        <color rgb="FFF8696B"/>
        <color rgb="FFFFEB84"/>
        <color rgb="FF63BE7B"/>
      </colorScale>
    </cfRule>
  </conditionalFormatting>
  <conditionalFormatting sqref="I257:I264">
    <cfRule type="cellIs" dxfId="1968" priority="238" operator="equal">
      <formula>0</formula>
    </cfRule>
  </conditionalFormatting>
  <conditionalFormatting sqref="I257:I264">
    <cfRule type="cellIs" dxfId="1967" priority="235" operator="equal">
      <formula>0</formula>
    </cfRule>
    <cfRule type="expression" dxfId="1966" priority="236">
      <formula>"""$F$9+$G$9+$H$9=0"""</formula>
    </cfRule>
    <cfRule type="expression" dxfId="1965" priority="237">
      <formula>"$F$9=0"""</formula>
    </cfRule>
  </conditionalFormatting>
  <conditionalFormatting sqref="I250:I256">
    <cfRule type="cellIs" dxfId="1964" priority="234" operator="equal">
      <formula>0</formula>
    </cfRule>
  </conditionalFormatting>
  <conditionalFormatting sqref="I250:I256">
    <cfRule type="cellIs" dxfId="1963" priority="231" operator="equal">
      <formula>0</formula>
    </cfRule>
    <cfRule type="expression" dxfId="1962" priority="232">
      <formula>"""$F$9+$G$9+$H$9=0"""</formula>
    </cfRule>
    <cfRule type="expression" dxfId="1961" priority="233">
      <formula>"$F$9=0"""</formula>
    </cfRule>
  </conditionalFormatting>
  <conditionalFormatting sqref="E257:E264">
    <cfRule type="colorScale" priority="239">
      <colorScale>
        <cfvo type="min"/>
        <cfvo type="percentile" val="50"/>
        <cfvo type="max"/>
        <color rgb="FFF8696B"/>
        <color rgb="FFFFEB84"/>
        <color rgb="FF63BE7B"/>
      </colorScale>
    </cfRule>
  </conditionalFormatting>
  <conditionalFormatting sqref="E250:E256">
    <cfRule type="colorScale" priority="240">
      <colorScale>
        <cfvo type="min"/>
        <cfvo type="percentile" val="50"/>
        <cfvo type="max"/>
        <color rgb="FFF8696B"/>
        <color rgb="FFFFEB84"/>
        <color rgb="FF63BE7B"/>
      </colorScale>
    </cfRule>
  </conditionalFormatting>
  <conditionalFormatting sqref="F257:F264">
    <cfRule type="colorScale" priority="241">
      <colorScale>
        <cfvo type="min"/>
        <cfvo type="percentile" val="50"/>
        <cfvo type="max"/>
        <color rgb="FFF8696B"/>
        <color rgb="FFFFEB84"/>
        <color rgb="FF63BE7B"/>
      </colorScale>
    </cfRule>
  </conditionalFormatting>
  <conditionalFormatting sqref="F250:F256">
    <cfRule type="colorScale" priority="242">
      <colorScale>
        <cfvo type="min"/>
        <cfvo type="percentile" val="50"/>
        <cfvo type="max"/>
        <color rgb="FFF8696B"/>
        <color rgb="FFFFEB84"/>
        <color rgb="FF63BE7B"/>
      </colorScale>
    </cfRule>
  </conditionalFormatting>
  <conditionalFormatting sqref="I278:I285">
    <cfRule type="cellIs" dxfId="1960" priority="225" operator="equal">
      <formula>0</formula>
    </cfRule>
  </conditionalFormatting>
  <conditionalFormatting sqref="I278:I285">
    <cfRule type="cellIs" dxfId="1959" priority="222" operator="equal">
      <formula>0</formula>
    </cfRule>
    <cfRule type="expression" dxfId="1958" priority="223">
      <formula>"""$F$9+$G$9+$H$9=0"""</formula>
    </cfRule>
    <cfRule type="expression" dxfId="1957" priority="224">
      <formula>"$F$9=0"""</formula>
    </cfRule>
  </conditionalFormatting>
  <conditionalFormatting sqref="I271:I277">
    <cfRule type="cellIs" dxfId="1956" priority="221" operator="equal">
      <formula>0</formula>
    </cfRule>
  </conditionalFormatting>
  <conditionalFormatting sqref="I271:I277">
    <cfRule type="cellIs" dxfId="1955" priority="218" operator="equal">
      <formula>0</formula>
    </cfRule>
    <cfRule type="expression" dxfId="1954" priority="219">
      <formula>"""$F$9+$G$9+$H$9=0"""</formula>
    </cfRule>
    <cfRule type="expression" dxfId="1953" priority="220">
      <formula>"$F$9=0"""</formula>
    </cfRule>
  </conditionalFormatting>
  <conditionalFormatting sqref="E278:E285">
    <cfRule type="colorScale" priority="226">
      <colorScale>
        <cfvo type="min"/>
        <cfvo type="percentile" val="50"/>
        <cfvo type="max"/>
        <color rgb="FFF8696B"/>
        <color rgb="FFFFEB84"/>
        <color rgb="FF63BE7B"/>
      </colorScale>
    </cfRule>
  </conditionalFormatting>
  <conditionalFormatting sqref="E271:E277">
    <cfRule type="colorScale" priority="227">
      <colorScale>
        <cfvo type="min"/>
        <cfvo type="percentile" val="50"/>
        <cfvo type="max"/>
        <color rgb="FFF8696B"/>
        <color rgb="FFFFEB84"/>
        <color rgb="FF63BE7B"/>
      </colorScale>
    </cfRule>
  </conditionalFormatting>
  <conditionalFormatting sqref="F278:F285">
    <cfRule type="colorScale" priority="228">
      <colorScale>
        <cfvo type="min"/>
        <cfvo type="percentile" val="50"/>
        <cfvo type="max"/>
        <color rgb="FFF8696B"/>
        <color rgb="FFFFEB84"/>
        <color rgb="FF63BE7B"/>
      </colorScale>
    </cfRule>
  </conditionalFormatting>
  <conditionalFormatting sqref="F271:F277">
    <cfRule type="colorScale" priority="229">
      <colorScale>
        <cfvo type="min"/>
        <cfvo type="percentile" val="50"/>
        <cfvo type="max"/>
        <color rgb="FFF8696B"/>
        <color rgb="FFFFEB84"/>
        <color rgb="FF63BE7B"/>
      </colorScale>
    </cfRule>
  </conditionalFormatting>
  <conditionalFormatting sqref="I299:I306">
    <cfRule type="cellIs" dxfId="1952" priority="212" operator="equal">
      <formula>0</formula>
    </cfRule>
  </conditionalFormatting>
  <conditionalFormatting sqref="I299:I306">
    <cfRule type="cellIs" dxfId="1951" priority="209" operator="equal">
      <formula>0</formula>
    </cfRule>
    <cfRule type="expression" dxfId="1950" priority="210">
      <formula>"""$F$9+$G$9+$H$9=0"""</formula>
    </cfRule>
    <cfRule type="expression" dxfId="1949" priority="211">
      <formula>"$F$9=0"""</formula>
    </cfRule>
  </conditionalFormatting>
  <conditionalFormatting sqref="I292:I298">
    <cfRule type="cellIs" dxfId="1948" priority="208" operator="equal">
      <formula>0</formula>
    </cfRule>
  </conditionalFormatting>
  <conditionalFormatting sqref="I292:I298">
    <cfRule type="cellIs" dxfId="1947" priority="205" operator="equal">
      <formula>0</formula>
    </cfRule>
    <cfRule type="expression" dxfId="1946" priority="206">
      <formula>"""$F$9+$G$9+$H$9=0"""</formula>
    </cfRule>
    <cfRule type="expression" dxfId="1945" priority="207">
      <formula>"$F$9=0"""</formula>
    </cfRule>
  </conditionalFormatting>
  <conditionalFormatting sqref="E299:E306">
    <cfRule type="colorScale" priority="213">
      <colorScale>
        <cfvo type="min"/>
        <cfvo type="percentile" val="50"/>
        <cfvo type="max"/>
        <color rgb="FFF8696B"/>
        <color rgb="FFFFEB84"/>
        <color rgb="FF63BE7B"/>
      </colorScale>
    </cfRule>
  </conditionalFormatting>
  <conditionalFormatting sqref="E292:E298">
    <cfRule type="colorScale" priority="214">
      <colorScale>
        <cfvo type="min"/>
        <cfvo type="percentile" val="50"/>
        <cfvo type="max"/>
        <color rgb="FFF8696B"/>
        <color rgb="FFFFEB84"/>
        <color rgb="FF63BE7B"/>
      </colorScale>
    </cfRule>
  </conditionalFormatting>
  <conditionalFormatting sqref="F299:F306">
    <cfRule type="colorScale" priority="215">
      <colorScale>
        <cfvo type="min"/>
        <cfvo type="percentile" val="50"/>
        <cfvo type="max"/>
        <color rgb="FFF8696B"/>
        <color rgb="FFFFEB84"/>
        <color rgb="FF63BE7B"/>
      </colorScale>
    </cfRule>
  </conditionalFormatting>
  <conditionalFormatting sqref="F292:F298">
    <cfRule type="colorScale" priority="216">
      <colorScale>
        <cfvo type="min"/>
        <cfvo type="percentile" val="50"/>
        <cfvo type="max"/>
        <color rgb="FFF8696B"/>
        <color rgb="FFFFEB84"/>
        <color rgb="FF63BE7B"/>
      </colorScale>
    </cfRule>
  </conditionalFormatting>
  <conditionalFormatting sqref="I320:I327">
    <cfRule type="cellIs" dxfId="1944" priority="199" operator="equal">
      <formula>0</formula>
    </cfRule>
  </conditionalFormatting>
  <conditionalFormatting sqref="I320:I327">
    <cfRule type="cellIs" dxfId="1943" priority="196" operator="equal">
      <formula>0</formula>
    </cfRule>
    <cfRule type="expression" dxfId="1942" priority="197">
      <formula>"""$F$9+$G$9+$H$9=0"""</formula>
    </cfRule>
    <cfRule type="expression" dxfId="1941" priority="198">
      <formula>"$F$9=0"""</formula>
    </cfRule>
  </conditionalFormatting>
  <conditionalFormatting sqref="I313:I319">
    <cfRule type="cellIs" dxfId="1940" priority="195" operator="equal">
      <formula>0</formula>
    </cfRule>
  </conditionalFormatting>
  <conditionalFormatting sqref="I313:I319">
    <cfRule type="cellIs" dxfId="1939" priority="192" operator="equal">
      <formula>0</formula>
    </cfRule>
    <cfRule type="expression" dxfId="1938" priority="193">
      <formula>"""$F$9+$G$9+$H$9=0"""</formula>
    </cfRule>
    <cfRule type="expression" dxfId="1937" priority="194">
      <formula>"$F$9=0"""</formula>
    </cfRule>
  </conditionalFormatting>
  <conditionalFormatting sqref="E320:E327">
    <cfRule type="colorScale" priority="200">
      <colorScale>
        <cfvo type="min"/>
        <cfvo type="percentile" val="50"/>
        <cfvo type="max"/>
        <color rgb="FFF8696B"/>
        <color rgb="FFFFEB84"/>
        <color rgb="FF63BE7B"/>
      </colorScale>
    </cfRule>
  </conditionalFormatting>
  <conditionalFormatting sqref="E313:E319">
    <cfRule type="colorScale" priority="201">
      <colorScale>
        <cfvo type="min"/>
        <cfvo type="percentile" val="50"/>
        <cfvo type="max"/>
        <color rgb="FFF8696B"/>
        <color rgb="FFFFEB84"/>
        <color rgb="FF63BE7B"/>
      </colorScale>
    </cfRule>
  </conditionalFormatting>
  <conditionalFormatting sqref="F320:F327">
    <cfRule type="colorScale" priority="202">
      <colorScale>
        <cfvo type="min"/>
        <cfvo type="percentile" val="50"/>
        <cfvo type="max"/>
        <color rgb="FFF8696B"/>
        <color rgb="FFFFEB84"/>
        <color rgb="FF63BE7B"/>
      </colorScale>
    </cfRule>
  </conditionalFormatting>
  <conditionalFormatting sqref="F313:F319">
    <cfRule type="colorScale" priority="203">
      <colorScale>
        <cfvo type="min"/>
        <cfvo type="percentile" val="50"/>
        <cfvo type="max"/>
        <color rgb="FFF8696B"/>
        <color rgb="FFFFEB84"/>
        <color rgb="FF63BE7B"/>
      </colorScale>
    </cfRule>
  </conditionalFormatting>
  <conditionalFormatting sqref="I341:I348">
    <cfRule type="cellIs" dxfId="1936" priority="186" operator="equal">
      <formula>0</formula>
    </cfRule>
  </conditionalFormatting>
  <conditionalFormatting sqref="I341:I348">
    <cfRule type="cellIs" dxfId="1935" priority="183" operator="equal">
      <formula>0</formula>
    </cfRule>
    <cfRule type="expression" dxfId="1934" priority="184">
      <formula>"""$F$9+$G$9+$H$9=0"""</formula>
    </cfRule>
    <cfRule type="expression" dxfId="1933" priority="185">
      <formula>"$F$9=0"""</formula>
    </cfRule>
  </conditionalFormatting>
  <conditionalFormatting sqref="I334:I340">
    <cfRule type="cellIs" dxfId="1932" priority="182" operator="equal">
      <formula>0</formula>
    </cfRule>
  </conditionalFormatting>
  <conditionalFormatting sqref="I334:I340">
    <cfRule type="cellIs" dxfId="1931" priority="179" operator="equal">
      <formula>0</formula>
    </cfRule>
    <cfRule type="expression" dxfId="1930" priority="180">
      <formula>"""$F$9+$G$9+$H$9=0"""</formula>
    </cfRule>
    <cfRule type="expression" dxfId="1929" priority="181">
      <formula>"$F$9=0"""</formula>
    </cfRule>
  </conditionalFormatting>
  <conditionalFormatting sqref="E341:E348">
    <cfRule type="colorScale" priority="187">
      <colorScale>
        <cfvo type="min"/>
        <cfvo type="percentile" val="50"/>
        <cfvo type="max"/>
        <color rgb="FFF8696B"/>
        <color rgb="FFFFEB84"/>
        <color rgb="FF63BE7B"/>
      </colorScale>
    </cfRule>
  </conditionalFormatting>
  <conditionalFormatting sqref="E334:E340">
    <cfRule type="colorScale" priority="188">
      <colorScale>
        <cfvo type="min"/>
        <cfvo type="percentile" val="50"/>
        <cfvo type="max"/>
        <color rgb="FFF8696B"/>
        <color rgb="FFFFEB84"/>
        <color rgb="FF63BE7B"/>
      </colorScale>
    </cfRule>
  </conditionalFormatting>
  <conditionalFormatting sqref="F341:F348">
    <cfRule type="colorScale" priority="189">
      <colorScale>
        <cfvo type="min"/>
        <cfvo type="percentile" val="50"/>
        <cfvo type="max"/>
        <color rgb="FFF8696B"/>
        <color rgb="FFFFEB84"/>
        <color rgb="FF63BE7B"/>
      </colorScale>
    </cfRule>
  </conditionalFormatting>
  <conditionalFormatting sqref="F334:F340">
    <cfRule type="colorScale" priority="190">
      <colorScale>
        <cfvo type="min"/>
        <cfvo type="percentile" val="50"/>
        <cfvo type="max"/>
        <color rgb="FFF8696B"/>
        <color rgb="FFFFEB84"/>
        <color rgb="FF63BE7B"/>
      </colorScale>
    </cfRule>
  </conditionalFormatting>
  <conditionalFormatting sqref="I362:I369">
    <cfRule type="cellIs" dxfId="1928" priority="173" operator="equal">
      <formula>0</formula>
    </cfRule>
  </conditionalFormatting>
  <conditionalFormatting sqref="I362:I369">
    <cfRule type="cellIs" dxfId="1927" priority="170" operator="equal">
      <formula>0</formula>
    </cfRule>
    <cfRule type="expression" dxfId="1926" priority="171">
      <formula>"""$F$9+$G$9+$H$9=0"""</formula>
    </cfRule>
    <cfRule type="expression" dxfId="1925" priority="172">
      <formula>"$F$9=0"""</formula>
    </cfRule>
  </conditionalFormatting>
  <conditionalFormatting sqref="I355:I361">
    <cfRule type="cellIs" dxfId="1924" priority="169" operator="equal">
      <formula>0</formula>
    </cfRule>
  </conditionalFormatting>
  <conditionalFormatting sqref="I355:I361">
    <cfRule type="cellIs" dxfId="1923" priority="166" operator="equal">
      <formula>0</formula>
    </cfRule>
    <cfRule type="expression" dxfId="1922" priority="167">
      <formula>"""$F$9+$G$9+$H$9=0"""</formula>
    </cfRule>
    <cfRule type="expression" dxfId="1921" priority="168">
      <formula>"$F$9=0"""</formula>
    </cfRule>
  </conditionalFormatting>
  <conditionalFormatting sqref="E362:E369">
    <cfRule type="colorScale" priority="174">
      <colorScale>
        <cfvo type="min"/>
        <cfvo type="percentile" val="50"/>
        <cfvo type="max"/>
        <color rgb="FFF8696B"/>
        <color rgb="FFFFEB84"/>
        <color rgb="FF63BE7B"/>
      </colorScale>
    </cfRule>
  </conditionalFormatting>
  <conditionalFormatting sqref="E355:E361">
    <cfRule type="colorScale" priority="175">
      <colorScale>
        <cfvo type="min"/>
        <cfvo type="percentile" val="50"/>
        <cfvo type="max"/>
        <color rgb="FFF8696B"/>
        <color rgb="FFFFEB84"/>
        <color rgb="FF63BE7B"/>
      </colorScale>
    </cfRule>
  </conditionalFormatting>
  <conditionalFormatting sqref="F362:F369">
    <cfRule type="colorScale" priority="176">
      <colorScale>
        <cfvo type="min"/>
        <cfvo type="percentile" val="50"/>
        <cfvo type="max"/>
        <color rgb="FFF8696B"/>
        <color rgb="FFFFEB84"/>
        <color rgb="FF63BE7B"/>
      </colorScale>
    </cfRule>
  </conditionalFormatting>
  <conditionalFormatting sqref="F355:F361">
    <cfRule type="colorScale" priority="177">
      <colorScale>
        <cfvo type="min"/>
        <cfvo type="percentile" val="50"/>
        <cfvo type="max"/>
        <color rgb="FFF8696B"/>
        <color rgb="FFFFEB84"/>
        <color rgb="FF63BE7B"/>
      </colorScale>
    </cfRule>
  </conditionalFormatting>
  <conditionalFormatting sqref="I383:I390">
    <cfRule type="cellIs" dxfId="1920" priority="160" operator="equal">
      <formula>0</formula>
    </cfRule>
  </conditionalFormatting>
  <conditionalFormatting sqref="I383:I390">
    <cfRule type="cellIs" dxfId="1919" priority="157" operator="equal">
      <formula>0</formula>
    </cfRule>
    <cfRule type="expression" dxfId="1918" priority="158">
      <formula>"""$F$9+$G$9+$H$9=0"""</formula>
    </cfRule>
    <cfRule type="expression" dxfId="1917" priority="159">
      <formula>"$F$9=0"""</formula>
    </cfRule>
  </conditionalFormatting>
  <conditionalFormatting sqref="I376:I382">
    <cfRule type="cellIs" dxfId="1916" priority="156" operator="equal">
      <formula>0</formula>
    </cfRule>
  </conditionalFormatting>
  <conditionalFormatting sqref="I376:I382">
    <cfRule type="cellIs" dxfId="1915" priority="153" operator="equal">
      <formula>0</formula>
    </cfRule>
    <cfRule type="expression" dxfId="1914" priority="154">
      <formula>"""$F$9+$G$9+$H$9=0"""</formula>
    </cfRule>
    <cfRule type="expression" dxfId="1913" priority="155">
      <formula>"$F$9=0"""</formula>
    </cfRule>
  </conditionalFormatting>
  <conditionalFormatting sqref="E383:E390">
    <cfRule type="colorScale" priority="161">
      <colorScale>
        <cfvo type="min"/>
        <cfvo type="percentile" val="50"/>
        <cfvo type="max"/>
        <color rgb="FFF8696B"/>
        <color rgb="FFFFEB84"/>
        <color rgb="FF63BE7B"/>
      </colorScale>
    </cfRule>
  </conditionalFormatting>
  <conditionalFormatting sqref="E376:E382">
    <cfRule type="colorScale" priority="162">
      <colorScale>
        <cfvo type="min"/>
        <cfvo type="percentile" val="50"/>
        <cfvo type="max"/>
        <color rgb="FFF8696B"/>
        <color rgb="FFFFEB84"/>
        <color rgb="FF63BE7B"/>
      </colorScale>
    </cfRule>
  </conditionalFormatting>
  <conditionalFormatting sqref="F383:F390">
    <cfRule type="colorScale" priority="163">
      <colorScale>
        <cfvo type="min"/>
        <cfvo type="percentile" val="50"/>
        <cfvo type="max"/>
        <color rgb="FFF8696B"/>
        <color rgb="FFFFEB84"/>
        <color rgb="FF63BE7B"/>
      </colorScale>
    </cfRule>
  </conditionalFormatting>
  <conditionalFormatting sqref="F376:F382">
    <cfRule type="colorScale" priority="164">
      <colorScale>
        <cfvo type="min"/>
        <cfvo type="percentile" val="50"/>
        <cfvo type="max"/>
        <color rgb="FFF8696B"/>
        <color rgb="FFFFEB84"/>
        <color rgb="FF63BE7B"/>
      </colorScale>
    </cfRule>
  </conditionalFormatting>
  <conditionalFormatting sqref="I404:I411">
    <cfRule type="cellIs" dxfId="1912" priority="147" operator="equal">
      <formula>0</formula>
    </cfRule>
  </conditionalFormatting>
  <conditionalFormatting sqref="I404:I411">
    <cfRule type="cellIs" dxfId="1911" priority="144" operator="equal">
      <formula>0</formula>
    </cfRule>
    <cfRule type="expression" dxfId="1910" priority="145">
      <formula>"""$F$9+$G$9+$H$9=0"""</formula>
    </cfRule>
    <cfRule type="expression" dxfId="1909" priority="146">
      <formula>"$F$9=0"""</formula>
    </cfRule>
  </conditionalFormatting>
  <conditionalFormatting sqref="I397:I403">
    <cfRule type="cellIs" dxfId="1908" priority="143" operator="equal">
      <formula>0</formula>
    </cfRule>
  </conditionalFormatting>
  <conditionalFormatting sqref="I397:I403">
    <cfRule type="cellIs" dxfId="1907" priority="140" operator="equal">
      <formula>0</formula>
    </cfRule>
    <cfRule type="expression" dxfId="1906" priority="141">
      <formula>"""$F$9+$G$9+$H$9=0"""</formula>
    </cfRule>
    <cfRule type="expression" dxfId="1905" priority="142">
      <formula>"$F$9=0"""</formula>
    </cfRule>
  </conditionalFormatting>
  <conditionalFormatting sqref="E404:E411">
    <cfRule type="colorScale" priority="148">
      <colorScale>
        <cfvo type="min"/>
        <cfvo type="percentile" val="50"/>
        <cfvo type="max"/>
        <color rgb="FFF8696B"/>
        <color rgb="FFFFEB84"/>
        <color rgb="FF63BE7B"/>
      </colorScale>
    </cfRule>
  </conditionalFormatting>
  <conditionalFormatting sqref="E397:E403">
    <cfRule type="colorScale" priority="149">
      <colorScale>
        <cfvo type="min"/>
        <cfvo type="percentile" val="50"/>
        <cfvo type="max"/>
        <color rgb="FFF8696B"/>
        <color rgb="FFFFEB84"/>
        <color rgb="FF63BE7B"/>
      </colorScale>
    </cfRule>
  </conditionalFormatting>
  <conditionalFormatting sqref="F404:F411">
    <cfRule type="colorScale" priority="150">
      <colorScale>
        <cfvo type="min"/>
        <cfvo type="percentile" val="50"/>
        <cfvo type="max"/>
        <color rgb="FFF8696B"/>
        <color rgb="FFFFEB84"/>
        <color rgb="FF63BE7B"/>
      </colorScale>
    </cfRule>
  </conditionalFormatting>
  <conditionalFormatting sqref="F397:F403">
    <cfRule type="colorScale" priority="151">
      <colorScale>
        <cfvo type="min"/>
        <cfvo type="percentile" val="50"/>
        <cfvo type="max"/>
        <color rgb="FFF8696B"/>
        <color rgb="FFFFEB84"/>
        <color rgb="FF63BE7B"/>
      </colorScale>
    </cfRule>
  </conditionalFormatting>
  <conditionalFormatting sqref="I425:I432">
    <cfRule type="cellIs" dxfId="1904" priority="134" operator="equal">
      <formula>0</formula>
    </cfRule>
  </conditionalFormatting>
  <conditionalFormatting sqref="I425:I432">
    <cfRule type="cellIs" dxfId="1903" priority="131" operator="equal">
      <formula>0</formula>
    </cfRule>
    <cfRule type="expression" dxfId="1902" priority="132">
      <formula>"""$F$9+$G$9+$H$9=0"""</formula>
    </cfRule>
    <cfRule type="expression" dxfId="1901" priority="133">
      <formula>"$F$9=0"""</formula>
    </cfRule>
  </conditionalFormatting>
  <conditionalFormatting sqref="I418:I424">
    <cfRule type="cellIs" dxfId="1900" priority="130" operator="equal">
      <formula>0</formula>
    </cfRule>
  </conditionalFormatting>
  <conditionalFormatting sqref="I418:I424">
    <cfRule type="cellIs" dxfId="1899" priority="127" operator="equal">
      <formula>0</formula>
    </cfRule>
    <cfRule type="expression" dxfId="1898" priority="128">
      <formula>"""$F$9+$G$9+$H$9=0"""</formula>
    </cfRule>
    <cfRule type="expression" dxfId="1897" priority="129">
      <formula>"$F$9=0"""</formula>
    </cfRule>
  </conditionalFormatting>
  <conditionalFormatting sqref="E425:E432">
    <cfRule type="colorScale" priority="135">
      <colorScale>
        <cfvo type="min"/>
        <cfvo type="percentile" val="50"/>
        <cfvo type="max"/>
        <color rgb="FFF8696B"/>
        <color rgb="FFFFEB84"/>
        <color rgb="FF63BE7B"/>
      </colorScale>
    </cfRule>
  </conditionalFormatting>
  <conditionalFormatting sqref="E418:E424">
    <cfRule type="colorScale" priority="136">
      <colorScale>
        <cfvo type="min"/>
        <cfvo type="percentile" val="50"/>
        <cfvo type="max"/>
        <color rgb="FFF8696B"/>
        <color rgb="FFFFEB84"/>
        <color rgb="FF63BE7B"/>
      </colorScale>
    </cfRule>
  </conditionalFormatting>
  <conditionalFormatting sqref="F425:F432">
    <cfRule type="colorScale" priority="137">
      <colorScale>
        <cfvo type="min"/>
        <cfvo type="percentile" val="50"/>
        <cfvo type="max"/>
        <color rgb="FFF8696B"/>
        <color rgb="FFFFEB84"/>
        <color rgb="FF63BE7B"/>
      </colorScale>
    </cfRule>
  </conditionalFormatting>
  <conditionalFormatting sqref="F418:F424">
    <cfRule type="colorScale" priority="138">
      <colorScale>
        <cfvo type="min"/>
        <cfvo type="percentile" val="50"/>
        <cfvo type="max"/>
        <color rgb="FFF8696B"/>
        <color rgb="FFFFEB84"/>
        <color rgb="FF63BE7B"/>
      </colorScale>
    </cfRule>
  </conditionalFormatting>
  <conditionalFormatting sqref="H4:H8">
    <cfRule type="colorScale" priority="9066">
      <colorScale>
        <cfvo type="min"/>
        <cfvo type="percentile" val="50"/>
        <cfvo type="max"/>
        <color rgb="FFF8696B"/>
        <color rgb="FFFFEB84"/>
        <color rgb="FF63BE7B"/>
      </colorScale>
    </cfRule>
  </conditionalFormatting>
  <conditionalFormatting sqref="H9:H12">
    <cfRule type="colorScale" priority="9067">
      <colorScale>
        <cfvo type="min"/>
        <cfvo type="percentile" val="50"/>
        <cfvo type="max"/>
        <color rgb="FFF8696B"/>
        <color rgb="FFFFEB84"/>
        <color rgb="FF63BE7B"/>
      </colorScale>
    </cfRule>
  </conditionalFormatting>
  <conditionalFormatting sqref="S15:U15">
    <cfRule type="cellIs" dxfId="1896" priority="125" operator="equal">
      <formula>"Valore vuoto"</formula>
    </cfRule>
  </conditionalFormatting>
  <conditionalFormatting sqref="S15:U15">
    <cfRule type="containsBlanks" dxfId="1895" priority="124">
      <formula>LEN(TRIM(S15))=0</formula>
    </cfRule>
  </conditionalFormatting>
  <conditionalFormatting sqref="S19:U19">
    <cfRule type="cellIs" dxfId="1894" priority="123" operator="equal">
      <formula>"Valore vuoto"</formula>
    </cfRule>
  </conditionalFormatting>
  <conditionalFormatting sqref="S19:U19">
    <cfRule type="containsBlanks" dxfId="1893" priority="122">
      <formula>LEN(TRIM(S19))=0</formula>
    </cfRule>
  </conditionalFormatting>
  <conditionalFormatting sqref="S20:U33">
    <cfRule type="cellIs" dxfId="1892" priority="121" operator="equal">
      <formula>"Valore vuoto"</formula>
    </cfRule>
  </conditionalFormatting>
  <conditionalFormatting sqref="S20:U33">
    <cfRule type="containsBlanks" dxfId="1891" priority="120">
      <formula>LEN(TRIM(S20))=0</formula>
    </cfRule>
  </conditionalFormatting>
  <conditionalFormatting sqref="S414:U414">
    <cfRule type="cellIs" dxfId="1890" priority="11" operator="equal">
      <formula>"Valore vuoto"</formula>
    </cfRule>
  </conditionalFormatting>
  <conditionalFormatting sqref="S414:U414">
    <cfRule type="containsBlanks" dxfId="1889" priority="10">
      <formula>LEN(TRIM(S414))=0</formula>
    </cfRule>
  </conditionalFormatting>
  <conditionalFormatting sqref="S418:U418">
    <cfRule type="cellIs" dxfId="1888" priority="9" operator="equal">
      <formula>"Valore vuoto"</formula>
    </cfRule>
  </conditionalFormatting>
  <conditionalFormatting sqref="S418:U418">
    <cfRule type="containsBlanks" dxfId="1887" priority="8">
      <formula>LEN(TRIM(S418))=0</formula>
    </cfRule>
  </conditionalFormatting>
  <conditionalFormatting sqref="S419:U432">
    <cfRule type="cellIs" dxfId="1886" priority="7" operator="equal">
      <formula>"Valore vuoto"</formula>
    </cfRule>
  </conditionalFormatting>
  <conditionalFormatting sqref="S419:U432">
    <cfRule type="containsBlanks" dxfId="1885" priority="6">
      <formula>LEN(TRIM(S419))=0</formula>
    </cfRule>
  </conditionalFormatting>
  <conditionalFormatting sqref="S36:U36">
    <cfRule type="cellIs" dxfId="1884" priority="119" operator="equal">
      <formula>"Valore vuoto"</formula>
    </cfRule>
  </conditionalFormatting>
  <conditionalFormatting sqref="S36:U36">
    <cfRule type="containsBlanks" dxfId="1883" priority="118">
      <formula>LEN(TRIM(S36))=0</formula>
    </cfRule>
  </conditionalFormatting>
  <conditionalFormatting sqref="S40:U40">
    <cfRule type="cellIs" dxfId="1882" priority="117" operator="equal">
      <formula>"Valore vuoto"</formula>
    </cfRule>
  </conditionalFormatting>
  <conditionalFormatting sqref="S40:U40">
    <cfRule type="containsBlanks" dxfId="1881" priority="116">
      <formula>LEN(TRIM(S40))=0</formula>
    </cfRule>
  </conditionalFormatting>
  <conditionalFormatting sqref="S41:U54">
    <cfRule type="cellIs" dxfId="1880" priority="115" operator="equal">
      <formula>"Valore vuoto"</formula>
    </cfRule>
  </conditionalFormatting>
  <conditionalFormatting sqref="S41:U54">
    <cfRule type="containsBlanks" dxfId="1879" priority="114">
      <formula>LEN(TRIM(S41))=0</formula>
    </cfRule>
  </conditionalFormatting>
  <conditionalFormatting sqref="S57:U57">
    <cfRule type="cellIs" dxfId="1878" priority="113" operator="equal">
      <formula>"Valore vuoto"</formula>
    </cfRule>
  </conditionalFormatting>
  <conditionalFormatting sqref="S57:U57">
    <cfRule type="containsBlanks" dxfId="1877" priority="112">
      <formula>LEN(TRIM(S57))=0</formula>
    </cfRule>
  </conditionalFormatting>
  <conditionalFormatting sqref="S61:U61">
    <cfRule type="cellIs" dxfId="1876" priority="111" operator="equal">
      <formula>"Valore vuoto"</formula>
    </cfRule>
  </conditionalFormatting>
  <conditionalFormatting sqref="S61:U61">
    <cfRule type="containsBlanks" dxfId="1875" priority="110">
      <formula>LEN(TRIM(S61))=0</formula>
    </cfRule>
  </conditionalFormatting>
  <conditionalFormatting sqref="S62:U75">
    <cfRule type="cellIs" dxfId="1874" priority="109" operator="equal">
      <formula>"Valore vuoto"</formula>
    </cfRule>
  </conditionalFormatting>
  <conditionalFormatting sqref="S62:U75">
    <cfRule type="containsBlanks" dxfId="1873" priority="108">
      <formula>LEN(TRIM(S62))=0</formula>
    </cfRule>
  </conditionalFormatting>
  <conditionalFormatting sqref="S78:U78">
    <cfRule type="cellIs" dxfId="1872" priority="107" operator="equal">
      <formula>"Valore vuoto"</formula>
    </cfRule>
  </conditionalFormatting>
  <conditionalFormatting sqref="S78:U78">
    <cfRule type="containsBlanks" dxfId="1871" priority="106">
      <formula>LEN(TRIM(S78))=0</formula>
    </cfRule>
  </conditionalFormatting>
  <conditionalFormatting sqref="S82:U82">
    <cfRule type="cellIs" dxfId="1870" priority="105" operator="equal">
      <formula>"Valore vuoto"</formula>
    </cfRule>
  </conditionalFormatting>
  <conditionalFormatting sqref="S82:U82">
    <cfRule type="containsBlanks" dxfId="1869" priority="104">
      <formula>LEN(TRIM(S82))=0</formula>
    </cfRule>
  </conditionalFormatting>
  <conditionalFormatting sqref="S83:U96">
    <cfRule type="cellIs" dxfId="1868" priority="103" operator="equal">
      <formula>"Valore vuoto"</formula>
    </cfRule>
  </conditionalFormatting>
  <conditionalFormatting sqref="S83:U96">
    <cfRule type="containsBlanks" dxfId="1867" priority="102">
      <formula>LEN(TRIM(S83))=0</formula>
    </cfRule>
  </conditionalFormatting>
  <conditionalFormatting sqref="S99:U99">
    <cfRule type="cellIs" dxfId="1866" priority="101" operator="equal">
      <formula>"Valore vuoto"</formula>
    </cfRule>
  </conditionalFormatting>
  <conditionalFormatting sqref="S99:U99">
    <cfRule type="containsBlanks" dxfId="1865" priority="100">
      <formula>LEN(TRIM(S99))=0</formula>
    </cfRule>
  </conditionalFormatting>
  <conditionalFormatting sqref="S103:U103">
    <cfRule type="cellIs" dxfId="1864" priority="99" operator="equal">
      <formula>"Valore vuoto"</formula>
    </cfRule>
  </conditionalFormatting>
  <conditionalFormatting sqref="S103:U103">
    <cfRule type="containsBlanks" dxfId="1863" priority="98">
      <formula>LEN(TRIM(S103))=0</formula>
    </cfRule>
  </conditionalFormatting>
  <conditionalFormatting sqref="S104:U117">
    <cfRule type="cellIs" dxfId="1862" priority="97" operator="equal">
      <formula>"Valore vuoto"</formula>
    </cfRule>
  </conditionalFormatting>
  <conditionalFormatting sqref="S104:U117">
    <cfRule type="containsBlanks" dxfId="1861" priority="96">
      <formula>LEN(TRIM(S104))=0</formula>
    </cfRule>
  </conditionalFormatting>
  <conditionalFormatting sqref="S120:U120">
    <cfRule type="cellIs" dxfId="1860" priority="95" operator="equal">
      <formula>"Valore vuoto"</formula>
    </cfRule>
  </conditionalFormatting>
  <conditionalFormatting sqref="S120:U120">
    <cfRule type="containsBlanks" dxfId="1859" priority="94">
      <formula>LEN(TRIM(S120))=0</formula>
    </cfRule>
  </conditionalFormatting>
  <conditionalFormatting sqref="S124:U124">
    <cfRule type="cellIs" dxfId="1858" priority="93" operator="equal">
      <formula>"Valore vuoto"</formula>
    </cfRule>
  </conditionalFormatting>
  <conditionalFormatting sqref="S124:U124">
    <cfRule type="containsBlanks" dxfId="1857" priority="92">
      <formula>LEN(TRIM(S124))=0</formula>
    </cfRule>
  </conditionalFormatting>
  <conditionalFormatting sqref="S125:U138">
    <cfRule type="cellIs" dxfId="1856" priority="91" operator="equal">
      <formula>"Valore vuoto"</formula>
    </cfRule>
  </conditionalFormatting>
  <conditionalFormatting sqref="S125:U138">
    <cfRule type="containsBlanks" dxfId="1855" priority="90">
      <formula>LEN(TRIM(S125))=0</formula>
    </cfRule>
  </conditionalFormatting>
  <conditionalFormatting sqref="S141:U141">
    <cfRule type="cellIs" dxfId="1854" priority="89" operator="equal">
      <formula>"Valore vuoto"</formula>
    </cfRule>
  </conditionalFormatting>
  <conditionalFormatting sqref="S141:U141">
    <cfRule type="containsBlanks" dxfId="1853" priority="88">
      <formula>LEN(TRIM(S141))=0</formula>
    </cfRule>
  </conditionalFormatting>
  <conditionalFormatting sqref="S145:U145">
    <cfRule type="cellIs" dxfId="1852" priority="87" operator="equal">
      <formula>"Valore vuoto"</formula>
    </cfRule>
  </conditionalFormatting>
  <conditionalFormatting sqref="S145:U145">
    <cfRule type="containsBlanks" dxfId="1851" priority="86">
      <formula>LEN(TRIM(S145))=0</formula>
    </cfRule>
  </conditionalFormatting>
  <conditionalFormatting sqref="S146:U159">
    <cfRule type="cellIs" dxfId="1850" priority="85" operator="equal">
      <formula>"Valore vuoto"</formula>
    </cfRule>
  </conditionalFormatting>
  <conditionalFormatting sqref="S146:U159">
    <cfRule type="containsBlanks" dxfId="1849" priority="84">
      <formula>LEN(TRIM(S146))=0</formula>
    </cfRule>
  </conditionalFormatting>
  <conditionalFormatting sqref="S162:U162">
    <cfRule type="cellIs" dxfId="1848" priority="83" operator="equal">
      <formula>"Valore vuoto"</formula>
    </cfRule>
  </conditionalFormatting>
  <conditionalFormatting sqref="S162:U162">
    <cfRule type="containsBlanks" dxfId="1847" priority="82">
      <formula>LEN(TRIM(S162))=0</formula>
    </cfRule>
  </conditionalFormatting>
  <conditionalFormatting sqref="S166:U166">
    <cfRule type="cellIs" dxfId="1846" priority="81" operator="equal">
      <formula>"Valore vuoto"</formula>
    </cfRule>
  </conditionalFormatting>
  <conditionalFormatting sqref="S166:U166">
    <cfRule type="containsBlanks" dxfId="1845" priority="80">
      <formula>LEN(TRIM(S166))=0</formula>
    </cfRule>
  </conditionalFormatting>
  <conditionalFormatting sqref="S167:U180">
    <cfRule type="cellIs" dxfId="1844" priority="79" operator="equal">
      <formula>"Valore vuoto"</formula>
    </cfRule>
  </conditionalFormatting>
  <conditionalFormatting sqref="S167:U180">
    <cfRule type="containsBlanks" dxfId="1843" priority="78">
      <formula>LEN(TRIM(S167))=0</formula>
    </cfRule>
  </conditionalFormatting>
  <conditionalFormatting sqref="S183:U183">
    <cfRule type="cellIs" dxfId="1842" priority="77" operator="equal">
      <formula>"Valore vuoto"</formula>
    </cfRule>
  </conditionalFormatting>
  <conditionalFormatting sqref="S183:U183">
    <cfRule type="containsBlanks" dxfId="1841" priority="76">
      <formula>LEN(TRIM(S183))=0</formula>
    </cfRule>
  </conditionalFormatting>
  <conditionalFormatting sqref="S187:U187">
    <cfRule type="cellIs" dxfId="1840" priority="75" operator="equal">
      <formula>"Valore vuoto"</formula>
    </cfRule>
  </conditionalFormatting>
  <conditionalFormatting sqref="S187:U187">
    <cfRule type="containsBlanks" dxfId="1839" priority="74">
      <formula>LEN(TRIM(S187))=0</formula>
    </cfRule>
  </conditionalFormatting>
  <conditionalFormatting sqref="S188:U201">
    <cfRule type="cellIs" dxfId="1838" priority="73" operator="equal">
      <formula>"Valore vuoto"</formula>
    </cfRule>
  </conditionalFormatting>
  <conditionalFormatting sqref="S188:U201">
    <cfRule type="containsBlanks" dxfId="1837" priority="72">
      <formula>LEN(TRIM(S188))=0</formula>
    </cfRule>
  </conditionalFormatting>
  <conditionalFormatting sqref="S204:U204">
    <cfRule type="cellIs" dxfId="1836" priority="71" operator="equal">
      <formula>"Valore vuoto"</formula>
    </cfRule>
  </conditionalFormatting>
  <conditionalFormatting sqref="S204:U204">
    <cfRule type="containsBlanks" dxfId="1835" priority="70">
      <formula>LEN(TRIM(S204))=0</formula>
    </cfRule>
  </conditionalFormatting>
  <conditionalFormatting sqref="S208:U208">
    <cfRule type="cellIs" dxfId="1834" priority="69" operator="equal">
      <formula>"Valore vuoto"</formula>
    </cfRule>
  </conditionalFormatting>
  <conditionalFormatting sqref="S208:U208">
    <cfRule type="containsBlanks" dxfId="1833" priority="68">
      <formula>LEN(TRIM(S208))=0</formula>
    </cfRule>
  </conditionalFormatting>
  <conditionalFormatting sqref="S209:U222">
    <cfRule type="cellIs" dxfId="1832" priority="67" operator="equal">
      <formula>"Valore vuoto"</formula>
    </cfRule>
  </conditionalFormatting>
  <conditionalFormatting sqref="S209:U222">
    <cfRule type="containsBlanks" dxfId="1831" priority="66">
      <formula>LEN(TRIM(S209))=0</formula>
    </cfRule>
  </conditionalFormatting>
  <conditionalFormatting sqref="S225:U225">
    <cfRule type="cellIs" dxfId="1830" priority="65" operator="equal">
      <formula>"Valore vuoto"</formula>
    </cfRule>
  </conditionalFormatting>
  <conditionalFormatting sqref="S225:U225">
    <cfRule type="containsBlanks" dxfId="1829" priority="64">
      <formula>LEN(TRIM(S225))=0</formula>
    </cfRule>
  </conditionalFormatting>
  <conditionalFormatting sqref="S229:U229">
    <cfRule type="cellIs" dxfId="1828" priority="63" operator="equal">
      <formula>"Valore vuoto"</formula>
    </cfRule>
  </conditionalFormatting>
  <conditionalFormatting sqref="S229:U229">
    <cfRule type="containsBlanks" dxfId="1827" priority="62">
      <formula>LEN(TRIM(S229))=0</formula>
    </cfRule>
  </conditionalFormatting>
  <conditionalFormatting sqref="S230:U243">
    <cfRule type="cellIs" dxfId="1826" priority="61" operator="equal">
      <formula>"Valore vuoto"</formula>
    </cfRule>
  </conditionalFormatting>
  <conditionalFormatting sqref="S230:U243">
    <cfRule type="containsBlanks" dxfId="1825" priority="60">
      <formula>LEN(TRIM(S230))=0</formula>
    </cfRule>
  </conditionalFormatting>
  <conditionalFormatting sqref="S246:U246">
    <cfRule type="cellIs" dxfId="1824" priority="59" operator="equal">
      <formula>"Valore vuoto"</formula>
    </cfRule>
  </conditionalFormatting>
  <conditionalFormatting sqref="S246:U246">
    <cfRule type="containsBlanks" dxfId="1823" priority="58">
      <formula>LEN(TRIM(S246))=0</formula>
    </cfRule>
  </conditionalFormatting>
  <conditionalFormatting sqref="S250:U250">
    <cfRule type="cellIs" dxfId="1822" priority="57" operator="equal">
      <formula>"Valore vuoto"</formula>
    </cfRule>
  </conditionalFormatting>
  <conditionalFormatting sqref="S250:U250">
    <cfRule type="containsBlanks" dxfId="1821" priority="56">
      <formula>LEN(TRIM(S250))=0</formula>
    </cfRule>
  </conditionalFormatting>
  <conditionalFormatting sqref="S251:U264">
    <cfRule type="cellIs" dxfId="1820" priority="55" operator="equal">
      <formula>"Valore vuoto"</formula>
    </cfRule>
  </conditionalFormatting>
  <conditionalFormatting sqref="S251:U264">
    <cfRule type="containsBlanks" dxfId="1819" priority="54">
      <formula>LEN(TRIM(S251))=0</formula>
    </cfRule>
  </conditionalFormatting>
  <conditionalFormatting sqref="S267:U267">
    <cfRule type="cellIs" dxfId="1818" priority="53" operator="equal">
      <formula>"Valore vuoto"</formula>
    </cfRule>
  </conditionalFormatting>
  <conditionalFormatting sqref="S267:U267">
    <cfRule type="containsBlanks" dxfId="1817" priority="52">
      <formula>LEN(TRIM(S267))=0</formula>
    </cfRule>
  </conditionalFormatting>
  <conditionalFormatting sqref="S271:U271">
    <cfRule type="cellIs" dxfId="1816" priority="51" operator="equal">
      <formula>"Valore vuoto"</formula>
    </cfRule>
  </conditionalFormatting>
  <conditionalFormatting sqref="S271:U271">
    <cfRule type="containsBlanks" dxfId="1815" priority="50">
      <formula>LEN(TRIM(S271))=0</formula>
    </cfRule>
  </conditionalFormatting>
  <conditionalFormatting sqref="S272:U285">
    <cfRule type="cellIs" dxfId="1814" priority="49" operator="equal">
      <formula>"Valore vuoto"</formula>
    </cfRule>
  </conditionalFormatting>
  <conditionalFormatting sqref="S272:U285">
    <cfRule type="containsBlanks" dxfId="1813" priority="48">
      <formula>LEN(TRIM(S272))=0</formula>
    </cfRule>
  </conditionalFormatting>
  <conditionalFormatting sqref="S288:U288">
    <cfRule type="cellIs" dxfId="1812" priority="47" operator="equal">
      <formula>"Valore vuoto"</formula>
    </cfRule>
  </conditionalFormatting>
  <conditionalFormatting sqref="S288:U288">
    <cfRule type="containsBlanks" dxfId="1811" priority="46">
      <formula>LEN(TRIM(S288))=0</formula>
    </cfRule>
  </conditionalFormatting>
  <conditionalFormatting sqref="S292:U292">
    <cfRule type="cellIs" dxfId="1810" priority="45" operator="equal">
      <formula>"Valore vuoto"</formula>
    </cfRule>
  </conditionalFormatting>
  <conditionalFormatting sqref="S292:U292">
    <cfRule type="containsBlanks" dxfId="1809" priority="44">
      <formula>LEN(TRIM(S292))=0</formula>
    </cfRule>
  </conditionalFormatting>
  <conditionalFormatting sqref="S293:U306">
    <cfRule type="cellIs" dxfId="1808" priority="43" operator="equal">
      <formula>"Valore vuoto"</formula>
    </cfRule>
  </conditionalFormatting>
  <conditionalFormatting sqref="S293:U306">
    <cfRule type="containsBlanks" dxfId="1807" priority="42">
      <formula>LEN(TRIM(S293))=0</formula>
    </cfRule>
  </conditionalFormatting>
  <conditionalFormatting sqref="S309:U309">
    <cfRule type="cellIs" dxfId="1806" priority="41" operator="equal">
      <formula>"Valore vuoto"</formula>
    </cfRule>
  </conditionalFormatting>
  <conditionalFormatting sqref="S309:U309">
    <cfRule type="containsBlanks" dxfId="1805" priority="40">
      <formula>LEN(TRIM(S309))=0</formula>
    </cfRule>
  </conditionalFormatting>
  <conditionalFormatting sqref="S313:U313">
    <cfRule type="cellIs" dxfId="1804" priority="39" operator="equal">
      <formula>"Valore vuoto"</formula>
    </cfRule>
  </conditionalFormatting>
  <conditionalFormatting sqref="S313:U313">
    <cfRule type="containsBlanks" dxfId="1803" priority="38">
      <formula>LEN(TRIM(S313))=0</formula>
    </cfRule>
  </conditionalFormatting>
  <conditionalFormatting sqref="S314:U327">
    <cfRule type="cellIs" dxfId="1802" priority="37" operator="equal">
      <formula>"Valore vuoto"</formula>
    </cfRule>
  </conditionalFormatting>
  <conditionalFormatting sqref="S314:U327">
    <cfRule type="containsBlanks" dxfId="1801" priority="36">
      <formula>LEN(TRIM(S314))=0</formula>
    </cfRule>
  </conditionalFormatting>
  <conditionalFormatting sqref="S330:U330">
    <cfRule type="cellIs" dxfId="1800" priority="35" operator="equal">
      <formula>"Valore vuoto"</formula>
    </cfRule>
  </conditionalFormatting>
  <conditionalFormatting sqref="S330:U330">
    <cfRule type="containsBlanks" dxfId="1799" priority="34">
      <formula>LEN(TRIM(S330))=0</formula>
    </cfRule>
  </conditionalFormatting>
  <conditionalFormatting sqref="S334:U334">
    <cfRule type="cellIs" dxfId="1798" priority="33" operator="equal">
      <formula>"Valore vuoto"</formula>
    </cfRule>
  </conditionalFormatting>
  <conditionalFormatting sqref="S334:U334">
    <cfRule type="containsBlanks" dxfId="1797" priority="32">
      <formula>LEN(TRIM(S334))=0</formula>
    </cfRule>
  </conditionalFormatting>
  <conditionalFormatting sqref="S335:U348">
    <cfRule type="cellIs" dxfId="1796" priority="31" operator="equal">
      <formula>"Valore vuoto"</formula>
    </cfRule>
  </conditionalFormatting>
  <conditionalFormatting sqref="S335:U348">
    <cfRule type="containsBlanks" dxfId="1795" priority="30">
      <formula>LEN(TRIM(S335))=0</formula>
    </cfRule>
  </conditionalFormatting>
  <conditionalFormatting sqref="S351:U351">
    <cfRule type="cellIs" dxfId="1794" priority="29" operator="equal">
      <formula>"Valore vuoto"</formula>
    </cfRule>
  </conditionalFormatting>
  <conditionalFormatting sqref="S351:U351">
    <cfRule type="containsBlanks" dxfId="1793" priority="28">
      <formula>LEN(TRIM(S351))=0</formula>
    </cfRule>
  </conditionalFormatting>
  <conditionalFormatting sqref="S355:U355">
    <cfRule type="cellIs" dxfId="1792" priority="27" operator="equal">
      <formula>"Valore vuoto"</formula>
    </cfRule>
  </conditionalFormatting>
  <conditionalFormatting sqref="S355:U355">
    <cfRule type="containsBlanks" dxfId="1791" priority="26">
      <formula>LEN(TRIM(S355))=0</formula>
    </cfRule>
  </conditionalFormatting>
  <conditionalFormatting sqref="S356:U369">
    <cfRule type="cellIs" dxfId="1790" priority="25" operator="equal">
      <formula>"Valore vuoto"</formula>
    </cfRule>
  </conditionalFormatting>
  <conditionalFormatting sqref="S356:U369">
    <cfRule type="containsBlanks" dxfId="1789" priority="24">
      <formula>LEN(TRIM(S356))=0</formula>
    </cfRule>
  </conditionalFormatting>
  <conditionalFormatting sqref="S372:U372">
    <cfRule type="cellIs" dxfId="1788" priority="23" operator="equal">
      <formula>"Valore vuoto"</formula>
    </cfRule>
  </conditionalFormatting>
  <conditionalFormatting sqref="S372:U372">
    <cfRule type="containsBlanks" dxfId="1787" priority="22">
      <formula>LEN(TRIM(S372))=0</formula>
    </cfRule>
  </conditionalFormatting>
  <conditionalFormatting sqref="S376:U376">
    <cfRule type="cellIs" dxfId="1786" priority="21" operator="equal">
      <formula>"Valore vuoto"</formula>
    </cfRule>
  </conditionalFormatting>
  <conditionalFormatting sqref="S376:U376">
    <cfRule type="containsBlanks" dxfId="1785" priority="20">
      <formula>LEN(TRIM(S376))=0</formula>
    </cfRule>
  </conditionalFormatting>
  <conditionalFormatting sqref="S377:U390">
    <cfRule type="cellIs" dxfId="1784" priority="19" operator="equal">
      <formula>"Valore vuoto"</formula>
    </cfRule>
  </conditionalFormatting>
  <conditionalFormatting sqref="S377:U390">
    <cfRule type="containsBlanks" dxfId="1783" priority="18">
      <formula>LEN(TRIM(S377))=0</formula>
    </cfRule>
  </conditionalFormatting>
  <conditionalFormatting sqref="S393:U393">
    <cfRule type="cellIs" dxfId="1782" priority="17" operator="equal">
      <formula>"Valore vuoto"</formula>
    </cfRule>
  </conditionalFormatting>
  <conditionalFormatting sqref="S393:U393">
    <cfRule type="containsBlanks" dxfId="1781" priority="16">
      <formula>LEN(TRIM(S393))=0</formula>
    </cfRule>
  </conditionalFormatting>
  <conditionalFormatting sqref="S397:U397">
    <cfRule type="cellIs" dxfId="1780" priority="15" operator="equal">
      <formula>"Valore vuoto"</formula>
    </cfRule>
  </conditionalFormatting>
  <conditionalFormatting sqref="S397:U397">
    <cfRule type="containsBlanks" dxfId="1779" priority="14">
      <formula>LEN(TRIM(S397))=0</formula>
    </cfRule>
  </conditionalFormatting>
  <conditionalFormatting sqref="S398:U411">
    <cfRule type="cellIs" dxfId="1778" priority="13" operator="equal">
      <formula>"Valore vuoto"</formula>
    </cfRule>
  </conditionalFormatting>
  <conditionalFormatting sqref="S398:U411">
    <cfRule type="containsBlanks" dxfId="1777" priority="12">
      <formula>LEN(TRIM(S398))=0</formula>
    </cfRule>
  </conditionalFormatting>
  <conditionalFormatting sqref="I43:I44">
    <cfRule type="cellIs" dxfId="1776" priority="4" operator="equal">
      <formula>0</formula>
    </cfRule>
  </conditionalFormatting>
  <conditionalFormatting sqref="I43:I44">
    <cfRule type="cellIs" dxfId="1775" priority="1" operator="equal">
      <formula>0</formula>
    </cfRule>
    <cfRule type="expression" dxfId="1774" priority="2">
      <formula>"""$F$9+$G$9+$H$9=0"""</formula>
    </cfRule>
    <cfRule type="expression" dxfId="1773" priority="3">
      <formula>"$F$9=0"""</formula>
    </cfRule>
  </conditionalFormatting>
  <conditionalFormatting sqref="F43:F44">
    <cfRule type="colorScale" priority="5">
      <colorScale>
        <cfvo type="min"/>
        <cfvo type="percentile" val="50"/>
        <cfvo type="max"/>
        <color rgb="FFF8696B"/>
        <color rgb="FFFFEB84"/>
        <color rgb="FF63BE7B"/>
      </colorScale>
    </cfRule>
  </conditionalFormatting>
  <dataValidations count="2">
    <dataValidation type="list" allowBlank="1" showInputMessage="1" showErrorMessage="1" sqref="J19:J33 J418:J432 J61:J75 J82:J96 J103:J117 J124:J138 J145:J159 J166:J180 J187:J201 J208:J222 J229:J243 J250:J264 J271:J285 J292:J306 J313:J327 J334:J348 J355:J369 J376:J390 J397:J411 J40:J54" xr:uid="{00000000-0002-0000-0A00-000000000000}">
      <formula1>"O, U"</formula1>
    </dataValidation>
    <dataValidation type="list" allowBlank="1" showInputMessage="1" showErrorMessage="1" sqref="Q15:R15 Q36:R36 Q19:R33 Q418:R432 Q57:R57 Q61:R75 Q78:R78 Q82:R96 Q99:R99 Q103:R117 Q120:R120 Q124:R138 Q141:R141 Q145:R159 Q162:R162 Q166:R180 Q183:R183 Q187:R201 Q204:R204 Q208:R222 Q225:R225 Q229:R243 Q246:R246 Q250:R264 Q267:R267 Q271:R285 Q288:R288 Q292:R306 Q309:R309 Q313:R327 Q330:R330 Q334:R348 Q351:R351 Q355:R369 Q372:R372 Q376:R390 Q393:R393 Q397:R411 Q414:R414 Q40:R54" xr:uid="{00000000-0002-0000-0A00-000001000000}">
      <formula1>"Basso, Medio, Medio-Alto, Alto"</formula1>
    </dataValidation>
  </dataValidations>
  <pageMargins left="0.25" right="0.25" top="0.75" bottom="0.75" header="0.3" footer="0.3"/>
  <pageSetup scale="29" fitToHeight="0" orientation="landscape" r:id="rId1"/>
  <ignoredErrors>
    <ignoredError sqref="I13" evalError="1"/>
    <ignoredError sqref="H13" evalError="1" emptyCellReference="1"/>
  </ignoredErrors>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A00-000002000000}">
          <x14:formula1>
            <xm:f>'db obiettivi'!$A$3:$A$18</xm:f>
          </x14:formula1>
          <xm:sqref>H19:H33 H313:H327 H334:H348 H355:H369 H376:H390 H397:H411 H418:H432 H61:H75 H82:H96 H103:H117 H124:H138 H145:H159 H166:H180 H187:H201 H208:H222 H229:H243 H250:H264 H271:H285 H292:H306 H40:H54</xm:sqref>
        </x14:dataValidation>
        <x14:dataValidation type="list" allowBlank="1" showInputMessage="1" showErrorMessage="1" xr:uid="{00000000-0002-0000-0A00-000003000000}">
          <x14:formula1>
            <xm:f>'db fattori abilitanti'!$A$3:$A$19</xm:f>
          </x14:formula1>
          <xm:sqref>F19:F33 F313:F327 F334:F348 F355:F369 F376:F390 F397:F411 F418:F432 F61:F75 F82:F96 F103:F117 F124:F138 F145:F159 F166:F180 F187:F201 F208:F222 F229:F243 F250:F264 F271:F285 F292:F306 F40:F54</xm:sqref>
        </x14:dataValidation>
        <x14:dataValidation type="list" allowBlank="1" showInputMessage="1" showErrorMessage="1" xr:uid="{00000000-0002-0000-0A00-000004000000}">
          <x14:formula1>
            <xm:f>'db tipo misura'!$A$3:$A$13</xm:f>
          </x14:formula1>
          <xm:sqref>K19:K33 K418:K432 K61:K75 K82:K96 K103:K117 K124:K138 K145:K159 K166:K180 K187:K201 K208:K222 K229:K243 K250:K264 K271:K285 K292:K306 K313:K327 K334:K348 K355:K369 K376:K390 K397:K411 K40:K54</xm:sqref>
        </x14:dataValidation>
        <x14:dataValidation type="list" allowBlank="1" showInputMessage="1" showErrorMessage="1" xr:uid="{00000000-0002-0000-0A00-000005000000}">
          <x14:formula1>
            <xm:f>'db rischi'!$I$10:$I$100</xm:f>
          </x14:formula1>
          <xm:sqref>E19:E33 E40:E54 E61:E75 E82:E96 E103:E117 E124:E138 E145:E159 E166:E180 E187:E201 E208:E222 E229:E243 E250:E264 E271:E285 E292:E306 E313:E327 E334:E348 E355:E369 E376:E390 E397:E411 E418:E432</xm:sqref>
        </x14:dataValidation>
        <x14:dataValidation type="list" allowBlank="1" showInputMessage="1" showErrorMessage="1" xr:uid="{00000000-0002-0000-0A00-000006000000}">
          <x14:formula1>
            <xm:f>'db misure specifiche'!$I$4:$I$505</xm:f>
          </x14:formula1>
          <xm:sqref>I19:I33 I418:I432 I61:I75 I82:I96 I103:I117 I124:I138 I145:I159 I166:I180 I187:I201 I208:I222 I229:I243 I250:I264 I271:I285 I292:I306 I313:I327 I334:I348 I355:I369 I376:I390 I397:I411 I40:I54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3">
    <tabColor rgb="FF00B050"/>
    <pageSetUpPr fitToPage="1"/>
  </sheetPr>
  <dimension ref="A1:X433"/>
  <sheetViews>
    <sheetView topLeftCell="A33" zoomScale="85" zoomScaleNormal="85" workbookViewId="0">
      <selection activeCell="E23" sqref="E23"/>
    </sheetView>
  </sheetViews>
  <sheetFormatPr defaultColWidth="9.140625" defaultRowHeight="12.75" outlineLevelRow="1" outlineLevelCol="2" x14ac:dyDescent="0.2"/>
  <cols>
    <col min="1" max="1" width="4.42578125" style="2" customWidth="1"/>
    <col min="2" max="2" width="6.140625" style="2" customWidth="1"/>
    <col min="3" max="3" width="31.5703125" style="2" hidden="1" customWidth="1" outlineLevel="1"/>
    <col min="4" max="4" width="28.85546875" style="2" hidden="1" customWidth="1" outlineLevel="1"/>
    <col min="5" max="5" width="36" style="2" customWidth="1" collapsed="1"/>
    <col min="6" max="6" width="26.140625" style="2" customWidth="1"/>
    <col min="7" max="7" width="20.85546875" style="2" hidden="1" customWidth="1" outlineLevel="1"/>
    <col min="8" max="8" width="27.85546875" style="2" customWidth="1" collapsed="1"/>
    <col min="9" max="9" width="37" style="2" customWidth="1"/>
    <col min="10" max="10" width="18" style="89" customWidth="1"/>
    <col min="11" max="11" width="28.85546875" style="2" customWidth="1"/>
    <col min="12" max="12" width="13.85546875" style="2" customWidth="1"/>
    <col min="13" max="13" width="13.5703125" style="2" customWidth="1"/>
    <col min="14" max="14" width="18" style="2" customWidth="1"/>
    <col min="15" max="15" width="24.5703125" style="2" customWidth="1"/>
    <col min="16" max="16" width="5.140625" style="2" customWidth="1"/>
    <col min="17" max="17" width="18.140625" style="2" customWidth="1" outlineLevel="1"/>
    <col min="18" max="18" width="18.85546875" style="2" customWidth="1" outlineLevel="1"/>
    <col min="19" max="21" width="10.85546875" style="2" hidden="1" customWidth="1" outlineLevel="2"/>
    <col min="22" max="22" width="76.42578125" style="2" customWidth="1" outlineLevel="1" collapsed="1"/>
    <col min="23" max="23" width="6.140625" style="2" customWidth="1"/>
    <col min="24" max="24" width="4.5703125" style="2" customWidth="1"/>
    <col min="25" max="16384" width="9.140625" style="2"/>
  </cols>
  <sheetData>
    <row r="1" spans="1:24" ht="25.5" customHeight="1" x14ac:dyDescent="0.2">
      <c r="A1" s="228" t="s">
        <v>1313</v>
      </c>
      <c r="B1" s="228"/>
      <c r="C1" s="228"/>
      <c r="D1" s="228"/>
      <c r="E1" s="228"/>
      <c r="F1" s="31"/>
      <c r="G1" s="31"/>
      <c r="H1" s="228" t="s">
        <v>1303</v>
      </c>
      <c r="I1" s="228"/>
      <c r="J1" s="85"/>
      <c r="K1" s="30"/>
      <c r="L1" s="30"/>
      <c r="M1" s="30"/>
      <c r="N1" s="30"/>
      <c r="O1" s="30"/>
      <c r="P1" s="30"/>
      <c r="Q1" s="30"/>
      <c r="R1" s="30"/>
      <c r="S1" s="30"/>
      <c r="T1" s="30"/>
      <c r="U1" s="30"/>
      <c r="V1" s="30"/>
      <c r="W1" s="227" t="s">
        <v>1302</v>
      </c>
      <c r="X1" s="30"/>
    </row>
    <row r="2" spans="1:24" ht="11.45" customHeight="1" x14ac:dyDescent="0.2">
      <c r="A2" s="30"/>
      <c r="B2" s="30"/>
      <c r="C2" s="30"/>
      <c r="D2" s="30"/>
      <c r="E2" s="85"/>
      <c r="F2" s="31"/>
      <c r="G2" s="31"/>
      <c r="H2" s="85"/>
      <c r="I2" s="85"/>
      <c r="J2" s="85"/>
      <c r="K2" s="30"/>
      <c r="L2" s="30"/>
      <c r="M2" s="30"/>
      <c r="N2" s="30"/>
      <c r="O2" s="30"/>
      <c r="P2" s="30"/>
      <c r="Q2" s="30"/>
      <c r="R2" s="30"/>
      <c r="S2" s="30"/>
      <c r="T2" s="30"/>
      <c r="U2" s="30"/>
      <c r="V2" s="30"/>
      <c r="W2" s="227"/>
      <c r="X2" s="30"/>
    </row>
    <row r="3" spans="1:24" ht="23.85" hidden="1" customHeight="1" outlineLevel="1" x14ac:dyDescent="0.2">
      <c r="A3" s="51"/>
      <c r="B3" s="51"/>
      <c r="C3" s="51"/>
      <c r="D3" s="51"/>
      <c r="E3" s="177" t="s">
        <v>39</v>
      </c>
      <c r="F3" s="177" t="s">
        <v>825</v>
      </c>
      <c r="G3" s="177" t="s">
        <v>826</v>
      </c>
      <c r="H3" s="24" t="s">
        <v>642</v>
      </c>
      <c r="I3" s="85"/>
      <c r="J3" s="85"/>
      <c r="K3" s="30"/>
      <c r="L3" s="30"/>
      <c r="M3" s="30"/>
      <c r="N3" s="30"/>
      <c r="O3" s="30"/>
      <c r="P3" s="30"/>
      <c r="Q3" s="30"/>
      <c r="R3" s="30"/>
      <c r="S3" s="30"/>
      <c r="T3" s="30"/>
      <c r="U3" s="30"/>
      <c r="V3" s="30"/>
      <c r="W3" s="227"/>
      <c r="X3" s="30"/>
    </row>
    <row r="4" spans="1:24" ht="23.85" hidden="1" customHeight="1" outlineLevel="1" x14ac:dyDescent="0.2">
      <c r="A4" s="51"/>
      <c r="B4" s="51"/>
      <c r="C4" s="51"/>
      <c r="D4" s="51"/>
      <c r="E4" s="180">
        <f t="shared" ref="E4:E12" si="0">COUNTIF($J$19:$K$17740,H4)</f>
        <v>0</v>
      </c>
      <c r="F4" s="179">
        <f t="shared" ref="F4:F12" si="1">E4/$G$4</f>
        <v>0</v>
      </c>
      <c r="G4" s="230">
        <f>SUM(E4:E12)</f>
        <v>11</v>
      </c>
      <c r="H4" s="26" t="s">
        <v>32</v>
      </c>
      <c r="I4" s="85"/>
      <c r="J4" s="85"/>
      <c r="K4" s="30"/>
      <c r="L4" s="30"/>
      <c r="M4" s="30"/>
      <c r="N4" s="30"/>
      <c r="O4" s="30"/>
      <c r="P4" s="30"/>
      <c r="Q4" s="30"/>
      <c r="R4" s="30"/>
      <c r="S4" s="30"/>
      <c r="T4" s="30"/>
      <c r="U4" s="30"/>
      <c r="V4" s="30"/>
      <c r="W4" s="227"/>
      <c r="X4" s="30"/>
    </row>
    <row r="5" spans="1:24" ht="23.85" hidden="1" customHeight="1" outlineLevel="1" x14ac:dyDescent="0.2">
      <c r="A5" s="51"/>
      <c r="B5" s="51"/>
      <c r="C5" s="51"/>
      <c r="D5" s="51"/>
      <c r="E5" s="180">
        <f t="shared" si="0"/>
        <v>0</v>
      </c>
      <c r="F5" s="179">
        <f t="shared" si="1"/>
        <v>0</v>
      </c>
      <c r="G5" s="230"/>
      <c r="H5" s="26" t="s">
        <v>33</v>
      </c>
      <c r="I5" s="85"/>
      <c r="J5" s="85"/>
      <c r="K5" s="30"/>
      <c r="L5" s="30"/>
      <c r="M5" s="30"/>
      <c r="N5" s="30"/>
      <c r="O5" s="30"/>
      <c r="P5" s="30"/>
      <c r="Q5" s="30"/>
      <c r="R5" s="30"/>
      <c r="S5" s="30"/>
      <c r="T5" s="30"/>
      <c r="U5" s="30"/>
      <c r="V5" s="30"/>
      <c r="W5" s="227"/>
      <c r="X5" s="30"/>
    </row>
    <row r="6" spans="1:24" ht="23.85" hidden="1" customHeight="1" outlineLevel="1" x14ac:dyDescent="0.2">
      <c r="A6" s="51"/>
      <c r="B6" s="51"/>
      <c r="C6" s="51"/>
      <c r="D6" s="51"/>
      <c r="E6" s="180">
        <f t="shared" si="0"/>
        <v>0</v>
      </c>
      <c r="F6" s="179">
        <f t="shared" si="1"/>
        <v>0</v>
      </c>
      <c r="G6" s="230"/>
      <c r="H6" s="26" t="s">
        <v>34</v>
      </c>
      <c r="I6" s="85"/>
      <c r="J6" s="85"/>
      <c r="K6" s="30"/>
      <c r="L6" s="30"/>
      <c r="M6" s="30"/>
      <c r="N6" s="30"/>
      <c r="O6" s="30"/>
      <c r="P6" s="30"/>
      <c r="Q6" s="30"/>
      <c r="R6" s="30"/>
      <c r="S6" s="30"/>
      <c r="T6" s="30"/>
      <c r="U6" s="30"/>
      <c r="V6" s="30"/>
      <c r="W6" s="227"/>
      <c r="X6" s="30"/>
    </row>
    <row r="7" spans="1:24" ht="23.85" hidden="1" customHeight="1" outlineLevel="1" x14ac:dyDescent="0.2">
      <c r="A7" s="51"/>
      <c r="B7" s="51"/>
      <c r="C7" s="51"/>
      <c r="D7" s="51"/>
      <c r="E7" s="180">
        <f t="shared" si="0"/>
        <v>0</v>
      </c>
      <c r="F7" s="179">
        <f t="shared" si="1"/>
        <v>0</v>
      </c>
      <c r="G7" s="230"/>
      <c r="H7" s="26" t="s">
        <v>35</v>
      </c>
      <c r="I7" s="85"/>
      <c r="J7" s="85"/>
      <c r="K7" s="30"/>
      <c r="L7" s="30"/>
      <c r="M7" s="30"/>
      <c r="N7" s="30"/>
      <c r="O7" s="30"/>
      <c r="P7" s="30"/>
      <c r="Q7" s="30"/>
      <c r="R7" s="30"/>
      <c r="S7" s="30"/>
      <c r="T7" s="30"/>
      <c r="U7" s="30"/>
      <c r="V7" s="30"/>
      <c r="W7" s="227"/>
      <c r="X7" s="30"/>
    </row>
    <row r="8" spans="1:24" ht="23.85" hidden="1" customHeight="1" outlineLevel="1" x14ac:dyDescent="0.2">
      <c r="A8" s="51"/>
      <c r="B8" s="51"/>
      <c r="C8" s="51"/>
      <c r="D8" s="51"/>
      <c r="E8" s="180">
        <f t="shared" si="0"/>
        <v>0</v>
      </c>
      <c r="F8" s="179">
        <f t="shared" si="1"/>
        <v>0</v>
      </c>
      <c r="G8" s="230"/>
      <c r="H8" s="26" t="s">
        <v>36</v>
      </c>
      <c r="I8" s="85"/>
      <c r="J8" s="85"/>
      <c r="K8" s="30"/>
      <c r="L8" s="30"/>
      <c r="M8" s="30"/>
      <c r="N8" s="30"/>
      <c r="O8" s="30"/>
      <c r="P8" s="30"/>
      <c r="Q8" s="30"/>
      <c r="R8" s="30"/>
      <c r="S8" s="30"/>
      <c r="T8" s="30"/>
      <c r="U8" s="30"/>
      <c r="V8" s="30"/>
      <c r="W8" s="227"/>
      <c r="X8" s="30"/>
    </row>
    <row r="9" spans="1:24" ht="23.85" hidden="1" customHeight="1" outlineLevel="1" x14ac:dyDescent="0.2">
      <c r="A9" s="51"/>
      <c r="B9" s="51"/>
      <c r="C9" s="51"/>
      <c r="D9" s="51"/>
      <c r="E9" s="180">
        <f t="shared" si="0"/>
        <v>3</v>
      </c>
      <c r="F9" s="179">
        <f t="shared" si="1"/>
        <v>0.27272727272727271</v>
      </c>
      <c r="G9" s="230"/>
      <c r="H9" s="26" t="s">
        <v>37</v>
      </c>
      <c r="I9" s="85"/>
      <c r="J9" s="85"/>
      <c r="K9" s="30"/>
      <c r="L9" s="30"/>
      <c r="M9" s="30"/>
      <c r="N9" s="30"/>
      <c r="O9" s="30"/>
      <c r="P9" s="30"/>
      <c r="Q9" s="30"/>
      <c r="R9" s="30"/>
      <c r="S9" s="30"/>
      <c r="T9" s="30"/>
      <c r="U9" s="30"/>
      <c r="V9" s="30"/>
      <c r="W9" s="227"/>
      <c r="X9" s="30"/>
    </row>
    <row r="10" spans="1:24" ht="23.85" hidden="1" customHeight="1" outlineLevel="1" x14ac:dyDescent="0.2">
      <c r="A10" s="51"/>
      <c r="B10" s="51"/>
      <c r="C10" s="51"/>
      <c r="D10" s="51"/>
      <c r="E10" s="180">
        <f t="shared" si="0"/>
        <v>0</v>
      </c>
      <c r="F10" s="179">
        <f t="shared" si="1"/>
        <v>0</v>
      </c>
      <c r="G10" s="230"/>
      <c r="H10" s="26" t="s">
        <v>38</v>
      </c>
      <c r="I10" s="85"/>
      <c r="J10" s="85"/>
      <c r="K10" s="30"/>
      <c r="L10" s="30"/>
      <c r="M10" s="30"/>
      <c r="N10" s="30"/>
      <c r="O10" s="30"/>
      <c r="P10" s="30"/>
      <c r="Q10" s="30"/>
      <c r="R10" s="30"/>
      <c r="S10" s="30"/>
      <c r="T10" s="30"/>
      <c r="U10" s="30"/>
      <c r="V10" s="30"/>
      <c r="W10" s="227"/>
      <c r="X10" s="30"/>
    </row>
    <row r="11" spans="1:24" ht="23.85" hidden="1" customHeight="1" outlineLevel="1" x14ac:dyDescent="0.2">
      <c r="A11" s="51"/>
      <c r="B11" s="51"/>
      <c r="C11" s="51"/>
      <c r="D11" s="51"/>
      <c r="E11" s="180">
        <f t="shared" si="0"/>
        <v>2</v>
      </c>
      <c r="F11" s="179">
        <f t="shared" si="1"/>
        <v>0.18181818181818182</v>
      </c>
      <c r="G11" s="230"/>
      <c r="H11" s="26" t="s">
        <v>31</v>
      </c>
      <c r="I11" s="85"/>
      <c r="J11" s="85"/>
      <c r="K11" s="30"/>
      <c r="L11" s="30"/>
      <c r="M11" s="30"/>
      <c r="N11" s="30"/>
      <c r="O11" s="30"/>
      <c r="P11" s="30"/>
      <c r="Q11" s="30"/>
      <c r="R11" s="30"/>
      <c r="S11" s="30"/>
      <c r="T11" s="30"/>
      <c r="U11" s="30"/>
      <c r="V11" s="30"/>
      <c r="W11" s="227"/>
      <c r="X11" s="30"/>
    </row>
    <row r="12" spans="1:24" ht="23.85" hidden="1" customHeight="1" outlineLevel="1" x14ac:dyDescent="0.2">
      <c r="A12" s="51"/>
      <c r="B12" s="51"/>
      <c r="C12" s="51"/>
      <c r="D12" s="51"/>
      <c r="E12" s="180">
        <f t="shared" si="0"/>
        <v>6</v>
      </c>
      <c r="F12" s="179">
        <f t="shared" si="1"/>
        <v>0.54545454545454541</v>
      </c>
      <c r="G12" s="230"/>
      <c r="H12" s="26" t="s">
        <v>641</v>
      </c>
      <c r="I12" s="85"/>
      <c r="J12" s="85"/>
      <c r="K12" s="30"/>
      <c r="L12" s="30"/>
      <c r="M12" s="30"/>
      <c r="N12" s="30"/>
      <c r="O12" s="30"/>
      <c r="P12" s="30"/>
      <c r="Q12" s="30"/>
      <c r="R12" s="30"/>
      <c r="S12" s="30"/>
      <c r="T12" s="30"/>
      <c r="U12" s="30"/>
      <c r="V12" s="30"/>
      <c r="W12" s="227"/>
      <c r="X12" s="30"/>
    </row>
    <row r="13" spans="1:24" ht="23.45" customHeight="1" collapsed="1" x14ac:dyDescent="0.2">
      <c r="A13" s="167"/>
      <c r="B13" s="167"/>
      <c r="C13" s="166"/>
      <c r="D13" s="166"/>
      <c r="E13" s="171" t="s">
        <v>823</v>
      </c>
      <c r="F13" s="54"/>
      <c r="G13" s="54"/>
      <c r="H13" s="54" t="e" cm="1">
        <f t="array" aca="1" ref="H13" ca="1">SUMPRODUCT((#REF!=C13)*(SUBTOTAL(103,OFFSET(#REF!,ROW(#REF!)-MIN(ROW(#REF!)),,1))))</f>
        <v>#REF!</v>
      </c>
      <c r="I13" s="54" t="e">
        <f ca="1">H13/$L$17</f>
        <v>#REF!</v>
      </c>
      <c r="J13" s="86"/>
      <c r="K13" s="30"/>
      <c r="L13" s="30"/>
      <c r="M13" s="30"/>
      <c r="N13" s="30"/>
      <c r="O13" s="30"/>
      <c r="P13" s="30"/>
      <c r="Q13" s="30"/>
      <c r="R13" s="30"/>
      <c r="S13" s="232" t="s">
        <v>1312</v>
      </c>
      <c r="T13" s="232"/>
      <c r="U13" s="232"/>
      <c r="V13" s="30"/>
      <c r="W13" s="227"/>
      <c r="X13" s="30"/>
    </row>
    <row r="14" spans="1:24" ht="46.5" customHeight="1" x14ac:dyDescent="0.2">
      <c r="A14" s="170"/>
      <c r="B14" s="170"/>
      <c r="C14" s="174" t="s">
        <v>674</v>
      </c>
      <c r="D14" s="174"/>
      <c r="E14" s="175" t="s">
        <v>1285</v>
      </c>
      <c r="F14" s="168"/>
      <c r="G14" s="168"/>
      <c r="H14" s="168"/>
      <c r="I14" s="233" t="str">
        <f>Aree!F25</f>
        <v xml:space="preserve">G) Gestione delle entrate, delle spese e del patrimonio </v>
      </c>
      <c r="J14" s="233"/>
      <c r="K14" s="233"/>
      <c r="L14" s="233"/>
      <c r="M14" s="168"/>
      <c r="N14" s="84" t="s">
        <v>6</v>
      </c>
      <c r="O14" s="84" t="s">
        <v>675</v>
      </c>
      <c r="P14" s="168"/>
      <c r="Q14" s="182" t="s">
        <v>1306</v>
      </c>
      <c r="R14" s="182" t="s">
        <v>1307</v>
      </c>
      <c r="S14" s="50" t="s">
        <v>1308</v>
      </c>
      <c r="T14" s="50" t="s">
        <v>1309</v>
      </c>
      <c r="U14" s="50" t="s">
        <v>1310</v>
      </c>
      <c r="V14" s="183" t="s">
        <v>1311</v>
      </c>
      <c r="W14" s="227"/>
      <c r="X14" s="30"/>
    </row>
    <row r="15" spans="1:24" ht="30.6" customHeight="1" x14ac:dyDescent="0.2">
      <c r="A15" s="168"/>
      <c r="B15" s="168">
        <v>1</v>
      </c>
      <c r="C15" s="220" t="s">
        <v>1267</v>
      </c>
      <c r="D15" s="221"/>
      <c r="E15" s="222"/>
      <c r="F15" s="229" t="s">
        <v>732</v>
      </c>
      <c r="G15" s="229"/>
      <c r="H15" s="229"/>
      <c r="I15" s="50" t="s">
        <v>11</v>
      </c>
      <c r="J15" s="231" t="s">
        <v>1444</v>
      </c>
      <c r="K15" s="231"/>
      <c r="L15" s="39"/>
      <c r="M15" s="162" t="s">
        <v>676</v>
      </c>
      <c r="N15" s="163" t="str">
        <f>V15</f>
        <v>Basso</v>
      </c>
      <c r="O15" s="39"/>
      <c r="P15" s="168"/>
      <c r="Q15" s="184" t="s">
        <v>12</v>
      </c>
      <c r="R15" s="184" t="s">
        <v>12</v>
      </c>
      <c r="S15" s="185">
        <f>IF(Q15="Basso",1.8,IF(Q15="Medio",2.5,IF(Q15="Medio-Alto",3.8,IF(Q15="Alto",5,"0"))))</f>
        <v>1.8</v>
      </c>
      <c r="T15" s="185">
        <f>IF(R15="Basso",1.8,IF(R15="Medio",2.5,IF(R15="Medio-Alto",3.8,IF(R15="Alto",5,"0"))))</f>
        <v>1.8</v>
      </c>
      <c r="U15" s="185">
        <f>IF(MAX(U19:U33)&gt;(T15*S15),MAX(U19:U33),T15*S15)</f>
        <v>3.24</v>
      </c>
      <c r="V15" s="186" t="str">
        <f>IF(U15=0,"--",IF(U15&lt;='db fasce di rischio'!$B$4,'db fasce di rischio'!$A$2,IF(U15&lt;='db fasce di rischio'!$D$4,'db fasce di rischio'!$C$2,IF(U15&lt;='db fasce di rischio'!$F$4,'db fasce di rischio'!$E$2,IF(U15&lt;='db fasce di rischio'!$H$4,'db fasce di rischio'!$G$2,"")))))</f>
        <v>Basso</v>
      </c>
      <c r="W15" s="30"/>
      <c r="X15" s="30"/>
    </row>
    <row r="16" spans="1:24" ht="59.45" customHeight="1" x14ac:dyDescent="0.2">
      <c r="A16" s="168"/>
      <c r="B16" s="168"/>
      <c r="C16" s="223"/>
      <c r="D16" s="224"/>
      <c r="E16" s="224"/>
      <c r="F16" s="172"/>
      <c r="G16" s="172"/>
      <c r="H16" s="172"/>
      <c r="I16" s="172"/>
      <c r="J16" s="172"/>
      <c r="K16" s="172"/>
      <c r="L16" s="173"/>
      <c r="M16" s="225" t="s">
        <v>1481</v>
      </c>
      <c r="N16" s="226"/>
      <c r="O16" s="226"/>
      <c r="P16" s="168"/>
      <c r="Q16" s="30"/>
      <c r="R16" s="30"/>
      <c r="S16" s="30"/>
      <c r="T16" s="30"/>
      <c r="U16" s="30"/>
      <c r="V16" s="30"/>
      <c r="W16" s="30"/>
      <c r="X16" s="30"/>
    </row>
    <row r="17" spans="1:24" ht="31.5" customHeight="1" outlineLevel="1" x14ac:dyDescent="0.2">
      <c r="A17" s="168"/>
      <c r="B17" s="168"/>
      <c r="C17" s="218" t="s">
        <v>1266</v>
      </c>
      <c r="D17" s="219"/>
      <c r="E17" s="160"/>
      <c r="F17" s="160"/>
      <c r="G17" s="160"/>
      <c r="H17" s="160"/>
      <c r="I17" s="160"/>
      <c r="J17" s="159"/>
      <c r="K17" s="160"/>
      <c r="L17" s="164">
        <f>SUM(F4:F12)</f>
        <v>1</v>
      </c>
      <c r="M17" s="165"/>
      <c r="N17" s="165"/>
      <c r="O17" s="165"/>
      <c r="P17" s="168"/>
      <c r="Q17" s="30"/>
      <c r="R17" s="30"/>
      <c r="S17" s="30"/>
      <c r="T17" s="30"/>
      <c r="U17" s="30"/>
      <c r="V17" s="30"/>
      <c r="W17" s="30"/>
      <c r="X17" s="30"/>
    </row>
    <row r="18" spans="1:24" ht="81.95" customHeight="1" outlineLevel="1" x14ac:dyDescent="0.2">
      <c r="A18" s="169"/>
      <c r="B18" s="169"/>
      <c r="C18" s="24" t="s">
        <v>915</v>
      </c>
      <c r="D18" s="24" t="s">
        <v>916</v>
      </c>
      <c r="E18" s="24" t="s">
        <v>981</v>
      </c>
      <c r="F18" s="24" t="s">
        <v>980</v>
      </c>
      <c r="G18" s="188" t="s">
        <v>1301</v>
      </c>
      <c r="H18" s="24" t="s">
        <v>979</v>
      </c>
      <c r="I18" s="24" t="s">
        <v>917</v>
      </c>
      <c r="J18" s="50" t="s">
        <v>982</v>
      </c>
      <c r="K18" s="50" t="s">
        <v>918</v>
      </c>
      <c r="L18" s="24" t="s">
        <v>639</v>
      </c>
      <c r="M18" s="24" t="s">
        <v>677</v>
      </c>
      <c r="N18" s="24" t="s">
        <v>678</v>
      </c>
      <c r="O18" s="24" t="s">
        <v>679</v>
      </c>
      <c r="P18" s="169"/>
      <c r="Q18" s="182" t="s">
        <v>1306</v>
      </c>
      <c r="R18" s="182" t="s">
        <v>1307</v>
      </c>
      <c r="S18" s="50" t="s">
        <v>1308</v>
      </c>
      <c r="T18" s="50" t="s">
        <v>1309</v>
      </c>
      <c r="U18" s="50" t="s">
        <v>1310</v>
      </c>
      <c r="V18" s="183" t="s">
        <v>1311</v>
      </c>
      <c r="W18" s="30"/>
      <c r="X18" s="30"/>
    </row>
    <row r="19" spans="1:24" ht="21" customHeight="1" outlineLevel="1" x14ac:dyDescent="0.2">
      <c r="A19" s="169"/>
      <c r="B19" s="169"/>
      <c r="C19" s="26" t="s">
        <v>30</v>
      </c>
      <c r="D19" s="26" t="s">
        <v>30</v>
      </c>
      <c r="E19" s="26" t="s">
        <v>1338</v>
      </c>
      <c r="F19" s="26" t="s">
        <v>667</v>
      </c>
      <c r="G19" s="161" t="str">
        <f>V19</f>
        <v>Basso</v>
      </c>
      <c r="H19" s="27" t="s">
        <v>903</v>
      </c>
      <c r="I19" s="33" t="s">
        <v>303</v>
      </c>
      <c r="J19" s="87" t="s">
        <v>1386</v>
      </c>
      <c r="K19" s="33" t="s">
        <v>37</v>
      </c>
      <c r="L19" s="26" t="s">
        <v>1384</v>
      </c>
      <c r="M19" s="206">
        <v>1</v>
      </c>
      <c r="N19" s="26" t="s">
        <v>1385</v>
      </c>
      <c r="O19" s="26" t="s">
        <v>1383</v>
      </c>
      <c r="P19" s="169"/>
      <c r="Q19" s="184" t="s">
        <v>12</v>
      </c>
      <c r="R19" s="184" t="s">
        <v>12</v>
      </c>
      <c r="S19" s="185">
        <f>IF(Q19="Basso",1.8,IF(Q19="Medio",2.5,IF(Q19="Medio-Alto",3.8,IF(Q19="Alto",5,"0"))))</f>
        <v>1.8</v>
      </c>
      <c r="T19" s="185">
        <f>IF(R19="Basso",1.8,IF(R19="Medio",2.5,IF(R19="Medio-Alto",3.8,IF(R19="Alto",5,"0"))))</f>
        <v>1.8</v>
      </c>
      <c r="U19" s="185">
        <f>(T19*S19)</f>
        <v>3.24</v>
      </c>
      <c r="V19" s="186" t="str">
        <f>IF(U19=0,"--",IF(U19&lt;='db fasce di rischio'!$B$4,'db fasce di rischio'!$A$2,IF(U19&lt;='db fasce di rischio'!$D$4,'db fasce di rischio'!$C$2,IF(U19&lt;='db fasce di rischio'!$F$4,'db fasce di rischio'!$E$2,IF(U19&lt;='db fasce di rischio'!$H$4,'db fasce di rischio'!$G$2,"")))))</f>
        <v>Basso</v>
      </c>
      <c r="W19" s="30"/>
      <c r="X19" s="30"/>
    </row>
    <row r="20" spans="1:24" ht="21" customHeight="1" outlineLevel="1" x14ac:dyDescent="0.2">
      <c r="A20" s="169"/>
      <c r="B20" s="169"/>
      <c r="C20" s="26" t="s">
        <v>30</v>
      </c>
      <c r="D20" s="26" t="s">
        <v>30</v>
      </c>
      <c r="E20" s="26" t="s">
        <v>1484</v>
      </c>
      <c r="F20" s="26" t="s">
        <v>667</v>
      </c>
      <c r="G20" s="161" t="str">
        <f t="shared" ref="G20:G33" si="2">V20</f>
        <v>Basso</v>
      </c>
      <c r="H20" s="27" t="s">
        <v>903</v>
      </c>
      <c r="I20" s="33" t="s">
        <v>303</v>
      </c>
      <c r="J20" s="87" t="s">
        <v>1386</v>
      </c>
      <c r="K20" s="33" t="s">
        <v>37</v>
      </c>
      <c r="L20" s="26" t="s">
        <v>1384</v>
      </c>
      <c r="M20" s="206">
        <v>1</v>
      </c>
      <c r="N20" s="26" t="s">
        <v>1385</v>
      </c>
      <c r="O20" s="26" t="s">
        <v>1383</v>
      </c>
      <c r="P20" s="169"/>
      <c r="Q20" s="184" t="s">
        <v>12</v>
      </c>
      <c r="R20" s="184" t="s">
        <v>12</v>
      </c>
      <c r="S20" s="185">
        <f t="shared" ref="S20:T33" si="3">IF(Q20="Basso",1.8,IF(Q20="Medio",2.5,IF(Q20="Medio-Alto",3.8,IF(Q20="Alto",5,"0"))))</f>
        <v>1.8</v>
      </c>
      <c r="T20" s="185">
        <f t="shared" si="3"/>
        <v>1.8</v>
      </c>
      <c r="U20" s="185">
        <f>(T20*S20)</f>
        <v>3.24</v>
      </c>
      <c r="V20" s="186" t="str">
        <f>IF(U20=0,"--",IF(U20&lt;='db fasce di rischio'!$B$4,'db fasce di rischio'!$A$2,IF(U20&lt;='db fasce di rischio'!$D$4,'db fasce di rischio'!$C$2,IF(U20&lt;='db fasce di rischio'!$F$4,'db fasce di rischio'!$E$2,IF(U20&lt;='db fasce di rischio'!$H$4,'db fasce di rischio'!$G$2,"")))))</f>
        <v>Basso</v>
      </c>
      <c r="W20" s="30"/>
      <c r="X20" s="30"/>
    </row>
    <row r="21" spans="1:24" ht="21" customHeight="1" outlineLevel="1" x14ac:dyDescent="0.2">
      <c r="A21" s="169"/>
      <c r="B21" s="169"/>
      <c r="C21" s="26" t="s">
        <v>30</v>
      </c>
      <c r="D21" s="26" t="s">
        <v>30</v>
      </c>
      <c r="E21" s="26" t="s">
        <v>1485</v>
      </c>
      <c r="F21" s="26" t="s">
        <v>1479</v>
      </c>
      <c r="G21" s="161" t="str">
        <f t="shared" si="2"/>
        <v>Basso</v>
      </c>
      <c r="H21" s="27" t="s">
        <v>1294</v>
      </c>
      <c r="I21" s="33" t="s">
        <v>308</v>
      </c>
      <c r="J21" s="87" t="s">
        <v>1386</v>
      </c>
      <c r="K21" s="33" t="s">
        <v>641</v>
      </c>
      <c r="L21" s="26" t="s">
        <v>1384</v>
      </c>
      <c r="M21" s="206">
        <v>1</v>
      </c>
      <c r="N21" s="26" t="s">
        <v>1385</v>
      </c>
      <c r="O21" s="26" t="s">
        <v>1383</v>
      </c>
      <c r="P21" s="169"/>
      <c r="Q21" s="184" t="s">
        <v>12</v>
      </c>
      <c r="R21" s="184" t="s">
        <v>12</v>
      </c>
      <c r="S21" s="185">
        <f t="shared" si="3"/>
        <v>1.8</v>
      </c>
      <c r="T21" s="185">
        <f t="shared" si="3"/>
        <v>1.8</v>
      </c>
      <c r="U21" s="185">
        <f t="shared" ref="U21:U33" si="4">(T21*S21)</f>
        <v>3.24</v>
      </c>
      <c r="V21" s="186" t="str">
        <f>IF(U21=0,"--",IF(U21&lt;='db fasce di rischio'!$B$4,'db fasce di rischio'!$A$2,IF(U21&lt;='db fasce di rischio'!$D$4,'db fasce di rischio'!$C$2,IF(U21&lt;='db fasce di rischio'!$F$4,'db fasce di rischio'!$E$2,IF(U21&lt;='db fasce di rischio'!$H$4,'db fasce di rischio'!$G$2,"")))))</f>
        <v>Basso</v>
      </c>
      <c r="W21" s="30"/>
      <c r="X21" s="30"/>
    </row>
    <row r="22" spans="1:24" ht="26.25" customHeight="1" outlineLevel="1" x14ac:dyDescent="0.2">
      <c r="A22" s="169"/>
      <c r="B22" s="169"/>
      <c r="C22" s="26" t="s">
        <v>30</v>
      </c>
      <c r="D22" s="26" t="s">
        <v>30</v>
      </c>
      <c r="E22" s="26"/>
      <c r="F22" s="26" t="s">
        <v>30</v>
      </c>
      <c r="G22" s="161" t="str">
        <f t="shared" si="2"/>
        <v>--</v>
      </c>
      <c r="H22" s="27" t="s">
        <v>30</v>
      </c>
      <c r="I22" s="33" t="s">
        <v>30</v>
      </c>
      <c r="J22" s="87"/>
      <c r="K22" s="33"/>
      <c r="L22" s="26"/>
      <c r="M22" s="26"/>
      <c r="N22" s="26"/>
      <c r="O22" s="26"/>
      <c r="P22" s="169"/>
      <c r="Q22" s="184"/>
      <c r="R22" s="184"/>
      <c r="S22" s="185" t="str">
        <f t="shared" si="3"/>
        <v>0</v>
      </c>
      <c r="T22" s="185" t="str">
        <f t="shared" si="3"/>
        <v>0</v>
      </c>
      <c r="U22" s="185">
        <f t="shared" si="4"/>
        <v>0</v>
      </c>
      <c r="V22" s="186" t="str">
        <f>IF(U22=0,"--",IF(U22&lt;='db fasce di rischio'!$B$4,'db fasce di rischio'!$A$2,IF(U22&lt;='db fasce di rischio'!$D$4,'db fasce di rischio'!$C$2,IF(U22&lt;='db fasce di rischio'!$F$4,'db fasce di rischio'!$E$2,IF(U22&lt;='db fasce di rischio'!$H$4,'db fasce di rischio'!$G$2,"")))))</f>
        <v>--</v>
      </c>
      <c r="W22" s="30"/>
      <c r="X22" s="30"/>
    </row>
    <row r="23" spans="1:24" ht="21" customHeight="1" outlineLevel="1" x14ac:dyDescent="0.2">
      <c r="A23" s="169"/>
      <c r="B23" s="169"/>
      <c r="C23" s="26" t="s">
        <v>30</v>
      </c>
      <c r="D23" s="26" t="s">
        <v>30</v>
      </c>
      <c r="E23" s="26" t="s">
        <v>1337</v>
      </c>
      <c r="F23" s="26" t="s">
        <v>30</v>
      </c>
      <c r="G23" s="161" t="str">
        <f t="shared" si="2"/>
        <v>--</v>
      </c>
      <c r="H23" s="27" t="s">
        <v>30</v>
      </c>
      <c r="I23" s="33" t="s">
        <v>30</v>
      </c>
      <c r="J23" s="87"/>
      <c r="K23" s="33"/>
      <c r="L23" s="26"/>
      <c r="M23" s="26"/>
      <c r="N23" s="26"/>
      <c r="O23" s="26"/>
      <c r="P23" s="169"/>
      <c r="Q23" s="184"/>
      <c r="R23" s="184"/>
      <c r="S23" s="185" t="str">
        <f t="shared" si="3"/>
        <v>0</v>
      </c>
      <c r="T23" s="185" t="str">
        <f t="shared" si="3"/>
        <v>0</v>
      </c>
      <c r="U23" s="185">
        <f t="shared" si="4"/>
        <v>0</v>
      </c>
      <c r="V23" s="186" t="str">
        <f>IF(U23=0,"--",IF(U23&lt;='db fasce di rischio'!$B$4,'db fasce di rischio'!$A$2,IF(U23&lt;='db fasce di rischio'!$D$4,'db fasce di rischio'!$C$2,IF(U23&lt;='db fasce di rischio'!$F$4,'db fasce di rischio'!$E$2,IF(U23&lt;='db fasce di rischio'!$H$4,'db fasce di rischio'!$G$2,"")))))</f>
        <v>--</v>
      </c>
      <c r="W23" s="30"/>
      <c r="X23" s="30"/>
    </row>
    <row r="24" spans="1:24" ht="21" customHeight="1" outlineLevel="1" x14ac:dyDescent="0.2">
      <c r="A24" s="169"/>
      <c r="B24" s="169"/>
      <c r="C24" s="26" t="s">
        <v>30</v>
      </c>
      <c r="D24" s="26" t="s">
        <v>30</v>
      </c>
      <c r="E24" s="26" t="s">
        <v>30</v>
      </c>
      <c r="F24" s="26" t="s">
        <v>30</v>
      </c>
      <c r="G24" s="161" t="str">
        <f t="shared" si="2"/>
        <v>--</v>
      </c>
      <c r="H24" s="27" t="s">
        <v>30</v>
      </c>
      <c r="I24" s="33" t="s">
        <v>30</v>
      </c>
      <c r="J24" s="87"/>
      <c r="K24" s="33"/>
      <c r="L24" s="26"/>
      <c r="M24" s="26"/>
      <c r="N24" s="26"/>
      <c r="O24" s="26"/>
      <c r="P24" s="169"/>
      <c r="Q24" s="184"/>
      <c r="R24" s="184"/>
      <c r="S24" s="185" t="str">
        <f t="shared" si="3"/>
        <v>0</v>
      </c>
      <c r="T24" s="185" t="str">
        <f t="shared" si="3"/>
        <v>0</v>
      </c>
      <c r="U24" s="185">
        <f t="shared" si="4"/>
        <v>0</v>
      </c>
      <c r="V24" s="186" t="str">
        <f>IF(U24=0,"--",IF(U24&lt;='db fasce di rischio'!$B$4,'db fasce di rischio'!$A$2,IF(U24&lt;='db fasce di rischio'!$D$4,'db fasce di rischio'!$C$2,IF(U24&lt;='db fasce di rischio'!$F$4,'db fasce di rischio'!$E$2,IF(U24&lt;='db fasce di rischio'!$H$4,'db fasce di rischio'!$G$2,"")))))</f>
        <v>--</v>
      </c>
      <c r="W24" s="30"/>
      <c r="X24" s="30"/>
    </row>
    <row r="25" spans="1:24" ht="21" customHeight="1" outlineLevel="1" x14ac:dyDescent="0.2">
      <c r="A25" s="169"/>
      <c r="B25" s="169"/>
      <c r="C25" s="26" t="s">
        <v>30</v>
      </c>
      <c r="D25" s="26" t="s">
        <v>30</v>
      </c>
      <c r="E25" s="26" t="s">
        <v>30</v>
      </c>
      <c r="F25" s="26" t="s">
        <v>30</v>
      </c>
      <c r="G25" s="161" t="str">
        <f t="shared" si="2"/>
        <v>--</v>
      </c>
      <c r="H25" s="27" t="s">
        <v>30</v>
      </c>
      <c r="I25" s="33" t="s">
        <v>30</v>
      </c>
      <c r="J25" s="87"/>
      <c r="K25" s="33"/>
      <c r="L25" s="26"/>
      <c r="M25" s="26"/>
      <c r="N25" s="26"/>
      <c r="O25" s="26"/>
      <c r="P25" s="169"/>
      <c r="Q25" s="184"/>
      <c r="R25" s="184"/>
      <c r="S25" s="185" t="str">
        <f t="shared" si="3"/>
        <v>0</v>
      </c>
      <c r="T25" s="185" t="str">
        <f t="shared" si="3"/>
        <v>0</v>
      </c>
      <c r="U25" s="185">
        <f t="shared" si="4"/>
        <v>0</v>
      </c>
      <c r="V25" s="186" t="str">
        <f>IF(U25=0,"--",IF(U25&lt;='db fasce di rischio'!$B$4,'db fasce di rischio'!$A$2,IF(U25&lt;='db fasce di rischio'!$D$4,'db fasce di rischio'!$C$2,IF(U25&lt;='db fasce di rischio'!$F$4,'db fasce di rischio'!$E$2,IF(U25&lt;='db fasce di rischio'!$H$4,'db fasce di rischio'!$G$2,"")))))</f>
        <v>--</v>
      </c>
      <c r="W25" s="30"/>
      <c r="X25" s="30"/>
    </row>
    <row r="26" spans="1:24" ht="21" customHeight="1" outlineLevel="1" x14ac:dyDescent="0.2">
      <c r="A26" s="169"/>
      <c r="B26" s="169"/>
      <c r="C26" s="26" t="s">
        <v>30</v>
      </c>
      <c r="D26" s="26" t="s">
        <v>30</v>
      </c>
      <c r="E26" s="26" t="s">
        <v>30</v>
      </c>
      <c r="F26" s="26" t="s">
        <v>30</v>
      </c>
      <c r="G26" s="161" t="str">
        <f t="shared" si="2"/>
        <v>--</v>
      </c>
      <c r="H26" s="27" t="s">
        <v>30</v>
      </c>
      <c r="I26" s="33" t="s">
        <v>30</v>
      </c>
      <c r="J26" s="87"/>
      <c r="K26" s="33"/>
      <c r="L26" s="26"/>
      <c r="M26" s="26"/>
      <c r="N26" s="26"/>
      <c r="O26" s="26"/>
      <c r="P26" s="169"/>
      <c r="Q26" s="184"/>
      <c r="R26" s="184"/>
      <c r="S26" s="185" t="str">
        <f t="shared" si="3"/>
        <v>0</v>
      </c>
      <c r="T26" s="185" t="str">
        <f t="shared" si="3"/>
        <v>0</v>
      </c>
      <c r="U26" s="185">
        <f t="shared" si="4"/>
        <v>0</v>
      </c>
      <c r="V26" s="186" t="str">
        <f>IF(U26=0,"--",IF(U26&lt;='db fasce di rischio'!$B$4,'db fasce di rischio'!$A$2,IF(U26&lt;='db fasce di rischio'!$D$4,'db fasce di rischio'!$C$2,IF(U26&lt;='db fasce di rischio'!$F$4,'db fasce di rischio'!$E$2,IF(U26&lt;='db fasce di rischio'!$H$4,'db fasce di rischio'!$G$2,"")))))</f>
        <v>--</v>
      </c>
      <c r="W26" s="30"/>
      <c r="X26" s="30"/>
    </row>
    <row r="27" spans="1:24" ht="21" customHeight="1" outlineLevel="1" x14ac:dyDescent="0.2">
      <c r="A27" s="169"/>
      <c r="B27" s="169"/>
      <c r="C27" s="26" t="s">
        <v>30</v>
      </c>
      <c r="D27" s="26" t="s">
        <v>30</v>
      </c>
      <c r="E27" s="26" t="s">
        <v>30</v>
      </c>
      <c r="F27" s="26" t="s">
        <v>30</v>
      </c>
      <c r="G27" s="161" t="str">
        <f t="shared" si="2"/>
        <v>--</v>
      </c>
      <c r="H27" s="27" t="s">
        <v>30</v>
      </c>
      <c r="I27" s="33" t="s">
        <v>30</v>
      </c>
      <c r="J27" s="88"/>
      <c r="K27" s="33"/>
      <c r="L27" s="26"/>
      <c r="M27" s="26"/>
      <c r="N27" s="26"/>
      <c r="O27" s="26"/>
      <c r="P27" s="169"/>
      <c r="Q27" s="184"/>
      <c r="R27" s="184"/>
      <c r="S27" s="185" t="str">
        <f t="shared" si="3"/>
        <v>0</v>
      </c>
      <c r="T27" s="185" t="str">
        <f t="shared" si="3"/>
        <v>0</v>
      </c>
      <c r="U27" s="185">
        <f t="shared" si="4"/>
        <v>0</v>
      </c>
      <c r="V27" s="186" t="str">
        <f>IF(U27=0,"--",IF(U27&lt;='db fasce di rischio'!$B$4,'db fasce di rischio'!$A$2,IF(U27&lt;='db fasce di rischio'!$D$4,'db fasce di rischio'!$C$2,IF(U27&lt;='db fasce di rischio'!$F$4,'db fasce di rischio'!$E$2,IF(U27&lt;='db fasce di rischio'!$H$4,'db fasce di rischio'!$G$2,"")))))</f>
        <v>--</v>
      </c>
      <c r="W27" s="30"/>
      <c r="X27" s="30"/>
    </row>
    <row r="28" spans="1:24" ht="21" customHeight="1" outlineLevel="1" x14ac:dyDescent="0.2">
      <c r="A28" s="169"/>
      <c r="B28" s="169"/>
      <c r="C28" s="26" t="s">
        <v>30</v>
      </c>
      <c r="D28" s="26" t="s">
        <v>30</v>
      </c>
      <c r="E28" s="26" t="s">
        <v>30</v>
      </c>
      <c r="F28" s="26" t="s">
        <v>30</v>
      </c>
      <c r="G28" s="161" t="str">
        <f t="shared" si="2"/>
        <v>--</v>
      </c>
      <c r="H28" s="27" t="s">
        <v>30</v>
      </c>
      <c r="I28" s="33" t="s">
        <v>30</v>
      </c>
      <c r="J28" s="88"/>
      <c r="K28" s="33"/>
      <c r="L28" s="26"/>
      <c r="M28" s="26"/>
      <c r="N28" s="26"/>
      <c r="O28" s="26"/>
      <c r="P28" s="169"/>
      <c r="Q28" s="184"/>
      <c r="R28" s="184"/>
      <c r="S28" s="185" t="str">
        <f t="shared" si="3"/>
        <v>0</v>
      </c>
      <c r="T28" s="185" t="str">
        <f t="shared" si="3"/>
        <v>0</v>
      </c>
      <c r="U28" s="185">
        <f t="shared" si="4"/>
        <v>0</v>
      </c>
      <c r="V28" s="186" t="str">
        <f>IF(U28=0,"--",IF(U28&lt;='db fasce di rischio'!$B$4,'db fasce di rischio'!$A$2,IF(U28&lt;='db fasce di rischio'!$D$4,'db fasce di rischio'!$C$2,IF(U28&lt;='db fasce di rischio'!$F$4,'db fasce di rischio'!$E$2,IF(U28&lt;='db fasce di rischio'!$H$4,'db fasce di rischio'!$G$2,"")))))</f>
        <v>--</v>
      </c>
      <c r="W28" s="30"/>
      <c r="X28" s="30"/>
    </row>
    <row r="29" spans="1:24" ht="21" customHeight="1" outlineLevel="1" x14ac:dyDescent="0.2">
      <c r="A29" s="169"/>
      <c r="B29" s="169"/>
      <c r="C29" s="26" t="s">
        <v>30</v>
      </c>
      <c r="D29" s="26" t="s">
        <v>30</v>
      </c>
      <c r="E29" s="26" t="s">
        <v>30</v>
      </c>
      <c r="F29" s="26" t="s">
        <v>30</v>
      </c>
      <c r="G29" s="161" t="str">
        <f t="shared" si="2"/>
        <v>--</v>
      </c>
      <c r="H29" s="27" t="s">
        <v>30</v>
      </c>
      <c r="I29" s="33" t="s">
        <v>30</v>
      </c>
      <c r="J29" s="88"/>
      <c r="K29" s="33"/>
      <c r="L29" s="26"/>
      <c r="M29" s="26"/>
      <c r="N29" s="26"/>
      <c r="O29" s="26"/>
      <c r="P29" s="169"/>
      <c r="Q29" s="184"/>
      <c r="R29" s="184"/>
      <c r="S29" s="185" t="str">
        <f t="shared" si="3"/>
        <v>0</v>
      </c>
      <c r="T29" s="185" t="str">
        <f t="shared" si="3"/>
        <v>0</v>
      </c>
      <c r="U29" s="185">
        <f t="shared" si="4"/>
        <v>0</v>
      </c>
      <c r="V29" s="186" t="str">
        <f>IF(U29=0,"--",IF(U29&lt;='db fasce di rischio'!$B$4,'db fasce di rischio'!$A$2,IF(U29&lt;='db fasce di rischio'!$D$4,'db fasce di rischio'!$C$2,IF(U29&lt;='db fasce di rischio'!$F$4,'db fasce di rischio'!$E$2,IF(U29&lt;='db fasce di rischio'!$H$4,'db fasce di rischio'!$G$2,"")))))</f>
        <v>--</v>
      </c>
      <c r="W29" s="30"/>
      <c r="X29" s="30"/>
    </row>
    <row r="30" spans="1:24" ht="21" customHeight="1" outlineLevel="1" x14ac:dyDescent="0.2">
      <c r="A30" s="169"/>
      <c r="B30" s="169"/>
      <c r="C30" s="26" t="s">
        <v>30</v>
      </c>
      <c r="D30" s="26" t="s">
        <v>30</v>
      </c>
      <c r="E30" s="26" t="s">
        <v>30</v>
      </c>
      <c r="F30" s="26" t="s">
        <v>30</v>
      </c>
      <c r="G30" s="161" t="str">
        <f t="shared" si="2"/>
        <v>--</v>
      </c>
      <c r="H30" s="27" t="s">
        <v>30</v>
      </c>
      <c r="I30" s="33" t="s">
        <v>30</v>
      </c>
      <c r="J30" s="88"/>
      <c r="K30" s="33"/>
      <c r="L30" s="26"/>
      <c r="M30" s="26"/>
      <c r="N30" s="26"/>
      <c r="O30" s="26"/>
      <c r="P30" s="169"/>
      <c r="Q30" s="184"/>
      <c r="R30" s="184"/>
      <c r="S30" s="185" t="str">
        <f t="shared" si="3"/>
        <v>0</v>
      </c>
      <c r="T30" s="185" t="str">
        <f t="shared" si="3"/>
        <v>0</v>
      </c>
      <c r="U30" s="185">
        <f t="shared" si="4"/>
        <v>0</v>
      </c>
      <c r="V30" s="186" t="str">
        <f>IF(U30=0,"--",IF(U30&lt;='db fasce di rischio'!$B$4,'db fasce di rischio'!$A$2,IF(U30&lt;='db fasce di rischio'!$D$4,'db fasce di rischio'!$C$2,IF(U30&lt;='db fasce di rischio'!$F$4,'db fasce di rischio'!$E$2,IF(U30&lt;='db fasce di rischio'!$H$4,'db fasce di rischio'!$G$2,"")))))</f>
        <v>--</v>
      </c>
      <c r="W30" s="30"/>
      <c r="X30" s="30"/>
    </row>
    <row r="31" spans="1:24" ht="21" customHeight="1" outlineLevel="1" x14ac:dyDescent="0.2">
      <c r="A31" s="169"/>
      <c r="B31" s="169"/>
      <c r="C31" s="26" t="s">
        <v>30</v>
      </c>
      <c r="D31" s="26" t="s">
        <v>30</v>
      </c>
      <c r="E31" s="26" t="s">
        <v>30</v>
      </c>
      <c r="F31" s="26" t="s">
        <v>30</v>
      </c>
      <c r="G31" s="161" t="str">
        <f t="shared" si="2"/>
        <v>--</v>
      </c>
      <c r="H31" s="27" t="s">
        <v>30</v>
      </c>
      <c r="I31" s="33" t="s">
        <v>30</v>
      </c>
      <c r="J31" s="87"/>
      <c r="K31" s="33"/>
      <c r="L31" s="26"/>
      <c r="M31" s="26"/>
      <c r="N31" s="26"/>
      <c r="O31" s="26"/>
      <c r="P31" s="169"/>
      <c r="Q31" s="184"/>
      <c r="R31" s="184"/>
      <c r="S31" s="185" t="str">
        <f t="shared" si="3"/>
        <v>0</v>
      </c>
      <c r="T31" s="185" t="str">
        <f t="shared" si="3"/>
        <v>0</v>
      </c>
      <c r="U31" s="185">
        <f t="shared" si="4"/>
        <v>0</v>
      </c>
      <c r="V31" s="186" t="str">
        <f>IF(U31=0,"--",IF(U31&lt;='db fasce di rischio'!$B$4,'db fasce di rischio'!$A$2,IF(U31&lt;='db fasce di rischio'!$D$4,'db fasce di rischio'!$C$2,IF(U31&lt;='db fasce di rischio'!$F$4,'db fasce di rischio'!$E$2,IF(U31&lt;='db fasce di rischio'!$H$4,'db fasce di rischio'!$G$2,"")))))</f>
        <v>--</v>
      </c>
      <c r="W31" s="30"/>
      <c r="X31" s="30"/>
    </row>
    <row r="32" spans="1:24" ht="21" customHeight="1" outlineLevel="1" x14ac:dyDescent="0.2">
      <c r="A32" s="169"/>
      <c r="B32" s="169"/>
      <c r="C32" s="26" t="s">
        <v>30</v>
      </c>
      <c r="D32" s="26" t="s">
        <v>30</v>
      </c>
      <c r="E32" s="26" t="s">
        <v>30</v>
      </c>
      <c r="F32" s="26" t="s">
        <v>30</v>
      </c>
      <c r="G32" s="161" t="str">
        <f t="shared" si="2"/>
        <v>--</v>
      </c>
      <c r="H32" s="27" t="s">
        <v>30</v>
      </c>
      <c r="I32" s="33" t="s">
        <v>30</v>
      </c>
      <c r="J32" s="87"/>
      <c r="K32" s="33"/>
      <c r="L32" s="26"/>
      <c r="M32" s="26"/>
      <c r="N32" s="26"/>
      <c r="O32" s="28"/>
      <c r="P32" s="169"/>
      <c r="Q32" s="184"/>
      <c r="R32" s="184"/>
      <c r="S32" s="185" t="str">
        <f t="shared" si="3"/>
        <v>0</v>
      </c>
      <c r="T32" s="185" t="str">
        <f t="shared" si="3"/>
        <v>0</v>
      </c>
      <c r="U32" s="185">
        <f t="shared" si="4"/>
        <v>0</v>
      </c>
      <c r="V32" s="186" t="str">
        <f>IF(U32=0,"--",IF(U32&lt;='db fasce di rischio'!$B$4,'db fasce di rischio'!$A$2,IF(U32&lt;='db fasce di rischio'!$D$4,'db fasce di rischio'!$C$2,IF(U32&lt;='db fasce di rischio'!$F$4,'db fasce di rischio'!$E$2,IF(U32&lt;='db fasce di rischio'!$H$4,'db fasce di rischio'!$G$2,"")))))</f>
        <v>--</v>
      </c>
      <c r="W32" s="30"/>
      <c r="X32" s="30"/>
    </row>
    <row r="33" spans="1:24" ht="21" customHeight="1" outlineLevel="1" x14ac:dyDescent="0.2">
      <c r="A33" s="169"/>
      <c r="B33" s="169"/>
      <c r="C33" s="26" t="s">
        <v>30</v>
      </c>
      <c r="D33" s="26" t="s">
        <v>30</v>
      </c>
      <c r="E33" s="26" t="s">
        <v>30</v>
      </c>
      <c r="F33" s="26" t="s">
        <v>30</v>
      </c>
      <c r="G33" s="161" t="str">
        <f t="shared" si="2"/>
        <v>--</v>
      </c>
      <c r="H33" s="27" t="s">
        <v>30</v>
      </c>
      <c r="I33" s="33" t="s">
        <v>30</v>
      </c>
      <c r="J33" s="87"/>
      <c r="K33" s="33"/>
      <c r="L33" s="26"/>
      <c r="M33" s="26"/>
      <c r="N33" s="26"/>
      <c r="O33" s="29"/>
      <c r="P33" s="169"/>
      <c r="Q33" s="184"/>
      <c r="R33" s="184"/>
      <c r="S33" s="185" t="str">
        <f t="shared" si="3"/>
        <v>0</v>
      </c>
      <c r="T33" s="185" t="str">
        <f t="shared" si="3"/>
        <v>0</v>
      </c>
      <c r="U33" s="185">
        <f t="shared" si="4"/>
        <v>0</v>
      </c>
      <c r="V33" s="186" t="str">
        <f>IF(U33=0,"--",IF(U33&lt;='db fasce di rischio'!$B$4,'db fasce di rischio'!$A$2,IF(U33&lt;='db fasce di rischio'!$D$4,'db fasce di rischio'!$C$2,IF(U33&lt;='db fasce di rischio'!$F$4,'db fasce di rischio'!$E$2,IF(U33&lt;='db fasce di rischio'!$H$4,'db fasce di rischio'!$G$2,"")))))</f>
        <v>--</v>
      </c>
      <c r="W33" s="30"/>
      <c r="X33" s="30"/>
    </row>
    <row r="34" spans="1:24" ht="21" x14ac:dyDescent="0.2">
      <c r="A34" s="168"/>
      <c r="B34" s="168"/>
      <c r="C34" s="92"/>
      <c r="D34" s="92"/>
      <c r="E34" s="92"/>
      <c r="F34" s="92"/>
      <c r="G34" s="92"/>
      <c r="H34" s="92"/>
      <c r="I34" s="92"/>
      <c r="J34" s="176"/>
      <c r="K34" s="92"/>
      <c r="L34" s="92"/>
      <c r="M34" s="92"/>
      <c r="N34" s="92"/>
      <c r="O34" s="92"/>
      <c r="P34" s="168"/>
      <c r="Q34" s="30"/>
      <c r="R34" s="30"/>
      <c r="S34" s="30"/>
      <c r="T34" s="30"/>
      <c r="U34" s="30"/>
      <c r="V34" s="30"/>
      <c r="W34" s="30"/>
      <c r="X34" s="30"/>
    </row>
    <row r="35" spans="1:24" ht="90.6" customHeight="1" x14ac:dyDescent="0.2">
      <c r="A35" s="31"/>
      <c r="B35" s="31"/>
      <c r="C35" s="32" t="s">
        <v>674</v>
      </c>
      <c r="D35" s="32"/>
      <c r="E35" s="30"/>
      <c r="F35" s="30"/>
      <c r="G35" s="30"/>
      <c r="H35" s="30"/>
      <c r="I35" s="30"/>
      <c r="J35" s="85"/>
      <c r="K35" s="30"/>
      <c r="L35" s="30"/>
      <c r="M35" s="30"/>
      <c r="N35" s="84" t="s">
        <v>6</v>
      </c>
      <c r="O35" s="84" t="s">
        <v>675</v>
      </c>
      <c r="P35" s="30"/>
      <c r="Q35" s="182" t="s">
        <v>1306</v>
      </c>
      <c r="R35" s="182" t="s">
        <v>1307</v>
      </c>
      <c r="S35" s="50" t="s">
        <v>1308</v>
      </c>
      <c r="T35" s="50" t="s">
        <v>1309</v>
      </c>
      <c r="U35" s="50" t="s">
        <v>1310</v>
      </c>
      <c r="V35" s="183" t="s">
        <v>1311</v>
      </c>
      <c r="W35" s="30"/>
      <c r="X35" s="30"/>
    </row>
    <row r="36" spans="1:24" ht="30.6" customHeight="1" x14ac:dyDescent="0.2">
      <c r="A36" s="168"/>
      <c r="B36" s="168">
        <v>2</v>
      </c>
      <c r="C36" s="220" t="s">
        <v>1267</v>
      </c>
      <c r="D36" s="221"/>
      <c r="E36" s="222"/>
      <c r="F36" s="229" t="s">
        <v>734</v>
      </c>
      <c r="G36" s="229"/>
      <c r="H36" s="229"/>
      <c r="I36" s="50" t="s">
        <v>11</v>
      </c>
      <c r="J36" s="231" t="s">
        <v>1444</v>
      </c>
      <c r="K36" s="231"/>
      <c r="L36" s="39"/>
      <c r="M36" s="162" t="s">
        <v>676</v>
      </c>
      <c r="N36" s="163" t="str">
        <f>V36</f>
        <v>Basso</v>
      </c>
      <c r="O36" s="39"/>
      <c r="P36" s="168"/>
      <c r="Q36" s="184" t="s">
        <v>12</v>
      </c>
      <c r="R36" s="184" t="s">
        <v>12</v>
      </c>
      <c r="S36" s="185">
        <f>IF(Q36="Basso",1.8,IF(Q36="Medio",2.5,IF(Q36="Medio-Alto",3.8,IF(Q36="Alto",5,"0"))))</f>
        <v>1.8</v>
      </c>
      <c r="T36" s="185">
        <f>IF(R36="Basso",1.8,IF(R36="Medio",2.5,IF(R36="Medio-Alto",3.8,IF(R36="Alto",5,"0"))))</f>
        <v>1.8</v>
      </c>
      <c r="U36" s="185">
        <f>IF(MAX(U40:U54)&gt;(T36*S36),MAX(U40:U54),T36*S36)</f>
        <v>3.24</v>
      </c>
      <c r="V36" s="186" t="str">
        <f>IF(U36=0,"--",IF(U36&lt;='db fasce di rischio'!$B$4,'db fasce di rischio'!$A$2,IF(U36&lt;='db fasce di rischio'!$D$4,'db fasce di rischio'!$C$2,IF(U36&lt;='db fasce di rischio'!$F$4,'db fasce di rischio'!$E$2,IF(U36&lt;='db fasce di rischio'!$H$4,'db fasce di rischio'!$G$2,"")))))</f>
        <v>Basso</v>
      </c>
      <c r="W36" s="30"/>
      <c r="X36" s="30"/>
    </row>
    <row r="37" spans="1:24" ht="59.45" customHeight="1" x14ac:dyDescent="0.2">
      <c r="A37" s="168"/>
      <c r="B37" s="168"/>
      <c r="C37" s="223"/>
      <c r="D37" s="224"/>
      <c r="E37" s="224"/>
      <c r="F37" s="172"/>
      <c r="G37" s="172"/>
      <c r="H37" s="172"/>
      <c r="I37" s="172"/>
      <c r="J37" s="172"/>
      <c r="K37" s="172"/>
      <c r="L37" s="173"/>
      <c r="M37" s="225" t="s">
        <v>1481</v>
      </c>
      <c r="N37" s="226"/>
      <c r="O37" s="226"/>
      <c r="P37" s="168"/>
      <c r="Q37" s="30"/>
      <c r="R37" s="30"/>
      <c r="S37" s="30"/>
      <c r="T37" s="30"/>
      <c r="U37" s="30"/>
      <c r="V37" s="30"/>
      <c r="W37" s="30"/>
      <c r="X37" s="30"/>
    </row>
    <row r="38" spans="1:24" ht="31.5" customHeight="1" outlineLevel="1" x14ac:dyDescent="0.2">
      <c r="A38" s="168"/>
      <c r="B38" s="168"/>
      <c r="C38" s="218" t="s">
        <v>1266</v>
      </c>
      <c r="D38" s="219"/>
      <c r="E38" s="160"/>
      <c r="F38" s="160"/>
      <c r="G38" s="160"/>
      <c r="H38" s="160"/>
      <c r="I38" s="160"/>
      <c r="J38" s="159"/>
      <c r="K38" s="160"/>
      <c r="L38" s="164">
        <f>SUM(H25:H33)</f>
        <v>0</v>
      </c>
      <c r="M38" s="165"/>
      <c r="N38" s="165"/>
      <c r="O38" s="165"/>
      <c r="P38" s="168"/>
      <c r="Q38" s="30"/>
      <c r="R38" s="30"/>
      <c r="S38" s="30"/>
      <c r="T38" s="30"/>
      <c r="U38" s="30"/>
      <c r="V38" s="30"/>
      <c r="W38" s="30"/>
      <c r="X38" s="30"/>
    </row>
    <row r="39" spans="1:24" ht="81.95" customHeight="1" outlineLevel="1" x14ac:dyDescent="0.2">
      <c r="A39" s="169"/>
      <c r="B39" s="169"/>
      <c r="C39" s="24" t="s">
        <v>915</v>
      </c>
      <c r="D39" s="24" t="s">
        <v>916</v>
      </c>
      <c r="E39" s="24" t="s">
        <v>981</v>
      </c>
      <c r="F39" s="24" t="s">
        <v>980</v>
      </c>
      <c r="G39" s="188" t="s">
        <v>1301</v>
      </c>
      <c r="H39" s="24" t="s">
        <v>979</v>
      </c>
      <c r="I39" s="24" t="s">
        <v>917</v>
      </c>
      <c r="J39" s="50" t="s">
        <v>982</v>
      </c>
      <c r="K39" s="50" t="s">
        <v>918</v>
      </c>
      <c r="L39" s="24" t="s">
        <v>639</v>
      </c>
      <c r="M39" s="24" t="s">
        <v>677</v>
      </c>
      <c r="N39" s="24" t="s">
        <v>678</v>
      </c>
      <c r="O39" s="24" t="s">
        <v>679</v>
      </c>
      <c r="P39" s="169"/>
      <c r="Q39" s="182" t="s">
        <v>1306</v>
      </c>
      <c r="R39" s="182" t="s">
        <v>1307</v>
      </c>
      <c r="S39" s="50" t="s">
        <v>1308</v>
      </c>
      <c r="T39" s="50" t="s">
        <v>1309</v>
      </c>
      <c r="U39" s="50" t="s">
        <v>1310</v>
      </c>
      <c r="V39" s="183" t="s">
        <v>1311</v>
      </c>
      <c r="W39" s="30"/>
      <c r="X39" s="30"/>
    </row>
    <row r="40" spans="1:24" ht="21" customHeight="1" outlineLevel="1" x14ac:dyDescent="0.2">
      <c r="A40" s="169"/>
      <c r="B40" s="169"/>
      <c r="C40" s="26" t="s">
        <v>30</v>
      </c>
      <c r="D40" s="26" t="s">
        <v>30</v>
      </c>
      <c r="E40" s="26" t="s">
        <v>1484</v>
      </c>
      <c r="F40" s="26" t="s">
        <v>667</v>
      </c>
      <c r="G40" s="161" t="str">
        <f t="shared" ref="G40:G41" si="5">V40</f>
        <v>Basso</v>
      </c>
      <c r="H40" s="27" t="s">
        <v>903</v>
      </c>
      <c r="I40" s="33" t="s">
        <v>303</v>
      </c>
      <c r="J40" s="87" t="s">
        <v>1386</v>
      </c>
      <c r="K40" s="33" t="s">
        <v>37</v>
      </c>
      <c r="L40" s="26" t="s">
        <v>1384</v>
      </c>
      <c r="M40" s="206">
        <v>1</v>
      </c>
      <c r="N40" s="26" t="s">
        <v>1385</v>
      </c>
      <c r="O40" s="26" t="s">
        <v>1383</v>
      </c>
      <c r="P40" s="169"/>
      <c r="Q40" s="184" t="s">
        <v>12</v>
      </c>
      <c r="R40" s="184" t="s">
        <v>12</v>
      </c>
      <c r="S40" s="185">
        <f>IF(Q40="Basso",1.8,IF(Q40="Medio",2.5,IF(Q40="Medio-Alto",3.8,IF(Q40="Alto",5,"0"))))</f>
        <v>1.8</v>
      </c>
      <c r="T40" s="185">
        <f>IF(R40="Basso",1.8,IF(R40="Medio",2.5,IF(R40="Medio-Alto",3.8,IF(R40="Alto",5,"0"))))</f>
        <v>1.8</v>
      </c>
      <c r="U40" s="185">
        <f>(T40*S40)</f>
        <v>3.24</v>
      </c>
      <c r="V40" s="186" t="str">
        <f>IF(U40=0,"--",IF(U40&lt;='db fasce di rischio'!$B$4,'db fasce di rischio'!$A$2,IF(U40&lt;='db fasce di rischio'!$D$4,'db fasce di rischio'!$C$2,IF(U40&lt;='db fasce di rischio'!$F$4,'db fasce di rischio'!$E$2,IF(U40&lt;='db fasce di rischio'!$H$4,'db fasce di rischio'!$G$2,"")))))</f>
        <v>Basso</v>
      </c>
      <c r="W40" s="30"/>
      <c r="X40" s="30"/>
    </row>
    <row r="41" spans="1:24" ht="21" customHeight="1" outlineLevel="1" x14ac:dyDescent="0.2">
      <c r="A41" s="169"/>
      <c r="B41" s="169"/>
      <c r="C41" s="26" t="s">
        <v>30</v>
      </c>
      <c r="D41" s="26" t="s">
        <v>30</v>
      </c>
      <c r="E41" s="26" t="s">
        <v>1485</v>
      </c>
      <c r="F41" s="26" t="s">
        <v>1479</v>
      </c>
      <c r="G41" s="161" t="str">
        <f t="shared" si="5"/>
        <v>Basso</v>
      </c>
      <c r="H41" s="27" t="s">
        <v>1294</v>
      </c>
      <c r="I41" s="33" t="s">
        <v>308</v>
      </c>
      <c r="J41" s="87" t="s">
        <v>1386</v>
      </c>
      <c r="K41" s="33" t="s">
        <v>641</v>
      </c>
      <c r="L41" s="26" t="s">
        <v>1384</v>
      </c>
      <c r="M41" s="206">
        <v>1</v>
      </c>
      <c r="N41" s="26" t="s">
        <v>1385</v>
      </c>
      <c r="O41" s="26" t="s">
        <v>1383</v>
      </c>
      <c r="P41" s="169"/>
      <c r="Q41" s="184" t="s">
        <v>12</v>
      </c>
      <c r="R41" s="184" t="s">
        <v>12</v>
      </c>
      <c r="S41" s="185">
        <f t="shared" ref="S41:T54" si="6">IF(Q41="Basso",1.8,IF(Q41="Medio",2.5,IF(Q41="Medio-Alto",3.8,IF(Q41="Alto",5,"0"))))</f>
        <v>1.8</v>
      </c>
      <c r="T41" s="185">
        <f t="shared" si="6"/>
        <v>1.8</v>
      </c>
      <c r="U41" s="185">
        <f>(T41*S41)</f>
        <v>3.24</v>
      </c>
      <c r="V41" s="186" t="str">
        <f>IF(U41=0,"--",IF(U41&lt;='db fasce di rischio'!$B$4,'db fasce di rischio'!$A$2,IF(U41&lt;='db fasce di rischio'!$D$4,'db fasce di rischio'!$C$2,IF(U41&lt;='db fasce di rischio'!$F$4,'db fasce di rischio'!$E$2,IF(U41&lt;='db fasce di rischio'!$H$4,'db fasce di rischio'!$G$2,"")))))</f>
        <v>Basso</v>
      </c>
      <c r="W41" s="30"/>
      <c r="X41" s="30"/>
    </row>
    <row r="42" spans="1:24" ht="21" customHeight="1" outlineLevel="1" x14ac:dyDescent="0.2">
      <c r="A42" s="169"/>
      <c r="B42" s="169"/>
      <c r="C42" s="26" t="s">
        <v>30</v>
      </c>
      <c r="D42" s="26" t="s">
        <v>30</v>
      </c>
      <c r="E42" s="26"/>
      <c r="F42" s="26"/>
      <c r="G42" s="161"/>
      <c r="H42" s="27"/>
      <c r="I42" s="33"/>
      <c r="J42" s="87"/>
      <c r="K42" s="33"/>
      <c r="L42" s="26"/>
      <c r="M42" s="206"/>
      <c r="N42" s="26"/>
      <c r="O42" s="26"/>
      <c r="P42" s="169"/>
      <c r="Q42" s="184"/>
      <c r="R42" s="184"/>
      <c r="S42" s="185" t="str">
        <f t="shared" si="6"/>
        <v>0</v>
      </c>
      <c r="T42" s="185" t="str">
        <f t="shared" si="6"/>
        <v>0</v>
      </c>
      <c r="U42" s="185">
        <f t="shared" ref="U42:U54" si="7">(T42*S42)</f>
        <v>0</v>
      </c>
      <c r="V42" s="186" t="str">
        <f>IF(U42=0,"--",IF(U42&lt;='db fasce di rischio'!$B$4,'db fasce di rischio'!$A$2,IF(U42&lt;='db fasce di rischio'!$D$4,'db fasce di rischio'!$C$2,IF(U42&lt;='db fasce di rischio'!$F$4,'db fasce di rischio'!$E$2,IF(U42&lt;='db fasce di rischio'!$H$4,'db fasce di rischio'!$G$2,"")))))</f>
        <v>--</v>
      </c>
      <c r="W42" s="30"/>
      <c r="X42" s="30"/>
    </row>
    <row r="43" spans="1:24" ht="21" customHeight="1" outlineLevel="1" x14ac:dyDescent="0.2">
      <c r="A43" s="169"/>
      <c r="B43" s="169"/>
      <c r="C43" s="26" t="s">
        <v>30</v>
      </c>
      <c r="D43" s="26" t="s">
        <v>30</v>
      </c>
      <c r="E43" s="26" t="s">
        <v>30</v>
      </c>
      <c r="F43" s="26" t="s">
        <v>30</v>
      </c>
      <c r="G43" s="161" t="str">
        <f t="shared" ref="G43:G54" si="8">V43</f>
        <v>--</v>
      </c>
      <c r="H43" s="27" t="s">
        <v>30</v>
      </c>
      <c r="I43" s="33" t="s">
        <v>30</v>
      </c>
      <c r="J43" s="87"/>
      <c r="K43" s="33"/>
      <c r="L43" s="26"/>
      <c r="M43" s="26"/>
      <c r="N43" s="26"/>
      <c r="O43" s="26"/>
      <c r="P43" s="169"/>
      <c r="Q43" s="184"/>
      <c r="R43" s="184"/>
      <c r="S43" s="185" t="str">
        <f t="shared" si="6"/>
        <v>0</v>
      </c>
      <c r="T43" s="185" t="str">
        <f t="shared" si="6"/>
        <v>0</v>
      </c>
      <c r="U43" s="185">
        <f t="shared" si="7"/>
        <v>0</v>
      </c>
      <c r="V43" s="186" t="str">
        <f>IF(U43=0,"--",IF(U43&lt;='db fasce di rischio'!$B$4,'db fasce di rischio'!$A$2,IF(U43&lt;='db fasce di rischio'!$D$4,'db fasce di rischio'!$C$2,IF(U43&lt;='db fasce di rischio'!$F$4,'db fasce di rischio'!$E$2,IF(U43&lt;='db fasce di rischio'!$H$4,'db fasce di rischio'!$G$2,"")))))</f>
        <v>--</v>
      </c>
      <c r="W43" s="30"/>
      <c r="X43" s="30"/>
    </row>
    <row r="44" spans="1:24" ht="21" customHeight="1" outlineLevel="1" x14ac:dyDescent="0.2">
      <c r="A44" s="169"/>
      <c r="B44" s="169"/>
      <c r="C44" s="26" t="s">
        <v>30</v>
      </c>
      <c r="D44" s="26" t="s">
        <v>30</v>
      </c>
      <c r="E44" s="26" t="s">
        <v>30</v>
      </c>
      <c r="F44" s="26" t="s">
        <v>30</v>
      </c>
      <c r="G44" s="161" t="str">
        <f t="shared" si="8"/>
        <v>--</v>
      </c>
      <c r="H44" s="27" t="s">
        <v>30</v>
      </c>
      <c r="I44" s="33" t="s">
        <v>30</v>
      </c>
      <c r="J44" s="87"/>
      <c r="K44" s="33"/>
      <c r="L44" s="26"/>
      <c r="M44" s="26"/>
      <c r="N44" s="26"/>
      <c r="O44" s="26"/>
      <c r="P44" s="169"/>
      <c r="Q44" s="184"/>
      <c r="R44" s="184"/>
      <c r="S44" s="185" t="str">
        <f t="shared" si="6"/>
        <v>0</v>
      </c>
      <c r="T44" s="185" t="str">
        <f t="shared" si="6"/>
        <v>0</v>
      </c>
      <c r="U44" s="185">
        <f t="shared" si="7"/>
        <v>0</v>
      </c>
      <c r="V44" s="186" t="str">
        <f>IF(U44=0,"--",IF(U44&lt;='db fasce di rischio'!$B$4,'db fasce di rischio'!$A$2,IF(U44&lt;='db fasce di rischio'!$D$4,'db fasce di rischio'!$C$2,IF(U44&lt;='db fasce di rischio'!$F$4,'db fasce di rischio'!$E$2,IF(U44&lt;='db fasce di rischio'!$H$4,'db fasce di rischio'!$G$2,"")))))</f>
        <v>--</v>
      </c>
      <c r="W44" s="30"/>
      <c r="X44" s="30"/>
    </row>
    <row r="45" spans="1:24" ht="21" customHeight="1" outlineLevel="1" x14ac:dyDescent="0.2">
      <c r="A45" s="169"/>
      <c r="B45" s="169"/>
      <c r="C45" s="26" t="s">
        <v>30</v>
      </c>
      <c r="D45" s="26" t="s">
        <v>30</v>
      </c>
      <c r="E45" s="26" t="s">
        <v>30</v>
      </c>
      <c r="F45" s="26" t="s">
        <v>30</v>
      </c>
      <c r="G45" s="161" t="str">
        <f t="shared" si="8"/>
        <v>--</v>
      </c>
      <c r="H45" s="27" t="s">
        <v>30</v>
      </c>
      <c r="I45" s="33" t="s">
        <v>30</v>
      </c>
      <c r="J45" s="87"/>
      <c r="K45" s="33"/>
      <c r="L45" s="26"/>
      <c r="M45" s="26"/>
      <c r="N45" s="26"/>
      <c r="O45" s="26"/>
      <c r="P45" s="169"/>
      <c r="Q45" s="184"/>
      <c r="R45" s="184"/>
      <c r="S45" s="185" t="str">
        <f t="shared" si="6"/>
        <v>0</v>
      </c>
      <c r="T45" s="185" t="str">
        <f t="shared" si="6"/>
        <v>0</v>
      </c>
      <c r="U45" s="185">
        <f t="shared" si="7"/>
        <v>0</v>
      </c>
      <c r="V45" s="186" t="str">
        <f>IF(U45=0,"--",IF(U45&lt;='db fasce di rischio'!$B$4,'db fasce di rischio'!$A$2,IF(U45&lt;='db fasce di rischio'!$D$4,'db fasce di rischio'!$C$2,IF(U45&lt;='db fasce di rischio'!$F$4,'db fasce di rischio'!$E$2,IF(U45&lt;='db fasce di rischio'!$H$4,'db fasce di rischio'!$G$2,"")))))</f>
        <v>--</v>
      </c>
      <c r="W45" s="30"/>
      <c r="X45" s="30"/>
    </row>
    <row r="46" spans="1:24" ht="21" customHeight="1" outlineLevel="1" x14ac:dyDescent="0.2">
      <c r="A46" s="169"/>
      <c r="B46" s="169"/>
      <c r="C46" s="26" t="s">
        <v>30</v>
      </c>
      <c r="D46" s="26" t="s">
        <v>30</v>
      </c>
      <c r="E46" s="26" t="s">
        <v>30</v>
      </c>
      <c r="F46" s="26" t="s">
        <v>30</v>
      </c>
      <c r="G46" s="161" t="str">
        <f t="shared" si="8"/>
        <v>--</v>
      </c>
      <c r="H46" s="27" t="s">
        <v>30</v>
      </c>
      <c r="I46" s="33" t="s">
        <v>30</v>
      </c>
      <c r="J46" s="87"/>
      <c r="K46" s="33"/>
      <c r="L46" s="26"/>
      <c r="M46" s="26"/>
      <c r="N46" s="26"/>
      <c r="O46" s="26"/>
      <c r="P46" s="169"/>
      <c r="Q46" s="184"/>
      <c r="R46" s="184"/>
      <c r="S46" s="185" t="str">
        <f t="shared" si="6"/>
        <v>0</v>
      </c>
      <c r="T46" s="185" t="str">
        <f t="shared" si="6"/>
        <v>0</v>
      </c>
      <c r="U46" s="185">
        <f t="shared" si="7"/>
        <v>0</v>
      </c>
      <c r="V46" s="186" t="str">
        <f>IF(U46=0,"--",IF(U46&lt;='db fasce di rischio'!$B$4,'db fasce di rischio'!$A$2,IF(U46&lt;='db fasce di rischio'!$D$4,'db fasce di rischio'!$C$2,IF(U46&lt;='db fasce di rischio'!$F$4,'db fasce di rischio'!$E$2,IF(U46&lt;='db fasce di rischio'!$H$4,'db fasce di rischio'!$G$2,"")))))</f>
        <v>--</v>
      </c>
      <c r="W46" s="30"/>
      <c r="X46" s="30"/>
    </row>
    <row r="47" spans="1:24" ht="21" customHeight="1" outlineLevel="1" x14ac:dyDescent="0.2">
      <c r="A47" s="169"/>
      <c r="B47" s="169"/>
      <c r="C47" s="26" t="s">
        <v>30</v>
      </c>
      <c r="D47" s="26" t="s">
        <v>30</v>
      </c>
      <c r="E47" s="26" t="s">
        <v>30</v>
      </c>
      <c r="F47" s="26" t="s">
        <v>30</v>
      </c>
      <c r="G47" s="161" t="str">
        <f t="shared" si="8"/>
        <v>--</v>
      </c>
      <c r="H47" s="27" t="s">
        <v>30</v>
      </c>
      <c r="I47" s="33" t="s">
        <v>30</v>
      </c>
      <c r="J47" s="87"/>
      <c r="K47" s="33"/>
      <c r="L47" s="26"/>
      <c r="M47" s="26"/>
      <c r="N47" s="26"/>
      <c r="O47" s="26"/>
      <c r="P47" s="169"/>
      <c r="Q47" s="184"/>
      <c r="R47" s="184"/>
      <c r="S47" s="185" t="str">
        <f t="shared" si="6"/>
        <v>0</v>
      </c>
      <c r="T47" s="185" t="str">
        <f t="shared" si="6"/>
        <v>0</v>
      </c>
      <c r="U47" s="185">
        <f t="shared" si="7"/>
        <v>0</v>
      </c>
      <c r="V47" s="186" t="str">
        <f>IF(U47=0,"--",IF(U47&lt;='db fasce di rischio'!$B$4,'db fasce di rischio'!$A$2,IF(U47&lt;='db fasce di rischio'!$D$4,'db fasce di rischio'!$C$2,IF(U47&lt;='db fasce di rischio'!$F$4,'db fasce di rischio'!$E$2,IF(U47&lt;='db fasce di rischio'!$H$4,'db fasce di rischio'!$G$2,"")))))</f>
        <v>--</v>
      </c>
      <c r="W47" s="30"/>
      <c r="X47" s="30"/>
    </row>
    <row r="48" spans="1:24" ht="21" customHeight="1" outlineLevel="1" x14ac:dyDescent="0.2">
      <c r="A48" s="169"/>
      <c r="B48" s="169"/>
      <c r="C48" s="26" t="s">
        <v>30</v>
      </c>
      <c r="D48" s="26" t="s">
        <v>30</v>
      </c>
      <c r="E48" s="26" t="s">
        <v>30</v>
      </c>
      <c r="F48" s="26" t="s">
        <v>30</v>
      </c>
      <c r="G48" s="161" t="str">
        <f t="shared" si="8"/>
        <v>--</v>
      </c>
      <c r="H48" s="27" t="s">
        <v>30</v>
      </c>
      <c r="I48" s="33" t="s">
        <v>30</v>
      </c>
      <c r="J48" s="88"/>
      <c r="K48" s="33"/>
      <c r="L48" s="26"/>
      <c r="M48" s="26"/>
      <c r="N48" s="26"/>
      <c r="O48" s="26"/>
      <c r="P48" s="169"/>
      <c r="Q48" s="184"/>
      <c r="R48" s="184"/>
      <c r="S48" s="185" t="str">
        <f t="shared" si="6"/>
        <v>0</v>
      </c>
      <c r="T48" s="185" t="str">
        <f t="shared" si="6"/>
        <v>0</v>
      </c>
      <c r="U48" s="185">
        <f t="shared" si="7"/>
        <v>0</v>
      </c>
      <c r="V48" s="186" t="str">
        <f>IF(U48=0,"--",IF(U48&lt;='db fasce di rischio'!$B$4,'db fasce di rischio'!$A$2,IF(U48&lt;='db fasce di rischio'!$D$4,'db fasce di rischio'!$C$2,IF(U48&lt;='db fasce di rischio'!$F$4,'db fasce di rischio'!$E$2,IF(U48&lt;='db fasce di rischio'!$H$4,'db fasce di rischio'!$G$2,"")))))</f>
        <v>--</v>
      </c>
      <c r="W48" s="30"/>
      <c r="X48" s="30"/>
    </row>
    <row r="49" spans="1:24" ht="21" customHeight="1" outlineLevel="1" x14ac:dyDescent="0.2">
      <c r="A49" s="169"/>
      <c r="B49" s="169"/>
      <c r="C49" s="26" t="s">
        <v>30</v>
      </c>
      <c r="D49" s="26" t="s">
        <v>30</v>
      </c>
      <c r="E49" s="26" t="s">
        <v>30</v>
      </c>
      <c r="F49" s="26" t="s">
        <v>30</v>
      </c>
      <c r="G49" s="161" t="str">
        <f t="shared" si="8"/>
        <v>--</v>
      </c>
      <c r="H49" s="27" t="s">
        <v>30</v>
      </c>
      <c r="I49" s="33" t="s">
        <v>30</v>
      </c>
      <c r="J49" s="88"/>
      <c r="K49" s="33"/>
      <c r="L49" s="26"/>
      <c r="M49" s="26"/>
      <c r="N49" s="26"/>
      <c r="O49" s="26"/>
      <c r="P49" s="169"/>
      <c r="Q49" s="184"/>
      <c r="R49" s="184"/>
      <c r="S49" s="185" t="str">
        <f t="shared" si="6"/>
        <v>0</v>
      </c>
      <c r="T49" s="185" t="str">
        <f t="shared" si="6"/>
        <v>0</v>
      </c>
      <c r="U49" s="185">
        <f t="shared" si="7"/>
        <v>0</v>
      </c>
      <c r="V49" s="186" t="str">
        <f>IF(U49=0,"--",IF(U49&lt;='db fasce di rischio'!$B$4,'db fasce di rischio'!$A$2,IF(U49&lt;='db fasce di rischio'!$D$4,'db fasce di rischio'!$C$2,IF(U49&lt;='db fasce di rischio'!$F$4,'db fasce di rischio'!$E$2,IF(U49&lt;='db fasce di rischio'!$H$4,'db fasce di rischio'!$G$2,"")))))</f>
        <v>--</v>
      </c>
      <c r="W49" s="30"/>
      <c r="X49" s="30"/>
    </row>
    <row r="50" spans="1:24" ht="21" customHeight="1" outlineLevel="1" x14ac:dyDescent="0.2">
      <c r="A50" s="169"/>
      <c r="B50" s="169"/>
      <c r="C50" s="26" t="s">
        <v>30</v>
      </c>
      <c r="D50" s="26" t="s">
        <v>30</v>
      </c>
      <c r="E50" s="26" t="s">
        <v>30</v>
      </c>
      <c r="F50" s="26" t="s">
        <v>30</v>
      </c>
      <c r="G50" s="161" t="str">
        <f t="shared" si="8"/>
        <v>--</v>
      </c>
      <c r="H50" s="27" t="s">
        <v>30</v>
      </c>
      <c r="I50" s="33" t="s">
        <v>30</v>
      </c>
      <c r="J50" s="88"/>
      <c r="K50" s="33"/>
      <c r="L50" s="26"/>
      <c r="M50" s="26"/>
      <c r="N50" s="26"/>
      <c r="O50" s="26"/>
      <c r="P50" s="169"/>
      <c r="Q50" s="184"/>
      <c r="R50" s="184"/>
      <c r="S50" s="185" t="str">
        <f t="shared" si="6"/>
        <v>0</v>
      </c>
      <c r="T50" s="185" t="str">
        <f t="shared" si="6"/>
        <v>0</v>
      </c>
      <c r="U50" s="185">
        <f t="shared" si="7"/>
        <v>0</v>
      </c>
      <c r="V50" s="186" t="str">
        <f>IF(U50=0,"--",IF(U50&lt;='db fasce di rischio'!$B$4,'db fasce di rischio'!$A$2,IF(U50&lt;='db fasce di rischio'!$D$4,'db fasce di rischio'!$C$2,IF(U50&lt;='db fasce di rischio'!$F$4,'db fasce di rischio'!$E$2,IF(U50&lt;='db fasce di rischio'!$H$4,'db fasce di rischio'!$G$2,"")))))</f>
        <v>--</v>
      </c>
      <c r="W50" s="30"/>
      <c r="X50" s="30"/>
    </row>
    <row r="51" spans="1:24" ht="21" customHeight="1" outlineLevel="1" x14ac:dyDescent="0.2">
      <c r="A51" s="169"/>
      <c r="B51" s="169"/>
      <c r="C51" s="26" t="s">
        <v>30</v>
      </c>
      <c r="D51" s="26" t="s">
        <v>30</v>
      </c>
      <c r="E51" s="26" t="s">
        <v>30</v>
      </c>
      <c r="F51" s="26" t="s">
        <v>30</v>
      </c>
      <c r="G51" s="161" t="str">
        <f t="shared" si="8"/>
        <v>--</v>
      </c>
      <c r="H51" s="27" t="s">
        <v>30</v>
      </c>
      <c r="I51" s="33" t="s">
        <v>30</v>
      </c>
      <c r="J51" s="88"/>
      <c r="K51" s="33"/>
      <c r="L51" s="26"/>
      <c r="M51" s="26"/>
      <c r="N51" s="26"/>
      <c r="O51" s="26"/>
      <c r="P51" s="169"/>
      <c r="Q51" s="184"/>
      <c r="R51" s="184"/>
      <c r="S51" s="185" t="str">
        <f t="shared" si="6"/>
        <v>0</v>
      </c>
      <c r="T51" s="185" t="str">
        <f t="shared" si="6"/>
        <v>0</v>
      </c>
      <c r="U51" s="185">
        <f t="shared" si="7"/>
        <v>0</v>
      </c>
      <c r="V51" s="186" t="str">
        <f>IF(U51=0,"--",IF(U51&lt;='db fasce di rischio'!$B$4,'db fasce di rischio'!$A$2,IF(U51&lt;='db fasce di rischio'!$D$4,'db fasce di rischio'!$C$2,IF(U51&lt;='db fasce di rischio'!$F$4,'db fasce di rischio'!$E$2,IF(U51&lt;='db fasce di rischio'!$H$4,'db fasce di rischio'!$G$2,"")))))</f>
        <v>--</v>
      </c>
      <c r="W51" s="30"/>
      <c r="X51" s="30"/>
    </row>
    <row r="52" spans="1:24" ht="21" customHeight="1" outlineLevel="1" x14ac:dyDescent="0.2">
      <c r="A52" s="169"/>
      <c r="B52" s="169"/>
      <c r="C52" s="26" t="s">
        <v>30</v>
      </c>
      <c r="D52" s="26" t="s">
        <v>30</v>
      </c>
      <c r="E52" s="26" t="s">
        <v>30</v>
      </c>
      <c r="F52" s="26" t="s">
        <v>30</v>
      </c>
      <c r="G52" s="161" t="str">
        <f t="shared" si="8"/>
        <v>--</v>
      </c>
      <c r="H52" s="27" t="s">
        <v>30</v>
      </c>
      <c r="I52" s="33" t="s">
        <v>30</v>
      </c>
      <c r="J52" s="87"/>
      <c r="K52" s="33"/>
      <c r="L52" s="26"/>
      <c r="M52" s="26"/>
      <c r="N52" s="26"/>
      <c r="O52" s="26"/>
      <c r="P52" s="169"/>
      <c r="Q52" s="184"/>
      <c r="R52" s="184"/>
      <c r="S52" s="185" t="str">
        <f t="shared" si="6"/>
        <v>0</v>
      </c>
      <c r="T52" s="185" t="str">
        <f t="shared" si="6"/>
        <v>0</v>
      </c>
      <c r="U52" s="185">
        <f t="shared" si="7"/>
        <v>0</v>
      </c>
      <c r="V52" s="186" t="str">
        <f>IF(U52=0,"--",IF(U52&lt;='db fasce di rischio'!$B$4,'db fasce di rischio'!$A$2,IF(U52&lt;='db fasce di rischio'!$D$4,'db fasce di rischio'!$C$2,IF(U52&lt;='db fasce di rischio'!$F$4,'db fasce di rischio'!$E$2,IF(U52&lt;='db fasce di rischio'!$H$4,'db fasce di rischio'!$G$2,"")))))</f>
        <v>--</v>
      </c>
      <c r="W52" s="30"/>
      <c r="X52" s="30"/>
    </row>
    <row r="53" spans="1:24" ht="21" customHeight="1" outlineLevel="1" x14ac:dyDescent="0.2">
      <c r="A53" s="169"/>
      <c r="B53" s="169"/>
      <c r="C53" s="26" t="s">
        <v>30</v>
      </c>
      <c r="D53" s="26" t="s">
        <v>30</v>
      </c>
      <c r="E53" s="26" t="s">
        <v>30</v>
      </c>
      <c r="F53" s="26" t="s">
        <v>30</v>
      </c>
      <c r="G53" s="161" t="str">
        <f t="shared" si="8"/>
        <v>--</v>
      </c>
      <c r="H53" s="27" t="s">
        <v>30</v>
      </c>
      <c r="I53" s="33" t="s">
        <v>30</v>
      </c>
      <c r="J53" s="87"/>
      <c r="K53" s="33"/>
      <c r="L53" s="26"/>
      <c r="M53" s="26"/>
      <c r="N53" s="26"/>
      <c r="O53" s="28"/>
      <c r="P53" s="169"/>
      <c r="Q53" s="184"/>
      <c r="R53" s="184"/>
      <c r="S53" s="185" t="str">
        <f t="shared" si="6"/>
        <v>0</v>
      </c>
      <c r="T53" s="185" t="str">
        <f t="shared" si="6"/>
        <v>0</v>
      </c>
      <c r="U53" s="185">
        <f t="shared" si="7"/>
        <v>0</v>
      </c>
      <c r="V53" s="186" t="str">
        <f>IF(U53=0,"--",IF(U53&lt;='db fasce di rischio'!$B$4,'db fasce di rischio'!$A$2,IF(U53&lt;='db fasce di rischio'!$D$4,'db fasce di rischio'!$C$2,IF(U53&lt;='db fasce di rischio'!$F$4,'db fasce di rischio'!$E$2,IF(U53&lt;='db fasce di rischio'!$H$4,'db fasce di rischio'!$G$2,"")))))</f>
        <v>--</v>
      </c>
      <c r="W53" s="30"/>
      <c r="X53" s="30"/>
    </row>
    <row r="54" spans="1:24" ht="21" customHeight="1" outlineLevel="1" x14ac:dyDescent="0.2">
      <c r="A54" s="169"/>
      <c r="B54" s="169"/>
      <c r="C54" s="26" t="s">
        <v>30</v>
      </c>
      <c r="D54" s="26" t="s">
        <v>30</v>
      </c>
      <c r="E54" s="26" t="s">
        <v>30</v>
      </c>
      <c r="F54" s="26" t="s">
        <v>30</v>
      </c>
      <c r="G54" s="161" t="str">
        <f t="shared" si="8"/>
        <v>--</v>
      </c>
      <c r="H54" s="27" t="s">
        <v>30</v>
      </c>
      <c r="I54" s="33" t="s">
        <v>30</v>
      </c>
      <c r="J54" s="87"/>
      <c r="K54" s="33"/>
      <c r="L54" s="26"/>
      <c r="M54" s="26"/>
      <c r="N54" s="26"/>
      <c r="O54" s="29"/>
      <c r="P54" s="169"/>
      <c r="Q54" s="184"/>
      <c r="R54" s="184"/>
      <c r="S54" s="185" t="str">
        <f t="shared" si="6"/>
        <v>0</v>
      </c>
      <c r="T54" s="185" t="str">
        <f t="shared" si="6"/>
        <v>0</v>
      </c>
      <c r="U54" s="185">
        <f t="shared" si="7"/>
        <v>0</v>
      </c>
      <c r="V54" s="186" t="str">
        <f>IF(U54=0,"--",IF(U54&lt;='db fasce di rischio'!$B$4,'db fasce di rischio'!$A$2,IF(U54&lt;='db fasce di rischio'!$D$4,'db fasce di rischio'!$C$2,IF(U54&lt;='db fasce di rischio'!$F$4,'db fasce di rischio'!$E$2,IF(U54&lt;='db fasce di rischio'!$H$4,'db fasce di rischio'!$G$2,"")))))</f>
        <v>--</v>
      </c>
      <c r="W54" s="30"/>
      <c r="X54" s="30"/>
    </row>
    <row r="55" spans="1:24" ht="21" x14ac:dyDescent="0.2">
      <c r="A55" s="168"/>
      <c r="B55" s="168"/>
      <c r="C55" s="92"/>
      <c r="D55" s="92"/>
      <c r="E55" s="92"/>
      <c r="F55" s="92"/>
      <c r="G55" s="92"/>
      <c r="H55" s="92"/>
      <c r="I55" s="92"/>
      <c r="J55" s="176"/>
      <c r="K55" s="92"/>
      <c r="L55" s="92"/>
      <c r="M55" s="92"/>
      <c r="N55" s="92"/>
      <c r="O55" s="92"/>
      <c r="P55" s="168"/>
      <c r="Q55" s="30"/>
      <c r="R55" s="30"/>
      <c r="S55" s="30"/>
      <c r="T55" s="30"/>
      <c r="U55" s="30"/>
      <c r="V55" s="30"/>
      <c r="W55" s="30"/>
      <c r="X55" s="30"/>
    </row>
    <row r="56" spans="1:24" ht="90.6" customHeight="1" x14ac:dyDescent="0.2">
      <c r="A56" s="31"/>
      <c r="B56" s="31"/>
      <c r="C56" s="32" t="s">
        <v>674</v>
      </c>
      <c r="D56" s="32"/>
      <c r="E56" s="30"/>
      <c r="F56" s="30"/>
      <c r="G56" s="30"/>
      <c r="H56" s="30"/>
      <c r="I56" s="30"/>
      <c r="J56" s="85"/>
      <c r="K56" s="30"/>
      <c r="L56" s="30"/>
      <c r="M56" s="30"/>
      <c r="N56" s="84" t="s">
        <v>6</v>
      </c>
      <c r="O56" s="84" t="s">
        <v>675</v>
      </c>
      <c r="P56" s="30"/>
      <c r="Q56" s="182" t="s">
        <v>1306</v>
      </c>
      <c r="R56" s="182" t="s">
        <v>1307</v>
      </c>
      <c r="S56" s="50" t="s">
        <v>1308</v>
      </c>
      <c r="T56" s="50" t="s">
        <v>1309</v>
      </c>
      <c r="U56" s="50" t="s">
        <v>1310</v>
      </c>
      <c r="V56" s="183" t="s">
        <v>1311</v>
      </c>
      <c r="W56" s="30"/>
      <c r="X56" s="30"/>
    </row>
    <row r="57" spans="1:24" ht="30.6" customHeight="1" x14ac:dyDescent="0.2">
      <c r="A57" s="168"/>
      <c r="B57" s="168">
        <v>3</v>
      </c>
      <c r="C57" s="220" t="s">
        <v>1267</v>
      </c>
      <c r="D57" s="221"/>
      <c r="E57" s="222"/>
      <c r="F57" s="229" t="s">
        <v>1470</v>
      </c>
      <c r="G57" s="229"/>
      <c r="H57" s="229"/>
      <c r="I57" s="50" t="s">
        <v>11</v>
      </c>
      <c r="J57" s="231" t="s">
        <v>1471</v>
      </c>
      <c r="K57" s="231"/>
      <c r="L57" s="39"/>
      <c r="M57" s="162" t="s">
        <v>676</v>
      </c>
      <c r="N57" s="163" t="str">
        <f>V57</f>
        <v>Basso</v>
      </c>
      <c r="O57" s="39"/>
      <c r="P57" s="168"/>
      <c r="Q57" s="184" t="s">
        <v>12</v>
      </c>
      <c r="R57" s="184" t="s">
        <v>12</v>
      </c>
      <c r="S57" s="185">
        <f>IF(Q57="Basso",1.8,IF(Q57="Medio",2.5,IF(Q57="Medio-Alto",3.8,IF(Q57="Alto",5,"0"))))</f>
        <v>1.8</v>
      </c>
      <c r="T57" s="185">
        <f>IF(R57="Basso",1.8,IF(R57="Medio",2.5,IF(R57="Medio-Alto",3.8,IF(R57="Alto",5,"0"))))</f>
        <v>1.8</v>
      </c>
      <c r="U57" s="185">
        <f>IF(MAX(U61:U75)&gt;(T57*S57),MAX(U61:U75),T57*S57)</f>
        <v>3.24</v>
      </c>
      <c r="V57" s="186" t="str">
        <f>IF(U57=0,"--",IF(U57&lt;='db fasce di rischio'!$B$4,'db fasce di rischio'!$A$2,IF(U57&lt;='db fasce di rischio'!$D$4,'db fasce di rischio'!$C$2,IF(U57&lt;='db fasce di rischio'!$F$4,'db fasce di rischio'!$E$2,IF(U57&lt;='db fasce di rischio'!$H$4,'db fasce di rischio'!$G$2,"")))))</f>
        <v>Basso</v>
      </c>
      <c r="W57" s="30"/>
      <c r="X57" s="30"/>
    </row>
    <row r="58" spans="1:24" ht="59.45" customHeight="1" x14ac:dyDescent="0.2">
      <c r="A58" s="168"/>
      <c r="B58" s="168"/>
      <c r="C58" s="223"/>
      <c r="D58" s="224"/>
      <c r="E58" s="224"/>
      <c r="F58" s="172"/>
      <c r="G58" s="172"/>
      <c r="H58" s="172"/>
      <c r="I58" s="172"/>
      <c r="J58" s="172"/>
      <c r="K58" s="172"/>
      <c r="L58" s="173"/>
      <c r="M58" s="225" t="s">
        <v>1481</v>
      </c>
      <c r="N58" s="226"/>
      <c r="O58" s="226"/>
      <c r="P58" s="168"/>
      <c r="Q58" s="30"/>
      <c r="R58" s="30"/>
      <c r="S58" s="30"/>
      <c r="T58" s="30"/>
      <c r="U58" s="30"/>
      <c r="V58" s="30"/>
      <c r="W58" s="30"/>
      <c r="X58" s="30"/>
    </row>
    <row r="59" spans="1:24" ht="31.5" customHeight="1" outlineLevel="1" x14ac:dyDescent="0.2">
      <c r="A59" s="168"/>
      <c r="B59" s="168"/>
      <c r="C59" s="218" t="s">
        <v>1266</v>
      </c>
      <c r="D59" s="219"/>
      <c r="E59" s="160"/>
      <c r="F59" s="160"/>
      <c r="G59" s="160"/>
      <c r="H59" s="160"/>
      <c r="I59" s="160"/>
      <c r="J59" s="159"/>
      <c r="K59" s="160"/>
      <c r="L59" s="164">
        <f>SUM(H46:H54)</f>
        <v>0</v>
      </c>
      <c r="M59" s="165"/>
      <c r="N59" s="165"/>
      <c r="O59" s="165"/>
      <c r="P59" s="168"/>
      <c r="Q59" s="30"/>
      <c r="R59" s="30"/>
      <c r="S59" s="30"/>
      <c r="T59" s="30"/>
      <c r="U59" s="30"/>
      <c r="V59" s="30"/>
      <c r="W59" s="30"/>
      <c r="X59" s="30"/>
    </row>
    <row r="60" spans="1:24" ht="81.95" customHeight="1" outlineLevel="1" x14ac:dyDescent="0.2">
      <c r="A60" s="169"/>
      <c r="B60" s="169"/>
      <c r="C60" s="24" t="s">
        <v>915</v>
      </c>
      <c r="D60" s="24" t="s">
        <v>916</v>
      </c>
      <c r="E60" s="24" t="s">
        <v>981</v>
      </c>
      <c r="F60" s="24" t="s">
        <v>980</v>
      </c>
      <c r="G60" s="188" t="s">
        <v>1301</v>
      </c>
      <c r="H60" s="24" t="s">
        <v>979</v>
      </c>
      <c r="I60" s="24" t="s">
        <v>917</v>
      </c>
      <c r="J60" s="50" t="s">
        <v>982</v>
      </c>
      <c r="K60" s="50" t="s">
        <v>918</v>
      </c>
      <c r="L60" s="24" t="s">
        <v>639</v>
      </c>
      <c r="M60" s="24" t="s">
        <v>677</v>
      </c>
      <c r="N60" s="24" t="s">
        <v>678</v>
      </c>
      <c r="O60" s="24" t="s">
        <v>679</v>
      </c>
      <c r="P60" s="169"/>
      <c r="Q60" s="182" t="s">
        <v>1306</v>
      </c>
      <c r="R60" s="182" t="s">
        <v>1307</v>
      </c>
      <c r="S60" s="50" t="s">
        <v>1308</v>
      </c>
      <c r="T60" s="50" t="s">
        <v>1309</v>
      </c>
      <c r="U60" s="50" t="s">
        <v>1310</v>
      </c>
      <c r="V60" s="183" t="s">
        <v>1311</v>
      </c>
      <c r="W60" s="30"/>
      <c r="X60" s="30"/>
    </row>
    <row r="61" spans="1:24" ht="21" customHeight="1" outlineLevel="1" x14ac:dyDescent="0.2">
      <c r="A61" s="169"/>
      <c r="B61" s="169"/>
      <c r="C61" s="26" t="s">
        <v>30</v>
      </c>
      <c r="D61" s="26" t="s">
        <v>30</v>
      </c>
      <c r="E61" s="26" t="s">
        <v>1339</v>
      </c>
      <c r="F61" s="26" t="s">
        <v>668</v>
      </c>
      <c r="G61" s="161" t="str">
        <f>V61</f>
        <v>Basso</v>
      </c>
      <c r="H61" s="27" t="s">
        <v>1294</v>
      </c>
      <c r="I61" s="33" t="s">
        <v>308</v>
      </c>
      <c r="J61" s="87" t="s">
        <v>1386</v>
      </c>
      <c r="K61" s="33" t="s">
        <v>641</v>
      </c>
      <c r="L61" s="26" t="s">
        <v>1384</v>
      </c>
      <c r="M61" s="206">
        <v>1</v>
      </c>
      <c r="N61" s="26" t="s">
        <v>1385</v>
      </c>
      <c r="O61" s="26" t="s">
        <v>1383</v>
      </c>
      <c r="P61" s="169"/>
      <c r="Q61" s="184" t="s">
        <v>12</v>
      </c>
      <c r="R61" s="184" t="s">
        <v>12</v>
      </c>
      <c r="S61" s="185">
        <f>IF(Q61="Basso",1.8,IF(Q61="Medio",2.5,IF(Q61="Medio-Alto",3.8,IF(Q61="Alto",5,"0"))))</f>
        <v>1.8</v>
      </c>
      <c r="T61" s="185">
        <f>IF(R61="Basso",1.8,IF(R61="Medio",2.5,IF(R61="Medio-Alto",3.8,IF(R61="Alto",5,"0"))))</f>
        <v>1.8</v>
      </c>
      <c r="U61" s="185">
        <f>(T61*S61)</f>
        <v>3.24</v>
      </c>
      <c r="V61" s="186" t="str">
        <f>IF(U61=0,"--",IF(U61&lt;='db fasce di rischio'!$B$4,'db fasce di rischio'!$A$2,IF(U61&lt;='db fasce di rischio'!$D$4,'db fasce di rischio'!$C$2,IF(U61&lt;='db fasce di rischio'!$F$4,'db fasce di rischio'!$E$2,IF(U61&lt;='db fasce di rischio'!$H$4,'db fasce di rischio'!$G$2,"")))))</f>
        <v>Basso</v>
      </c>
      <c r="W61" s="30"/>
      <c r="X61" s="30"/>
    </row>
    <row r="62" spans="1:24" ht="21" customHeight="1" outlineLevel="1" x14ac:dyDescent="0.2">
      <c r="A62" s="169"/>
      <c r="B62" s="169"/>
      <c r="C62" s="26" t="s">
        <v>30</v>
      </c>
      <c r="D62" s="26" t="s">
        <v>30</v>
      </c>
      <c r="E62" s="26" t="s">
        <v>1486</v>
      </c>
      <c r="F62" s="26" t="s">
        <v>671</v>
      </c>
      <c r="G62" s="161" t="str">
        <f t="shared" ref="G62" si="9">V62</f>
        <v>Basso</v>
      </c>
      <c r="H62" s="27" t="s">
        <v>903</v>
      </c>
      <c r="I62" s="33" t="s">
        <v>293</v>
      </c>
      <c r="J62" s="87" t="s">
        <v>1386</v>
      </c>
      <c r="K62" s="33" t="s">
        <v>31</v>
      </c>
      <c r="L62" s="26" t="s">
        <v>1384</v>
      </c>
      <c r="M62" s="206">
        <v>1</v>
      </c>
      <c r="N62" s="26" t="s">
        <v>1385</v>
      </c>
      <c r="O62" s="26" t="s">
        <v>1383</v>
      </c>
      <c r="P62" s="169"/>
      <c r="Q62" s="184" t="s">
        <v>12</v>
      </c>
      <c r="R62" s="184" t="s">
        <v>12</v>
      </c>
      <c r="S62" s="185">
        <f t="shared" ref="S62:T75" si="10">IF(Q62="Basso",1.8,IF(Q62="Medio",2.5,IF(Q62="Medio-Alto",3.8,IF(Q62="Alto",5,"0"))))</f>
        <v>1.8</v>
      </c>
      <c r="T62" s="185">
        <f t="shared" si="10"/>
        <v>1.8</v>
      </c>
      <c r="U62" s="185">
        <f>(T62*S62)</f>
        <v>3.24</v>
      </c>
      <c r="V62" s="186" t="str">
        <f>IF(U62=0,"--",IF(U62&lt;='db fasce di rischio'!$B$4,'db fasce di rischio'!$A$2,IF(U62&lt;='db fasce di rischio'!$D$4,'db fasce di rischio'!$C$2,IF(U62&lt;='db fasce di rischio'!$F$4,'db fasce di rischio'!$E$2,IF(U62&lt;='db fasce di rischio'!$H$4,'db fasce di rischio'!$G$2,"")))))</f>
        <v>Basso</v>
      </c>
      <c r="W62" s="30"/>
      <c r="X62" s="30"/>
    </row>
    <row r="63" spans="1:24" ht="21" customHeight="1" outlineLevel="1" x14ac:dyDescent="0.2">
      <c r="A63" s="169"/>
      <c r="B63" s="169"/>
      <c r="C63" s="26" t="s">
        <v>30</v>
      </c>
      <c r="D63" s="26" t="s">
        <v>30</v>
      </c>
      <c r="E63" s="26" t="s">
        <v>1483</v>
      </c>
      <c r="F63" s="26" t="s">
        <v>1441</v>
      </c>
      <c r="G63" s="161" t="str">
        <f t="shared" ref="G63:G75" si="11">V63</f>
        <v>Basso</v>
      </c>
      <c r="H63" s="27" t="s">
        <v>903</v>
      </c>
      <c r="I63" s="33" t="s">
        <v>1318</v>
      </c>
      <c r="J63" s="87" t="s">
        <v>1442</v>
      </c>
      <c r="K63" s="33" t="s">
        <v>641</v>
      </c>
      <c r="L63" s="26" t="s">
        <v>1384</v>
      </c>
      <c r="M63" s="206">
        <v>1</v>
      </c>
      <c r="N63" s="26" t="s">
        <v>1385</v>
      </c>
      <c r="O63" s="26" t="s">
        <v>1383</v>
      </c>
      <c r="P63" s="169"/>
      <c r="Q63" s="184" t="s">
        <v>12</v>
      </c>
      <c r="R63" s="184" t="s">
        <v>12</v>
      </c>
      <c r="S63" s="185">
        <f t="shared" si="10"/>
        <v>1.8</v>
      </c>
      <c r="T63" s="185">
        <f t="shared" si="10"/>
        <v>1.8</v>
      </c>
      <c r="U63" s="185">
        <f t="shared" ref="U63:U75" si="12">(T63*S63)</f>
        <v>3.24</v>
      </c>
      <c r="V63" s="186" t="str">
        <f>IF(U63=0,"--",IF(U63&lt;='db fasce di rischio'!$B$4,'db fasce di rischio'!$A$2,IF(U63&lt;='db fasce di rischio'!$D$4,'db fasce di rischio'!$C$2,IF(U63&lt;='db fasce di rischio'!$F$4,'db fasce di rischio'!$E$2,IF(U63&lt;='db fasce di rischio'!$H$4,'db fasce di rischio'!$G$2,"")))))</f>
        <v>Basso</v>
      </c>
      <c r="W63" s="30"/>
      <c r="X63" s="30"/>
    </row>
    <row r="64" spans="1:24" ht="21" customHeight="1" outlineLevel="1" x14ac:dyDescent="0.2">
      <c r="A64" s="169"/>
      <c r="B64" s="169"/>
      <c r="C64" s="26" t="s">
        <v>30</v>
      </c>
      <c r="D64" s="26" t="s">
        <v>30</v>
      </c>
      <c r="E64" s="26" t="s">
        <v>30</v>
      </c>
      <c r="F64" s="26" t="s">
        <v>30</v>
      </c>
      <c r="G64" s="161" t="str">
        <f t="shared" si="11"/>
        <v>--</v>
      </c>
      <c r="H64" s="27" t="s">
        <v>30</v>
      </c>
      <c r="I64" s="33" t="s">
        <v>30</v>
      </c>
      <c r="J64" s="87"/>
      <c r="K64" s="33"/>
      <c r="L64" s="26"/>
      <c r="M64" s="26"/>
      <c r="N64" s="26"/>
      <c r="O64" s="26"/>
      <c r="P64" s="169"/>
      <c r="Q64" s="184"/>
      <c r="R64" s="184"/>
      <c r="S64" s="185" t="str">
        <f t="shared" si="10"/>
        <v>0</v>
      </c>
      <c r="T64" s="185" t="str">
        <f t="shared" si="10"/>
        <v>0</v>
      </c>
      <c r="U64" s="185">
        <f t="shared" si="12"/>
        <v>0</v>
      </c>
      <c r="V64" s="186" t="str">
        <f>IF(U64=0,"--",IF(U64&lt;='db fasce di rischio'!$B$4,'db fasce di rischio'!$A$2,IF(U64&lt;='db fasce di rischio'!$D$4,'db fasce di rischio'!$C$2,IF(U64&lt;='db fasce di rischio'!$F$4,'db fasce di rischio'!$E$2,IF(U64&lt;='db fasce di rischio'!$H$4,'db fasce di rischio'!$G$2,"")))))</f>
        <v>--</v>
      </c>
      <c r="W64" s="30"/>
      <c r="X64" s="30"/>
    </row>
    <row r="65" spans="1:24" ht="21" customHeight="1" outlineLevel="1" x14ac:dyDescent="0.2">
      <c r="A65" s="169"/>
      <c r="B65" s="169"/>
      <c r="C65" s="26" t="s">
        <v>30</v>
      </c>
      <c r="D65" s="26" t="s">
        <v>30</v>
      </c>
      <c r="E65" s="26" t="s">
        <v>30</v>
      </c>
      <c r="F65" s="26" t="s">
        <v>30</v>
      </c>
      <c r="G65" s="161" t="str">
        <f t="shared" si="11"/>
        <v>--</v>
      </c>
      <c r="H65" s="27" t="s">
        <v>30</v>
      </c>
      <c r="I65" s="33" t="s">
        <v>30</v>
      </c>
      <c r="J65" s="87"/>
      <c r="K65" s="33"/>
      <c r="L65" s="26"/>
      <c r="M65" s="26"/>
      <c r="N65" s="26"/>
      <c r="O65" s="26"/>
      <c r="P65" s="169"/>
      <c r="Q65" s="184"/>
      <c r="R65" s="184"/>
      <c r="S65" s="185" t="str">
        <f t="shared" si="10"/>
        <v>0</v>
      </c>
      <c r="T65" s="185" t="str">
        <f t="shared" si="10"/>
        <v>0</v>
      </c>
      <c r="U65" s="185">
        <f t="shared" si="12"/>
        <v>0</v>
      </c>
      <c r="V65" s="186" t="str">
        <f>IF(U65=0,"--",IF(U65&lt;='db fasce di rischio'!$B$4,'db fasce di rischio'!$A$2,IF(U65&lt;='db fasce di rischio'!$D$4,'db fasce di rischio'!$C$2,IF(U65&lt;='db fasce di rischio'!$F$4,'db fasce di rischio'!$E$2,IF(U65&lt;='db fasce di rischio'!$H$4,'db fasce di rischio'!$G$2,"")))))</f>
        <v>--</v>
      </c>
      <c r="W65" s="30"/>
      <c r="X65" s="30"/>
    </row>
    <row r="66" spans="1:24" ht="21" customHeight="1" outlineLevel="1" x14ac:dyDescent="0.2">
      <c r="A66" s="169"/>
      <c r="B66" s="169"/>
      <c r="C66" s="26" t="s">
        <v>30</v>
      </c>
      <c r="D66" s="26" t="s">
        <v>30</v>
      </c>
      <c r="E66" s="26" t="s">
        <v>30</v>
      </c>
      <c r="F66" s="26" t="s">
        <v>30</v>
      </c>
      <c r="G66" s="161" t="str">
        <f t="shared" si="11"/>
        <v>--</v>
      </c>
      <c r="H66" s="27" t="s">
        <v>30</v>
      </c>
      <c r="I66" s="33" t="s">
        <v>30</v>
      </c>
      <c r="J66" s="87"/>
      <c r="K66" s="33"/>
      <c r="L66" s="26"/>
      <c r="M66" s="26"/>
      <c r="N66" s="26"/>
      <c r="O66" s="26"/>
      <c r="P66" s="169"/>
      <c r="Q66" s="184"/>
      <c r="R66" s="184"/>
      <c r="S66" s="185" t="str">
        <f t="shared" si="10"/>
        <v>0</v>
      </c>
      <c r="T66" s="185" t="str">
        <f t="shared" si="10"/>
        <v>0</v>
      </c>
      <c r="U66" s="185">
        <f t="shared" si="12"/>
        <v>0</v>
      </c>
      <c r="V66" s="186" t="str">
        <f>IF(U66=0,"--",IF(U66&lt;='db fasce di rischio'!$B$4,'db fasce di rischio'!$A$2,IF(U66&lt;='db fasce di rischio'!$D$4,'db fasce di rischio'!$C$2,IF(U66&lt;='db fasce di rischio'!$F$4,'db fasce di rischio'!$E$2,IF(U66&lt;='db fasce di rischio'!$H$4,'db fasce di rischio'!$G$2,"")))))</f>
        <v>--</v>
      </c>
      <c r="W66" s="30"/>
      <c r="X66" s="30"/>
    </row>
    <row r="67" spans="1:24" ht="21" customHeight="1" outlineLevel="1" x14ac:dyDescent="0.2">
      <c r="A67" s="169"/>
      <c r="B67" s="169"/>
      <c r="C67" s="26" t="s">
        <v>30</v>
      </c>
      <c r="D67" s="26" t="s">
        <v>30</v>
      </c>
      <c r="E67" s="26" t="s">
        <v>30</v>
      </c>
      <c r="F67" s="26" t="s">
        <v>30</v>
      </c>
      <c r="G67" s="161" t="str">
        <f t="shared" si="11"/>
        <v>--</v>
      </c>
      <c r="H67" s="27" t="s">
        <v>30</v>
      </c>
      <c r="I67" s="33" t="s">
        <v>30</v>
      </c>
      <c r="J67" s="87"/>
      <c r="K67" s="33"/>
      <c r="L67" s="26"/>
      <c r="M67" s="26"/>
      <c r="N67" s="26"/>
      <c r="O67" s="26"/>
      <c r="P67" s="169"/>
      <c r="Q67" s="184"/>
      <c r="R67" s="184"/>
      <c r="S67" s="185" t="str">
        <f t="shared" si="10"/>
        <v>0</v>
      </c>
      <c r="T67" s="185" t="str">
        <f t="shared" si="10"/>
        <v>0</v>
      </c>
      <c r="U67" s="185">
        <f t="shared" si="12"/>
        <v>0</v>
      </c>
      <c r="V67" s="186" t="str">
        <f>IF(U67=0,"--",IF(U67&lt;='db fasce di rischio'!$B$4,'db fasce di rischio'!$A$2,IF(U67&lt;='db fasce di rischio'!$D$4,'db fasce di rischio'!$C$2,IF(U67&lt;='db fasce di rischio'!$F$4,'db fasce di rischio'!$E$2,IF(U67&lt;='db fasce di rischio'!$H$4,'db fasce di rischio'!$G$2,"")))))</f>
        <v>--</v>
      </c>
      <c r="W67" s="30"/>
      <c r="X67" s="30"/>
    </row>
    <row r="68" spans="1:24" ht="21" customHeight="1" outlineLevel="1" x14ac:dyDescent="0.2">
      <c r="A68" s="169"/>
      <c r="B68" s="169"/>
      <c r="C68" s="26" t="s">
        <v>30</v>
      </c>
      <c r="D68" s="26" t="s">
        <v>30</v>
      </c>
      <c r="E68" s="26" t="s">
        <v>30</v>
      </c>
      <c r="F68" s="26" t="s">
        <v>30</v>
      </c>
      <c r="G68" s="161" t="str">
        <f t="shared" si="11"/>
        <v>--</v>
      </c>
      <c r="H68" s="27" t="s">
        <v>30</v>
      </c>
      <c r="I68" s="33" t="s">
        <v>30</v>
      </c>
      <c r="J68" s="87"/>
      <c r="K68" s="33"/>
      <c r="L68" s="26"/>
      <c r="M68" s="26"/>
      <c r="N68" s="26"/>
      <c r="O68" s="26"/>
      <c r="P68" s="169"/>
      <c r="Q68" s="184"/>
      <c r="R68" s="184"/>
      <c r="S68" s="185" t="str">
        <f t="shared" si="10"/>
        <v>0</v>
      </c>
      <c r="T68" s="185" t="str">
        <f t="shared" si="10"/>
        <v>0</v>
      </c>
      <c r="U68" s="185">
        <f t="shared" si="12"/>
        <v>0</v>
      </c>
      <c r="V68" s="186" t="str">
        <f>IF(U68=0,"--",IF(U68&lt;='db fasce di rischio'!$B$4,'db fasce di rischio'!$A$2,IF(U68&lt;='db fasce di rischio'!$D$4,'db fasce di rischio'!$C$2,IF(U68&lt;='db fasce di rischio'!$F$4,'db fasce di rischio'!$E$2,IF(U68&lt;='db fasce di rischio'!$H$4,'db fasce di rischio'!$G$2,"")))))</f>
        <v>--</v>
      </c>
      <c r="W68" s="30"/>
      <c r="X68" s="30"/>
    </row>
    <row r="69" spans="1:24" ht="21" customHeight="1" outlineLevel="1" x14ac:dyDescent="0.2">
      <c r="A69" s="169"/>
      <c r="B69" s="169"/>
      <c r="C69" s="26" t="s">
        <v>30</v>
      </c>
      <c r="D69" s="26" t="s">
        <v>30</v>
      </c>
      <c r="E69" s="26" t="s">
        <v>30</v>
      </c>
      <c r="F69" s="26" t="s">
        <v>30</v>
      </c>
      <c r="G69" s="161" t="str">
        <f t="shared" si="11"/>
        <v>--</v>
      </c>
      <c r="H69" s="27" t="s">
        <v>30</v>
      </c>
      <c r="I69" s="33" t="s">
        <v>30</v>
      </c>
      <c r="J69" s="88"/>
      <c r="K69" s="33"/>
      <c r="L69" s="26"/>
      <c r="M69" s="26"/>
      <c r="N69" s="26"/>
      <c r="O69" s="26"/>
      <c r="P69" s="169"/>
      <c r="Q69" s="184"/>
      <c r="R69" s="184"/>
      <c r="S69" s="185" t="str">
        <f t="shared" si="10"/>
        <v>0</v>
      </c>
      <c r="T69" s="185" t="str">
        <f t="shared" si="10"/>
        <v>0</v>
      </c>
      <c r="U69" s="185">
        <f t="shared" si="12"/>
        <v>0</v>
      </c>
      <c r="V69" s="186" t="str">
        <f>IF(U69=0,"--",IF(U69&lt;='db fasce di rischio'!$B$4,'db fasce di rischio'!$A$2,IF(U69&lt;='db fasce di rischio'!$D$4,'db fasce di rischio'!$C$2,IF(U69&lt;='db fasce di rischio'!$F$4,'db fasce di rischio'!$E$2,IF(U69&lt;='db fasce di rischio'!$H$4,'db fasce di rischio'!$G$2,"")))))</f>
        <v>--</v>
      </c>
      <c r="W69" s="30"/>
      <c r="X69" s="30"/>
    </row>
    <row r="70" spans="1:24" ht="21" customHeight="1" outlineLevel="1" x14ac:dyDescent="0.2">
      <c r="A70" s="169"/>
      <c r="B70" s="169"/>
      <c r="C70" s="26" t="s">
        <v>30</v>
      </c>
      <c r="D70" s="26" t="s">
        <v>30</v>
      </c>
      <c r="E70" s="26" t="s">
        <v>30</v>
      </c>
      <c r="F70" s="26" t="s">
        <v>30</v>
      </c>
      <c r="G70" s="161" t="str">
        <f t="shared" si="11"/>
        <v>--</v>
      </c>
      <c r="H70" s="27" t="s">
        <v>30</v>
      </c>
      <c r="I70" s="33" t="s">
        <v>30</v>
      </c>
      <c r="J70" s="88"/>
      <c r="K70" s="33"/>
      <c r="L70" s="26"/>
      <c r="M70" s="26"/>
      <c r="N70" s="26"/>
      <c r="O70" s="26"/>
      <c r="P70" s="169"/>
      <c r="Q70" s="184"/>
      <c r="R70" s="184"/>
      <c r="S70" s="185" t="str">
        <f t="shared" si="10"/>
        <v>0</v>
      </c>
      <c r="T70" s="185" t="str">
        <f t="shared" si="10"/>
        <v>0</v>
      </c>
      <c r="U70" s="185">
        <f t="shared" si="12"/>
        <v>0</v>
      </c>
      <c r="V70" s="186" t="str">
        <f>IF(U70=0,"--",IF(U70&lt;='db fasce di rischio'!$B$4,'db fasce di rischio'!$A$2,IF(U70&lt;='db fasce di rischio'!$D$4,'db fasce di rischio'!$C$2,IF(U70&lt;='db fasce di rischio'!$F$4,'db fasce di rischio'!$E$2,IF(U70&lt;='db fasce di rischio'!$H$4,'db fasce di rischio'!$G$2,"")))))</f>
        <v>--</v>
      </c>
      <c r="W70" s="30"/>
      <c r="X70" s="30"/>
    </row>
    <row r="71" spans="1:24" ht="21" customHeight="1" outlineLevel="1" x14ac:dyDescent="0.2">
      <c r="A71" s="169"/>
      <c r="B71" s="169"/>
      <c r="C71" s="26" t="s">
        <v>30</v>
      </c>
      <c r="D71" s="26" t="s">
        <v>30</v>
      </c>
      <c r="E71" s="26" t="s">
        <v>30</v>
      </c>
      <c r="F71" s="26" t="s">
        <v>30</v>
      </c>
      <c r="G71" s="161" t="str">
        <f t="shared" si="11"/>
        <v>--</v>
      </c>
      <c r="H71" s="27" t="s">
        <v>30</v>
      </c>
      <c r="I71" s="33" t="s">
        <v>30</v>
      </c>
      <c r="J71" s="88"/>
      <c r="K71" s="33"/>
      <c r="L71" s="26"/>
      <c r="M71" s="26"/>
      <c r="N71" s="26"/>
      <c r="O71" s="26"/>
      <c r="P71" s="169"/>
      <c r="Q71" s="184"/>
      <c r="R71" s="184"/>
      <c r="S71" s="185" t="str">
        <f t="shared" si="10"/>
        <v>0</v>
      </c>
      <c r="T71" s="185" t="str">
        <f t="shared" si="10"/>
        <v>0</v>
      </c>
      <c r="U71" s="185">
        <f t="shared" si="12"/>
        <v>0</v>
      </c>
      <c r="V71" s="186" t="str">
        <f>IF(U71=0,"--",IF(U71&lt;='db fasce di rischio'!$B$4,'db fasce di rischio'!$A$2,IF(U71&lt;='db fasce di rischio'!$D$4,'db fasce di rischio'!$C$2,IF(U71&lt;='db fasce di rischio'!$F$4,'db fasce di rischio'!$E$2,IF(U71&lt;='db fasce di rischio'!$H$4,'db fasce di rischio'!$G$2,"")))))</f>
        <v>--</v>
      </c>
      <c r="W71" s="30"/>
      <c r="X71" s="30"/>
    </row>
    <row r="72" spans="1:24" ht="21" customHeight="1" outlineLevel="1" x14ac:dyDescent="0.2">
      <c r="A72" s="169"/>
      <c r="B72" s="169"/>
      <c r="C72" s="26" t="s">
        <v>30</v>
      </c>
      <c r="D72" s="26" t="s">
        <v>30</v>
      </c>
      <c r="E72" s="26" t="s">
        <v>30</v>
      </c>
      <c r="F72" s="26" t="s">
        <v>30</v>
      </c>
      <c r="G72" s="161" t="str">
        <f t="shared" si="11"/>
        <v>--</v>
      </c>
      <c r="H72" s="27" t="s">
        <v>30</v>
      </c>
      <c r="I72" s="33" t="s">
        <v>30</v>
      </c>
      <c r="J72" s="88"/>
      <c r="K72" s="33"/>
      <c r="L72" s="26"/>
      <c r="M72" s="26"/>
      <c r="N72" s="26"/>
      <c r="O72" s="26"/>
      <c r="P72" s="169"/>
      <c r="Q72" s="184"/>
      <c r="R72" s="184"/>
      <c r="S72" s="185" t="str">
        <f t="shared" si="10"/>
        <v>0</v>
      </c>
      <c r="T72" s="185" t="str">
        <f t="shared" si="10"/>
        <v>0</v>
      </c>
      <c r="U72" s="185">
        <f t="shared" si="12"/>
        <v>0</v>
      </c>
      <c r="V72" s="186" t="str">
        <f>IF(U72=0,"--",IF(U72&lt;='db fasce di rischio'!$B$4,'db fasce di rischio'!$A$2,IF(U72&lt;='db fasce di rischio'!$D$4,'db fasce di rischio'!$C$2,IF(U72&lt;='db fasce di rischio'!$F$4,'db fasce di rischio'!$E$2,IF(U72&lt;='db fasce di rischio'!$H$4,'db fasce di rischio'!$G$2,"")))))</f>
        <v>--</v>
      </c>
      <c r="W72" s="30"/>
      <c r="X72" s="30"/>
    </row>
    <row r="73" spans="1:24" ht="21" customHeight="1" outlineLevel="1" x14ac:dyDescent="0.2">
      <c r="A73" s="169"/>
      <c r="B73" s="169"/>
      <c r="C73" s="26" t="s">
        <v>30</v>
      </c>
      <c r="D73" s="26" t="s">
        <v>30</v>
      </c>
      <c r="E73" s="26" t="s">
        <v>30</v>
      </c>
      <c r="F73" s="26" t="s">
        <v>30</v>
      </c>
      <c r="G73" s="161" t="str">
        <f t="shared" si="11"/>
        <v>--</v>
      </c>
      <c r="H73" s="27" t="s">
        <v>30</v>
      </c>
      <c r="I73" s="33" t="s">
        <v>30</v>
      </c>
      <c r="J73" s="87"/>
      <c r="K73" s="33"/>
      <c r="L73" s="26"/>
      <c r="M73" s="26"/>
      <c r="N73" s="26"/>
      <c r="O73" s="26"/>
      <c r="P73" s="169"/>
      <c r="Q73" s="184"/>
      <c r="R73" s="184"/>
      <c r="S73" s="185" t="str">
        <f t="shared" si="10"/>
        <v>0</v>
      </c>
      <c r="T73" s="185" t="str">
        <f t="shared" si="10"/>
        <v>0</v>
      </c>
      <c r="U73" s="185">
        <f t="shared" si="12"/>
        <v>0</v>
      </c>
      <c r="V73" s="186" t="str">
        <f>IF(U73=0,"--",IF(U73&lt;='db fasce di rischio'!$B$4,'db fasce di rischio'!$A$2,IF(U73&lt;='db fasce di rischio'!$D$4,'db fasce di rischio'!$C$2,IF(U73&lt;='db fasce di rischio'!$F$4,'db fasce di rischio'!$E$2,IF(U73&lt;='db fasce di rischio'!$H$4,'db fasce di rischio'!$G$2,"")))))</f>
        <v>--</v>
      </c>
      <c r="W73" s="30"/>
      <c r="X73" s="30"/>
    </row>
    <row r="74" spans="1:24" ht="21" customHeight="1" outlineLevel="1" x14ac:dyDescent="0.2">
      <c r="A74" s="169"/>
      <c r="B74" s="169"/>
      <c r="C74" s="26" t="s">
        <v>30</v>
      </c>
      <c r="D74" s="26" t="s">
        <v>30</v>
      </c>
      <c r="E74" s="26" t="s">
        <v>30</v>
      </c>
      <c r="F74" s="26" t="s">
        <v>30</v>
      </c>
      <c r="G74" s="161" t="str">
        <f t="shared" si="11"/>
        <v>--</v>
      </c>
      <c r="H74" s="27" t="s">
        <v>30</v>
      </c>
      <c r="I74" s="33" t="s">
        <v>30</v>
      </c>
      <c r="J74" s="87"/>
      <c r="K74" s="33"/>
      <c r="L74" s="26"/>
      <c r="M74" s="26"/>
      <c r="N74" s="26"/>
      <c r="O74" s="28"/>
      <c r="P74" s="169"/>
      <c r="Q74" s="184"/>
      <c r="R74" s="184"/>
      <c r="S74" s="185" t="str">
        <f t="shared" si="10"/>
        <v>0</v>
      </c>
      <c r="T74" s="185" t="str">
        <f t="shared" si="10"/>
        <v>0</v>
      </c>
      <c r="U74" s="185">
        <f t="shared" si="12"/>
        <v>0</v>
      </c>
      <c r="V74" s="186" t="str">
        <f>IF(U74=0,"--",IF(U74&lt;='db fasce di rischio'!$B$4,'db fasce di rischio'!$A$2,IF(U74&lt;='db fasce di rischio'!$D$4,'db fasce di rischio'!$C$2,IF(U74&lt;='db fasce di rischio'!$F$4,'db fasce di rischio'!$E$2,IF(U74&lt;='db fasce di rischio'!$H$4,'db fasce di rischio'!$G$2,"")))))</f>
        <v>--</v>
      </c>
      <c r="W74" s="30"/>
      <c r="X74" s="30"/>
    </row>
    <row r="75" spans="1:24" ht="21" customHeight="1" outlineLevel="1" x14ac:dyDescent="0.2">
      <c r="A75" s="169"/>
      <c r="B75" s="169"/>
      <c r="C75" s="26" t="s">
        <v>30</v>
      </c>
      <c r="D75" s="26" t="s">
        <v>30</v>
      </c>
      <c r="E75" s="26" t="s">
        <v>30</v>
      </c>
      <c r="F75" s="26" t="s">
        <v>30</v>
      </c>
      <c r="G75" s="161" t="str">
        <f t="shared" si="11"/>
        <v>--</v>
      </c>
      <c r="H75" s="27" t="s">
        <v>30</v>
      </c>
      <c r="I75" s="33" t="s">
        <v>30</v>
      </c>
      <c r="J75" s="87"/>
      <c r="K75" s="33"/>
      <c r="L75" s="26"/>
      <c r="M75" s="26"/>
      <c r="N75" s="26"/>
      <c r="O75" s="29"/>
      <c r="P75" s="169"/>
      <c r="Q75" s="184"/>
      <c r="R75" s="184"/>
      <c r="S75" s="185" t="str">
        <f t="shared" si="10"/>
        <v>0</v>
      </c>
      <c r="T75" s="185" t="str">
        <f t="shared" si="10"/>
        <v>0</v>
      </c>
      <c r="U75" s="185">
        <f t="shared" si="12"/>
        <v>0</v>
      </c>
      <c r="V75" s="186" t="str">
        <f>IF(U75=0,"--",IF(U75&lt;='db fasce di rischio'!$B$4,'db fasce di rischio'!$A$2,IF(U75&lt;='db fasce di rischio'!$D$4,'db fasce di rischio'!$C$2,IF(U75&lt;='db fasce di rischio'!$F$4,'db fasce di rischio'!$E$2,IF(U75&lt;='db fasce di rischio'!$H$4,'db fasce di rischio'!$G$2,"")))))</f>
        <v>--</v>
      </c>
      <c r="W75" s="30"/>
      <c r="X75" s="30"/>
    </row>
    <row r="76" spans="1:24" ht="21" x14ac:dyDescent="0.2">
      <c r="A76" s="168"/>
      <c r="B76" s="168"/>
      <c r="C76" s="92"/>
      <c r="D76" s="92"/>
      <c r="E76" s="92"/>
      <c r="F76" s="92"/>
      <c r="G76" s="92"/>
      <c r="H76" s="92"/>
      <c r="I76" s="92"/>
      <c r="J76" s="176"/>
      <c r="K76" s="92"/>
      <c r="L76" s="92"/>
      <c r="M76" s="92"/>
      <c r="N76" s="92"/>
      <c r="O76" s="92"/>
      <c r="P76" s="168"/>
      <c r="Q76" s="30"/>
      <c r="R76" s="30"/>
      <c r="S76" s="30"/>
      <c r="T76" s="30"/>
      <c r="U76" s="30"/>
      <c r="V76" s="30"/>
      <c r="W76" s="30"/>
      <c r="X76" s="30"/>
    </row>
    <row r="77" spans="1:24" ht="90.6" customHeight="1" x14ac:dyDescent="0.2">
      <c r="A77" s="31"/>
      <c r="B77" s="31"/>
      <c r="C77" s="32" t="s">
        <v>674</v>
      </c>
      <c r="D77" s="32"/>
      <c r="E77" s="30"/>
      <c r="F77" s="30"/>
      <c r="G77" s="30"/>
      <c r="H77" s="30"/>
      <c r="I77" s="30"/>
      <c r="J77" s="85"/>
      <c r="K77" s="30"/>
      <c r="L77" s="30"/>
      <c r="M77" s="30"/>
      <c r="N77" s="84" t="s">
        <v>6</v>
      </c>
      <c r="O77" s="84" t="s">
        <v>675</v>
      </c>
      <c r="P77" s="30"/>
      <c r="Q77" s="182" t="s">
        <v>1306</v>
      </c>
      <c r="R77" s="182" t="s">
        <v>1307</v>
      </c>
      <c r="S77" s="50" t="s">
        <v>1308</v>
      </c>
      <c r="T77" s="50" t="s">
        <v>1309</v>
      </c>
      <c r="U77" s="50" t="s">
        <v>1310</v>
      </c>
      <c r="V77" s="183" t="s">
        <v>1311</v>
      </c>
      <c r="W77" s="30"/>
      <c r="X77" s="30"/>
    </row>
    <row r="78" spans="1:24" ht="30.6" customHeight="1" x14ac:dyDescent="0.2">
      <c r="A78" s="168"/>
      <c r="B78" s="168">
        <v>4</v>
      </c>
      <c r="C78" s="220" t="s">
        <v>1267</v>
      </c>
      <c r="D78" s="221"/>
      <c r="E78" s="222"/>
      <c r="F78" s="229" t="s">
        <v>743</v>
      </c>
      <c r="G78" s="229"/>
      <c r="H78" s="229"/>
      <c r="I78" s="50" t="s">
        <v>11</v>
      </c>
      <c r="J78" s="231" t="s">
        <v>1471</v>
      </c>
      <c r="K78" s="231"/>
      <c r="L78" s="39"/>
      <c r="M78" s="162" t="s">
        <v>676</v>
      </c>
      <c r="N78" s="163" t="str">
        <f>V78</f>
        <v>Basso</v>
      </c>
      <c r="O78" s="39"/>
      <c r="P78" s="168"/>
      <c r="Q78" s="184" t="s">
        <v>12</v>
      </c>
      <c r="R78" s="184" t="s">
        <v>12</v>
      </c>
      <c r="S78" s="185">
        <f>IF(Q78="Basso",1.8,IF(Q78="Medio",2.5,IF(Q78="Medio-Alto",3.8,IF(Q78="Alto",5,"0"))))</f>
        <v>1.8</v>
      </c>
      <c r="T78" s="185">
        <f>IF(R78="Basso",1.8,IF(R78="Medio",2.5,IF(R78="Medio-Alto",3.8,IF(R78="Alto",5,"0"))))</f>
        <v>1.8</v>
      </c>
      <c r="U78" s="185">
        <f>IF(MAX(U82:U96)&gt;(T78*S78),MAX(U82:U96),T78*S78)</f>
        <v>3.24</v>
      </c>
      <c r="V78" s="186" t="str">
        <f>IF(U78=0,"--",IF(U78&lt;='db fasce di rischio'!$B$4,'db fasce di rischio'!$A$2,IF(U78&lt;='db fasce di rischio'!$D$4,'db fasce di rischio'!$C$2,IF(U78&lt;='db fasce di rischio'!$F$4,'db fasce di rischio'!$E$2,IF(U78&lt;='db fasce di rischio'!$H$4,'db fasce di rischio'!$G$2,"")))))</f>
        <v>Basso</v>
      </c>
      <c r="W78" s="30"/>
      <c r="X78" s="30"/>
    </row>
    <row r="79" spans="1:24" ht="59.45" customHeight="1" x14ac:dyDescent="0.2">
      <c r="A79" s="168"/>
      <c r="B79" s="168"/>
      <c r="C79" s="223"/>
      <c r="D79" s="224"/>
      <c r="E79" s="224"/>
      <c r="F79" s="172"/>
      <c r="G79" s="172"/>
      <c r="H79" s="172"/>
      <c r="I79" s="172"/>
      <c r="J79" s="172"/>
      <c r="K79" s="172"/>
      <c r="L79" s="173"/>
      <c r="M79" s="225" t="s">
        <v>1481</v>
      </c>
      <c r="N79" s="226"/>
      <c r="O79" s="226"/>
      <c r="P79" s="168"/>
      <c r="Q79" s="30"/>
      <c r="R79" s="30"/>
      <c r="S79" s="30"/>
      <c r="T79" s="30"/>
      <c r="U79" s="30"/>
      <c r="V79" s="30"/>
      <c r="W79" s="30"/>
      <c r="X79" s="30"/>
    </row>
    <row r="80" spans="1:24" ht="31.5" customHeight="1" outlineLevel="1" x14ac:dyDescent="0.2">
      <c r="A80" s="168"/>
      <c r="B80" s="168"/>
      <c r="C80" s="218" t="s">
        <v>1266</v>
      </c>
      <c r="D80" s="219"/>
      <c r="E80" s="160"/>
      <c r="F80" s="160"/>
      <c r="G80" s="160"/>
      <c r="H80" s="160"/>
      <c r="I80" s="160"/>
      <c r="J80" s="159"/>
      <c r="K80" s="160"/>
      <c r="L80" s="164">
        <f>SUM(H67:H75)</f>
        <v>0</v>
      </c>
      <c r="M80" s="165"/>
      <c r="N80" s="165"/>
      <c r="O80" s="165"/>
      <c r="P80" s="168"/>
      <c r="Q80" s="30"/>
      <c r="R80" s="30"/>
      <c r="S80" s="30"/>
      <c r="T80" s="30"/>
      <c r="U80" s="30"/>
      <c r="V80" s="30"/>
      <c r="W80" s="30"/>
      <c r="X80" s="30"/>
    </row>
    <row r="81" spans="1:24" ht="81.95" customHeight="1" outlineLevel="1" x14ac:dyDescent="0.2">
      <c r="A81" s="169"/>
      <c r="B81" s="169"/>
      <c r="C81" s="24" t="s">
        <v>915</v>
      </c>
      <c r="D81" s="24" t="s">
        <v>916</v>
      </c>
      <c r="E81" s="24" t="s">
        <v>981</v>
      </c>
      <c r="F81" s="24" t="s">
        <v>980</v>
      </c>
      <c r="G81" s="188" t="s">
        <v>1301</v>
      </c>
      <c r="H81" s="24" t="s">
        <v>979</v>
      </c>
      <c r="I81" s="24" t="s">
        <v>917</v>
      </c>
      <c r="J81" s="50" t="s">
        <v>982</v>
      </c>
      <c r="K81" s="50" t="s">
        <v>918</v>
      </c>
      <c r="L81" s="24" t="s">
        <v>639</v>
      </c>
      <c r="M81" s="24" t="s">
        <v>677</v>
      </c>
      <c r="N81" s="24" t="s">
        <v>678</v>
      </c>
      <c r="O81" s="24" t="s">
        <v>679</v>
      </c>
      <c r="P81" s="169"/>
      <c r="Q81" s="182" t="s">
        <v>1306</v>
      </c>
      <c r="R81" s="182" t="s">
        <v>1307</v>
      </c>
      <c r="S81" s="50" t="s">
        <v>1308</v>
      </c>
      <c r="T81" s="50" t="s">
        <v>1309</v>
      </c>
      <c r="U81" s="50" t="s">
        <v>1310</v>
      </c>
      <c r="V81" s="183" t="s">
        <v>1311</v>
      </c>
      <c r="W81" s="30"/>
      <c r="X81" s="30"/>
    </row>
    <row r="82" spans="1:24" ht="21" customHeight="1" outlineLevel="1" x14ac:dyDescent="0.2">
      <c r="A82" s="169"/>
      <c r="B82" s="169"/>
      <c r="C82" s="26" t="s">
        <v>30</v>
      </c>
      <c r="D82" s="26" t="s">
        <v>30</v>
      </c>
      <c r="E82" s="26" t="s">
        <v>1339</v>
      </c>
      <c r="F82" s="26" t="s">
        <v>668</v>
      </c>
      <c r="G82" s="161" t="str">
        <f>V82</f>
        <v>Basso</v>
      </c>
      <c r="H82" s="27" t="s">
        <v>1294</v>
      </c>
      <c r="I82" s="33" t="s">
        <v>308</v>
      </c>
      <c r="J82" s="87" t="s">
        <v>1386</v>
      </c>
      <c r="K82" s="33" t="s">
        <v>641</v>
      </c>
      <c r="L82" s="26" t="s">
        <v>1384</v>
      </c>
      <c r="M82" s="206">
        <v>1</v>
      </c>
      <c r="N82" s="26" t="s">
        <v>1385</v>
      </c>
      <c r="O82" s="26" t="s">
        <v>1383</v>
      </c>
      <c r="P82" s="169"/>
      <c r="Q82" s="184" t="s">
        <v>12</v>
      </c>
      <c r="R82" s="184" t="s">
        <v>12</v>
      </c>
      <c r="S82" s="185">
        <f>IF(Q82="Basso",1.8,IF(Q82="Medio",2.5,IF(Q82="Medio-Alto",3.8,IF(Q82="Alto",5,"0"))))</f>
        <v>1.8</v>
      </c>
      <c r="T82" s="185">
        <f>IF(R82="Basso",1.8,IF(R82="Medio",2.5,IF(R82="Medio-Alto",3.8,IF(R82="Alto",5,"0"))))</f>
        <v>1.8</v>
      </c>
      <c r="U82" s="185">
        <f>(T82*S82)</f>
        <v>3.24</v>
      </c>
      <c r="V82" s="186" t="str">
        <f>IF(U82=0,"--",IF(U82&lt;='db fasce di rischio'!$B$4,'db fasce di rischio'!$A$2,IF(U82&lt;='db fasce di rischio'!$D$4,'db fasce di rischio'!$C$2,IF(U82&lt;='db fasce di rischio'!$F$4,'db fasce di rischio'!$E$2,IF(U82&lt;='db fasce di rischio'!$H$4,'db fasce di rischio'!$G$2,"")))))</f>
        <v>Basso</v>
      </c>
      <c r="W82" s="30"/>
      <c r="X82" s="30"/>
    </row>
    <row r="83" spans="1:24" ht="21" customHeight="1" outlineLevel="1" x14ac:dyDescent="0.2">
      <c r="A83" s="169"/>
      <c r="B83" s="169"/>
      <c r="C83" s="26" t="s">
        <v>30</v>
      </c>
      <c r="D83" s="26" t="s">
        <v>30</v>
      </c>
      <c r="E83" s="26" t="s">
        <v>1486</v>
      </c>
      <c r="F83" s="26" t="s">
        <v>671</v>
      </c>
      <c r="G83" s="161" t="str">
        <f t="shared" ref="G83:G96" si="13">V83</f>
        <v>Basso</v>
      </c>
      <c r="H83" s="27" t="s">
        <v>903</v>
      </c>
      <c r="I83" s="33" t="s">
        <v>293</v>
      </c>
      <c r="J83" s="87" t="s">
        <v>1386</v>
      </c>
      <c r="K83" s="33" t="s">
        <v>31</v>
      </c>
      <c r="L83" s="26" t="s">
        <v>1384</v>
      </c>
      <c r="M83" s="206">
        <v>1</v>
      </c>
      <c r="N83" s="26" t="s">
        <v>1385</v>
      </c>
      <c r="O83" s="26" t="s">
        <v>1383</v>
      </c>
      <c r="P83" s="169"/>
      <c r="Q83" s="184" t="s">
        <v>12</v>
      </c>
      <c r="R83" s="184" t="s">
        <v>12</v>
      </c>
      <c r="S83" s="185">
        <f t="shared" ref="S83:T96" si="14">IF(Q83="Basso",1.8,IF(Q83="Medio",2.5,IF(Q83="Medio-Alto",3.8,IF(Q83="Alto",5,"0"))))</f>
        <v>1.8</v>
      </c>
      <c r="T83" s="185">
        <f t="shared" si="14"/>
        <v>1.8</v>
      </c>
      <c r="U83" s="185">
        <f>(T83*S83)</f>
        <v>3.24</v>
      </c>
      <c r="V83" s="186" t="str">
        <f>IF(U83=0,"--",IF(U83&lt;='db fasce di rischio'!$B$4,'db fasce di rischio'!$A$2,IF(U83&lt;='db fasce di rischio'!$D$4,'db fasce di rischio'!$C$2,IF(U83&lt;='db fasce di rischio'!$F$4,'db fasce di rischio'!$E$2,IF(U83&lt;='db fasce di rischio'!$H$4,'db fasce di rischio'!$G$2,"")))))</f>
        <v>Basso</v>
      </c>
      <c r="W83" s="30"/>
      <c r="X83" s="30"/>
    </row>
    <row r="84" spans="1:24" ht="21" customHeight="1" outlineLevel="1" x14ac:dyDescent="0.2">
      <c r="A84" s="169"/>
      <c r="B84" s="169"/>
      <c r="C84" s="26" t="s">
        <v>30</v>
      </c>
      <c r="D84" s="26" t="s">
        <v>30</v>
      </c>
      <c r="E84" s="26" t="s">
        <v>1483</v>
      </c>
      <c r="F84" s="26" t="s">
        <v>1441</v>
      </c>
      <c r="G84" s="161" t="str">
        <f t="shared" si="13"/>
        <v>Basso</v>
      </c>
      <c r="H84" s="27" t="s">
        <v>903</v>
      </c>
      <c r="I84" s="33" t="s">
        <v>1318</v>
      </c>
      <c r="J84" s="87" t="s">
        <v>1442</v>
      </c>
      <c r="K84" s="33" t="s">
        <v>641</v>
      </c>
      <c r="L84" s="26" t="s">
        <v>1384</v>
      </c>
      <c r="M84" s="206">
        <v>1</v>
      </c>
      <c r="N84" s="26" t="s">
        <v>1385</v>
      </c>
      <c r="O84" s="26" t="s">
        <v>1383</v>
      </c>
      <c r="P84" s="169"/>
      <c r="Q84" s="184" t="s">
        <v>12</v>
      </c>
      <c r="R84" s="184" t="s">
        <v>12</v>
      </c>
      <c r="S84" s="185">
        <f t="shared" si="14"/>
        <v>1.8</v>
      </c>
      <c r="T84" s="185">
        <f t="shared" si="14"/>
        <v>1.8</v>
      </c>
      <c r="U84" s="185">
        <f t="shared" ref="U84:U96" si="15">(T84*S84)</f>
        <v>3.24</v>
      </c>
      <c r="V84" s="186" t="str">
        <f>IF(U84=0,"--",IF(U84&lt;='db fasce di rischio'!$B$4,'db fasce di rischio'!$A$2,IF(U84&lt;='db fasce di rischio'!$D$4,'db fasce di rischio'!$C$2,IF(U84&lt;='db fasce di rischio'!$F$4,'db fasce di rischio'!$E$2,IF(U84&lt;='db fasce di rischio'!$H$4,'db fasce di rischio'!$G$2,"")))))</f>
        <v>Basso</v>
      </c>
      <c r="W84" s="30"/>
      <c r="X84" s="30"/>
    </row>
    <row r="85" spans="1:24" ht="21" customHeight="1" outlineLevel="1" x14ac:dyDescent="0.2">
      <c r="A85" s="169"/>
      <c r="B85" s="169"/>
      <c r="C85" s="26" t="s">
        <v>30</v>
      </c>
      <c r="D85" s="26" t="s">
        <v>30</v>
      </c>
      <c r="E85" s="26" t="s">
        <v>30</v>
      </c>
      <c r="F85" s="26" t="s">
        <v>30</v>
      </c>
      <c r="G85" s="161" t="str">
        <f t="shared" si="13"/>
        <v>--</v>
      </c>
      <c r="H85" s="27" t="s">
        <v>30</v>
      </c>
      <c r="I85" s="33" t="s">
        <v>30</v>
      </c>
      <c r="J85" s="87"/>
      <c r="K85" s="33"/>
      <c r="L85" s="26"/>
      <c r="M85" s="26"/>
      <c r="N85" s="26"/>
      <c r="O85" s="26"/>
      <c r="P85" s="169"/>
      <c r="Q85" s="184"/>
      <c r="R85" s="184"/>
      <c r="S85" s="185" t="str">
        <f t="shared" si="14"/>
        <v>0</v>
      </c>
      <c r="T85" s="185" t="str">
        <f t="shared" si="14"/>
        <v>0</v>
      </c>
      <c r="U85" s="185">
        <f t="shared" si="15"/>
        <v>0</v>
      </c>
      <c r="V85" s="186" t="str">
        <f>IF(U85=0,"--",IF(U85&lt;='db fasce di rischio'!$B$4,'db fasce di rischio'!$A$2,IF(U85&lt;='db fasce di rischio'!$D$4,'db fasce di rischio'!$C$2,IF(U85&lt;='db fasce di rischio'!$F$4,'db fasce di rischio'!$E$2,IF(U85&lt;='db fasce di rischio'!$H$4,'db fasce di rischio'!$G$2,"")))))</f>
        <v>--</v>
      </c>
      <c r="W85" s="30"/>
      <c r="X85" s="30"/>
    </row>
    <row r="86" spans="1:24" ht="21" customHeight="1" outlineLevel="1" x14ac:dyDescent="0.2">
      <c r="A86" s="169"/>
      <c r="B86" s="169"/>
      <c r="C86" s="26" t="s">
        <v>30</v>
      </c>
      <c r="D86" s="26" t="s">
        <v>30</v>
      </c>
      <c r="E86" s="26" t="s">
        <v>30</v>
      </c>
      <c r="F86" s="26" t="s">
        <v>30</v>
      </c>
      <c r="G86" s="161" t="str">
        <f t="shared" si="13"/>
        <v>--</v>
      </c>
      <c r="H86" s="27" t="s">
        <v>30</v>
      </c>
      <c r="I86" s="33" t="s">
        <v>30</v>
      </c>
      <c r="J86" s="87"/>
      <c r="K86" s="33"/>
      <c r="L86" s="26"/>
      <c r="M86" s="26"/>
      <c r="N86" s="26"/>
      <c r="O86" s="26"/>
      <c r="P86" s="169"/>
      <c r="Q86" s="184"/>
      <c r="R86" s="184"/>
      <c r="S86" s="185" t="str">
        <f t="shared" si="14"/>
        <v>0</v>
      </c>
      <c r="T86" s="185" t="str">
        <f t="shared" si="14"/>
        <v>0</v>
      </c>
      <c r="U86" s="185">
        <f t="shared" si="15"/>
        <v>0</v>
      </c>
      <c r="V86" s="186" t="str">
        <f>IF(U86=0,"--",IF(U86&lt;='db fasce di rischio'!$B$4,'db fasce di rischio'!$A$2,IF(U86&lt;='db fasce di rischio'!$D$4,'db fasce di rischio'!$C$2,IF(U86&lt;='db fasce di rischio'!$F$4,'db fasce di rischio'!$E$2,IF(U86&lt;='db fasce di rischio'!$H$4,'db fasce di rischio'!$G$2,"")))))</f>
        <v>--</v>
      </c>
      <c r="W86" s="30"/>
      <c r="X86" s="30"/>
    </row>
    <row r="87" spans="1:24" ht="21" customHeight="1" outlineLevel="1" x14ac:dyDescent="0.2">
      <c r="A87" s="169"/>
      <c r="B87" s="169"/>
      <c r="C87" s="26" t="s">
        <v>30</v>
      </c>
      <c r="D87" s="26" t="s">
        <v>30</v>
      </c>
      <c r="E87" s="26" t="s">
        <v>30</v>
      </c>
      <c r="F87" s="26" t="s">
        <v>30</v>
      </c>
      <c r="G87" s="161" t="str">
        <f t="shared" si="13"/>
        <v>--</v>
      </c>
      <c r="H87" s="27" t="s">
        <v>30</v>
      </c>
      <c r="I87" s="33" t="s">
        <v>30</v>
      </c>
      <c r="J87" s="87"/>
      <c r="K87" s="33"/>
      <c r="L87" s="26"/>
      <c r="M87" s="26"/>
      <c r="N87" s="26"/>
      <c r="O87" s="26"/>
      <c r="P87" s="169"/>
      <c r="Q87" s="184"/>
      <c r="R87" s="184"/>
      <c r="S87" s="185" t="str">
        <f t="shared" si="14"/>
        <v>0</v>
      </c>
      <c r="T87" s="185" t="str">
        <f t="shared" si="14"/>
        <v>0</v>
      </c>
      <c r="U87" s="185">
        <f t="shared" si="15"/>
        <v>0</v>
      </c>
      <c r="V87" s="186" t="str">
        <f>IF(U87=0,"--",IF(U87&lt;='db fasce di rischio'!$B$4,'db fasce di rischio'!$A$2,IF(U87&lt;='db fasce di rischio'!$D$4,'db fasce di rischio'!$C$2,IF(U87&lt;='db fasce di rischio'!$F$4,'db fasce di rischio'!$E$2,IF(U87&lt;='db fasce di rischio'!$H$4,'db fasce di rischio'!$G$2,"")))))</f>
        <v>--</v>
      </c>
      <c r="W87" s="30"/>
      <c r="X87" s="30"/>
    </row>
    <row r="88" spans="1:24" ht="21" customHeight="1" outlineLevel="1" x14ac:dyDescent="0.2">
      <c r="A88" s="169"/>
      <c r="B88" s="169"/>
      <c r="C88" s="26" t="s">
        <v>30</v>
      </c>
      <c r="D88" s="26" t="s">
        <v>30</v>
      </c>
      <c r="E88" s="26" t="s">
        <v>30</v>
      </c>
      <c r="F88" s="26" t="s">
        <v>30</v>
      </c>
      <c r="G88" s="161" t="str">
        <f t="shared" si="13"/>
        <v>--</v>
      </c>
      <c r="H88" s="27" t="s">
        <v>30</v>
      </c>
      <c r="I88" s="33" t="s">
        <v>30</v>
      </c>
      <c r="J88" s="87"/>
      <c r="K88" s="33"/>
      <c r="L88" s="26"/>
      <c r="M88" s="26"/>
      <c r="N88" s="26"/>
      <c r="O88" s="26"/>
      <c r="P88" s="169"/>
      <c r="Q88" s="184"/>
      <c r="R88" s="184"/>
      <c r="S88" s="185" t="str">
        <f t="shared" si="14"/>
        <v>0</v>
      </c>
      <c r="T88" s="185" t="str">
        <f t="shared" si="14"/>
        <v>0</v>
      </c>
      <c r="U88" s="185">
        <f t="shared" si="15"/>
        <v>0</v>
      </c>
      <c r="V88" s="186" t="str">
        <f>IF(U88=0,"--",IF(U88&lt;='db fasce di rischio'!$B$4,'db fasce di rischio'!$A$2,IF(U88&lt;='db fasce di rischio'!$D$4,'db fasce di rischio'!$C$2,IF(U88&lt;='db fasce di rischio'!$F$4,'db fasce di rischio'!$E$2,IF(U88&lt;='db fasce di rischio'!$H$4,'db fasce di rischio'!$G$2,"")))))</f>
        <v>--</v>
      </c>
      <c r="W88" s="30"/>
      <c r="X88" s="30"/>
    </row>
    <row r="89" spans="1:24" ht="21" customHeight="1" outlineLevel="1" x14ac:dyDescent="0.2">
      <c r="A89" s="169"/>
      <c r="B89" s="169"/>
      <c r="C89" s="26" t="s">
        <v>30</v>
      </c>
      <c r="D89" s="26" t="s">
        <v>30</v>
      </c>
      <c r="E89" s="26" t="s">
        <v>30</v>
      </c>
      <c r="F89" s="26" t="s">
        <v>30</v>
      </c>
      <c r="G89" s="161" t="str">
        <f t="shared" si="13"/>
        <v>--</v>
      </c>
      <c r="H89" s="27" t="s">
        <v>30</v>
      </c>
      <c r="I89" s="33" t="s">
        <v>30</v>
      </c>
      <c r="J89" s="87"/>
      <c r="K89" s="33"/>
      <c r="L89" s="26"/>
      <c r="M89" s="26"/>
      <c r="N89" s="26"/>
      <c r="O89" s="26"/>
      <c r="P89" s="169"/>
      <c r="Q89" s="184"/>
      <c r="R89" s="184"/>
      <c r="S89" s="185" t="str">
        <f t="shared" si="14"/>
        <v>0</v>
      </c>
      <c r="T89" s="185" t="str">
        <f t="shared" si="14"/>
        <v>0</v>
      </c>
      <c r="U89" s="185">
        <f t="shared" si="15"/>
        <v>0</v>
      </c>
      <c r="V89" s="186" t="str">
        <f>IF(U89=0,"--",IF(U89&lt;='db fasce di rischio'!$B$4,'db fasce di rischio'!$A$2,IF(U89&lt;='db fasce di rischio'!$D$4,'db fasce di rischio'!$C$2,IF(U89&lt;='db fasce di rischio'!$F$4,'db fasce di rischio'!$E$2,IF(U89&lt;='db fasce di rischio'!$H$4,'db fasce di rischio'!$G$2,"")))))</f>
        <v>--</v>
      </c>
      <c r="W89" s="30"/>
      <c r="X89" s="30"/>
    </row>
    <row r="90" spans="1:24" ht="21" customHeight="1" outlineLevel="1" x14ac:dyDescent="0.2">
      <c r="A90" s="169"/>
      <c r="B90" s="169"/>
      <c r="C90" s="26" t="s">
        <v>30</v>
      </c>
      <c r="D90" s="26" t="s">
        <v>30</v>
      </c>
      <c r="E90" s="26" t="s">
        <v>30</v>
      </c>
      <c r="F90" s="26" t="s">
        <v>30</v>
      </c>
      <c r="G90" s="161" t="str">
        <f t="shared" si="13"/>
        <v>--</v>
      </c>
      <c r="H90" s="27" t="s">
        <v>30</v>
      </c>
      <c r="I90" s="33" t="s">
        <v>30</v>
      </c>
      <c r="J90" s="88"/>
      <c r="K90" s="33"/>
      <c r="L90" s="26"/>
      <c r="M90" s="26"/>
      <c r="N90" s="26"/>
      <c r="O90" s="26"/>
      <c r="P90" s="169"/>
      <c r="Q90" s="184"/>
      <c r="R90" s="184"/>
      <c r="S90" s="185" t="str">
        <f t="shared" si="14"/>
        <v>0</v>
      </c>
      <c r="T90" s="185" t="str">
        <f t="shared" si="14"/>
        <v>0</v>
      </c>
      <c r="U90" s="185">
        <f t="shared" si="15"/>
        <v>0</v>
      </c>
      <c r="V90" s="186" t="str">
        <f>IF(U90=0,"--",IF(U90&lt;='db fasce di rischio'!$B$4,'db fasce di rischio'!$A$2,IF(U90&lt;='db fasce di rischio'!$D$4,'db fasce di rischio'!$C$2,IF(U90&lt;='db fasce di rischio'!$F$4,'db fasce di rischio'!$E$2,IF(U90&lt;='db fasce di rischio'!$H$4,'db fasce di rischio'!$G$2,"")))))</f>
        <v>--</v>
      </c>
      <c r="W90" s="30"/>
      <c r="X90" s="30"/>
    </row>
    <row r="91" spans="1:24" ht="21" customHeight="1" outlineLevel="1" x14ac:dyDescent="0.2">
      <c r="A91" s="169"/>
      <c r="B91" s="169"/>
      <c r="C91" s="26" t="s">
        <v>30</v>
      </c>
      <c r="D91" s="26" t="s">
        <v>30</v>
      </c>
      <c r="E91" s="26" t="s">
        <v>30</v>
      </c>
      <c r="F91" s="26" t="s">
        <v>30</v>
      </c>
      <c r="G91" s="161" t="str">
        <f t="shared" si="13"/>
        <v>--</v>
      </c>
      <c r="H91" s="27" t="s">
        <v>30</v>
      </c>
      <c r="I91" s="33" t="s">
        <v>30</v>
      </c>
      <c r="J91" s="88"/>
      <c r="K91" s="33"/>
      <c r="L91" s="26"/>
      <c r="M91" s="26"/>
      <c r="N91" s="26"/>
      <c r="O91" s="26"/>
      <c r="P91" s="169"/>
      <c r="Q91" s="184"/>
      <c r="R91" s="184"/>
      <c r="S91" s="185" t="str">
        <f t="shared" si="14"/>
        <v>0</v>
      </c>
      <c r="T91" s="185" t="str">
        <f t="shared" si="14"/>
        <v>0</v>
      </c>
      <c r="U91" s="185">
        <f t="shared" si="15"/>
        <v>0</v>
      </c>
      <c r="V91" s="186" t="str">
        <f>IF(U91=0,"--",IF(U91&lt;='db fasce di rischio'!$B$4,'db fasce di rischio'!$A$2,IF(U91&lt;='db fasce di rischio'!$D$4,'db fasce di rischio'!$C$2,IF(U91&lt;='db fasce di rischio'!$F$4,'db fasce di rischio'!$E$2,IF(U91&lt;='db fasce di rischio'!$H$4,'db fasce di rischio'!$G$2,"")))))</f>
        <v>--</v>
      </c>
      <c r="W91" s="30"/>
      <c r="X91" s="30"/>
    </row>
    <row r="92" spans="1:24" ht="21" customHeight="1" outlineLevel="1" x14ac:dyDescent="0.2">
      <c r="A92" s="169"/>
      <c r="B92" s="169"/>
      <c r="C92" s="26" t="s">
        <v>30</v>
      </c>
      <c r="D92" s="26" t="s">
        <v>30</v>
      </c>
      <c r="E92" s="26" t="s">
        <v>30</v>
      </c>
      <c r="F92" s="26" t="s">
        <v>30</v>
      </c>
      <c r="G92" s="161" t="str">
        <f t="shared" si="13"/>
        <v>--</v>
      </c>
      <c r="H92" s="27" t="s">
        <v>30</v>
      </c>
      <c r="I92" s="33" t="s">
        <v>30</v>
      </c>
      <c r="J92" s="88"/>
      <c r="K92" s="33"/>
      <c r="L92" s="26"/>
      <c r="M92" s="26"/>
      <c r="N92" s="26"/>
      <c r="O92" s="26"/>
      <c r="P92" s="169"/>
      <c r="Q92" s="184"/>
      <c r="R92" s="184"/>
      <c r="S92" s="185" t="str">
        <f t="shared" si="14"/>
        <v>0</v>
      </c>
      <c r="T92" s="185" t="str">
        <f t="shared" si="14"/>
        <v>0</v>
      </c>
      <c r="U92" s="185">
        <f t="shared" si="15"/>
        <v>0</v>
      </c>
      <c r="V92" s="186" t="str">
        <f>IF(U92=0,"--",IF(U92&lt;='db fasce di rischio'!$B$4,'db fasce di rischio'!$A$2,IF(U92&lt;='db fasce di rischio'!$D$4,'db fasce di rischio'!$C$2,IF(U92&lt;='db fasce di rischio'!$F$4,'db fasce di rischio'!$E$2,IF(U92&lt;='db fasce di rischio'!$H$4,'db fasce di rischio'!$G$2,"")))))</f>
        <v>--</v>
      </c>
      <c r="W92" s="30"/>
      <c r="X92" s="30"/>
    </row>
    <row r="93" spans="1:24" ht="21" customHeight="1" outlineLevel="1" x14ac:dyDescent="0.2">
      <c r="A93" s="169"/>
      <c r="B93" s="169"/>
      <c r="C93" s="26" t="s">
        <v>30</v>
      </c>
      <c r="D93" s="26" t="s">
        <v>30</v>
      </c>
      <c r="E93" s="26" t="s">
        <v>30</v>
      </c>
      <c r="F93" s="26" t="s">
        <v>30</v>
      </c>
      <c r="G93" s="161" t="str">
        <f t="shared" si="13"/>
        <v>--</v>
      </c>
      <c r="H93" s="27" t="s">
        <v>30</v>
      </c>
      <c r="I93" s="33" t="s">
        <v>30</v>
      </c>
      <c r="J93" s="88"/>
      <c r="K93" s="33"/>
      <c r="L93" s="26"/>
      <c r="M93" s="26"/>
      <c r="N93" s="26"/>
      <c r="O93" s="26"/>
      <c r="P93" s="169"/>
      <c r="Q93" s="184"/>
      <c r="R93" s="184"/>
      <c r="S93" s="185" t="str">
        <f t="shared" si="14"/>
        <v>0</v>
      </c>
      <c r="T93" s="185" t="str">
        <f t="shared" si="14"/>
        <v>0</v>
      </c>
      <c r="U93" s="185">
        <f t="shared" si="15"/>
        <v>0</v>
      </c>
      <c r="V93" s="186" t="str">
        <f>IF(U93=0,"--",IF(U93&lt;='db fasce di rischio'!$B$4,'db fasce di rischio'!$A$2,IF(U93&lt;='db fasce di rischio'!$D$4,'db fasce di rischio'!$C$2,IF(U93&lt;='db fasce di rischio'!$F$4,'db fasce di rischio'!$E$2,IF(U93&lt;='db fasce di rischio'!$H$4,'db fasce di rischio'!$G$2,"")))))</f>
        <v>--</v>
      </c>
      <c r="W93" s="30"/>
      <c r="X93" s="30"/>
    </row>
    <row r="94" spans="1:24" ht="21" customHeight="1" outlineLevel="1" x14ac:dyDescent="0.2">
      <c r="A94" s="169"/>
      <c r="B94" s="169"/>
      <c r="C94" s="26" t="s">
        <v>30</v>
      </c>
      <c r="D94" s="26" t="s">
        <v>30</v>
      </c>
      <c r="E94" s="26" t="s">
        <v>30</v>
      </c>
      <c r="F94" s="26" t="s">
        <v>30</v>
      </c>
      <c r="G94" s="161" t="str">
        <f t="shared" si="13"/>
        <v>--</v>
      </c>
      <c r="H94" s="27" t="s">
        <v>30</v>
      </c>
      <c r="I94" s="33" t="s">
        <v>30</v>
      </c>
      <c r="J94" s="87"/>
      <c r="K94" s="33"/>
      <c r="L94" s="26"/>
      <c r="M94" s="26"/>
      <c r="N94" s="26"/>
      <c r="O94" s="26"/>
      <c r="P94" s="169"/>
      <c r="Q94" s="184"/>
      <c r="R94" s="184"/>
      <c r="S94" s="185" t="str">
        <f t="shared" si="14"/>
        <v>0</v>
      </c>
      <c r="T94" s="185" t="str">
        <f t="shared" si="14"/>
        <v>0</v>
      </c>
      <c r="U94" s="185">
        <f t="shared" si="15"/>
        <v>0</v>
      </c>
      <c r="V94" s="186" t="str">
        <f>IF(U94=0,"--",IF(U94&lt;='db fasce di rischio'!$B$4,'db fasce di rischio'!$A$2,IF(U94&lt;='db fasce di rischio'!$D$4,'db fasce di rischio'!$C$2,IF(U94&lt;='db fasce di rischio'!$F$4,'db fasce di rischio'!$E$2,IF(U94&lt;='db fasce di rischio'!$H$4,'db fasce di rischio'!$G$2,"")))))</f>
        <v>--</v>
      </c>
      <c r="W94" s="30"/>
      <c r="X94" s="30"/>
    </row>
    <row r="95" spans="1:24" ht="21" customHeight="1" outlineLevel="1" x14ac:dyDescent="0.2">
      <c r="A95" s="169"/>
      <c r="B95" s="169"/>
      <c r="C95" s="26" t="s">
        <v>30</v>
      </c>
      <c r="D95" s="26" t="s">
        <v>30</v>
      </c>
      <c r="E95" s="26" t="s">
        <v>30</v>
      </c>
      <c r="F95" s="26" t="s">
        <v>30</v>
      </c>
      <c r="G95" s="161" t="str">
        <f t="shared" si="13"/>
        <v>--</v>
      </c>
      <c r="H95" s="27" t="s">
        <v>30</v>
      </c>
      <c r="I95" s="33" t="s">
        <v>30</v>
      </c>
      <c r="J95" s="87"/>
      <c r="K95" s="33"/>
      <c r="L95" s="26"/>
      <c r="M95" s="26"/>
      <c r="N95" s="26"/>
      <c r="O95" s="28"/>
      <c r="P95" s="169"/>
      <c r="Q95" s="184"/>
      <c r="R95" s="184"/>
      <c r="S95" s="185" t="str">
        <f t="shared" si="14"/>
        <v>0</v>
      </c>
      <c r="T95" s="185" t="str">
        <f t="shared" si="14"/>
        <v>0</v>
      </c>
      <c r="U95" s="185">
        <f t="shared" si="15"/>
        <v>0</v>
      </c>
      <c r="V95" s="186" t="str">
        <f>IF(U95=0,"--",IF(U95&lt;='db fasce di rischio'!$B$4,'db fasce di rischio'!$A$2,IF(U95&lt;='db fasce di rischio'!$D$4,'db fasce di rischio'!$C$2,IF(U95&lt;='db fasce di rischio'!$F$4,'db fasce di rischio'!$E$2,IF(U95&lt;='db fasce di rischio'!$H$4,'db fasce di rischio'!$G$2,"")))))</f>
        <v>--</v>
      </c>
      <c r="W95" s="30"/>
      <c r="X95" s="30"/>
    </row>
    <row r="96" spans="1:24" ht="21" customHeight="1" outlineLevel="1" x14ac:dyDescent="0.2">
      <c r="A96" s="169"/>
      <c r="B96" s="169"/>
      <c r="C96" s="26" t="s">
        <v>30</v>
      </c>
      <c r="D96" s="26" t="s">
        <v>30</v>
      </c>
      <c r="E96" s="26" t="s">
        <v>30</v>
      </c>
      <c r="F96" s="26" t="s">
        <v>30</v>
      </c>
      <c r="G96" s="161" t="str">
        <f t="shared" si="13"/>
        <v>--</v>
      </c>
      <c r="H96" s="27" t="s">
        <v>30</v>
      </c>
      <c r="I96" s="33" t="s">
        <v>30</v>
      </c>
      <c r="J96" s="87"/>
      <c r="K96" s="33"/>
      <c r="L96" s="26"/>
      <c r="M96" s="26"/>
      <c r="N96" s="26"/>
      <c r="O96" s="29"/>
      <c r="P96" s="169"/>
      <c r="Q96" s="184"/>
      <c r="R96" s="184"/>
      <c r="S96" s="185" t="str">
        <f t="shared" si="14"/>
        <v>0</v>
      </c>
      <c r="T96" s="185" t="str">
        <f t="shared" si="14"/>
        <v>0</v>
      </c>
      <c r="U96" s="185">
        <f t="shared" si="15"/>
        <v>0</v>
      </c>
      <c r="V96" s="186" t="str">
        <f>IF(U96=0,"--",IF(U96&lt;='db fasce di rischio'!$B$4,'db fasce di rischio'!$A$2,IF(U96&lt;='db fasce di rischio'!$D$4,'db fasce di rischio'!$C$2,IF(U96&lt;='db fasce di rischio'!$F$4,'db fasce di rischio'!$E$2,IF(U96&lt;='db fasce di rischio'!$H$4,'db fasce di rischio'!$G$2,"")))))</f>
        <v>--</v>
      </c>
      <c r="W96" s="30"/>
      <c r="X96" s="30"/>
    </row>
    <row r="97" spans="1:24" ht="21" x14ac:dyDescent="0.2">
      <c r="A97" s="168"/>
      <c r="B97" s="168"/>
      <c r="C97" s="92"/>
      <c r="D97" s="92"/>
      <c r="E97" s="92"/>
      <c r="F97" s="92"/>
      <c r="G97" s="92"/>
      <c r="H97" s="92"/>
      <c r="I97" s="92"/>
      <c r="J97" s="176"/>
      <c r="K97" s="92"/>
      <c r="L97" s="92"/>
      <c r="M97" s="92"/>
      <c r="N97" s="92"/>
      <c r="O97" s="92"/>
      <c r="P97" s="168"/>
      <c r="Q97" s="30"/>
      <c r="R97" s="30"/>
      <c r="S97" s="30"/>
      <c r="T97" s="30"/>
      <c r="U97" s="30"/>
      <c r="V97" s="30"/>
      <c r="W97" s="30"/>
      <c r="X97" s="30"/>
    </row>
    <row r="98" spans="1:24" ht="90.6" customHeight="1" x14ac:dyDescent="0.2">
      <c r="A98" s="31"/>
      <c r="B98" s="31"/>
      <c r="C98" s="32" t="s">
        <v>674</v>
      </c>
      <c r="D98" s="32"/>
      <c r="E98" s="30"/>
      <c r="F98" s="30"/>
      <c r="G98" s="30"/>
      <c r="H98" s="30"/>
      <c r="I98" s="30"/>
      <c r="J98" s="85"/>
      <c r="K98" s="30"/>
      <c r="L98" s="30"/>
      <c r="M98" s="30"/>
      <c r="N98" s="84" t="s">
        <v>6</v>
      </c>
      <c r="O98" s="84" t="s">
        <v>675</v>
      </c>
      <c r="P98" s="30"/>
      <c r="Q98" s="182" t="s">
        <v>1306</v>
      </c>
      <c r="R98" s="182" t="s">
        <v>1307</v>
      </c>
      <c r="S98" s="50" t="s">
        <v>1308</v>
      </c>
      <c r="T98" s="50" t="s">
        <v>1309</v>
      </c>
      <c r="U98" s="50" t="s">
        <v>1310</v>
      </c>
      <c r="V98" s="183" t="s">
        <v>1311</v>
      </c>
      <c r="W98" s="30"/>
      <c r="X98" s="30"/>
    </row>
    <row r="99" spans="1:24" ht="30.6" customHeight="1" x14ac:dyDescent="0.2">
      <c r="A99" s="168"/>
      <c r="B99" s="168">
        <v>5</v>
      </c>
      <c r="C99" s="220" t="s">
        <v>1267</v>
      </c>
      <c r="D99" s="221"/>
      <c r="E99" s="222"/>
      <c r="F99" s="229"/>
      <c r="G99" s="229"/>
      <c r="H99" s="229"/>
      <c r="I99" s="50" t="s">
        <v>11</v>
      </c>
      <c r="J99" s="231" t="s">
        <v>3</v>
      </c>
      <c r="K99" s="231"/>
      <c r="L99" s="39"/>
      <c r="M99" s="162" t="s">
        <v>676</v>
      </c>
      <c r="N99" s="163" t="str">
        <f>V99</f>
        <v>--</v>
      </c>
      <c r="O99" s="39"/>
      <c r="P99" s="168"/>
      <c r="Q99" s="184"/>
      <c r="R99" s="184"/>
      <c r="S99" s="185" t="str">
        <f>IF(Q99="Basso",1.8,IF(Q99="Medio",2.5,IF(Q99="Medio-Alto",3.8,IF(Q99="Alto",5,"0"))))</f>
        <v>0</v>
      </c>
      <c r="T99" s="185" t="str">
        <f>IF(R99="Basso",1.8,IF(R99="Medio",2.5,IF(R99="Medio-Alto",3.8,IF(R99="Alto",5,"0"))))</f>
        <v>0</v>
      </c>
      <c r="U99" s="185">
        <f>IF(MAX(U103:U117)&gt;(T99*S99),MAX(U103:U117),T99*S99)</f>
        <v>0</v>
      </c>
      <c r="V99" s="186" t="str">
        <f>IF(U99=0,"--",IF(U99&lt;='db fasce di rischio'!$B$4,'db fasce di rischio'!$A$2,IF(U99&lt;='db fasce di rischio'!$D$4,'db fasce di rischio'!$C$2,IF(U99&lt;='db fasce di rischio'!$F$4,'db fasce di rischio'!$E$2,IF(U99&lt;='db fasce di rischio'!$H$4,'db fasce di rischio'!$G$2,"")))))</f>
        <v>--</v>
      </c>
      <c r="W99" s="30"/>
      <c r="X99" s="30"/>
    </row>
    <row r="100" spans="1:24" ht="59.45" customHeight="1" x14ac:dyDescent="0.2">
      <c r="A100" s="168"/>
      <c r="B100" s="168"/>
      <c r="C100" s="223"/>
      <c r="D100" s="224"/>
      <c r="E100" s="224"/>
      <c r="F100" s="172"/>
      <c r="G100" s="172"/>
      <c r="H100" s="172"/>
      <c r="I100" s="172"/>
      <c r="J100" s="172"/>
      <c r="K100" s="172"/>
      <c r="L100" s="173"/>
      <c r="M100" s="226" t="s">
        <v>1305</v>
      </c>
      <c r="N100" s="226"/>
      <c r="O100" s="226"/>
      <c r="P100" s="168"/>
      <c r="Q100" s="30"/>
      <c r="R100" s="30"/>
      <c r="S100" s="30"/>
      <c r="T100" s="30"/>
      <c r="U100" s="30"/>
      <c r="V100" s="30"/>
      <c r="W100" s="30"/>
      <c r="X100" s="30"/>
    </row>
    <row r="101" spans="1:24" ht="31.5" hidden="1" customHeight="1" outlineLevel="1" x14ac:dyDescent="0.2">
      <c r="A101" s="168"/>
      <c r="B101" s="168"/>
      <c r="C101" s="218" t="s">
        <v>1266</v>
      </c>
      <c r="D101" s="219"/>
      <c r="E101" s="160"/>
      <c r="F101" s="160"/>
      <c r="G101" s="160"/>
      <c r="H101" s="160"/>
      <c r="I101" s="160"/>
      <c r="J101" s="159"/>
      <c r="K101" s="160"/>
      <c r="L101" s="164">
        <f>SUM(H88:H96)</f>
        <v>0</v>
      </c>
      <c r="M101" s="165"/>
      <c r="N101" s="165"/>
      <c r="O101" s="165"/>
      <c r="P101" s="168"/>
      <c r="Q101" s="30"/>
      <c r="R101" s="30"/>
      <c r="S101" s="30"/>
      <c r="T101" s="30"/>
      <c r="U101" s="30"/>
      <c r="V101" s="30"/>
      <c r="W101" s="30"/>
      <c r="X101" s="30"/>
    </row>
    <row r="102" spans="1:24" ht="81.95" hidden="1" customHeight="1" outlineLevel="1" x14ac:dyDescent="0.2">
      <c r="A102" s="169"/>
      <c r="B102" s="169"/>
      <c r="C102" s="24" t="s">
        <v>915</v>
      </c>
      <c r="D102" s="24" t="s">
        <v>916</v>
      </c>
      <c r="E102" s="24" t="s">
        <v>981</v>
      </c>
      <c r="F102" s="24" t="s">
        <v>980</v>
      </c>
      <c r="G102" s="188" t="s">
        <v>1301</v>
      </c>
      <c r="H102" s="24" t="s">
        <v>979</v>
      </c>
      <c r="I102" s="24" t="s">
        <v>917</v>
      </c>
      <c r="J102" s="50" t="s">
        <v>982</v>
      </c>
      <c r="K102" s="50" t="s">
        <v>918</v>
      </c>
      <c r="L102" s="24" t="s">
        <v>639</v>
      </c>
      <c r="M102" s="24" t="s">
        <v>677</v>
      </c>
      <c r="N102" s="24" t="s">
        <v>678</v>
      </c>
      <c r="O102" s="24" t="s">
        <v>679</v>
      </c>
      <c r="P102" s="169"/>
      <c r="Q102" s="182" t="s">
        <v>1306</v>
      </c>
      <c r="R102" s="182" t="s">
        <v>1307</v>
      </c>
      <c r="S102" s="50" t="s">
        <v>1308</v>
      </c>
      <c r="T102" s="50" t="s">
        <v>1309</v>
      </c>
      <c r="U102" s="50" t="s">
        <v>1310</v>
      </c>
      <c r="V102" s="183" t="s">
        <v>1311</v>
      </c>
      <c r="W102" s="30"/>
      <c r="X102" s="30"/>
    </row>
    <row r="103" spans="1:24" ht="21" hidden="1" customHeight="1" outlineLevel="1" x14ac:dyDescent="0.2">
      <c r="A103" s="169"/>
      <c r="B103" s="169"/>
      <c r="C103" s="26" t="s">
        <v>30</v>
      </c>
      <c r="D103" s="26" t="s">
        <v>30</v>
      </c>
      <c r="E103" s="26" t="s">
        <v>30</v>
      </c>
      <c r="F103" s="26" t="s">
        <v>30</v>
      </c>
      <c r="G103" s="161" t="str">
        <f>V103</f>
        <v>--</v>
      </c>
      <c r="H103" s="27" t="s">
        <v>30</v>
      </c>
      <c r="I103" s="33" t="s">
        <v>30</v>
      </c>
      <c r="J103" s="87"/>
      <c r="K103" s="33"/>
      <c r="L103" s="26"/>
      <c r="M103" s="26"/>
      <c r="N103" s="26"/>
      <c r="O103" s="26"/>
      <c r="P103" s="169"/>
      <c r="Q103" s="184"/>
      <c r="R103" s="184"/>
      <c r="S103" s="185" t="str">
        <f>IF(Q103="Basso",1.8,IF(Q103="Medio",2.5,IF(Q103="Medio-Alto",3.8,IF(Q103="Alto",5,"0"))))</f>
        <v>0</v>
      </c>
      <c r="T103" s="185" t="str">
        <f>IF(R103="Basso",1.8,IF(R103="Medio",2.5,IF(R103="Medio-Alto",3.8,IF(R103="Alto",5,"0"))))</f>
        <v>0</v>
      </c>
      <c r="U103" s="185">
        <f>(T103*S103)</f>
        <v>0</v>
      </c>
      <c r="V103" s="186" t="str">
        <f>IF(U103=0,"--",IF(U103&lt;='db fasce di rischio'!$B$4,'db fasce di rischio'!$A$2,IF(U103&lt;='db fasce di rischio'!$D$4,'db fasce di rischio'!$C$2,IF(U103&lt;='db fasce di rischio'!$F$4,'db fasce di rischio'!$E$2,IF(U103&lt;='db fasce di rischio'!$H$4,'db fasce di rischio'!$G$2,"")))))</f>
        <v>--</v>
      </c>
      <c r="W103" s="30"/>
      <c r="X103" s="30"/>
    </row>
    <row r="104" spans="1:24" ht="21" hidden="1" customHeight="1" outlineLevel="1" x14ac:dyDescent="0.2">
      <c r="A104" s="169"/>
      <c r="B104" s="169"/>
      <c r="C104" s="26" t="s">
        <v>30</v>
      </c>
      <c r="D104" s="26" t="s">
        <v>30</v>
      </c>
      <c r="E104" s="26" t="s">
        <v>30</v>
      </c>
      <c r="F104" s="26" t="s">
        <v>30</v>
      </c>
      <c r="G104" s="161" t="str">
        <f t="shared" ref="G104:G117" si="16">V104</f>
        <v>--</v>
      </c>
      <c r="H104" s="27" t="s">
        <v>30</v>
      </c>
      <c r="I104" s="33" t="s">
        <v>30</v>
      </c>
      <c r="J104" s="87"/>
      <c r="K104" s="33"/>
      <c r="L104" s="26"/>
      <c r="M104" s="26"/>
      <c r="N104" s="26"/>
      <c r="O104" s="26"/>
      <c r="P104" s="169"/>
      <c r="Q104" s="184"/>
      <c r="R104" s="184"/>
      <c r="S104" s="185" t="str">
        <f t="shared" ref="S104:T117" si="17">IF(Q104="Basso",1.8,IF(Q104="Medio",2.5,IF(Q104="Medio-Alto",3.8,IF(Q104="Alto",5,"0"))))</f>
        <v>0</v>
      </c>
      <c r="T104" s="185" t="str">
        <f t="shared" si="17"/>
        <v>0</v>
      </c>
      <c r="U104" s="185">
        <f>(T104*S104)</f>
        <v>0</v>
      </c>
      <c r="V104" s="186" t="str">
        <f>IF(U104=0,"--",IF(U104&lt;='db fasce di rischio'!$B$4,'db fasce di rischio'!$A$2,IF(U104&lt;='db fasce di rischio'!$D$4,'db fasce di rischio'!$C$2,IF(U104&lt;='db fasce di rischio'!$F$4,'db fasce di rischio'!$E$2,IF(U104&lt;='db fasce di rischio'!$H$4,'db fasce di rischio'!$G$2,"")))))</f>
        <v>--</v>
      </c>
      <c r="W104" s="30"/>
      <c r="X104" s="30"/>
    </row>
    <row r="105" spans="1:24" ht="21" hidden="1" customHeight="1" outlineLevel="1" x14ac:dyDescent="0.2">
      <c r="A105" s="169"/>
      <c r="B105" s="169"/>
      <c r="C105" s="26" t="s">
        <v>30</v>
      </c>
      <c r="D105" s="26" t="s">
        <v>30</v>
      </c>
      <c r="E105" s="26" t="s">
        <v>30</v>
      </c>
      <c r="F105" s="26" t="s">
        <v>30</v>
      </c>
      <c r="G105" s="161" t="str">
        <f t="shared" si="16"/>
        <v>--</v>
      </c>
      <c r="H105" s="27" t="s">
        <v>30</v>
      </c>
      <c r="I105" s="33" t="s">
        <v>30</v>
      </c>
      <c r="J105" s="87"/>
      <c r="K105" s="33"/>
      <c r="L105" s="26"/>
      <c r="M105" s="26"/>
      <c r="N105" s="26"/>
      <c r="O105" s="26"/>
      <c r="P105" s="169"/>
      <c r="Q105" s="184"/>
      <c r="R105" s="184"/>
      <c r="S105" s="185" t="str">
        <f t="shared" si="17"/>
        <v>0</v>
      </c>
      <c r="T105" s="185" t="str">
        <f t="shared" si="17"/>
        <v>0</v>
      </c>
      <c r="U105" s="185">
        <f t="shared" ref="U105:U117" si="18">(T105*S105)</f>
        <v>0</v>
      </c>
      <c r="V105" s="186" t="str">
        <f>IF(U105=0,"--",IF(U105&lt;='db fasce di rischio'!$B$4,'db fasce di rischio'!$A$2,IF(U105&lt;='db fasce di rischio'!$D$4,'db fasce di rischio'!$C$2,IF(U105&lt;='db fasce di rischio'!$F$4,'db fasce di rischio'!$E$2,IF(U105&lt;='db fasce di rischio'!$H$4,'db fasce di rischio'!$G$2,"")))))</f>
        <v>--</v>
      </c>
      <c r="W105" s="30"/>
      <c r="X105" s="30"/>
    </row>
    <row r="106" spans="1:24" ht="21" hidden="1" customHeight="1" outlineLevel="1" x14ac:dyDescent="0.2">
      <c r="A106" s="169"/>
      <c r="B106" s="169"/>
      <c r="C106" s="26" t="s">
        <v>30</v>
      </c>
      <c r="D106" s="26" t="s">
        <v>30</v>
      </c>
      <c r="E106" s="26" t="s">
        <v>30</v>
      </c>
      <c r="F106" s="26" t="s">
        <v>30</v>
      </c>
      <c r="G106" s="161" t="str">
        <f t="shared" si="16"/>
        <v>--</v>
      </c>
      <c r="H106" s="27" t="s">
        <v>30</v>
      </c>
      <c r="I106" s="33" t="s">
        <v>30</v>
      </c>
      <c r="J106" s="87"/>
      <c r="K106" s="33"/>
      <c r="L106" s="26"/>
      <c r="M106" s="26"/>
      <c r="N106" s="26"/>
      <c r="O106" s="26"/>
      <c r="P106" s="169"/>
      <c r="Q106" s="184"/>
      <c r="R106" s="184"/>
      <c r="S106" s="185" t="str">
        <f t="shared" si="17"/>
        <v>0</v>
      </c>
      <c r="T106" s="185" t="str">
        <f t="shared" si="17"/>
        <v>0</v>
      </c>
      <c r="U106" s="185">
        <f t="shared" si="18"/>
        <v>0</v>
      </c>
      <c r="V106" s="186" t="str">
        <f>IF(U106=0,"--",IF(U106&lt;='db fasce di rischio'!$B$4,'db fasce di rischio'!$A$2,IF(U106&lt;='db fasce di rischio'!$D$4,'db fasce di rischio'!$C$2,IF(U106&lt;='db fasce di rischio'!$F$4,'db fasce di rischio'!$E$2,IF(U106&lt;='db fasce di rischio'!$H$4,'db fasce di rischio'!$G$2,"")))))</f>
        <v>--</v>
      </c>
      <c r="W106" s="30"/>
      <c r="X106" s="30"/>
    </row>
    <row r="107" spans="1:24" ht="21" hidden="1" customHeight="1" outlineLevel="1" x14ac:dyDescent="0.2">
      <c r="A107" s="169"/>
      <c r="B107" s="169"/>
      <c r="C107" s="26" t="s">
        <v>30</v>
      </c>
      <c r="D107" s="26" t="s">
        <v>30</v>
      </c>
      <c r="E107" s="26" t="s">
        <v>30</v>
      </c>
      <c r="F107" s="26" t="s">
        <v>30</v>
      </c>
      <c r="G107" s="161" t="str">
        <f t="shared" si="16"/>
        <v>--</v>
      </c>
      <c r="H107" s="27" t="s">
        <v>30</v>
      </c>
      <c r="I107" s="33" t="s">
        <v>30</v>
      </c>
      <c r="J107" s="87"/>
      <c r="K107" s="33"/>
      <c r="L107" s="26"/>
      <c r="M107" s="26"/>
      <c r="N107" s="26"/>
      <c r="O107" s="26"/>
      <c r="P107" s="169"/>
      <c r="Q107" s="184"/>
      <c r="R107" s="184"/>
      <c r="S107" s="185" t="str">
        <f t="shared" si="17"/>
        <v>0</v>
      </c>
      <c r="T107" s="185" t="str">
        <f t="shared" si="17"/>
        <v>0</v>
      </c>
      <c r="U107" s="185">
        <f t="shared" si="18"/>
        <v>0</v>
      </c>
      <c r="V107" s="186" t="str">
        <f>IF(U107=0,"--",IF(U107&lt;='db fasce di rischio'!$B$4,'db fasce di rischio'!$A$2,IF(U107&lt;='db fasce di rischio'!$D$4,'db fasce di rischio'!$C$2,IF(U107&lt;='db fasce di rischio'!$F$4,'db fasce di rischio'!$E$2,IF(U107&lt;='db fasce di rischio'!$H$4,'db fasce di rischio'!$G$2,"")))))</f>
        <v>--</v>
      </c>
      <c r="W107" s="30"/>
      <c r="X107" s="30"/>
    </row>
    <row r="108" spans="1:24" ht="21" hidden="1" customHeight="1" outlineLevel="1" x14ac:dyDescent="0.2">
      <c r="A108" s="169"/>
      <c r="B108" s="169"/>
      <c r="C108" s="26" t="s">
        <v>30</v>
      </c>
      <c r="D108" s="26" t="s">
        <v>30</v>
      </c>
      <c r="E108" s="26" t="s">
        <v>30</v>
      </c>
      <c r="F108" s="26" t="s">
        <v>30</v>
      </c>
      <c r="G108" s="161" t="str">
        <f t="shared" si="16"/>
        <v>--</v>
      </c>
      <c r="H108" s="27" t="s">
        <v>30</v>
      </c>
      <c r="I108" s="33" t="s">
        <v>30</v>
      </c>
      <c r="J108" s="87"/>
      <c r="K108" s="33"/>
      <c r="L108" s="26"/>
      <c r="M108" s="26"/>
      <c r="N108" s="26"/>
      <c r="O108" s="26"/>
      <c r="P108" s="169"/>
      <c r="Q108" s="184"/>
      <c r="R108" s="184"/>
      <c r="S108" s="185" t="str">
        <f t="shared" si="17"/>
        <v>0</v>
      </c>
      <c r="T108" s="185" t="str">
        <f t="shared" si="17"/>
        <v>0</v>
      </c>
      <c r="U108" s="185">
        <f t="shared" si="18"/>
        <v>0</v>
      </c>
      <c r="V108" s="186" t="str">
        <f>IF(U108=0,"--",IF(U108&lt;='db fasce di rischio'!$B$4,'db fasce di rischio'!$A$2,IF(U108&lt;='db fasce di rischio'!$D$4,'db fasce di rischio'!$C$2,IF(U108&lt;='db fasce di rischio'!$F$4,'db fasce di rischio'!$E$2,IF(U108&lt;='db fasce di rischio'!$H$4,'db fasce di rischio'!$G$2,"")))))</f>
        <v>--</v>
      </c>
      <c r="W108" s="30"/>
      <c r="X108" s="30"/>
    </row>
    <row r="109" spans="1:24" ht="21" hidden="1" customHeight="1" outlineLevel="1" x14ac:dyDescent="0.2">
      <c r="A109" s="169"/>
      <c r="B109" s="169"/>
      <c r="C109" s="26" t="s">
        <v>30</v>
      </c>
      <c r="D109" s="26" t="s">
        <v>30</v>
      </c>
      <c r="E109" s="26" t="s">
        <v>30</v>
      </c>
      <c r="F109" s="26" t="s">
        <v>30</v>
      </c>
      <c r="G109" s="161" t="str">
        <f t="shared" si="16"/>
        <v>--</v>
      </c>
      <c r="H109" s="27" t="s">
        <v>30</v>
      </c>
      <c r="I109" s="33" t="s">
        <v>30</v>
      </c>
      <c r="J109" s="87"/>
      <c r="K109" s="33"/>
      <c r="L109" s="26"/>
      <c r="M109" s="26"/>
      <c r="N109" s="26"/>
      <c r="O109" s="26"/>
      <c r="P109" s="169"/>
      <c r="Q109" s="184"/>
      <c r="R109" s="184"/>
      <c r="S109" s="185" t="str">
        <f t="shared" si="17"/>
        <v>0</v>
      </c>
      <c r="T109" s="185" t="str">
        <f t="shared" si="17"/>
        <v>0</v>
      </c>
      <c r="U109" s="185">
        <f t="shared" si="18"/>
        <v>0</v>
      </c>
      <c r="V109" s="186" t="str">
        <f>IF(U109=0,"--",IF(U109&lt;='db fasce di rischio'!$B$4,'db fasce di rischio'!$A$2,IF(U109&lt;='db fasce di rischio'!$D$4,'db fasce di rischio'!$C$2,IF(U109&lt;='db fasce di rischio'!$F$4,'db fasce di rischio'!$E$2,IF(U109&lt;='db fasce di rischio'!$H$4,'db fasce di rischio'!$G$2,"")))))</f>
        <v>--</v>
      </c>
      <c r="W109" s="30"/>
      <c r="X109" s="30"/>
    </row>
    <row r="110" spans="1:24" ht="21" hidden="1" customHeight="1" outlineLevel="1" x14ac:dyDescent="0.2">
      <c r="A110" s="169"/>
      <c r="B110" s="169"/>
      <c r="C110" s="26" t="s">
        <v>30</v>
      </c>
      <c r="D110" s="26" t="s">
        <v>30</v>
      </c>
      <c r="E110" s="26" t="s">
        <v>30</v>
      </c>
      <c r="F110" s="26" t="s">
        <v>30</v>
      </c>
      <c r="G110" s="161" t="str">
        <f t="shared" si="16"/>
        <v>--</v>
      </c>
      <c r="H110" s="27" t="s">
        <v>30</v>
      </c>
      <c r="I110" s="33" t="s">
        <v>30</v>
      </c>
      <c r="J110" s="87"/>
      <c r="K110" s="33"/>
      <c r="L110" s="26"/>
      <c r="M110" s="26"/>
      <c r="N110" s="26"/>
      <c r="O110" s="26"/>
      <c r="P110" s="169"/>
      <c r="Q110" s="184"/>
      <c r="R110" s="184"/>
      <c r="S110" s="185" t="str">
        <f t="shared" si="17"/>
        <v>0</v>
      </c>
      <c r="T110" s="185" t="str">
        <f t="shared" si="17"/>
        <v>0</v>
      </c>
      <c r="U110" s="185">
        <f t="shared" si="18"/>
        <v>0</v>
      </c>
      <c r="V110" s="186" t="str">
        <f>IF(U110=0,"--",IF(U110&lt;='db fasce di rischio'!$B$4,'db fasce di rischio'!$A$2,IF(U110&lt;='db fasce di rischio'!$D$4,'db fasce di rischio'!$C$2,IF(U110&lt;='db fasce di rischio'!$F$4,'db fasce di rischio'!$E$2,IF(U110&lt;='db fasce di rischio'!$H$4,'db fasce di rischio'!$G$2,"")))))</f>
        <v>--</v>
      </c>
      <c r="W110" s="30"/>
      <c r="X110" s="30"/>
    </row>
    <row r="111" spans="1:24" ht="21" hidden="1" customHeight="1" outlineLevel="1" x14ac:dyDescent="0.2">
      <c r="A111" s="169"/>
      <c r="B111" s="169"/>
      <c r="C111" s="26" t="s">
        <v>30</v>
      </c>
      <c r="D111" s="26" t="s">
        <v>30</v>
      </c>
      <c r="E111" s="26" t="s">
        <v>30</v>
      </c>
      <c r="F111" s="26" t="s">
        <v>30</v>
      </c>
      <c r="G111" s="161" t="str">
        <f t="shared" si="16"/>
        <v>--</v>
      </c>
      <c r="H111" s="27" t="s">
        <v>30</v>
      </c>
      <c r="I111" s="33" t="s">
        <v>30</v>
      </c>
      <c r="J111" s="88"/>
      <c r="K111" s="33"/>
      <c r="L111" s="26"/>
      <c r="M111" s="26"/>
      <c r="N111" s="26"/>
      <c r="O111" s="26"/>
      <c r="P111" s="169"/>
      <c r="Q111" s="184"/>
      <c r="R111" s="184"/>
      <c r="S111" s="185" t="str">
        <f t="shared" si="17"/>
        <v>0</v>
      </c>
      <c r="T111" s="185" t="str">
        <f t="shared" si="17"/>
        <v>0</v>
      </c>
      <c r="U111" s="185">
        <f t="shared" si="18"/>
        <v>0</v>
      </c>
      <c r="V111" s="186" t="str">
        <f>IF(U111=0,"--",IF(U111&lt;='db fasce di rischio'!$B$4,'db fasce di rischio'!$A$2,IF(U111&lt;='db fasce di rischio'!$D$4,'db fasce di rischio'!$C$2,IF(U111&lt;='db fasce di rischio'!$F$4,'db fasce di rischio'!$E$2,IF(U111&lt;='db fasce di rischio'!$H$4,'db fasce di rischio'!$G$2,"")))))</f>
        <v>--</v>
      </c>
      <c r="W111" s="30"/>
      <c r="X111" s="30"/>
    </row>
    <row r="112" spans="1:24" ht="21" hidden="1" customHeight="1" outlineLevel="1" x14ac:dyDescent="0.2">
      <c r="A112" s="169"/>
      <c r="B112" s="169"/>
      <c r="C112" s="26" t="s">
        <v>30</v>
      </c>
      <c r="D112" s="26" t="s">
        <v>30</v>
      </c>
      <c r="E112" s="26" t="s">
        <v>30</v>
      </c>
      <c r="F112" s="26" t="s">
        <v>30</v>
      </c>
      <c r="G112" s="161" t="str">
        <f t="shared" si="16"/>
        <v>--</v>
      </c>
      <c r="H112" s="27" t="s">
        <v>30</v>
      </c>
      <c r="I112" s="33" t="s">
        <v>30</v>
      </c>
      <c r="J112" s="88"/>
      <c r="K112" s="33"/>
      <c r="L112" s="26"/>
      <c r="M112" s="26"/>
      <c r="N112" s="26"/>
      <c r="O112" s="26"/>
      <c r="P112" s="169"/>
      <c r="Q112" s="184"/>
      <c r="R112" s="184"/>
      <c r="S112" s="185" t="str">
        <f t="shared" si="17"/>
        <v>0</v>
      </c>
      <c r="T112" s="185" t="str">
        <f t="shared" si="17"/>
        <v>0</v>
      </c>
      <c r="U112" s="185">
        <f t="shared" si="18"/>
        <v>0</v>
      </c>
      <c r="V112" s="186" t="str">
        <f>IF(U112=0,"--",IF(U112&lt;='db fasce di rischio'!$B$4,'db fasce di rischio'!$A$2,IF(U112&lt;='db fasce di rischio'!$D$4,'db fasce di rischio'!$C$2,IF(U112&lt;='db fasce di rischio'!$F$4,'db fasce di rischio'!$E$2,IF(U112&lt;='db fasce di rischio'!$H$4,'db fasce di rischio'!$G$2,"")))))</f>
        <v>--</v>
      </c>
      <c r="W112" s="30"/>
      <c r="X112" s="30"/>
    </row>
    <row r="113" spans="1:24" ht="21" hidden="1" customHeight="1" outlineLevel="1" x14ac:dyDescent="0.2">
      <c r="A113" s="169"/>
      <c r="B113" s="169"/>
      <c r="C113" s="26" t="s">
        <v>30</v>
      </c>
      <c r="D113" s="26" t="s">
        <v>30</v>
      </c>
      <c r="E113" s="26" t="s">
        <v>30</v>
      </c>
      <c r="F113" s="26" t="s">
        <v>30</v>
      </c>
      <c r="G113" s="161" t="str">
        <f t="shared" si="16"/>
        <v>--</v>
      </c>
      <c r="H113" s="27" t="s">
        <v>30</v>
      </c>
      <c r="I113" s="33" t="s">
        <v>30</v>
      </c>
      <c r="J113" s="88"/>
      <c r="K113" s="33"/>
      <c r="L113" s="26"/>
      <c r="M113" s="26"/>
      <c r="N113" s="26"/>
      <c r="O113" s="26"/>
      <c r="P113" s="169"/>
      <c r="Q113" s="184"/>
      <c r="R113" s="184"/>
      <c r="S113" s="185" t="str">
        <f t="shared" si="17"/>
        <v>0</v>
      </c>
      <c r="T113" s="185" t="str">
        <f t="shared" si="17"/>
        <v>0</v>
      </c>
      <c r="U113" s="185">
        <f t="shared" si="18"/>
        <v>0</v>
      </c>
      <c r="V113" s="186" t="str">
        <f>IF(U113=0,"--",IF(U113&lt;='db fasce di rischio'!$B$4,'db fasce di rischio'!$A$2,IF(U113&lt;='db fasce di rischio'!$D$4,'db fasce di rischio'!$C$2,IF(U113&lt;='db fasce di rischio'!$F$4,'db fasce di rischio'!$E$2,IF(U113&lt;='db fasce di rischio'!$H$4,'db fasce di rischio'!$G$2,"")))))</f>
        <v>--</v>
      </c>
      <c r="W113" s="30"/>
      <c r="X113" s="30"/>
    </row>
    <row r="114" spans="1:24" ht="21" hidden="1" customHeight="1" outlineLevel="1" x14ac:dyDescent="0.2">
      <c r="A114" s="169"/>
      <c r="B114" s="169"/>
      <c r="C114" s="26" t="s">
        <v>30</v>
      </c>
      <c r="D114" s="26" t="s">
        <v>30</v>
      </c>
      <c r="E114" s="26" t="s">
        <v>30</v>
      </c>
      <c r="F114" s="26" t="s">
        <v>30</v>
      </c>
      <c r="G114" s="161" t="str">
        <f t="shared" si="16"/>
        <v>--</v>
      </c>
      <c r="H114" s="27" t="s">
        <v>30</v>
      </c>
      <c r="I114" s="33" t="s">
        <v>30</v>
      </c>
      <c r="J114" s="88"/>
      <c r="K114" s="33"/>
      <c r="L114" s="26"/>
      <c r="M114" s="26"/>
      <c r="N114" s="26"/>
      <c r="O114" s="26"/>
      <c r="P114" s="169"/>
      <c r="Q114" s="184"/>
      <c r="R114" s="184"/>
      <c r="S114" s="185" t="str">
        <f t="shared" si="17"/>
        <v>0</v>
      </c>
      <c r="T114" s="185" t="str">
        <f t="shared" si="17"/>
        <v>0</v>
      </c>
      <c r="U114" s="185">
        <f t="shared" si="18"/>
        <v>0</v>
      </c>
      <c r="V114" s="186" t="str">
        <f>IF(U114=0,"--",IF(U114&lt;='db fasce di rischio'!$B$4,'db fasce di rischio'!$A$2,IF(U114&lt;='db fasce di rischio'!$D$4,'db fasce di rischio'!$C$2,IF(U114&lt;='db fasce di rischio'!$F$4,'db fasce di rischio'!$E$2,IF(U114&lt;='db fasce di rischio'!$H$4,'db fasce di rischio'!$G$2,"")))))</f>
        <v>--</v>
      </c>
      <c r="W114" s="30"/>
      <c r="X114" s="30"/>
    </row>
    <row r="115" spans="1:24" ht="21" hidden="1" customHeight="1" outlineLevel="1" x14ac:dyDescent="0.2">
      <c r="A115" s="169"/>
      <c r="B115" s="169"/>
      <c r="C115" s="26" t="s">
        <v>30</v>
      </c>
      <c r="D115" s="26" t="s">
        <v>30</v>
      </c>
      <c r="E115" s="26" t="s">
        <v>30</v>
      </c>
      <c r="F115" s="26" t="s">
        <v>30</v>
      </c>
      <c r="G115" s="161" t="str">
        <f t="shared" si="16"/>
        <v>--</v>
      </c>
      <c r="H115" s="27" t="s">
        <v>30</v>
      </c>
      <c r="I115" s="33" t="s">
        <v>30</v>
      </c>
      <c r="J115" s="87"/>
      <c r="K115" s="33"/>
      <c r="L115" s="26"/>
      <c r="M115" s="26"/>
      <c r="N115" s="26"/>
      <c r="O115" s="26"/>
      <c r="P115" s="169"/>
      <c r="Q115" s="184"/>
      <c r="R115" s="184"/>
      <c r="S115" s="185" t="str">
        <f t="shared" si="17"/>
        <v>0</v>
      </c>
      <c r="T115" s="185" t="str">
        <f t="shared" si="17"/>
        <v>0</v>
      </c>
      <c r="U115" s="185">
        <f t="shared" si="18"/>
        <v>0</v>
      </c>
      <c r="V115" s="186" t="str">
        <f>IF(U115=0,"--",IF(U115&lt;='db fasce di rischio'!$B$4,'db fasce di rischio'!$A$2,IF(U115&lt;='db fasce di rischio'!$D$4,'db fasce di rischio'!$C$2,IF(U115&lt;='db fasce di rischio'!$F$4,'db fasce di rischio'!$E$2,IF(U115&lt;='db fasce di rischio'!$H$4,'db fasce di rischio'!$G$2,"")))))</f>
        <v>--</v>
      </c>
      <c r="W115" s="30"/>
      <c r="X115" s="30"/>
    </row>
    <row r="116" spans="1:24" ht="21" hidden="1" customHeight="1" outlineLevel="1" x14ac:dyDescent="0.2">
      <c r="A116" s="169"/>
      <c r="B116" s="169"/>
      <c r="C116" s="26" t="s">
        <v>30</v>
      </c>
      <c r="D116" s="26" t="s">
        <v>30</v>
      </c>
      <c r="E116" s="26" t="s">
        <v>30</v>
      </c>
      <c r="F116" s="26" t="s">
        <v>30</v>
      </c>
      <c r="G116" s="161" t="str">
        <f t="shared" si="16"/>
        <v>--</v>
      </c>
      <c r="H116" s="27" t="s">
        <v>30</v>
      </c>
      <c r="I116" s="33" t="s">
        <v>30</v>
      </c>
      <c r="J116" s="87"/>
      <c r="K116" s="33"/>
      <c r="L116" s="26"/>
      <c r="M116" s="26"/>
      <c r="N116" s="26"/>
      <c r="O116" s="28"/>
      <c r="P116" s="169"/>
      <c r="Q116" s="184"/>
      <c r="R116" s="184"/>
      <c r="S116" s="185" t="str">
        <f t="shared" si="17"/>
        <v>0</v>
      </c>
      <c r="T116" s="185" t="str">
        <f t="shared" si="17"/>
        <v>0</v>
      </c>
      <c r="U116" s="185">
        <f t="shared" si="18"/>
        <v>0</v>
      </c>
      <c r="V116" s="186" t="str">
        <f>IF(U116=0,"--",IF(U116&lt;='db fasce di rischio'!$B$4,'db fasce di rischio'!$A$2,IF(U116&lt;='db fasce di rischio'!$D$4,'db fasce di rischio'!$C$2,IF(U116&lt;='db fasce di rischio'!$F$4,'db fasce di rischio'!$E$2,IF(U116&lt;='db fasce di rischio'!$H$4,'db fasce di rischio'!$G$2,"")))))</f>
        <v>--</v>
      </c>
      <c r="W116" s="30"/>
      <c r="X116" s="30"/>
    </row>
    <row r="117" spans="1:24" ht="21" hidden="1" customHeight="1" outlineLevel="1" x14ac:dyDescent="0.2">
      <c r="A117" s="169"/>
      <c r="B117" s="169"/>
      <c r="C117" s="26" t="s">
        <v>30</v>
      </c>
      <c r="D117" s="26" t="s">
        <v>30</v>
      </c>
      <c r="E117" s="26" t="s">
        <v>30</v>
      </c>
      <c r="F117" s="26" t="s">
        <v>30</v>
      </c>
      <c r="G117" s="161" t="str">
        <f t="shared" si="16"/>
        <v>--</v>
      </c>
      <c r="H117" s="27" t="s">
        <v>30</v>
      </c>
      <c r="I117" s="33" t="s">
        <v>30</v>
      </c>
      <c r="J117" s="87"/>
      <c r="K117" s="33"/>
      <c r="L117" s="26"/>
      <c r="M117" s="26"/>
      <c r="N117" s="26"/>
      <c r="O117" s="29"/>
      <c r="P117" s="169"/>
      <c r="Q117" s="184"/>
      <c r="R117" s="184"/>
      <c r="S117" s="185" t="str">
        <f t="shared" si="17"/>
        <v>0</v>
      </c>
      <c r="T117" s="185" t="str">
        <f t="shared" si="17"/>
        <v>0</v>
      </c>
      <c r="U117" s="185">
        <f t="shared" si="18"/>
        <v>0</v>
      </c>
      <c r="V117" s="186" t="str">
        <f>IF(U117=0,"--",IF(U117&lt;='db fasce di rischio'!$B$4,'db fasce di rischio'!$A$2,IF(U117&lt;='db fasce di rischio'!$D$4,'db fasce di rischio'!$C$2,IF(U117&lt;='db fasce di rischio'!$F$4,'db fasce di rischio'!$E$2,IF(U117&lt;='db fasce di rischio'!$H$4,'db fasce di rischio'!$G$2,"")))))</f>
        <v>--</v>
      </c>
      <c r="W117" s="30"/>
      <c r="X117" s="30"/>
    </row>
    <row r="118" spans="1:24" ht="21" collapsed="1" x14ac:dyDescent="0.2">
      <c r="A118" s="168"/>
      <c r="B118" s="168"/>
      <c r="C118" s="92"/>
      <c r="D118" s="92"/>
      <c r="E118" s="92"/>
      <c r="F118" s="92"/>
      <c r="G118" s="92"/>
      <c r="H118" s="92"/>
      <c r="I118" s="92"/>
      <c r="J118" s="176"/>
      <c r="K118" s="92"/>
      <c r="L118" s="92"/>
      <c r="M118" s="92"/>
      <c r="N118" s="92"/>
      <c r="O118" s="92"/>
      <c r="P118" s="168"/>
      <c r="Q118" s="30"/>
      <c r="R118" s="30"/>
      <c r="S118" s="30"/>
      <c r="T118" s="30"/>
      <c r="U118" s="30"/>
      <c r="V118" s="30"/>
      <c r="W118" s="30"/>
      <c r="X118" s="30"/>
    </row>
    <row r="119" spans="1:24" ht="90.6" customHeight="1" x14ac:dyDescent="0.2">
      <c r="A119" s="31"/>
      <c r="B119" s="31"/>
      <c r="C119" s="32" t="s">
        <v>674</v>
      </c>
      <c r="D119" s="32"/>
      <c r="E119" s="30"/>
      <c r="F119" s="30"/>
      <c r="G119" s="30"/>
      <c r="H119" s="30"/>
      <c r="I119" s="30"/>
      <c r="J119" s="85"/>
      <c r="K119" s="30"/>
      <c r="L119" s="30"/>
      <c r="M119" s="30"/>
      <c r="N119" s="84" t="s">
        <v>6</v>
      </c>
      <c r="O119" s="84" t="s">
        <v>675</v>
      </c>
      <c r="P119" s="30"/>
      <c r="Q119" s="182" t="s">
        <v>1306</v>
      </c>
      <c r="R119" s="182" t="s">
        <v>1307</v>
      </c>
      <c r="S119" s="50" t="s">
        <v>1308</v>
      </c>
      <c r="T119" s="50" t="s">
        <v>1309</v>
      </c>
      <c r="U119" s="50" t="s">
        <v>1310</v>
      </c>
      <c r="V119" s="183" t="s">
        <v>1311</v>
      </c>
      <c r="W119" s="30"/>
      <c r="X119" s="30"/>
    </row>
    <row r="120" spans="1:24" ht="30.6" customHeight="1" x14ac:dyDescent="0.2">
      <c r="A120" s="168"/>
      <c r="B120" s="168">
        <v>6</v>
      </c>
      <c r="C120" s="220" t="s">
        <v>1267</v>
      </c>
      <c r="D120" s="221"/>
      <c r="E120" s="222"/>
      <c r="F120" s="229"/>
      <c r="G120" s="229"/>
      <c r="H120" s="229"/>
      <c r="I120" s="50" t="s">
        <v>11</v>
      </c>
      <c r="J120" s="231" t="s">
        <v>3</v>
      </c>
      <c r="K120" s="231"/>
      <c r="L120" s="39"/>
      <c r="M120" s="162" t="s">
        <v>676</v>
      </c>
      <c r="N120" s="163" t="str">
        <f>V120</f>
        <v>--</v>
      </c>
      <c r="O120" s="39"/>
      <c r="P120" s="168"/>
      <c r="Q120" s="184"/>
      <c r="R120" s="184"/>
      <c r="S120" s="185" t="str">
        <f>IF(Q120="Basso",1.8,IF(Q120="Medio",2.5,IF(Q120="Medio-Alto",3.8,IF(Q120="Alto",5,"0"))))</f>
        <v>0</v>
      </c>
      <c r="T120" s="185" t="str">
        <f>IF(R120="Basso",1.8,IF(R120="Medio",2.5,IF(R120="Medio-Alto",3.8,IF(R120="Alto",5,"0"))))</f>
        <v>0</v>
      </c>
      <c r="U120" s="185">
        <f>IF(MAX(U124:U138)&gt;(T120*S120),MAX(U124:U138),T120*S120)</f>
        <v>0</v>
      </c>
      <c r="V120" s="186" t="str">
        <f>IF(U120=0,"--",IF(U120&lt;='db fasce di rischio'!$B$4,'db fasce di rischio'!$A$2,IF(U120&lt;='db fasce di rischio'!$D$4,'db fasce di rischio'!$C$2,IF(U120&lt;='db fasce di rischio'!$F$4,'db fasce di rischio'!$E$2,IF(U120&lt;='db fasce di rischio'!$H$4,'db fasce di rischio'!$G$2,"")))))</f>
        <v>--</v>
      </c>
      <c r="W120" s="30"/>
      <c r="X120" s="30"/>
    </row>
    <row r="121" spans="1:24" ht="59.45" customHeight="1" x14ac:dyDescent="0.2">
      <c r="A121" s="168"/>
      <c r="B121" s="168"/>
      <c r="C121" s="223"/>
      <c r="D121" s="224"/>
      <c r="E121" s="224"/>
      <c r="F121" s="172"/>
      <c r="G121" s="172"/>
      <c r="H121" s="172"/>
      <c r="I121" s="172"/>
      <c r="J121" s="172"/>
      <c r="K121" s="172"/>
      <c r="L121" s="173"/>
      <c r="M121" s="226" t="s">
        <v>1305</v>
      </c>
      <c r="N121" s="226"/>
      <c r="O121" s="226"/>
      <c r="P121" s="168"/>
      <c r="Q121" s="30"/>
      <c r="R121" s="30"/>
      <c r="S121" s="30"/>
      <c r="T121" s="30"/>
      <c r="U121" s="30"/>
      <c r="V121" s="30"/>
      <c r="W121" s="30"/>
      <c r="X121" s="30"/>
    </row>
    <row r="122" spans="1:24" ht="31.5" hidden="1" customHeight="1" outlineLevel="1" x14ac:dyDescent="0.2">
      <c r="A122" s="168"/>
      <c r="B122" s="168"/>
      <c r="C122" s="218" t="s">
        <v>1266</v>
      </c>
      <c r="D122" s="219"/>
      <c r="E122" s="160"/>
      <c r="F122" s="160"/>
      <c r="G122" s="160"/>
      <c r="H122" s="160"/>
      <c r="I122" s="160"/>
      <c r="J122" s="159"/>
      <c r="K122" s="160"/>
      <c r="L122" s="164">
        <f>SUM(H109:H117)</f>
        <v>0</v>
      </c>
      <c r="M122" s="165"/>
      <c r="N122" s="165"/>
      <c r="O122" s="165"/>
      <c r="P122" s="168"/>
      <c r="Q122" s="30"/>
      <c r="R122" s="30"/>
      <c r="S122" s="30"/>
      <c r="T122" s="30"/>
      <c r="U122" s="30"/>
      <c r="V122" s="30"/>
      <c r="W122" s="30"/>
      <c r="X122" s="30"/>
    </row>
    <row r="123" spans="1:24" ht="81.95" hidden="1" customHeight="1" outlineLevel="1" x14ac:dyDescent="0.2">
      <c r="A123" s="169"/>
      <c r="B123" s="169"/>
      <c r="C123" s="24" t="s">
        <v>915</v>
      </c>
      <c r="D123" s="24" t="s">
        <v>916</v>
      </c>
      <c r="E123" s="24" t="s">
        <v>981</v>
      </c>
      <c r="F123" s="24" t="s">
        <v>980</v>
      </c>
      <c r="G123" s="188" t="s">
        <v>1301</v>
      </c>
      <c r="H123" s="24" t="s">
        <v>979</v>
      </c>
      <c r="I123" s="24" t="s">
        <v>917</v>
      </c>
      <c r="J123" s="50" t="s">
        <v>982</v>
      </c>
      <c r="K123" s="50" t="s">
        <v>918</v>
      </c>
      <c r="L123" s="24" t="s">
        <v>639</v>
      </c>
      <c r="M123" s="24" t="s">
        <v>677</v>
      </c>
      <c r="N123" s="24" t="s">
        <v>678</v>
      </c>
      <c r="O123" s="24" t="s">
        <v>679</v>
      </c>
      <c r="P123" s="169"/>
      <c r="Q123" s="182" t="s">
        <v>1306</v>
      </c>
      <c r="R123" s="182" t="s">
        <v>1307</v>
      </c>
      <c r="S123" s="50" t="s">
        <v>1308</v>
      </c>
      <c r="T123" s="50" t="s">
        <v>1309</v>
      </c>
      <c r="U123" s="50" t="s">
        <v>1310</v>
      </c>
      <c r="V123" s="183" t="s">
        <v>1311</v>
      </c>
      <c r="W123" s="30"/>
      <c r="X123" s="30"/>
    </row>
    <row r="124" spans="1:24" ht="21" hidden="1" customHeight="1" outlineLevel="1" x14ac:dyDescent="0.2">
      <c r="A124" s="169"/>
      <c r="B124" s="169"/>
      <c r="C124" s="26" t="s">
        <v>30</v>
      </c>
      <c r="D124" s="26" t="s">
        <v>30</v>
      </c>
      <c r="E124" s="26" t="s">
        <v>30</v>
      </c>
      <c r="F124" s="26" t="s">
        <v>30</v>
      </c>
      <c r="G124" s="161" t="str">
        <f>V124</f>
        <v>--</v>
      </c>
      <c r="H124" s="27" t="s">
        <v>30</v>
      </c>
      <c r="I124" s="33" t="s">
        <v>30</v>
      </c>
      <c r="J124" s="87"/>
      <c r="K124" s="33"/>
      <c r="L124" s="26"/>
      <c r="M124" s="26"/>
      <c r="N124" s="26"/>
      <c r="O124" s="26"/>
      <c r="P124" s="169"/>
      <c r="Q124" s="184"/>
      <c r="R124" s="184"/>
      <c r="S124" s="185" t="str">
        <f>IF(Q124="Basso",1.8,IF(Q124="Medio",2.5,IF(Q124="Medio-Alto",3.8,IF(Q124="Alto",5,"0"))))</f>
        <v>0</v>
      </c>
      <c r="T124" s="185" t="str">
        <f>IF(R124="Basso",1.8,IF(R124="Medio",2.5,IF(R124="Medio-Alto",3.8,IF(R124="Alto",5,"0"))))</f>
        <v>0</v>
      </c>
      <c r="U124" s="185">
        <f>(T124*S124)</f>
        <v>0</v>
      </c>
      <c r="V124" s="186" t="str">
        <f>IF(U124=0,"--",IF(U124&lt;='db fasce di rischio'!$B$4,'db fasce di rischio'!$A$2,IF(U124&lt;='db fasce di rischio'!$D$4,'db fasce di rischio'!$C$2,IF(U124&lt;='db fasce di rischio'!$F$4,'db fasce di rischio'!$E$2,IF(U124&lt;='db fasce di rischio'!$H$4,'db fasce di rischio'!$G$2,"")))))</f>
        <v>--</v>
      </c>
      <c r="W124" s="30"/>
      <c r="X124" s="30"/>
    </row>
    <row r="125" spans="1:24" ht="21" hidden="1" customHeight="1" outlineLevel="1" x14ac:dyDescent="0.2">
      <c r="A125" s="169"/>
      <c r="B125" s="169"/>
      <c r="C125" s="26" t="s">
        <v>30</v>
      </c>
      <c r="D125" s="26" t="s">
        <v>30</v>
      </c>
      <c r="E125" s="26" t="s">
        <v>30</v>
      </c>
      <c r="F125" s="26" t="s">
        <v>30</v>
      </c>
      <c r="G125" s="161" t="str">
        <f t="shared" ref="G125:G138" si="19">V125</f>
        <v>--</v>
      </c>
      <c r="H125" s="27" t="s">
        <v>30</v>
      </c>
      <c r="I125" s="33" t="s">
        <v>30</v>
      </c>
      <c r="J125" s="87"/>
      <c r="K125" s="33"/>
      <c r="L125" s="26"/>
      <c r="M125" s="26"/>
      <c r="N125" s="26"/>
      <c r="O125" s="26"/>
      <c r="P125" s="169"/>
      <c r="Q125" s="184"/>
      <c r="R125" s="184"/>
      <c r="S125" s="185" t="str">
        <f t="shared" ref="S125:T138" si="20">IF(Q125="Basso",1.8,IF(Q125="Medio",2.5,IF(Q125="Medio-Alto",3.8,IF(Q125="Alto",5,"0"))))</f>
        <v>0</v>
      </c>
      <c r="T125" s="185" t="str">
        <f t="shared" si="20"/>
        <v>0</v>
      </c>
      <c r="U125" s="185">
        <f>(T125*S125)</f>
        <v>0</v>
      </c>
      <c r="V125" s="186" t="str">
        <f>IF(U125=0,"--",IF(U125&lt;='db fasce di rischio'!$B$4,'db fasce di rischio'!$A$2,IF(U125&lt;='db fasce di rischio'!$D$4,'db fasce di rischio'!$C$2,IF(U125&lt;='db fasce di rischio'!$F$4,'db fasce di rischio'!$E$2,IF(U125&lt;='db fasce di rischio'!$H$4,'db fasce di rischio'!$G$2,"")))))</f>
        <v>--</v>
      </c>
      <c r="W125" s="30"/>
      <c r="X125" s="30"/>
    </row>
    <row r="126" spans="1:24" ht="21" hidden="1" customHeight="1" outlineLevel="1" x14ac:dyDescent="0.2">
      <c r="A126" s="169"/>
      <c r="B126" s="169"/>
      <c r="C126" s="26" t="s">
        <v>30</v>
      </c>
      <c r="D126" s="26" t="s">
        <v>30</v>
      </c>
      <c r="E126" s="26" t="s">
        <v>30</v>
      </c>
      <c r="F126" s="26" t="s">
        <v>30</v>
      </c>
      <c r="G126" s="161" t="str">
        <f t="shared" si="19"/>
        <v>--</v>
      </c>
      <c r="H126" s="27" t="s">
        <v>30</v>
      </c>
      <c r="I126" s="33" t="s">
        <v>30</v>
      </c>
      <c r="J126" s="87"/>
      <c r="K126" s="33"/>
      <c r="L126" s="26"/>
      <c r="M126" s="26"/>
      <c r="N126" s="26"/>
      <c r="O126" s="26"/>
      <c r="P126" s="169"/>
      <c r="Q126" s="184"/>
      <c r="R126" s="184"/>
      <c r="S126" s="185" t="str">
        <f t="shared" si="20"/>
        <v>0</v>
      </c>
      <c r="T126" s="185" t="str">
        <f t="shared" si="20"/>
        <v>0</v>
      </c>
      <c r="U126" s="185">
        <f t="shared" ref="U126:U138" si="21">(T126*S126)</f>
        <v>0</v>
      </c>
      <c r="V126" s="186" t="str">
        <f>IF(U126=0,"--",IF(U126&lt;='db fasce di rischio'!$B$4,'db fasce di rischio'!$A$2,IF(U126&lt;='db fasce di rischio'!$D$4,'db fasce di rischio'!$C$2,IF(U126&lt;='db fasce di rischio'!$F$4,'db fasce di rischio'!$E$2,IF(U126&lt;='db fasce di rischio'!$H$4,'db fasce di rischio'!$G$2,"")))))</f>
        <v>--</v>
      </c>
      <c r="W126" s="30"/>
      <c r="X126" s="30"/>
    </row>
    <row r="127" spans="1:24" ht="21" hidden="1" customHeight="1" outlineLevel="1" x14ac:dyDescent="0.2">
      <c r="A127" s="169"/>
      <c r="B127" s="169"/>
      <c r="C127" s="26" t="s">
        <v>30</v>
      </c>
      <c r="D127" s="26" t="s">
        <v>30</v>
      </c>
      <c r="E127" s="26" t="s">
        <v>30</v>
      </c>
      <c r="F127" s="26" t="s">
        <v>30</v>
      </c>
      <c r="G127" s="161" t="str">
        <f t="shared" si="19"/>
        <v>--</v>
      </c>
      <c r="H127" s="27" t="s">
        <v>30</v>
      </c>
      <c r="I127" s="33" t="s">
        <v>30</v>
      </c>
      <c r="J127" s="87"/>
      <c r="K127" s="33"/>
      <c r="L127" s="26"/>
      <c r="M127" s="26"/>
      <c r="N127" s="26"/>
      <c r="O127" s="26"/>
      <c r="P127" s="169"/>
      <c r="Q127" s="184"/>
      <c r="R127" s="184"/>
      <c r="S127" s="185" t="str">
        <f t="shared" si="20"/>
        <v>0</v>
      </c>
      <c r="T127" s="185" t="str">
        <f t="shared" si="20"/>
        <v>0</v>
      </c>
      <c r="U127" s="185">
        <f t="shared" si="21"/>
        <v>0</v>
      </c>
      <c r="V127" s="186" t="str">
        <f>IF(U127=0,"--",IF(U127&lt;='db fasce di rischio'!$B$4,'db fasce di rischio'!$A$2,IF(U127&lt;='db fasce di rischio'!$D$4,'db fasce di rischio'!$C$2,IF(U127&lt;='db fasce di rischio'!$F$4,'db fasce di rischio'!$E$2,IF(U127&lt;='db fasce di rischio'!$H$4,'db fasce di rischio'!$G$2,"")))))</f>
        <v>--</v>
      </c>
      <c r="W127" s="30"/>
      <c r="X127" s="30"/>
    </row>
    <row r="128" spans="1:24" ht="21" hidden="1" customHeight="1" outlineLevel="1" x14ac:dyDescent="0.2">
      <c r="A128" s="169"/>
      <c r="B128" s="169"/>
      <c r="C128" s="26" t="s">
        <v>30</v>
      </c>
      <c r="D128" s="26" t="s">
        <v>30</v>
      </c>
      <c r="E128" s="26" t="s">
        <v>30</v>
      </c>
      <c r="F128" s="26" t="s">
        <v>30</v>
      </c>
      <c r="G128" s="161" t="str">
        <f t="shared" si="19"/>
        <v>--</v>
      </c>
      <c r="H128" s="27" t="s">
        <v>30</v>
      </c>
      <c r="I128" s="33" t="s">
        <v>30</v>
      </c>
      <c r="J128" s="87"/>
      <c r="K128" s="33"/>
      <c r="L128" s="26"/>
      <c r="M128" s="26"/>
      <c r="N128" s="26"/>
      <c r="O128" s="26"/>
      <c r="P128" s="169"/>
      <c r="Q128" s="184"/>
      <c r="R128" s="184"/>
      <c r="S128" s="185" t="str">
        <f t="shared" si="20"/>
        <v>0</v>
      </c>
      <c r="T128" s="185" t="str">
        <f t="shared" si="20"/>
        <v>0</v>
      </c>
      <c r="U128" s="185">
        <f t="shared" si="21"/>
        <v>0</v>
      </c>
      <c r="V128" s="186" t="str">
        <f>IF(U128=0,"--",IF(U128&lt;='db fasce di rischio'!$B$4,'db fasce di rischio'!$A$2,IF(U128&lt;='db fasce di rischio'!$D$4,'db fasce di rischio'!$C$2,IF(U128&lt;='db fasce di rischio'!$F$4,'db fasce di rischio'!$E$2,IF(U128&lt;='db fasce di rischio'!$H$4,'db fasce di rischio'!$G$2,"")))))</f>
        <v>--</v>
      </c>
      <c r="W128" s="30"/>
      <c r="X128" s="30"/>
    </row>
    <row r="129" spans="1:24" ht="21" hidden="1" customHeight="1" outlineLevel="1" x14ac:dyDescent="0.2">
      <c r="A129" s="169"/>
      <c r="B129" s="169"/>
      <c r="C129" s="26" t="s">
        <v>30</v>
      </c>
      <c r="D129" s="26" t="s">
        <v>30</v>
      </c>
      <c r="E129" s="26" t="s">
        <v>30</v>
      </c>
      <c r="F129" s="26" t="s">
        <v>30</v>
      </c>
      <c r="G129" s="161" t="str">
        <f t="shared" si="19"/>
        <v>--</v>
      </c>
      <c r="H129" s="27" t="s">
        <v>30</v>
      </c>
      <c r="I129" s="33" t="s">
        <v>30</v>
      </c>
      <c r="J129" s="87"/>
      <c r="K129" s="33"/>
      <c r="L129" s="26"/>
      <c r="M129" s="26"/>
      <c r="N129" s="26"/>
      <c r="O129" s="26"/>
      <c r="P129" s="169"/>
      <c r="Q129" s="184"/>
      <c r="R129" s="184"/>
      <c r="S129" s="185" t="str">
        <f t="shared" si="20"/>
        <v>0</v>
      </c>
      <c r="T129" s="185" t="str">
        <f t="shared" si="20"/>
        <v>0</v>
      </c>
      <c r="U129" s="185">
        <f t="shared" si="21"/>
        <v>0</v>
      </c>
      <c r="V129" s="186" t="str">
        <f>IF(U129=0,"--",IF(U129&lt;='db fasce di rischio'!$B$4,'db fasce di rischio'!$A$2,IF(U129&lt;='db fasce di rischio'!$D$4,'db fasce di rischio'!$C$2,IF(U129&lt;='db fasce di rischio'!$F$4,'db fasce di rischio'!$E$2,IF(U129&lt;='db fasce di rischio'!$H$4,'db fasce di rischio'!$G$2,"")))))</f>
        <v>--</v>
      </c>
      <c r="W129" s="30"/>
      <c r="X129" s="30"/>
    </row>
    <row r="130" spans="1:24" ht="21" hidden="1" customHeight="1" outlineLevel="1" x14ac:dyDescent="0.2">
      <c r="A130" s="169"/>
      <c r="B130" s="169"/>
      <c r="C130" s="26" t="s">
        <v>30</v>
      </c>
      <c r="D130" s="26" t="s">
        <v>30</v>
      </c>
      <c r="E130" s="26" t="s">
        <v>30</v>
      </c>
      <c r="F130" s="26" t="s">
        <v>30</v>
      </c>
      <c r="G130" s="161" t="str">
        <f t="shared" si="19"/>
        <v>--</v>
      </c>
      <c r="H130" s="27" t="s">
        <v>30</v>
      </c>
      <c r="I130" s="33" t="s">
        <v>30</v>
      </c>
      <c r="J130" s="87"/>
      <c r="K130" s="33"/>
      <c r="L130" s="26"/>
      <c r="M130" s="26"/>
      <c r="N130" s="26"/>
      <c r="O130" s="26"/>
      <c r="P130" s="169"/>
      <c r="Q130" s="184"/>
      <c r="R130" s="184"/>
      <c r="S130" s="185" t="str">
        <f t="shared" si="20"/>
        <v>0</v>
      </c>
      <c r="T130" s="185" t="str">
        <f t="shared" si="20"/>
        <v>0</v>
      </c>
      <c r="U130" s="185">
        <f t="shared" si="21"/>
        <v>0</v>
      </c>
      <c r="V130" s="186" t="str">
        <f>IF(U130=0,"--",IF(U130&lt;='db fasce di rischio'!$B$4,'db fasce di rischio'!$A$2,IF(U130&lt;='db fasce di rischio'!$D$4,'db fasce di rischio'!$C$2,IF(U130&lt;='db fasce di rischio'!$F$4,'db fasce di rischio'!$E$2,IF(U130&lt;='db fasce di rischio'!$H$4,'db fasce di rischio'!$G$2,"")))))</f>
        <v>--</v>
      </c>
      <c r="W130" s="30"/>
      <c r="X130" s="30"/>
    </row>
    <row r="131" spans="1:24" ht="21" hidden="1" customHeight="1" outlineLevel="1" x14ac:dyDescent="0.2">
      <c r="A131" s="169"/>
      <c r="B131" s="169"/>
      <c r="C131" s="26" t="s">
        <v>30</v>
      </c>
      <c r="D131" s="26" t="s">
        <v>30</v>
      </c>
      <c r="E131" s="26" t="s">
        <v>30</v>
      </c>
      <c r="F131" s="26" t="s">
        <v>30</v>
      </c>
      <c r="G131" s="161" t="str">
        <f t="shared" si="19"/>
        <v>--</v>
      </c>
      <c r="H131" s="27" t="s">
        <v>30</v>
      </c>
      <c r="I131" s="33" t="s">
        <v>30</v>
      </c>
      <c r="J131" s="87"/>
      <c r="K131" s="33"/>
      <c r="L131" s="26"/>
      <c r="M131" s="26"/>
      <c r="N131" s="26"/>
      <c r="O131" s="26"/>
      <c r="P131" s="169"/>
      <c r="Q131" s="184"/>
      <c r="R131" s="184"/>
      <c r="S131" s="185" t="str">
        <f t="shared" si="20"/>
        <v>0</v>
      </c>
      <c r="T131" s="185" t="str">
        <f t="shared" si="20"/>
        <v>0</v>
      </c>
      <c r="U131" s="185">
        <f t="shared" si="21"/>
        <v>0</v>
      </c>
      <c r="V131" s="186" t="str">
        <f>IF(U131=0,"--",IF(U131&lt;='db fasce di rischio'!$B$4,'db fasce di rischio'!$A$2,IF(U131&lt;='db fasce di rischio'!$D$4,'db fasce di rischio'!$C$2,IF(U131&lt;='db fasce di rischio'!$F$4,'db fasce di rischio'!$E$2,IF(U131&lt;='db fasce di rischio'!$H$4,'db fasce di rischio'!$G$2,"")))))</f>
        <v>--</v>
      </c>
      <c r="W131" s="30"/>
      <c r="X131" s="30"/>
    </row>
    <row r="132" spans="1:24" ht="21" hidden="1" customHeight="1" outlineLevel="1" x14ac:dyDescent="0.2">
      <c r="A132" s="169"/>
      <c r="B132" s="169"/>
      <c r="C132" s="26" t="s">
        <v>30</v>
      </c>
      <c r="D132" s="26" t="s">
        <v>30</v>
      </c>
      <c r="E132" s="26" t="s">
        <v>30</v>
      </c>
      <c r="F132" s="26" t="s">
        <v>30</v>
      </c>
      <c r="G132" s="161" t="str">
        <f t="shared" si="19"/>
        <v>--</v>
      </c>
      <c r="H132" s="27" t="s">
        <v>30</v>
      </c>
      <c r="I132" s="33" t="s">
        <v>30</v>
      </c>
      <c r="J132" s="88"/>
      <c r="K132" s="33"/>
      <c r="L132" s="26"/>
      <c r="M132" s="26"/>
      <c r="N132" s="26"/>
      <c r="O132" s="26"/>
      <c r="P132" s="169"/>
      <c r="Q132" s="184"/>
      <c r="R132" s="184"/>
      <c r="S132" s="185" t="str">
        <f t="shared" si="20"/>
        <v>0</v>
      </c>
      <c r="T132" s="185" t="str">
        <f t="shared" si="20"/>
        <v>0</v>
      </c>
      <c r="U132" s="185">
        <f t="shared" si="21"/>
        <v>0</v>
      </c>
      <c r="V132" s="186" t="str">
        <f>IF(U132=0,"--",IF(U132&lt;='db fasce di rischio'!$B$4,'db fasce di rischio'!$A$2,IF(U132&lt;='db fasce di rischio'!$D$4,'db fasce di rischio'!$C$2,IF(U132&lt;='db fasce di rischio'!$F$4,'db fasce di rischio'!$E$2,IF(U132&lt;='db fasce di rischio'!$H$4,'db fasce di rischio'!$G$2,"")))))</f>
        <v>--</v>
      </c>
      <c r="W132" s="30"/>
      <c r="X132" s="30"/>
    </row>
    <row r="133" spans="1:24" ht="21" hidden="1" customHeight="1" outlineLevel="1" x14ac:dyDescent="0.2">
      <c r="A133" s="169"/>
      <c r="B133" s="169"/>
      <c r="C133" s="26" t="s">
        <v>30</v>
      </c>
      <c r="D133" s="26" t="s">
        <v>30</v>
      </c>
      <c r="E133" s="26" t="s">
        <v>30</v>
      </c>
      <c r="F133" s="26" t="s">
        <v>30</v>
      </c>
      <c r="G133" s="161" t="str">
        <f t="shared" si="19"/>
        <v>--</v>
      </c>
      <c r="H133" s="27" t="s">
        <v>30</v>
      </c>
      <c r="I133" s="33" t="s">
        <v>30</v>
      </c>
      <c r="J133" s="88"/>
      <c r="K133" s="33"/>
      <c r="L133" s="26"/>
      <c r="M133" s="26"/>
      <c r="N133" s="26"/>
      <c r="O133" s="26"/>
      <c r="P133" s="169"/>
      <c r="Q133" s="184"/>
      <c r="R133" s="184"/>
      <c r="S133" s="185" t="str">
        <f t="shared" si="20"/>
        <v>0</v>
      </c>
      <c r="T133" s="185" t="str">
        <f t="shared" si="20"/>
        <v>0</v>
      </c>
      <c r="U133" s="185">
        <f t="shared" si="21"/>
        <v>0</v>
      </c>
      <c r="V133" s="186" t="str">
        <f>IF(U133=0,"--",IF(U133&lt;='db fasce di rischio'!$B$4,'db fasce di rischio'!$A$2,IF(U133&lt;='db fasce di rischio'!$D$4,'db fasce di rischio'!$C$2,IF(U133&lt;='db fasce di rischio'!$F$4,'db fasce di rischio'!$E$2,IF(U133&lt;='db fasce di rischio'!$H$4,'db fasce di rischio'!$G$2,"")))))</f>
        <v>--</v>
      </c>
      <c r="W133" s="30"/>
      <c r="X133" s="30"/>
    </row>
    <row r="134" spans="1:24" ht="21" hidden="1" customHeight="1" outlineLevel="1" x14ac:dyDescent="0.2">
      <c r="A134" s="169"/>
      <c r="B134" s="169"/>
      <c r="C134" s="26" t="s">
        <v>30</v>
      </c>
      <c r="D134" s="26" t="s">
        <v>30</v>
      </c>
      <c r="E134" s="26" t="s">
        <v>30</v>
      </c>
      <c r="F134" s="26" t="s">
        <v>30</v>
      </c>
      <c r="G134" s="161" t="str">
        <f t="shared" si="19"/>
        <v>--</v>
      </c>
      <c r="H134" s="27" t="s">
        <v>30</v>
      </c>
      <c r="I134" s="33" t="s">
        <v>30</v>
      </c>
      <c r="J134" s="88"/>
      <c r="K134" s="33"/>
      <c r="L134" s="26"/>
      <c r="M134" s="26"/>
      <c r="N134" s="26"/>
      <c r="O134" s="26"/>
      <c r="P134" s="169"/>
      <c r="Q134" s="184"/>
      <c r="R134" s="184"/>
      <c r="S134" s="185" t="str">
        <f t="shared" si="20"/>
        <v>0</v>
      </c>
      <c r="T134" s="185" t="str">
        <f t="shared" si="20"/>
        <v>0</v>
      </c>
      <c r="U134" s="185">
        <f t="shared" si="21"/>
        <v>0</v>
      </c>
      <c r="V134" s="186" t="str">
        <f>IF(U134=0,"--",IF(U134&lt;='db fasce di rischio'!$B$4,'db fasce di rischio'!$A$2,IF(U134&lt;='db fasce di rischio'!$D$4,'db fasce di rischio'!$C$2,IF(U134&lt;='db fasce di rischio'!$F$4,'db fasce di rischio'!$E$2,IF(U134&lt;='db fasce di rischio'!$H$4,'db fasce di rischio'!$G$2,"")))))</f>
        <v>--</v>
      </c>
      <c r="W134" s="30"/>
      <c r="X134" s="30"/>
    </row>
    <row r="135" spans="1:24" ht="21" hidden="1" customHeight="1" outlineLevel="1" x14ac:dyDescent="0.2">
      <c r="A135" s="169"/>
      <c r="B135" s="169"/>
      <c r="C135" s="26" t="s">
        <v>30</v>
      </c>
      <c r="D135" s="26" t="s">
        <v>30</v>
      </c>
      <c r="E135" s="26" t="s">
        <v>30</v>
      </c>
      <c r="F135" s="26" t="s">
        <v>30</v>
      </c>
      <c r="G135" s="161" t="str">
        <f t="shared" si="19"/>
        <v>--</v>
      </c>
      <c r="H135" s="27" t="s">
        <v>30</v>
      </c>
      <c r="I135" s="33" t="s">
        <v>30</v>
      </c>
      <c r="J135" s="88"/>
      <c r="K135" s="33"/>
      <c r="L135" s="26"/>
      <c r="M135" s="26"/>
      <c r="N135" s="26"/>
      <c r="O135" s="26"/>
      <c r="P135" s="169"/>
      <c r="Q135" s="184"/>
      <c r="R135" s="184"/>
      <c r="S135" s="185" t="str">
        <f t="shared" si="20"/>
        <v>0</v>
      </c>
      <c r="T135" s="185" t="str">
        <f t="shared" si="20"/>
        <v>0</v>
      </c>
      <c r="U135" s="185">
        <f t="shared" si="21"/>
        <v>0</v>
      </c>
      <c r="V135" s="186" t="str">
        <f>IF(U135=0,"--",IF(U135&lt;='db fasce di rischio'!$B$4,'db fasce di rischio'!$A$2,IF(U135&lt;='db fasce di rischio'!$D$4,'db fasce di rischio'!$C$2,IF(U135&lt;='db fasce di rischio'!$F$4,'db fasce di rischio'!$E$2,IF(U135&lt;='db fasce di rischio'!$H$4,'db fasce di rischio'!$G$2,"")))))</f>
        <v>--</v>
      </c>
      <c r="W135" s="30"/>
      <c r="X135" s="30"/>
    </row>
    <row r="136" spans="1:24" ht="21" hidden="1" customHeight="1" outlineLevel="1" x14ac:dyDescent="0.2">
      <c r="A136" s="169"/>
      <c r="B136" s="169"/>
      <c r="C136" s="26" t="s">
        <v>30</v>
      </c>
      <c r="D136" s="26" t="s">
        <v>30</v>
      </c>
      <c r="E136" s="26" t="s">
        <v>30</v>
      </c>
      <c r="F136" s="26" t="s">
        <v>30</v>
      </c>
      <c r="G136" s="161" t="str">
        <f t="shared" si="19"/>
        <v>--</v>
      </c>
      <c r="H136" s="27" t="s">
        <v>30</v>
      </c>
      <c r="I136" s="33" t="s">
        <v>30</v>
      </c>
      <c r="J136" s="87"/>
      <c r="K136" s="33"/>
      <c r="L136" s="26"/>
      <c r="M136" s="26"/>
      <c r="N136" s="26"/>
      <c r="O136" s="26"/>
      <c r="P136" s="169"/>
      <c r="Q136" s="184"/>
      <c r="R136" s="184"/>
      <c r="S136" s="185" t="str">
        <f t="shared" si="20"/>
        <v>0</v>
      </c>
      <c r="T136" s="185" t="str">
        <f t="shared" si="20"/>
        <v>0</v>
      </c>
      <c r="U136" s="185">
        <f t="shared" si="21"/>
        <v>0</v>
      </c>
      <c r="V136" s="186" t="str">
        <f>IF(U136=0,"--",IF(U136&lt;='db fasce di rischio'!$B$4,'db fasce di rischio'!$A$2,IF(U136&lt;='db fasce di rischio'!$D$4,'db fasce di rischio'!$C$2,IF(U136&lt;='db fasce di rischio'!$F$4,'db fasce di rischio'!$E$2,IF(U136&lt;='db fasce di rischio'!$H$4,'db fasce di rischio'!$G$2,"")))))</f>
        <v>--</v>
      </c>
      <c r="W136" s="30"/>
      <c r="X136" s="30"/>
    </row>
    <row r="137" spans="1:24" ht="21" hidden="1" customHeight="1" outlineLevel="1" x14ac:dyDescent="0.2">
      <c r="A137" s="169"/>
      <c r="B137" s="169"/>
      <c r="C137" s="26" t="s">
        <v>30</v>
      </c>
      <c r="D137" s="26" t="s">
        <v>30</v>
      </c>
      <c r="E137" s="26" t="s">
        <v>30</v>
      </c>
      <c r="F137" s="26" t="s">
        <v>30</v>
      </c>
      <c r="G137" s="161" t="str">
        <f t="shared" si="19"/>
        <v>--</v>
      </c>
      <c r="H137" s="27" t="s">
        <v>30</v>
      </c>
      <c r="I137" s="33" t="s">
        <v>30</v>
      </c>
      <c r="J137" s="87"/>
      <c r="K137" s="33"/>
      <c r="L137" s="26"/>
      <c r="M137" s="26"/>
      <c r="N137" s="26"/>
      <c r="O137" s="28"/>
      <c r="P137" s="169"/>
      <c r="Q137" s="184"/>
      <c r="R137" s="184"/>
      <c r="S137" s="185" t="str">
        <f t="shared" si="20"/>
        <v>0</v>
      </c>
      <c r="T137" s="185" t="str">
        <f t="shared" si="20"/>
        <v>0</v>
      </c>
      <c r="U137" s="185">
        <f t="shared" si="21"/>
        <v>0</v>
      </c>
      <c r="V137" s="186" t="str">
        <f>IF(U137=0,"--",IF(U137&lt;='db fasce di rischio'!$B$4,'db fasce di rischio'!$A$2,IF(U137&lt;='db fasce di rischio'!$D$4,'db fasce di rischio'!$C$2,IF(U137&lt;='db fasce di rischio'!$F$4,'db fasce di rischio'!$E$2,IF(U137&lt;='db fasce di rischio'!$H$4,'db fasce di rischio'!$G$2,"")))))</f>
        <v>--</v>
      </c>
      <c r="W137" s="30"/>
      <c r="X137" s="30"/>
    </row>
    <row r="138" spans="1:24" ht="21" hidden="1" customHeight="1" outlineLevel="1" x14ac:dyDescent="0.2">
      <c r="A138" s="169"/>
      <c r="B138" s="169"/>
      <c r="C138" s="26" t="s">
        <v>30</v>
      </c>
      <c r="D138" s="26" t="s">
        <v>30</v>
      </c>
      <c r="E138" s="26" t="s">
        <v>30</v>
      </c>
      <c r="F138" s="26" t="s">
        <v>30</v>
      </c>
      <c r="G138" s="161" t="str">
        <f t="shared" si="19"/>
        <v>--</v>
      </c>
      <c r="H138" s="27" t="s">
        <v>30</v>
      </c>
      <c r="I138" s="33" t="s">
        <v>30</v>
      </c>
      <c r="J138" s="87"/>
      <c r="K138" s="33"/>
      <c r="L138" s="26"/>
      <c r="M138" s="26"/>
      <c r="N138" s="26"/>
      <c r="O138" s="29"/>
      <c r="P138" s="169"/>
      <c r="Q138" s="184"/>
      <c r="R138" s="184"/>
      <c r="S138" s="185" t="str">
        <f t="shared" si="20"/>
        <v>0</v>
      </c>
      <c r="T138" s="185" t="str">
        <f t="shared" si="20"/>
        <v>0</v>
      </c>
      <c r="U138" s="185">
        <f t="shared" si="21"/>
        <v>0</v>
      </c>
      <c r="V138" s="186" t="str">
        <f>IF(U138=0,"--",IF(U138&lt;='db fasce di rischio'!$B$4,'db fasce di rischio'!$A$2,IF(U138&lt;='db fasce di rischio'!$D$4,'db fasce di rischio'!$C$2,IF(U138&lt;='db fasce di rischio'!$F$4,'db fasce di rischio'!$E$2,IF(U138&lt;='db fasce di rischio'!$H$4,'db fasce di rischio'!$G$2,"")))))</f>
        <v>--</v>
      </c>
      <c r="W138" s="30"/>
      <c r="X138" s="30"/>
    </row>
    <row r="139" spans="1:24" ht="21" collapsed="1" x14ac:dyDescent="0.2">
      <c r="A139" s="168"/>
      <c r="B139" s="168"/>
      <c r="C139" s="92"/>
      <c r="D139" s="92"/>
      <c r="E139" s="92"/>
      <c r="F139" s="92"/>
      <c r="G139" s="92"/>
      <c r="H139" s="92"/>
      <c r="I139" s="92"/>
      <c r="J139" s="176"/>
      <c r="K139" s="92"/>
      <c r="L139" s="92"/>
      <c r="M139" s="92"/>
      <c r="N139" s="92"/>
      <c r="O139" s="92"/>
      <c r="P139" s="168"/>
      <c r="Q139" s="30"/>
      <c r="R139" s="30"/>
      <c r="S139" s="30"/>
      <c r="T139" s="30"/>
      <c r="U139" s="30"/>
      <c r="V139" s="30"/>
      <c r="W139" s="30"/>
      <c r="X139" s="30"/>
    </row>
    <row r="140" spans="1:24" ht="90.6" customHeight="1" x14ac:dyDescent="0.2">
      <c r="A140" s="31"/>
      <c r="B140" s="31"/>
      <c r="C140" s="32" t="s">
        <v>674</v>
      </c>
      <c r="D140" s="32"/>
      <c r="E140" s="30"/>
      <c r="F140" s="30"/>
      <c r="G140" s="30"/>
      <c r="H140" s="30"/>
      <c r="I140" s="30"/>
      <c r="J140" s="85"/>
      <c r="K140" s="30"/>
      <c r="L140" s="30"/>
      <c r="M140" s="30"/>
      <c r="N140" s="84" t="s">
        <v>6</v>
      </c>
      <c r="O140" s="84" t="s">
        <v>675</v>
      </c>
      <c r="P140" s="30"/>
      <c r="Q140" s="182" t="s">
        <v>1306</v>
      </c>
      <c r="R140" s="182" t="s">
        <v>1307</v>
      </c>
      <c r="S140" s="50" t="s">
        <v>1308</v>
      </c>
      <c r="T140" s="50" t="s">
        <v>1309</v>
      </c>
      <c r="U140" s="50" t="s">
        <v>1310</v>
      </c>
      <c r="V140" s="183" t="s">
        <v>1311</v>
      </c>
      <c r="W140" s="30"/>
      <c r="X140" s="30"/>
    </row>
    <row r="141" spans="1:24" ht="30.6" customHeight="1" x14ac:dyDescent="0.2">
      <c r="A141" s="168"/>
      <c r="B141" s="168">
        <v>7</v>
      </c>
      <c r="C141" s="220" t="s">
        <v>1267</v>
      </c>
      <c r="D141" s="221"/>
      <c r="E141" s="222"/>
      <c r="F141" s="229"/>
      <c r="G141" s="229"/>
      <c r="H141" s="229"/>
      <c r="I141" s="50" t="s">
        <v>11</v>
      </c>
      <c r="J141" s="231" t="s">
        <v>3</v>
      </c>
      <c r="K141" s="231"/>
      <c r="L141" s="39"/>
      <c r="M141" s="162" t="s">
        <v>676</v>
      </c>
      <c r="N141" s="163" t="str">
        <f>V141</f>
        <v>--</v>
      </c>
      <c r="O141" s="39"/>
      <c r="P141" s="168"/>
      <c r="Q141" s="184"/>
      <c r="R141" s="184"/>
      <c r="S141" s="185" t="str">
        <f>IF(Q141="Basso",1.8,IF(Q141="Medio",2.5,IF(Q141="Medio-Alto",3.8,IF(Q141="Alto",5,"0"))))</f>
        <v>0</v>
      </c>
      <c r="T141" s="185" t="str">
        <f>IF(R141="Basso",1.8,IF(R141="Medio",2.5,IF(R141="Medio-Alto",3.8,IF(R141="Alto",5,"0"))))</f>
        <v>0</v>
      </c>
      <c r="U141" s="185">
        <f>IF(MAX(U145:U159)&gt;(T141*S141),MAX(U145:U159),T141*S141)</f>
        <v>0</v>
      </c>
      <c r="V141" s="186" t="str">
        <f>IF(U141=0,"--",IF(U141&lt;='db fasce di rischio'!$B$4,'db fasce di rischio'!$A$2,IF(U141&lt;='db fasce di rischio'!$D$4,'db fasce di rischio'!$C$2,IF(U141&lt;='db fasce di rischio'!$F$4,'db fasce di rischio'!$E$2,IF(U141&lt;='db fasce di rischio'!$H$4,'db fasce di rischio'!$G$2,"")))))</f>
        <v>--</v>
      </c>
      <c r="W141" s="30"/>
      <c r="X141" s="30"/>
    </row>
    <row r="142" spans="1:24" ht="59.45" customHeight="1" x14ac:dyDescent="0.2">
      <c r="A142" s="168"/>
      <c r="B142" s="168"/>
      <c r="C142" s="223"/>
      <c r="D142" s="224"/>
      <c r="E142" s="224"/>
      <c r="F142" s="172"/>
      <c r="G142" s="172"/>
      <c r="H142" s="172"/>
      <c r="I142" s="172"/>
      <c r="J142" s="172"/>
      <c r="K142" s="172"/>
      <c r="L142" s="173"/>
      <c r="M142" s="226" t="s">
        <v>1305</v>
      </c>
      <c r="N142" s="226"/>
      <c r="O142" s="226"/>
      <c r="P142" s="168"/>
      <c r="Q142" s="30"/>
      <c r="R142" s="30"/>
      <c r="S142" s="30"/>
      <c r="T142" s="30"/>
      <c r="U142" s="30"/>
      <c r="V142" s="30"/>
      <c r="W142" s="30"/>
      <c r="X142" s="30"/>
    </row>
    <row r="143" spans="1:24" ht="31.5" hidden="1" customHeight="1" outlineLevel="1" x14ac:dyDescent="0.2">
      <c r="A143" s="168"/>
      <c r="B143" s="168"/>
      <c r="C143" s="218" t="s">
        <v>1266</v>
      </c>
      <c r="D143" s="219"/>
      <c r="E143" s="160"/>
      <c r="F143" s="160"/>
      <c r="G143" s="160"/>
      <c r="H143" s="160"/>
      <c r="I143" s="160"/>
      <c r="J143" s="159"/>
      <c r="K143" s="160"/>
      <c r="L143" s="164">
        <f>SUM(H130:H138)</f>
        <v>0</v>
      </c>
      <c r="M143" s="165"/>
      <c r="N143" s="165"/>
      <c r="O143" s="165"/>
      <c r="P143" s="168"/>
      <c r="Q143" s="30"/>
      <c r="R143" s="30"/>
      <c r="S143" s="30"/>
      <c r="T143" s="30"/>
      <c r="U143" s="30"/>
      <c r="V143" s="30"/>
      <c r="W143" s="30"/>
      <c r="X143" s="30"/>
    </row>
    <row r="144" spans="1:24" ht="81.95" hidden="1" customHeight="1" outlineLevel="1" x14ac:dyDescent="0.2">
      <c r="A144" s="169"/>
      <c r="B144" s="169"/>
      <c r="C144" s="24" t="s">
        <v>915</v>
      </c>
      <c r="D144" s="24" t="s">
        <v>916</v>
      </c>
      <c r="E144" s="24" t="s">
        <v>981</v>
      </c>
      <c r="F144" s="24" t="s">
        <v>980</v>
      </c>
      <c r="G144" s="188" t="s">
        <v>1301</v>
      </c>
      <c r="H144" s="24" t="s">
        <v>979</v>
      </c>
      <c r="I144" s="24" t="s">
        <v>917</v>
      </c>
      <c r="J144" s="50" t="s">
        <v>982</v>
      </c>
      <c r="K144" s="50" t="s">
        <v>918</v>
      </c>
      <c r="L144" s="24" t="s">
        <v>639</v>
      </c>
      <c r="M144" s="24" t="s">
        <v>677</v>
      </c>
      <c r="N144" s="24" t="s">
        <v>678</v>
      </c>
      <c r="O144" s="24" t="s">
        <v>679</v>
      </c>
      <c r="P144" s="169"/>
      <c r="Q144" s="182" t="s">
        <v>1306</v>
      </c>
      <c r="R144" s="182" t="s">
        <v>1307</v>
      </c>
      <c r="S144" s="50" t="s">
        <v>1308</v>
      </c>
      <c r="T144" s="50" t="s">
        <v>1309</v>
      </c>
      <c r="U144" s="50" t="s">
        <v>1310</v>
      </c>
      <c r="V144" s="183" t="s">
        <v>1311</v>
      </c>
      <c r="W144" s="30"/>
      <c r="X144" s="30"/>
    </row>
    <row r="145" spans="1:24" ht="21" hidden="1" customHeight="1" outlineLevel="1" x14ac:dyDescent="0.2">
      <c r="A145" s="169"/>
      <c r="B145" s="169"/>
      <c r="C145" s="26" t="s">
        <v>30</v>
      </c>
      <c r="D145" s="26" t="s">
        <v>30</v>
      </c>
      <c r="E145" s="26" t="s">
        <v>30</v>
      </c>
      <c r="F145" s="26" t="s">
        <v>30</v>
      </c>
      <c r="G145" s="161" t="str">
        <f>V145</f>
        <v>--</v>
      </c>
      <c r="H145" s="27" t="s">
        <v>30</v>
      </c>
      <c r="I145" s="33" t="s">
        <v>30</v>
      </c>
      <c r="J145" s="87"/>
      <c r="K145" s="33"/>
      <c r="L145" s="26"/>
      <c r="M145" s="26"/>
      <c r="N145" s="26"/>
      <c r="O145" s="26"/>
      <c r="P145" s="169"/>
      <c r="Q145" s="184"/>
      <c r="R145" s="184"/>
      <c r="S145" s="185" t="str">
        <f>IF(Q145="Basso",1.8,IF(Q145="Medio",2.5,IF(Q145="Medio-Alto",3.8,IF(Q145="Alto",5,"0"))))</f>
        <v>0</v>
      </c>
      <c r="T145" s="185" t="str">
        <f>IF(R145="Basso",1.8,IF(R145="Medio",2.5,IF(R145="Medio-Alto",3.8,IF(R145="Alto",5,"0"))))</f>
        <v>0</v>
      </c>
      <c r="U145" s="185">
        <f>(T145*S145)</f>
        <v>0</v>
      </c>
      <c r="V145" s="186" t="str">
        <f>IF(U145=0,"--",IF(U145&lt;='db fasce di rischio'!$B$4,'db fasce di rischio'!$A$2,IF(U145&lt;='db fasce di rischio'!$D$4,'db fasce di rischio'!$C$2,IF(U145&lt;='db fasce di rischio'!$F$4,'db fasce di rischio'!$E$2,IF(U145&lt;='db fasce di rischio'!$H$4,'db fasce di rischio'!$G$2,"")))))</f>
        <v>--</v>
      </c>
      <c r="W145" s="30"/>
      <c r="X145" s="30"/>
    </row>
    <row r="146" spans="1:24" ht="21" hidden="1" customHeight="1" outlineLevel="1" x14ac:dyDescent="0.2">
      <c r="A146" s="169"/>
      <c r="B146" s="169"/>
      <c r="C146" s="26" t="s">
        <v>30</v>
      </c>
      <c r="D146" s="26" t="s">
        <v>30</v>
      </c>
      <c r="E146" s="26" t="s">
        <v>30</v>
      </c>
      <c r="F146" s="26" t="s">
        <v>30</v>
      </c>
      <c r="G146" s="161" t="str">
        <f t="shared" ref="G146:G159" si="22">V146</f>
        <v>--</v>
      </c>
      <c r="H146" s="27" t="s">
        <v>30</v>
      </c>
      <c r="I146" s="33" t="s">
        <v>30</v>
      </c>
      <c r="J146" s="87"/>
      <c r="K146" s="33"/>
      <c r="L146" s="26"/>
      <c r="M146" s="26"/>
      <c r="N146" s="26"/>
      <c r="O146" s="26"/>
      <c r="P146" s="169"/>
      <c r="Q146" s="184"/>
      <c r="R146" s="184"/>
      <c r="S146" s="185" t="str">
        <f t="shared" ref="S146:T159" si="23">IF(Q146="Basso",1.8,IF(Q146="Medio",2.5,IF(Q146="Medio-Alto",3.8,IF(Q146="Alto",5,"0"))))</f>
        <v>0</v>
      </c>
      <c r="T146" s="185" t="str">
        <f t="shared" si="23"/>
        <v>0</v>
      </c>
      <c r="U146" s="185">
        <f>(T146*S146)</f>
        <v>0</v>
      </c>
      <c r="V146" s="186" t="str">
        <f>IF(U146=0,"--",IF(U146&lt;='db fasce di rischio'!$B$4,'db fasce di rischio'!$A$2,IF(U146&lt;='db fasce di rischio'!$D$4,'db fasce di rischio'!$C$2,IF(U146&lt;='db fasce di rischio'!$F$4,'db fasce di rischio'!$E$2,IF(U146&lt;='db fasce di rischio'!$H$4,'db fasce di rischio'!$G$2,"")))))</f>
        <v>--</v>
      </c>
      <c r="W146" s="30"/>
      <c r="X146" s="30"/>
    </row>
    <row r="147" spans="1:24" ht="21" hidden="1" customHeight="1" outlineLevel="1" x14ac:dyDescent="0.2">
      <c r="A147" s="169"/>
      <c r="B147" s="169"/>
      <c r="C147" s="26" t="s">
        <v>30</v>
      </c>
      <c r="D147" s="26" t="s">
        <v>30</v>
      </c>
      <c r="E147" s="26" t="s">
        <v>30</v>
      </c>
      <c r="F147" s="26" t="s">
        <v>30</v>
      </c>
      <c r="G147" s="161" t="str">
        <f t="shared" si="22"/>
        <v>--</v>
      </c>
      <c r="H147" s="27" t="s">
        <v>30</v>
      </c>
      <c r="I147" s="33" t="s">
        <v>30</v>
      </c>
      <c r="J147" s="87"/>
      <c r="K147" s="33"/>
      <c r="L147" s="26"/>
      <c r="M147" s="26"/>
      <c r="N147" s="26"/>
      <c r="O147" s="26"/>
      <c r="P147" s="169"/>
      <c r="Q147" s="184"/>
      <c r="R147" s="184"/>
      <c r="S147" s="185" t="str">
        <f t="shared" si="23"/>
        <v>0</v>
      </c>
      <c r="T147" s="185" t="str">
        <f t="shared" si="23"/>
        <v>0</v>
      </c>
      <c r="U147" s="185">
        <f t="shared" ref="U147:U159" si="24">(T147*S147)</f>
        <v>0</v>
      </c>
      <c r="V147" s="186" t="str">
        <f>IF(U147=0,"--",IF(U147&lt;='db fasce di rischio'!$B$4,'db fasce di rischio'!$A$2,IF(U147&lt;='db fasce di rischio'!$D$4,'db fasce di rischio'!$C$2,IF(U147&lt;='db fasce di rischio'!$F$4,'db fasce di rischio'!$E$2,IF(U147&lt;='db fasce di rischio'!$H$4,'db fasce di rischio'!$G$2,"")))))</f>
        <v>--</v>
      </c>
      <c r="W147" s="30"/>
      <c r="X147" s="30"/>
    </row>
    <row r="148" spans="1:24" ht="21" hidden="1" customHeight="1" outlineLevel="1" x14ac:dyDescent="0.2">
      <c r="A148" s="169"/>
      <c r="B148" s="169"/>
      <c r="C148" s="26" t="s">
        <v>30</v>
      </c>
      <c r="D148" s="26" t="s">
        <v>30</v>
      </c>
      <c r="E148" s="26" t="s">
        <v>30</v>
      </c>
      <c r="F148" s="26" t="s">
        <v>30</v>
      </c>
      <c r="G148" s="161" t="str">
        <f t="shared" si="22"/>
        <v>--</v>
      </c>
      <c r="H148" s="27" t="s">
        <v>30</v>
      </c>
      <c r="I148" s="33" t="s">
        <v>30</v>
      </c>
      <c r="J148" s="87"/>
      <c r="K148" s="33"/>
      <c r="L148" s="26"/>
      <c r="M148" s="26"/>
      <c r="N148" s="26"/>
      <c r="O148" s="26"/>
      <c r="P148" s="169"/>
      <c r="Q148" s="184"/>
      <c r="R148" s="184"/>
      <c r="S148" s="185" t="str">
        <f t="shared" si="23"/>
        <v>0</v>
      </c>
      <c r="T148" s="185" t="str">
        <f t="shared" si="23"/>
        <v>0</v>
      </c>
      <c r="U148" s="185">
        <f t="shared" si="24"/>
        <v>0</v>
      </c>
      <c r="V148" s="186" t="str">
        <f>IF(U148=0,"--",IF(U148&lt;='db fasce di rischio'!$B$4,'db fasce di rischio'!$A$2,IF(U148&lt;='db fasce di rischio'!$D$4,'db fasce di rischio'!$C$2,IF(U148&lt;='db fasce di rischio'!$F$4,'db fasce di rischio'!$E$2,IF(U148&lt;='db fasce di rischio'!$H$4,'db fasce di rischio'!$G$2,"")))))</f>
        <v>--</v>
      </c>
      <c r="W148" s="30"/>
      <c r="X148" s="30"/>
    </row>
    <row r="149" spans="1:24" ht="21" hidden="1" customHeight="1" outlineLevel="1" x14ac:dyDescent="0.2">
      <c r="A149" s="169"/>
      <c r="B149" s="169"/>
      <c r="C149" s="26" t="s">
        <v>30</v>
      </c>
      <c r="D149" s="26" t="s">
        <v>30</v>
      </c>
      <c r="E149" s="26" t="s">
        <v>30</v>
      </c>
      <c r="F149" s="26" t="s">
        <v>30</v>
      </c>
      <c r="G149" s="161" t="str">
        <f t="shared" si="22"/>
        <v>--</v>
      </c>
      <c r="H149" s="27" t="s">
        <v>30</v>
      </c>
      <c r="I149" s="33" t="s">
        <v>30</v>
      </c>
      <c r="J149" s="87"/>
      <c r="K149" s="33"/>
      <c r="L149" s="26"/>
      <c r="M149" s="26"/>
      <c r="N149" s="26"/>
      <c r="O149" s="26"/>
      <c r="P149" s="169"/>
      <c r="Q149" s="184"/>
      <c r="R149" s="184"/>
      <c r="S149" s="185" t="str">
        <f t="shared" si="23"/>
        <v>0</v>
      </c>
      <c r="T149" s="185" t="str">
        <f t="shared" si="23"/>
        <v>0</v>
      </c>
      <c r="U149" s="185">
        <f t="shared" si="24"/>
        <v>0</v>
      </c>
      <c r="V149" s="186" t="str">
        <f>IF(U149=0,"--",IF(U149&lt;='db fasce di rischio'!$B$4,'db fasce di rischio'!$A$2,IF(U149&lt;='db fasce di rischio'!$D$4,'db fasce di rischio'!$C$2,IF(U149&lt;='db fasce di rischio'!$F$4,'db fasce di rischio'!$E$2,IF(U149&lt;='db fasce di rischio'!$H$4,'db fasce di rischio'!$G$2,"")))))</f>
        <v>--</v>
      </c>
      <c r="W149" s="30"/>
      <c r="X149" s="30"/>
    </row>
    <row r="150" spans="1:24" ht="21" hidden="1" customHeight="1" outlineLevel="1" x14ac:dyDescent="0.2">
      <c r="A150" s="169"/>
      <c r="B150" s="169"/>
      <c r="C150" s="26" t="s">
        <v>30</v>
      </c>
      <c r="D150" s="26" t="s">
        <v>30</v>
      </c>
      <c r="E150" s="26" t="s">
        <v>30</v>
      </c>
      <c r="F150" s="26" t="s">
        <v>30</v>
      </c>
      <c r="G150" s="161" t="str">
        <f t="shared" si="22"/>
        <v>--</v>
      </c>
      <c r="H150" s="27" t="s">
        <v>30</v>
      </c>
      <c r="I150" s="33" t="s">
        <v>30</v>
      </c>
      <c r="J150" s="87"/>
      <c r="K150" s="33"/>
      <c r="L150" s="26"/>
      <c r="M150" s="26"/>
      <c r="N150" s="26"/>
      <c r="O150" s="26"/>
      <c r="P150" s="169"/>
      <c r="Q150" s="184"/>
      <c r="R150" s="184"/>
      <c r="S150" s="185" t="str">
        <f t="shared" si="23"/>
        <v>0</v>
      </c>
      <c r="T150" s="185" t="str">
        <f t="shared" si="23"/>
        <v>0</v>
      </c>
      <c r="U150" s="185">
        <f t="shared" si="24"/>
        <v>0</v>
      </c>
      <c r="V150" s="186" t="str">
        <f>IF(U150=0,"--",IF(U150&lt;='db fasce di rischio'!$B$4,'db fasce di rischio'!$A$2,IF(U150&lt;='db fasce di rischio'!$D$4,'db fasce di rischio'!$C$2,IF(U150&lt;='db fasce di rischio'!$F$4,'db fasce di rischio'!$E$2,IF(U150&lt;='db fasce di rischio'!$H$4,'db fasce di rischio'!$G$2,"")))))</f>
        <v>--</v>
      </c>
      <c r="W150" s="30"/>
      <c r="X150" s="30"/>
    </row>
    <row r="151" spans="1:24" ht="21" hidden="1" customHeight="1" outlineLevel="1" x14ac:dyDescent="0.2">
      <c r="A151" s="169"/>
      <c r="B151" s="169"/>
      <c r="C151" s="26" t="s">
        <v>30</v>
      </c>
      <c r="D151" s="26" t="s">
        <v>30</v>
      </c>
      <c r="E151" s="26" t="s">
        <v>30</v>
      </c>
      <c r="F151" s="26" t="s">
        <v>30</v>
      </c>
      <c r="G151" s="161" t="str">
        <f t="shared" si="22"/>
        <v>--</v>
      </c>
      <c r="H151" s="27" t="s">
        <v>30</v>
      </c>
      <c r="I151" s="33" t="s">
        <v>30</v>
      </c>
      <c r="J151" s="87"/>
      <c r="K151" s="33"/>
      <c r="L151" s="26"/>
      <c r="M151" s="26"/>
      <c r="N151" s="26"/>
      <c r="O151" s="26"/>
      <c r="P151" s="169"/>
      <c r="Q151" s="184"/>
      <c r="R151" s="184"/>
      <c r="S151" s="185" t="str">
        <f t="shared" si="23"/>
        <v>0</v>
      </c>
      <c r="T151" s="185" t="str">
        <f t="shared" si="23"/>
        <v>0</v>
      </c>
      <c r="U151" s="185">
        <f t="shared" si="24"/>
        <v>0</v>
      </c>
      <c r="V151" s="186" t="str">
        <f>IF(U151=0,"--",IF(U151&lt;='db fasce di rischio'!$B$4,'db fasce di rischio'!$A$2,IF(U151&lt;='db fasce di rischio'!$D$4,'db fasce di rischio'!$C$2,IF(U151&lt;='db fasce di rischio'!$F$4,'db fasce di rischio'!$E$2,IF(U151&lt;='db fasce di rischio'!$H$4,'db fasce di rischio'!$G$2,"")))))</f>
        <v>--</v>
      </c>
      <c r="W151" s="30"/>
      <c r="X151" s="30"/>
    </row>
    <row r="152" spans="1:24" ht="21" hidden="1" customHeight="1" outlineLevel="1" x14ac:dyDescent="0.2">
      <c r="A152" s="169"/>
      <c r="B152" s="169"/>
      <c r="C152" s="26" t="s">
        <v>30</v>
      </c>
      <c r="D152" s="26" t="s">
        <v>30</v>
      </c>
      <c r="E152" s="26" t="s">
        <v>30</v>
      </c>
      <c r="F152" s="26" t="s">
        <v>30</v>
      </c>
      <c r="G152" s="161" t="str">
        <f t="shared" si="22"/>
        <v>--</v>
      </c>
      <c r="H152" s="27" t="s">
        <v>30</v>
      </c>
      <c r="I152" s="33" t="s">
        <v>30</v>
      </c>
      <c r="J152" s="87"/>
      <c r="K152" s="33"/>
      <c r="L152" s="26"/>
      <c r="M152" s="26"/>
      <c r="N152" s="26"/>
      <c r="O152" s="26"/>
      <c r="P152" s="169"/>
      <c r="Q152" s="184"/>
      <c r="R152" s="184"/>
      <c r="S152" s="185" t="str">
        <f t="shared" si="23"/>
        <v>0</v>
      </c>
      <c r="T152" s="185" t="str">
        <f t="shared" si="23"/>
        <v>0</v>
      </c>
      <c r="U152" s="185">
        <f t="shared" si="24"/>
        <v>0</v>
      </c>
      <c r="V152" s="186" t="str">
        <f>IF(U152=0,"--",IF(U152&lt;='db fasce di rischio'!$B$4,'db fasce di rischio'!$A$2,IF(U152&lt;='db fasce di rischio'!$D$4,'db fasce di rischio'!$C$2,IF(U152&lt;='db fasce di rischio'!$F$4,'db fasce di rischio'!$E$2,IF(U152&lt;='db fasce di rischio'!$H$4,'db fasce di rischio'!$G$2,"")))))</f>
        <v>--</v>
      </c>
      <c r="W152" s="30"/>
      <c r="X152" s="30"/>
    </row>
    <row r="153" spans="1:24" ht="21" hidden="1" customHeight="1" outlineLevel="1" x14ac:dyDescent="0.2">
      <c r="A153" s="169"/>
      <c r="B153" s="169"/>
      <c r="C153" s="26" t="s">
        <v>30</v>
      </c>
      <c r="D153" s="26" t="s">
        <v>30</v>
      </c>
      <c r="E153" s="26" t="s">
        <v>30</v>
      </c>
      <c r="F153" s="26" t="s">
        <v>30</v>
      </c>
      <c r="G153" s="161" t="str">
        <f t="shared" si="22"/>
        <v>--</v>
      </c>
      <c r="H153" s="27" t="s">
        <v>30</v>
      </c>
      <c r="I153" s="33" t="s">
        <v>30</v>
      </c>
      <c r="J153" s="88"/>
      <c r="K153" s="33"/>
      <c r="L153" s="26"/>
      <c r="M153" s="26"/>
      <c r="N153" s="26"/>
      <c r="O153" s="26"/>
      <c r="P153" s="169"/>
      <c r="Q153" s="184"/>
      <c r="R153" s="184"/>
      <c r="S153" s="185" t="str">
        <f t="shared" si="23"/>
        <v>0</v>
      </c>
      <c r="T153" s="185" t="str">
        <f t="shared" si="23"/>
        <v>0</v>
      </c>
      <c r="U153" s="185">
        <f t="shared" si="24"/>
        <v>0</v>
      </c>
      <c r="V153" s="186" t="str">
        <f>IF(U153=0,"--",IF(U153&lt;='db fasce di rischio'!$B$4,'db fasce di rischio'!$A$2,IF(U153&lt;='db fasce di rischio'!$D$4,'db fasce di rischio'!$C$2,IF(U153&lt;='db fasce di rischio'!$F$4,'db fasce di rischio'!$E$2,IF(U153&lt;='db fasce di rischio'!$H$4,'db fasce di rischio'!$G$2,"")))))</f>
        <v>--</v>
      </c>
      <c r="W153" s="30"/>
      <c r="X153" s="30"/>
    </row>
    <row r="154" spans="1:24" ht="21" hidden="1" customHeight="1" outlineLevel="1" x14ac:dyDescent="0.2">
      <c r="A154" s="169"/>
      <c r="B154" s="169"/>
      <c r="C154" s="26" t="s">
        <v>30</v>
      </c>
      <c r="D154" s="26" t="s">
        <v>30</v>
      </c>
      <c r="E154" s="26" t="s">
        <v>30</v>
      </c>
      <c r="F154" s="26" t="s">
        <v>30</v>
      </c>
      <c r="G154" s="161" t="str">
        <f t="shared" si="22"/>
        <v>--</v>
      </c>
      <c r="H154" s="27" t="s">
        <v>30</v>
      </c>
      <c r="I154" s="33" t="s">
        <v>30</v>
      </c>
      <c r="J154" s="88"/>
      <c r="K154" s="33"/>
      <c r="L154" s="26"/>
      <c r="M154" s="26"/>
      <c r="N154" s="26"/>
      <c r="O154" s="26"/>
      <c r="P154" s="169"/>
      <c r="Q154" s="184"/>
      <c r="R154" s="184"/>
      <c r="S154" s="185" t="str">
        <f t="shared" si="23"/>
        <v>0</v>
      </c>
      <c r="T154" s="185" t="str">
        <f t="shared" si="23"/>
        <v>0</v>
      </c>
      <c r="U154" s="185">
        <f t="shared" si="24"/>
        <v>0</v>
      </c>
      <c r="V154" s="186" t="str">
        <f>IF(U154=0,"--",IF(U154&lt;='db fasce di rischio'!$B$4,'db fasce di rischio'!$A$2,IF(U154&lt;='db fasce di rischio'!$D$4,'db fasce di rischio'!$C$2,IF(U154&lt;='db fasce di rischio'!$F$4,'db fasce di rischio'!$E$2,IF(U154&lt;='db fasce di rischio'!$H$4,'db fasce di rischio'!$G$2,"")))))</f>
        <v>--</v>
      </c>
      <c r="W154" s="30"/>
      <c r="X154" s="30"/>
    </row>
    <row r="155" spans="1:24" ht="21" hidden="1" customHeight="1" outlineLevel="1" x14ac:dyDescent="0.2">
      <c r="A155" s="169"/>
      <c r="B155" s="169"/>
      <c r="C155" s="26" t="s">
        <v>30</v>
      </c>
      <c r="D155" s="26" t="s">
        <v>30</v>
      </c>
      <c r="E155" s="26" t="s">
        <v>30</v>
      </c>
      <c r="F155" s="26" t="s">
        <v>30</v>
      </c>
      <c r="G155" s="161" t="str">
        <f t="shared" si="22"/>
        <v>--</v>
      </c>
      <c r="H155" s="27" t="s">
        <v>30</v>
      </c>
      <c r="I155" s="33" t="s">
        <v>30</v>
      </c>
      <c r="J155" s="88"/>
      <c r="K155" s="33"/>
      <c r="L155" s="26"/>
      <c r="M155" s="26"/>
      <c r="N155" s="26"/>
      <c r="O155" s="26"/>
      <c r="P155" s="169"/>
      <c r="Q155" s="184"/>
      <c r="R155" s="184"/>
      <c r="S155" s="185" t="str">
        <f t="shared" si="23"/>
        <v>0</v>
      </c>
      <c r="T155" s="185" t="str">
        <f t="shared" si="23"/>
        <v>0</v>
      </c>
      <c r="U155" s="185">
        <f t="shared" si="24"/>
        <v>0</v>
      </c>
      <c r="V155" s="186" t="str">
        <f>IF(U155=0,"--",IF(U155&lt;='db fasce di rischio'!$B$4,'db fasce di rischio'!$A$2,IF(U155&lt;='db fasce di rischio'!$D$4,'db fasce di rischio'!$C$2,IF(U155&lt;='db fasce di rischio'!$F$4,'db fasce di rischio'!$E$2,IF(U155&lt;='db fasce di rischio'!$H$4,'db fasce di rischio'!$G$2,"")))))</f>
        <v>--</v>
      </c>
      <c r="W155" s="30"/>
      <c r="X155" s="30"/>
    </row>
    <row r="156" spans="1:24" ht="21" hidden="1" customHeight="1" outlineLevel="1" x14ac:dyDescent="0.2">
      <c r="A156" s="169"/>
      <c r="B156" s="169"/>
      <c r="C156" s="26" t="s">
        <v>30</v>
      </c>
      <c r="D156" s="26" t="s">
        <v>30</v>
      </c>
      <c r="E156" s="26" t="s">
        <v>30</v>
      </c>
      <c r="F156" s="26" t="s">
        <v>30</v>
      </c>
      <c r="G156" s="161" t="str">
        <f t="shared" si="22"/>
        <v>--</v>
      </c>
      <c r="H156" s="27" t="s">
        <v>30</v>
      </c>
      <c r="I156" s="33" t="s">
        <v>30</v>
      </c>
      <c r="J156" s="88"/>
      <c r="K156" s="33"/>
      <c r="L156" s="26"/>
      <c r="M156" s="26"/>
      <c r="N156" s="26"/>
      <c r="O156" s="26"/>
      <c r="P156" s="169"/>
      <c r="Q156" s="184"/>
      <c r="R156" s="184"/>
      <c r="S156" s="185" t="str">
        <f t="shared" si="23"/>
        <v>0</v>
      </c>
      <c r="T156" s="185" t="str">
        <f t="shared" si="23"/>
        <v>0</v>
      </c>
      <c r="U156" s="185">
        <f t="shared" si="24"/>
        <v>0</v>
      </c>
      <c r="V156" s="186" t="str">
        <f>IF(U156=0,"--",IF(U156&lt;='db fasce di rischio'!$B$4,'db fasce di rischio'!$A$2,IF(U156&lt;='db fasce di rischio'!$D$4,'db fasce di rischio'!$C$2,IF(U156&lt;='db fasce di rischio'!$F$4,'db fasce di rischio'!$E$2,IF(U156&lt;='db fasce di rischio'!$H$4,'db fasce di rischio'!$G$2,"")))))</f>
        <v>--</v>
      </c>
      <c r="W156" s="30"/>
      <c r="X156" s="30"/>
    </row>
    <row r="157" spans="1:24" ht="21" hidden="1" customHeight="1" outlineLevel="1" x14ac:dyDescent="0.2">
      <c r="A157" s="169"/>
      <c r="B157" s="169"/>
      <c r="C157" s="26" t="s">
        <v>30</v>
      </c>
      <c r="D157" s="26" t="s">
        <v>30</v>
      </c>
      <c r="E157" s="26" t="s">
        <v>30</v>
      </c>
      <c r="F157" s="26" t="s">
        <v>30</v>
      </c>
      <c r="G157" s="161" t="str">
        <f t="shared" si="22"/>
        <v>--</v>
      </c>
      <c r="H157" s="27" t="s">
        <v>30</v>
      </c>
      <c r="I157" s="33" t="s">
        <v>30</v>
      </c>
      <c r="J157" s="87"/>
      <c r="K157" s="33"/>
      <c r="L157" s="26"/>
      <c r="M157" s="26"/>
      <c r="N157" s="26"/>
      <c r="O157" s="26"/>
      <c r="P157" s="169"/>
      <c r="Q157" s="184"/>
      <c r="R157" s="184"/>
      <c r="S157" s="185" t="str">
        <f t="shared" si="23"/>
        <v>0</v>
      </c>
      <c r="T157" s="185" t="str">
        <f t="shared" si="23"/>
        <v>0</v>
      </c>
      <c r="U157" s="185">
        <f t="shared" si="24"/>
        <v>0</v>
      </c>
      <c r="V157" s="186" t="str">
        <f>IF(U157=0,"--",IF(U157&lt;='db fasce di rischio'!$B$4,'db fasce di rischio'!$A$2,IF(U157&lt;='db fasce di rischio'!$D$4,'db fasce di rischio'!$C$2,IF(U157&lt;='db fasce di rischio'!$F$4,'db fasce di rischio'!$E$2,IF(U157&lt;='db fasce di rischio'!$H$4,'db fasce di rischio'!$G$2,"")))))</f>
        <v>--</v>
      </c>
      <c r="W157" s="30"/>
      <c r="X157" s="30"/>
    </row>
    <row r="158" spans="1:24" ht="21" hidden="1" customHeight="1" outlineLevel="1" x14ac:dyDescent="0.2">
      <c r="A158" s="169"/>
      <c r="B158" s="169"/>
      <c r="C158" s="26" t="s">
        <v>30</v>
      </c>
      <c r="D158" s="26" t="s">
        <v>30</v>
      </c>
      <c r="E158" s="26" t="s">
        <v>30</v>
      </c>
      <c r="F158" s="26" t="s">
        <v>30</v>
      </c>
      <c r="G158" s="161" t="str">
        <f t="shared" si="22"/>
        <v>--</v>
      </c>
      <c r="H158" s="27" t="s">
        <v>30</v>
      </c>
      <c r="I158" s="33" t="s">
        <v>30</v>
      </c>
      <c r="J158" s="87"/>
      <c r="K158" s="33"/>
      <c r="L158" s="26"/>
      <c r="M158" s="26"/>
      <c r="N158" s="26"/>
      <c r="O158" s="28"/>
      <c r="P158" s="169"/>
      <c r="Q158" s="184"/>
      <c r="R158" s="184"/>
      <c r="S158" s="185" t="str">
        <f t="shared" si="23"/>
        <v>0</v>
      </c>
      <c r="T158" s="185" t="str">
        <f t="shared" si="23"/>
        <v>0</v>
      </c>
      <c r="U158" s="185">
        <f t="shared" si="24"/>
        <v>0</v>
      </c>
      <c r="V158" s="186" t="str">
        <f>IF(U158=0,"--",IF(U158&lt;='db fasce di rischio'!$B$4,'db fasce di rischio'!$A$2,IF(U158&lt;='db fasce di rischio'!$D$4,'db fasce di rischio'!$C$2,IF(U158&lt;='db fasce di rischio'!$F$4,'db fasce di rischio'!$E$2,IF(U158&lt;='db fasce di rischio'!$H$4,'db fasce di rischio'!$G$2,"")))))</f>
        <v>--</v>
      </c>
      <c r="W158" s="30"/>
      <c r="X158" s="30"/>
    </row>
    <row r="159" spans="1:24" ht="21" hidden="1" customHeight="1" outlineLevel="1" x14ac:dyDescent="0.2">
      <c r="A159" s="169"/>
      <c r="B159" s="169"/>
      <c r="C159" s="26" t="s">
        <v>30</v>
      </c>
      <c r="D159" s="26" t="s">
        <v>30</v>
      </c>
      <c r="E159" s="26" t="s">
        <v>30</v>
      </c>
      <c r="F159" s="26" t="s">
        <v>30</v>
      </c>
      <c r="G159" s="161" t="str">
        <f t="shared" si="22"/>
        <v>--</v>
      </c>
      <c r="H159" s="27" t="s">
        <v>30</v>
      </c>
      <c r="I159" s="33" t="s">
        <v>30</v>
      </c>
      <c r="J159" s="87"/>
      <c r="K159" s="33"/>
      <c r="L159" s="26"/>
      <c r="M159" s="26"/>
      <c r="N159" s="26"/>
      <c r="O159" s="29"/>
      <c r="P159" s="169"/>
      <c r="Q159" s="184"/>
      <c r="R159" s="184"/>
      <c r="S159" s="185" t="str">
        <f t="shared" si="23"/>
        <v>0</v>
      </c>
      <c r="T159" s="185" t="str">
        <f t="shared" si="23"/>
        <v>0</v>
      </c>
      <c r="U159" s="185">
        <f t="shared" si="24"/>
        <v>0</v>
      </c>
      <c r="V159" s="186" t="str">
        <f>IF(U159=0,"--",IF(U159&lt;='db fasce di rischio'!$B$4,'db fasce di rischio'!$A$2,IF(U159&lt;='db fasce di rischio'!$D$4,'db fasce di rischio'!$C$2,IF(U159&lt;='db fasce di rischio'!$F$4,'db fasce di rischio'!$E$2,IF(U159&lt;='db fasce di rischio'!$H$4,'db fasce di rischio'!$G$2,"")))))</f>
        <v>--</v>
      </c>
      <c r="W159" s="30"/>
      <c r="X159" s="30"/>
    </row>
    <row r="160" spans="1:24" ht="21" collapsed="1" x14ac:dyDescent="0.2">
      <c r="A160" s="168"/>
      <c r="B160" s="168"/>
      <c r="C160" s="92"/>
      <c r="D160" s="92"/>
      <c r="E160" s="92"/>
      <c r="F160" s="92"/>
      <c r="G160" s="92"/>
      <c r="H160" s="92"/>
      <c r="I160" s="92"/>
      <c r="J160" s="176"/>
      <c r="K160" s="92"/>
      <c r="L160" s="92"/>
      <c r="M160" s="92"/>
      <c r="N160" s="92"/>
      <c r="O160" s="92"/>
      <c r="P160" s="168"/>
      <c r="Q160" s="30"/>
      <c r="R160" s="30"/>
      <c r="S160" s="30"/>
      <c r="T160" s="30"/>
      <c r="U160" s="30"/>
      <c r="V160" s="30"/>
      <c r="W160" s="30"/>
      <c r="X160" s="30"/>
    </row>
    <row r="161" spans="1:24" ht="90.6" customHeight="1" x14ac:dyDescent="0.2">
      <c r="A161" s="31"/>
      <c r="B161" s="31"/>
      <c r="C161" s="32" t="s">
        <v>674</v>
      </c>
      <c r="D161" s="32"/>
      <c r="E161" s="30"/>
      <c r="F161" s="30"/>
      <c r="G161" s="30"/>
      <c r="H161" s="30"/>
      <c r="I161" s="30"/>
      <c r="J161" s="85"/>
      <c r="K161" s="30"/>
      <c r="L161" s="30"/>
      <c r="M161" s="30"/>
      <c r="N161" s="84" t="s">
        <v>6</v>
      </c>
      <c r="O161" s="84" t="s">
        <v>675</v>
      </c>
      <c r="P161" s="30"/>
      <c r="Q161" s="182" t="s">
        <v>1306</v>
      </c>
      <c r="R161" s="182" t="s">
        <v>1307</v>
      </c>
      <c r="S161" s="50" t="s">
        <v>1308</v>
      </c>
      <c r="T161" s="50" t="s">
        <v>1309</v>
      </c>
      <c r="U161" s="50" t="s">
        <v>1310</v>
      </c>
      <c r="V161" s="183" t="s">
        <v>1311</v>
      </c>
      <c r="W161" s="30"/>
      <c r="X161" s="30"/>
    </row>
    <row r="162" spans="1:24" ht="30.6" customHeight="1" x14ac:dyDescent="0.2">
      <c r="A162" s="168"/>
      <c r="B162" s="168">
        <v>8</v>
      </c>
      <c r="C162" s="220" t="s">
        <v>1267</v>
      </c>
      <c r="D162" s="221"/>
      <c r="E162" s="222"/>
      <c r="F162" s="229"/>
      <c r="G162" s="229"/>
      <c r="H162" s="229"/>
      <c r="I162" s="50" t="s">
        <v>11</v>
      </c>
      <c r="J162" s="231" t="s">
        <v>3</v>
      </c>
      <c r="K162" s="231"/>
      <c r="L162" s="39"/>
      <c r="M162" s="162" t="s">
        <v>676</v>
      </c>
      <c r="N162" s="163" t="str">
        <f>V162</f>
        <v>--</v>
      </c>
      <c r="O162" s="39"/>
      <c r="P162" s="168"/>
      <c r="Q162" s="184"/>
      <c r="R162" s="184"/>
      <c r="S162" s="185" t="str">
        <f>IF(Q162="Basso",1.8,IF(Q162="Medio",2.5,IF(Q162="Medio-Alto",3.8,IF(Q162="Alto",5,"0"))))</f>
        <v>0</v>
      </c>
      <c r="T162" s="185" t="str">
        <f>IF(R162="Basso",1.8,IF(R162="Medio",2.5,IF(R162="Medio-Alto",3.8,IF(R162="Alto",5,"0"))))</f>
        <v>0</v>
      </c>
      <c r="U162" s="185">
        <f>IF(MAX(U166:U180)&gt;(T162*S162),MAX(U166:U180),T162*S162)</f>
        <v>0</v>
      </c>
      <c r="V162" s="186" t="str">
        <f>IF(U162=0,"--",IF(U162&lt;='db fasce di rischio'!$B$4,'db fasce di rischio'!$A$2,IF(U162&lt;='db fasce di rischio'!$D$4,'db fasce di rischio'!$C$2,IF(U162&lt;='db fasce di rischio'!$F$4,'db fasce di rischio'!$E$2,IF(U162&lt;='db fasce di rischio'!$H$4,'db fasce di rischio'!$G$2,"")))))</f>
        <v>--</v>
      </c>
      <c r="W162" s="30"/>
      <c r="X162" s="30"/>
    </row>
    <row r="163" spans="1:24" ht="59.45" customHeight="1" x14ac:dyDescent="0.2">
      <c r="A163" s="168"/>
      <c r="B163" s="168"/>
      <c r="C163" s="223"/>
      <c r="D163" s="224"/>
      <c r="E163" s="224"/>
      <c r="F163" s="172"/>
      <c r="G163" s="172"/>
      <c r="H163" s="172"/>
      <c r="I163" s="172"/>
      <c r="J163" s="172"/>
      <c r="K163" s="172"/>
      <c r="L163" s="173"/>
      <c r="M163" s="226" t="s">
        <v>1305</v>
      </c>
      <c r="N163" s="226"/>
      <c r="O163" s="226"/>
      <c r="P163" s="168"/>
      <c r="Q163" s="30"/>
      <c r="R163" s="30"/>
      <c r="S163" s="30"/>
      <c r="T163" s="30"/>
      <c r="U163" s="30"/>
      <c r="V163" s="30"/>
      <c r="W163" s="30"/>
      <c r="X163" s="30"/>
    </row>
    <row r="164" spans="1:24" ht="31.5" hidden="1" customHeight="1" outlineLevel="1" x14ac:dyDescent="0.2">
      <c r="A164" s="168"/>
      <c r="B164" s="168"/>
      <c r="C164" s="218" t="s">
        <v>1266</v>
      </c>
      <c r="D164" s="219"/>
      <c r="E164" s="160"/>
      <c r="F164" s="160"/>
      <c r="G164" s="160"/>
      <c r="H164" s="160"/>
      <c r="I164" s="160"/>
      <c r="J164" s="159"/>
      <c r="K164" s="160"/>
      <c r="L164" s="164">
        <f>SUM(H151:H159)</f>
        <v>0</v>
      </c>
      <c r="M164" s="165"/>
      <c r="N164" s="165"/>
      <c r="O164" s="165"/>
      <c r="P164" s="168"/>
      <c r="Q164" s="30"/>
      <c r="R164" s="30"/>
      <c r="S164" s="30"/>
      <c r="T164" s="30"/>
      <c r="U164" s="30"/>
      <c r="V164" s="30"/>
      <c r="W164" s="30"/>
      <c r="X164" s="30"/>
    </row>
    <row r="165" spans="1:24" ht="81.95" hidden="1" customHeight="1" outlineLevel="1" x14ac:dyDescent="0.2">
      <c r="A165" s="169"/>
      <c r="B165" s="169"/>
      <c r="C165" s="24" t="s">
        <v>915</v>
      </c>
      <c r="D165" s="24" t="s">
        <v>916</v>
      </c>
      <c r="E165" s="24" t="s">
        <v>981</v>
      </c>
      <c r="F165" s="24" t="s">
        <v>980</v>
      </c>
      <c r="G165" s="188" t="s">
        <v>1301</v>
      </c>
      <c r="H165" s="24" t="s">
        <v>979</v>
      </c>
      <c r="I165" s="24" t="s">
        <v>917</v>
      </c>
      <c r="J165" s="50" t="s">
        <v>982</v>
      </c>
      <c r="K165" s="50" t="s">
        <v>918</v>
      </c>
      <c r="L165" s="24" t="s">
        <v>639</v>
      </c>
      <c r="M165" s="24" t="s">
        <v>677</v>
      </c>
      <c r="N165" s="24" t="s">
        <v>678</v>
      </c>
      <c r="O165" s="24" t="s">
        <v>679</v>
      </c>
      <c r="P165" s="169"/>
      <c r="Q165" s="182" t="s">
        <v>1306</v>
      </c>
      <c r="R165" s="182" t="s">
        <v>1307</v>
      </c>
      <c r="S165" s="50" t="s">
        <v>1308</v>
      </c>
      <c r="T165" s="50" t="s">
        <v>1309</v>
      </c>
      <c r="U165" s="50" t="s">
        <v>1310</v>
      </c>
      <c r="V165" s="183" t="s">
        <v>1311</v>
      </c>
      <c r="W165" s="30"/>
      <c r="X165" s="30"/>
    </row>
    <row r="166" spans="1:24" ht="21" hidden="1" customHeight="1" outlineLevel="1" x14ac:dyDescent="0.2">
      <c r="A166" s="169"/>
      <c r="B166" s="169"/>
      <c r="C166" s="26" t="s">
        <v>30</v>
      </c>
      <c r="D166" s="26" t="s">
        <v>30</v>
      </c>
      <c r="E166" s="26" t="s">
        <v>30</v>
      </c>
      <c r="F166" s="26" t="s">
        <v>30</v>
      </c>
      <c r="G166" s="161" t="str">
        <f>V166</f>
        <v>--</v>
      </c>
      <c r="H166" s="27" t="s">
        <v>30</v>
      </c>
      <c r="I166" s="33" t="s">
        <v>30</v>
      </c>
      <c r="J166" s="87"/>
      <c r="K166" s="33"/>
      <c r="L166" s="26"/>
      <c r="M166" s="26"/>
      <c r="N166" s="26"/>
      <c r="O166" s="26"/>
      <c r="P166" s="169"/>
      <c r="Q166" s="184"/>
      <c r="R166" s="184"/>
      <c r="S166" s="185" t="str">
        <f>IF(Q166="Basso",1.8,IF(Q166="Medio",2.5,IF(Q166="Medio-Alto",3.8,IF(Q166="Alto",5,"0"))))</f>
        <v>0</v>
      </c>
      <c r="T166" s="185" t="str">
        <f>IF(R166="Basso",1.8,IF(R166="Medio",2.5,IF(R166="Medio-Alto",3.8,IF(R166="Alto",5,"0"))))</f>
        <v>0</v>
      </c>
      <c r="U166" s="185">
        <f>(T166*S166)</f>
        <v>0</v>
      </c>
      <c r="V166" s="186" t="str">
        <f>IF(U166=0,"--",IF(U166&lt;='db fasce di rischio'!$B$4,'db fasce di rischio'!$A$2,IF(U166&lt;='db fasce di rischio'!$D$4,'db fasce di rischio'!$C$2,IF(U166&lt;='db fasce di rischio'!$F$4,'db fasce di rischio'!$E$2,IF(U166&lt;='db fasce di rischio'!$H$4,'db fasce di rischio'!$G$2,"")))))</f>
        <v>--</v>
      </c>
      <c r="W166" s="30"/>
      <c r="X166" s="30"/>
    </row>
    <row r="167" spans="1:24" ht="21" hidden="1" customHeight="1" outlineLevel="1" x14ac:dyDescent="0.2">
      <c r="A167" s="169"/>
      <c r="B167" s="169"/>
      <c r="C167" s="26" t="s">
        <v>30</v>
      </c>
      <c r="D167" s="26" t="s">
        <v>30</v>
      </c>
      <c r="E167" s="26" t="s">
        <v>30</v>
      </c>
      <c r="F167" s="26" t="s">
        <v>30</v>
      </c>
      <c r="G167" s="161" t="str">
        <f t="shared" ref="G167:G180" si="25">V167</f>
        <v>--</v>
      </c>
      <c r="H167" s="27" t="s">
        <v>30</v>
      </c>
      <c r="I167" s="33" t="s">
        <v>30</v>
      </c>
      <c r="J167" s="87"/>
      <c r="K167" s="33"/>
      <c r="L167" s="26"/>
      <c r="M167" s="26"/>
      <c r="N167" s="26"/>
      <c r="O167" s="26"/>
      <c r="P167" s="169"/>
      <c r="Q167" s="184"/>
      <c r="R167" s="184"/>
      <c r="S167" s="185" t="str">
        <f t="shared" ref="S167:T180" si="26">IF(Q167="Basso",1.8,IF(Q167="Medio",2.5,IF(Q167="Medio-Alto",3.8,IF(Q167="Alto",5,"0"))))</f>
        <v>0</v>
      </c>
      <c r="T167" s="185" t="str">
        <f t="shared" si="26"/>
        <v>0</v>
      </c>
      <c r="U167" s="185">
        <f>(T167*S167)</f>
        <v>0</v>
      </c>
      <c r="V167" s="186" t="str">
        <f>IF(U167=0,"--",IF(U167&lt;='db fasce di rischio'!$B$4,'db fasce di rischio'!$A$2,IF(U167&lt;='db fasce di rischio'!$D$4,'db fasce di rischio'!$C$2,IF(U167&lt;='db fasce di rischio'!$F$4,'db fasce di rischio'!$E$2,IF(U167&lt;='db fasce di rischio'!$H$4,'db fasce di rischio'!$G$2,"")))))</f>
        <v>--</v>
      </c>
      <c r="W167" s="30"/>
      <c r="X167" s="30"/>
    </row>
    <row r="168" spans="1:24" ht="21" hidden="1" customHeight="1" outlineLevel="1" x14ac:dyDescent="0.2">
      <c r="A168" s="169"/>
      <c r="B168" s="169"/>
      <c r="C168" s="26" t="s">
        <v>30</v>
      </c>
      <c r="D168" s="26" t="s">
        <v>30</v>
      </c>
      <c r="E168" s="26" t="s">
        <v>30</v>
      </c>
      <c r="F168" s="26" t="s">
        <v>30</v>
      </c>
      <c r="G168" s="161" t="str">
        <f t="shared" si="25"/>
        <v>--</v>
      </c>
      <c r="H168" s="27" t="s">
        <v>30</v>
      </c>
      <c r="I168" s="33" t="s">
        <v>30</v>
      </c>
      <c r="J168" s="87"/>
      <c r="K168" s="33"/>
      <c r="L168" s="26"/>
      <c r="M168" s="26"/>
      <c r="N168" s="26"/>
      <c r="O168" s="26"/>
      <c r="P168" s="169"/>
      <c r="Q168" s="184"/>
      <c r="R168" s="184"/>
      <c r="S168" s="185" t="str">
        <f t="shared" si="26"/>
        <v>0</v>
      </c>
      <c r="T168" s="185" t="str">
        <f t="shared" si="26"/>
        <v>0</v>
      </c>
      <c r="U168" s="185">
        <f t="shared" ref="U168:U180" si="27">(T168*S168)</f>
        <v>0</v>
      </c>
      <c r="V168" s="186" t="str">
        <f>IF(U168=0,"--",IF(U168&lt;='db fasce di rischio'!$B$4,'db fasce di rischio'!$A$2,IF(U168&lt;='db fasce di rischio'!$D$4,'db fasce di rischio'!$C$2,IF(U168&lt;='db fasce di rischio'!$F$4,'db fasce di rischio'!$E$2,IF(U168&lt;='db fasce di rischio'!$H$4,'db fasce di rischio'!$G$2,"")))))</f>
        <v>--</v>
      </c>
      <c r="W168" s="30"/>
      <c r="X168" s="30"/>
    </row>
    <row r="169" spans="1:24" ht="21" hidden="1" customHeight="1" outlineLevel="1" x14ac:dyDescent="0.2">
      <c r="A169" s="169"/>
      <c r="B169" s="169"/>
      <c r="C169" s="26" t="s">
        <v>30</v>
      </c>
      <c r="D169" s="26" t="s">
        <v>30</v>
      </c>
      <c r="E169" s="26" t="s">
        <v>30</v>
      </c>
      <c r="F169" s="26" t="s">
        <v>30</v>
      </c>
      <c r="G169" s="161" t="str">
        <f t="shared" si="25"/>
        <v>--</v>
      </c>
      <c r="H169" s="27" t="s">
        <v>30</v>
      </c>
      <c r="I169" s="33" t="s">
        <v>30</v>
      </c>
      <c r="J169" s="87"/>
      <c r="K169" s="33"/>
      <c r="L169" s="26"/>
      <c r="M169" s="26"/>
      <c r="N169" s="26"/>
      <c r="O169" s="26"/>
      <c r="P169" s="169"/>
      <c r="Q169" s="184"/>
      <c r="R169" s="184"/>
      <c r="S169" s="185" t="str">
        <f t="shared" si="26"/>
        <v>0</v>
      </c>
      <c r="T169" s="185" t="str">
        <f t="shared" si="26"/>
        <v>0</v>
      </c>
      <c r="U169" s="185">
        <f t="shared" si="27"/>
        <v>0</v>
      </c>
      <c r="V169" s="186" t="str">
        <f>IF(U169=0,"--",IF(U169&lt;='db fasce di rischio'!$B$4,'db fasce di rischio'!$A$2,IF(U169&lt;='db fasce di rischio'!$D$4,'db fasce di rischio'!$C$2,IF(U169&lt;='db fasce di rischio'!$F$4,'db fasce di rischio'!$E$2,IF(U169&lt;='db fasce di rischio'!$H$4,'db fasce di rischio'!$G$2,"")))))</f>
        <v>--</v>
      </c>
      <c r="W169" s="30"/>
      <c r="X169" s="30"/>
    </row>
    <row r="170" spans="1:24" ht="21" hidden="1" customHeight="1" outlineLevel="1" x14ac:dyDescent="0.2">
      <c r="A170" s="169"/>
      <c r="B170" s="169"/>
      <c r="C170" s="26" t="s">
        <v>30</v>
      </c>
      <c r="D170" s="26" t="s">
        <v>30</v>
      </c>
      <c r="E170" s="26" t="s">
        <v>30</v>
      </c>
      <c r="F170" s="26" t="s">
        <v>30</v>
      </c>
      <c r="G170" s="161" t="str">
        <f t="shared" si="25"/>
        <v>--</v>
      </c>
      <c r="H170" s="27" t="s">
        <v>30</v>
      </c>
      <c r="I170" s="33" t="s">
        <v>30</v>
      </c>
      <c r="J170" s="87"/>
      <c r="K170" s="33"/>
      <c r="L170" s="26"/>
      <c r="M170" s="26"/>
      <c r="N170" s="26"/>
      <c r="O170" s="26"/>
      <c r="P170" s="169"/>
      <c r="Q170" s="184"/>
      <c r="R170" s="184"/>
      <c r="S170" s="185" t="str">
        <f t="shared" si="26"/>
        <v>0</v>
      </c>
      <c r="T170" s="185" t="str">
        <f t="shared" si="26"/>
        <v>0</v>
      </c>
      <c r="U170" s="185">
        <f t="shared" si="27"/>
        <v>0</v>
      </c>
      <c r="V170" s="186" t="str">
        <f>IF(U170=0,"--",IF(U170&lt;='db fasce di rischio'!$B$4,'db fasce di rischio'!$A$2,IF(U170&lt;='db fasce di rischio'!$D$4,'db fasce di rischio'!$C$2,IF(U170&lt;='db fasce di rischio'!$F$4,'db fasce di rischio'!$E$2,IF(U170&lt;='db fasce di rischio'!$H$4,'db fasce di rischio'!$G$2,"")))))</f>
        <v>--</v>
      </c>
      <c r="W170" s="30"/>
      <c r="X170" s="30"/>
    </row>
    <row r="171" spans="1:24" ht="21" hidden="1" customHeight="1" outlineLevel="1" x14ac:dyDescent="0.2">
      <c r="A171" s="169"/>
      <c r="B171" s="169"/>
      <c r="C171" s="26" t="s">
        <v>30</v>
      </c>
      <c r="D171" s="26" t="s">
        <v>30</v>
      </c>
      <c r="E171" s="26" t="s">
        <v>30</v>
      </c>
      <c r="F171" s="26" t="s">
        <v>30</v>
      </c>
      <c r="G171" s="161" t="str">
        <f t="shared" si="25"/>
        <v>--</v>
      </c>
      <c r="H171" s="27" t="s">
        <v>30</v>
      </c>
      <c r="I171" s="33" t="s">
        <v>30</v>
      </c>
      <c r="J171" s="87"/>
      <c r="K171" s="33"/>
      <c r="L171" s="26"/>
      <c r="M171" s="26"/>
      <c r="N171" s="26"/>
      <c r="O171" s="26"/>
      <c r="P171" s="169"/>
      <c r="Q171" s="184"/>
      <c r="R171" s="184"/>
      <c r="S171" s="185" t="str">
        <f t="shared" si="26"/>
        <v>0</v>
      </c>
      <c r="T171" s="185" t="str">
        <f t="shared" si="26"/>
        <v>0</v>
      </c>
      <c r="U171" s="185">
        <f t="shared" si="27"/>
        <v>0</v>
      </c>
      <c r="V171" s="186" t="str">
        <f>IF(U171=0,"--",IF(U171&lt;='db fasce di rischio'!$B$4,'db fasce di rischio'!$A$2,IF(U171&lt;='db fasce di rischio'!$D$4,'db fasce di rischio'!$C$2,IF(U171&lt;='db fasce di rischio'!$F$4,'db fasce di rischio'!$E$2,IF(U171&lt;='db fasce di rischio'!$H$4,'db fasce di rischio'!$G$2,"")))))</f>
        <v>--</v>
      </c>
      <c r="W171" s="30"/>
      <c r="X171" s="30"/>
    </row>
    <row r="172" spans="1:24" ht="21" hidden="1" customHeight="1" outlineLevel="1" x14ac:dyDescent="0.2">
      <c r="A172" s="169"/>
      <c r="B172" s="169"/>
      <c r="C172" s="26" t="s">
        <v>30</v>
      </c>
      <c r="D172" s="26" t="s">
        <v>30</v>
      </c>
      <c r="E172" s="26" t="s">
        <v>30</v>
      </c>
      <c r="F172" s="26" t="s">
        <v>30</v>
      </c>
      <c r="G172" s="161" t="str">
        <f t="shared" si="25"/>
        <v>--</v>
      </c>
      <c r="H172" s="27" t="s">
        <v>30</v>
      </c>
      <c r="I172" s="33" t="s">
        <v>30</v>
      </c>
      <c r="J172" s="87"/>
      <c r="K172" s="33"/>
      <c r="L172" s="26"/>
      <c r="M172" s="26"/>
      <c r="N172" s="26"/>
      <c r="O172" s="26"/>
      <c r="P172" s="169"/>
      <c r="Q172" s="184"/>
      <c r="R172" s="184"/>
      <c r="S172" s="185" t="str">
        <f t="shared" si="26"/>
        <v>0</v>
      </c>
      <c r="T172" s="185" t="str">
        <f t="shared" si="26"/>
        <v>0</v>
      </c>
      <c r="U172" s="185">
        <f t="shared" si="27"/>
        <v>0</v>
      </c>
      <c r="V172" s="186" t="str">
        <f>IF(U172=0,"--",IF(U172&lt;='db fasce di rischio'!$B$4,'db fasce di rischio'!$A$2,IF(U172&lt;='db fasce di rischio'!$D$4,'db fasce di rischio'!$C$2,IF(U172&lt;='db fasce di rischio'!$F$4,'db fasce di rischio'!$E$2,IF(U172&lt;='db fasce di rischio'!$H$4,'db fasce di rischio'!$G$2,"")))))</f>
        <v>--</v>
      </c>
      <c r="W172" s="30"/>
      <c r="X172" s="30"/>
    </row>
    <row r="173" spans="1:24" ht="21" hidden="1" customHeight="1" outlineLevel="1" x14ac:dyDescent="0.2">
      <c r="A173" s="169"/>
      <c r="B173" s="169"/>
      <c r="C173" s="26" t="s">
        <v>30</v>
      </c>
      <c r="D173" s="26" t="s">
        <v>30</v>
      </c>
      <c r="E173" s="26" t="s">
        <v>30</v>
      </c>
      <c r="F173" s="26" t="s">
        <v>30</v>
      </c>
      <c r="G173" s="161" t="str">
        <f t="shared" si="25"/>
        <v>--</v>
      </c>
      <c r="H173" s="27" t="s">
        <v>30</v>
      </c>
      <c r="I173" s="33" t="s">
        <v>30</v>
      </c>
      <c r="J173" s="87"/>
      <c r="K173" s="33"/>
      <c r="L173" s="26"/>
      <c r="M173" s="26"/>
      <c r="N173" s="26"/>
      <c r="O173" s="26"/>
      <c r="P173" s="169"/>
      <c r="Q173" s="184"/>
      <c r="R173" s="184"/>
      <c r="S173" s="185" t="str">
        <f t="shared" si="26"/>
        <v>0</v>
      </c>
      <c r="T173" s="185" t="str">
        <f t="shared" si="26"/>
        <v>0</v>
      </c>
      <c r="U173" s="185">
        <f t="shared" si="27"/>
        <v>0</v>
      </c>
      <c r="V173" s="186" t="str">
        <f>IF(U173=0,"--",IF(U173&lt;='db fasce di rischio'!$B$4,'db fasce di rischio'!$A$2,IF(U173&lt;='db fasce di rischio'!$D$4,'db fasce di rischio'!$C$2,IF(U173&lt;='db fasce di rischio'!$F$4,'db fasce di rischio'!$E$2,IF(U173&lt;='db fasce di rischio'!$H$4,'db fasce di rischio'!$G$2,"")))))</f>
        <v>--</v>
      </c>
      <c r="W173" s="30"/>
      <c r="X173" s="30"/>
    </row>
    <row r="174" spans="1:24" ht="21" hidden="1" customHeight="1" outlineLevel="1" x14ac:dyDescent="0.2">
      <c r="A174" s="169"/>
      <c r="B174" s="169"/>
      <c r="C174" s="26" t="s">
        <v>30</v>
      </c>
      <c r="D174" s="26" t="s">
        <v>30</v>
      </c>
      <c r="E174" s="26" t="s">
        <v>30</v>
      </c>
      <c r="F174" s="26" t="s">
        <v>30</v>
      </c>
      <c r="G174" s="161" t="str">
        <f t="shared" si="25"/>
        <v>--</v>
      </c>
      <c r="H174" s="27" t="s">
        <v>30</v>
      </c>
      <c r="I174" s="33" t="s">
        <v>30</v>
      </c>
      <c r="J174" s="88"/>
      <c r="K174" s="33"/>
      <c r="L174" s="26"/>
      <c r="M174" s="26"/>
      <c r="N174" s="26"/>
      <c r="O174" s="26"/>
      <c r="P174" s="169"/>
      <c r="Q174" s="184"/>
      <c r="R174" s="184"/>
      <c r="S174" s="185" t="str">
        <f t="shared" si="26"/>
        <v>0</v>
      </c>
      <c r="T174" s="185" t="str">
        <f t="shared" si="26"/>
        <v>0</v>
      </c>
      <c r="U174" s="185">
        <f t="shared" si="27"/>
        <v>0</v>
      </c>
      <c r="V174" s="186" t="str">
        <f>IF(U174=0,"--",IF(U174&lt;='db fasce di rischio'!$B$4,'db fasce di rischio'!$A$2,IF(U174&lt;='db fasce di rischio'!$D$4,'db fasce di rischio'!$C$2,IF(U174&lt;='db fasce di rischio'!$F$4,'db fasce di rischio'!$E$2,IF(U174&lt;='db fasce di rischio'!$H$4,'db fasce di rischio'!$G$2,"")))))</f>
        <v>--</v>
      </c>
      <c r="W174" s="30"/>
      <c r="X174" s="30"/>
    </row>
    <row r="175" spans="1:24" ht="21" hidden="1" customHeight="1" outlineLevel="1" x14ac:dyDescent="0.2">
      <c r="A175" s="169"/>
      <c r="B175" s="169"/>
      <c r="C175" s="26" t="s">
        <v>30</v>
      </c>
      <c r="D175" s="26" t="s">
        <v>30</v>
      </c>
      <c r="E175" s="26" t="s">
        <v>30</v>
      </c>
      <c r="F175" s="26" t="s">
        <v>30</v>
      </c>
      <c r="G175" s="161" t="str">
        <f t="shared" si="25"/>
        <v>--</v>
      </c>
      <c r="H175" s="27" t="s">
        <v>30</v>
      </c>
      <c r="I175" s="33" t="s">
        <v>30</v>
      </c>
      <c r="J175" s="88"/>
      <c r="K175" s="33"/>
      <c r="L175" s="26"/>
      <c r="M175" s="26"/>
      <c r="N175" s="26"/>
      <c r="O175" s="26"/>
      <c r="P175" s="169"/>
      <c r="Q175" s="184"/>
      <c r="R175" s="184"/>
      <c r="S175" s="185" t="str">
        <f t="shared" si="26"/>
        <v>0</v>
      </c>
      <c r="T175" s="185" t="str">
        <f t="shared" si="26"/>
        <v>0</v>
      </c>
      <c r="U175" s="185">
        <f t="shared" si="27"/>
        <v>0</v>
      </c>
      <c r="V175" s="186" t="str">
        <f>IF(U175=0,"--",IF(U175&lt;='db fasce di rischio'!$B$4,'db fasce di rischio'!$A$2,IF(U175&lt;='db fasce di rischio'!$D$4,'db fasce di rischio'!$C$2,IF(U175&lt;='db fasce di rischio'!$F$4,'db fasce di rischio'!$E$2,IF(U175&lt;='db fasce di rischio'!$H$4,'db fasce di rischio'!$G$2,"")))))</f>
        <v>--</v>
      </c>
      <c r="W175" s="30"/>
      <c r="X175" s="30"/>
    </row>
    <row r="176" spans="1:24" ht="21" hidden="1" customHeight="1" outlineLevel="1" x14ac:dyDescent="0.2">
      <c r="A176" s="169"/>
      <c r="B176" s="169"/>
      <c r="C176" s="26" t="s">
        <v>30</v>
      </c>
      <c r="D176" s="26" t="s">
        <v>30</v>
      </c>
      <c r="E176" s="26" t="s">
        <v>30</v>
      </c>
      <c r="F176" s="26" t="s">
        <v>30</v>
      </c>
      <c r="G176" s="161" t="str">
        <f t="shared" si="25"/>
        <v>--</v>
      </c>
      <c r="H176" s="27" t="s">
        <v>30</v>
      </c>
      <c r="I176" s="33" t="s">
        <v>30</v>
      </c>
      <c r="J176" s="88"/>
      <c r="K176" s="33"/>
      <c r="L176" s="26"/>
      <c r="M176" s="26"/>
      <c r="N176" s="26"/>
      <c r="O176" s="26"/>
      <c r="P176" s="169"/>
      <c r="Q176" s="184"/>
      <c r="R176" s="184"/>
      <c r="S176" s="185" t="str">
        <f t="shared" si="26"/>
        <v>0</v>
      </c>
      <c r="T176" s="185" t="str">
        <f t="shared" si="26"/>
        <v>0</v>
      </c>
      <c r="U176" s="185">
        <f t="shared" si="27"/>
        <v>0</v>
      </c>
      <c r="V176" s="186" t="str">
        <f>IF(U176=0,"--",IF(U176&lt;='db fasce di rischio'!$B$4,'db fasce di rischio'!$A$2,IF(U176&lt;='db fasce di rischio'!$D$4,'db fasce di rischio'!$C$2,IF(U176&lt;='db fasce di rischio'!$F$4,'db fasce di rischio'!$E$2,IF(U176&lt;='db fasce di rischio'!$H$4,'db fasce di rischio'!$G$2,"")))))</f>
        <v>--</v>
      </c>
      <c r="W176" s="30"/>
      <c r="X176" s="30"/>
    </row>
    <row r="177" spans="1:24" ht="21" hidden="1" customHeight="1" outlineLevel="1" x14ac:dyDescent="0.2">
      <c r="A177" s="169"/>
      <c r="B177" s="169"/>
      <c r="C177" s="26" t="s">
        <v>30</v>
      </c>
      <c r="D177" s="26" t="s">
        <v>30</v>
      </c>
      <c r="E177" s="26" t="s">
        <v>30</v>
      </c>
      <c r="F177" s="26" t="s">
        <v>30</v>
      </c>
      <c r="G177" s="161" t="str">
        <f t="shared" si="25"/>
        <v>--</v>
      </c>
      <c r="H177" s="27" t="s">
        <v>30</v>
      </c>
      <c r="I177" s="33" t="s">
        <v>30</v>
      </c>
      <c r="J177" s="88"/>
      <c r="K177" s="33"/>
      <c r="L177" s="26"/>
      <c r="M177" s="26"/>
      <c r="N177" s="26"/>
      <c r="O177" s="26"/>
      <c r="P177" s="169"/>
      <c r="Q177" s="184"/>
      <c r="R177" s="184"/>
      <c r="S177" s="185" t="str">
        <f t="shared" si="26"/>
        <v>0</v>
      </c>
      <c r="T177" s="185" t="str">
        <f t="shared" si="26"/>
        <v>0</v>
      </c>
      <c r="U177" s="185">
        <f t="shared" si="27"/>
        <v>0</v>
      </c>
      <c r="V177" s="186" t="str">
        <f>IF(U177=0,"--",IF(U177&lt;='db fasce di rischio'!$B$4,'db fasce di rischio'!$A$2,IF(U177&lt;='db fasce di rischio'!$D$4,'db fasce di rischio'!$C$2,IF(U177&lt;='db fasce di rischio'!$F$4,'db fasce di rischio'!$E$2,IF(U177&lt;='db fasce di rischio'!$H$4,'db fasce di rischio'!$G$2,"")))))</f>
        <v>--</v>
      </c>
      <c r="W177" s="30"/>
      <c r="X177" s="30"/>
    </row>
    <row r="178" spans="1:24" ht="21" hidden="1" customHeight="1" outlineLevel="1" x14ac:dyDescent="0.2">
      <c r="A178" s="169"/>
      <c r="B178" s="169"/>
      <c r="C178" s="26" t="s">
        <v>30</v>
      </c>
      <c r="D178" s="26" t="s">
        <v>30</v>
      </c>
      <c r="E178" s="26" t="s">
        <v>30</v>
      </c>
      <c r="F178" s="26" t="s">
        <v>30</v>
      </c>
      <c r="G178" s="161" t="str">
        <f t="shared" si="25"/>
        <v>--</v>
      </c>
      <c r="H178" s="27" t="s">
        <v>30</v>
      </c>
      <c r="I178" s="33" t="s">
        <v>30</v>
      </c>
      <c r="J178" s="87"/>
      <c r="K178" s="33"/>
      <c r="L178" s="26"/>
      <c r="M178" s="26"/>
      <c r="N178" s="26"/>
      <c r="O178" s="26"/>
      <c r="P178" s="169"/>
      <c r="Q178" s="184"/>
      <c r="R178" s="184"/>
      <c r="S178" s="185" t="str">
        <f t="shared" si="26"/>
        <v>0</v>
      </c>
      <c r="T178" s="185" t="str">
        <f t="shared" si="26"/>
        <v>0</v>
      </c>
      <c r="U178" s="185">
        <f t="shared" si="27"/>
        <v>0</v>
      </c>
      <c r="V178" s="186" t="str">
        <f>IF(U178=0,"--",IF(U178&lt;='db fasce di rischio'!$B$4,'db fasce di rischio'!$A$2,IF(U178&lt;='db fasce di rischio'!$D$4,'db fasce di rischio'!$C$2,IF(U178&lt;='db fasce di rischio'!$F$4,'db fasce di rischio'!$E$2,IF(U178&lt;='db fasce di rischio'!$H$4,'db fasce di rischio'!$G$2,"")))))</f>
        <v>--</v>
      </c>
      <c r="W178" s="30"/>
      <c r="X178" s="30"/>
    </row>
    <row r="179" spans="1:24" ht="21" hidden="1" customHeight="1" outlineLevel="1" x14ac:dyDescent="0.2">
      <c r="A179" s="169"/>
      <c r="B179" s="169"/>
      <c r="C179" s="26" t="s">
        <v>30</v>
      </c>
      <c r="D179" s="26" t="s">
        <v>30</v>
      </c>
      <c r="E179" s="26" t="s">
        <v>30</v>
      </c>
      <c r="F179" s="26" t="s">
        <v>30</v>
      </c>
      <c r="G179" s="161" t="str">
        <f t="shared" si="25"/>
        <v>--</v>
      </c>
      <c r="H179" s="27" t="s">
        <v>30</v>
      </c>
      <c r="I179" s="33" t="s">
        <v>30</v>
      </c>
      <c r="J179" s="87"/>
      <c r="K179" s="33"/>
      <c r="L179" s="26"/>
      <c r="M179" s="26"/>
      <c r="N179" s="26"/>
      <c r="O179" s="28"/>
      <c r="P179" s="169"/>
      <c r="Q179" s="184"/>
      <c r="R179" s="184"/>
      <c r="S179" s="185" t="str">
        <f t="shared" si="26"/>
        <v>0</v>
      </c>
      <c r="T179" s="185" t="str">
        <f t="shared" si="26"/>
        <v>0</v>
      </c>
      <c r="U179" s="185">
        <f t="shared" si="27"/>
        <v>0</v>
      </c>
      <c r="V179" s="186" t="str">
        <f>IF(U179=0,"--",IF(U179&lt;='db fasce di rischio'!$B$4,'db fasce di rischio'!$A$2,IF(U179&lt;='db fasce di rischio'!$D$4,'db fasce di rischio'!$C$2,IF(U179&lt;='db fasce di rischio'!$F$4,'db fasce di rischio'!$E$2,IF(U179&lt;='db fasce di rischio'!$H$4,'db fasce di rischio'!$G$2,"")))))</f>
        <v>--</v>
      </c>
      <c r="W179" s="30"/>
      <c r="X179" s="30"/>
    </row>
    <row r="180" spans="1:24" ht="21" hidden="1" customHeight="1" outlineLevel="1" x14ac:dyDescent="0.2">
      <c r="A180" s="169"/>
      <c r="B180" s="169"/>
      <c r="C180" s="26" t="s">
        <v>30</v>
      </c>
      <c r="D180" s="26" t="s">
        <v>30</v>
      </c>
      <c r="E180" s="26" t="s">
        <v>30</v>
      </c>
      <c r="F180" s="26" t="s">
        <v>30</v>
      </c>
      <c r="G180" s="161" t="str">
        <f t="shared" si="25"/>
        <v>--</v>
      </c>
      <c r="H180" s="27" t="s">
        <v>30</v>
      </c>
      <c r="I180" s="33" t="s">
        <v>30</v>
      </c>
      <c r="J180" s="87"/>
      <c r="K180" s="33"/>
      <c r="L180" s="26"/>
      <c r="M180" s="26"/>
      <c r="N180" s="26"/>
      <c r="O180" s="29"/>
      <c r="P180" s="169"/>
      <c r="Q180" s="184"/>
      <c r="R180" s="184"/>
      <c r="S180" s="185" t="str">
        <f t="shared" si="26"/>
        <v>0</v>
      </c>
      <c r="T180" s="185" t="str">
        <f t="shared" si="26"/>
        <v>0</v>
      </c>
      <c r="U180" s="185">
        <f t="shared" si="27"/>
        <v>0</v>
      </c>
      <c r="V180" s="186" t="str">
        <f>IF(U180=0,"--",IF(U180&lt;='db fasce di rischio'!$B$4,'db fasce di rischio'!$A$2,IF(U180&lt;='db fasce di rischio'!$D$4,'db fasce di rischio'!$C$2,IF(U180&lt;='db fasce di rischio'!$F$4,'db fasce di rischio'!$E$2,IF(U180&lt;='db fasce di rischio'!$H$4,'db fasce di rischio'!$G$2,"")))))</f>
        <v>--</v>
      </c>
      <c r="W180" s="30"/>
      <c r="X180" s="30"/>
    </row>
    <row r="181" spans="1:24" ht="21" collapsed="1" x14ac:dyDescent="0.2">
      <c r="A181" s="168"/>
      <c r="B181" s="168"/>
      <c r="C181" s="92"/>
      <c r="D181" s="92"/>
      <c r="E181" s="92"/>
      <c r="F181" s="92"/>
      <c r="G181" s="92"/>
      <c r="H181" s="92"/>
      <c r="I181" s="92"/>
      <c r="J181" s="176"/>
      <c r="K181" s="92"/>
      <c r="L181" s="92"/>
      <c r="M181" s="92"/>
      <c r="N181" s="92"/>
      <c r="O181" s="92"/>
      <c r="P181" s="168"/>
      <c r="Q181" s="30"/>
      <c r="R181" s="30"/>
      <c r="S181" s="30"/>
      <c r="T181" s="30"/>
      <c r="U181" s="30"/>
      <c r="V181" s="30"/>
      <c r="W181" s="30"/>
      <c r="X181" s="30"/>
    </row>
    <row r="182" spans="1:24" ht="90.6" customHeight="1" x14ac:dyDescent="0.2">
      <c r="A182" s="31"/>
      <c r="B182" s="31"/>
      <c r="C182" s="32" t="s">
        <v>674</v>
      </c>
      <c r="D182" s="32"/>
      <c r="E182" s="30"/>
      <c r="F182" s="30"/>
      <c r="G182" s="30"/>
      <c r="H182" s="30"/>
      <c r="I182" s="30"/>
      <c r="J182" s="85"/>
      <c r="K182" s="30"/>
      <c r="L182" s="30"/>
      <c r="M182" s="30"/>
      <c r="N182" s="84" t="s">
        <v>6</v>
      </c>
      <c r="O182" s="84" t="s">
        <v>675</v>
      </c>
      <c r="P182" s="30"/>
      <c r="Q182" s="182" t="s">
        <v>1306</v>
      </c>
      <c r="R182" s="182" t="s">
        <v>1307</v>
      </c>
      <c r="S182" s="50" t="s">
        <v>1308</v>
      </c>
      <c r="T182" s="50" t="s">
        <v>1309</v>
      </c>
      <c r="U182" s="50" t="s">
        <v>1310</v>
      </c>
      <c r="V182" s="183" t="s">
        <v>1311</v>
      </c>
      <c r="W182" s="30"/>
      <c r="X182" s="30"/>
    </row>
    <row r="183" spans="1:24" ht="30.6" customHeight="1" x14ac:dyDescent="0.2">
      <c r="A183" s="168"/>
      <c r="B183" s="168">
        <v>9</v>
      </c>
      <c r="C183" s="220" t="s">
        <v>1267</v>
      </c>
      <c r="D183" s="221"/>
      <c r="E183" s="222"/>
      <c r="F183" s="229"/>
      <c r="G183" s="229"/>
      <c r="H183" s="229"/>
      <c r="I183" s="50" t="s">
        <v>11</v>
      </c>
      <c r="J183" s="231" t="s">
        <v>3</v>
      </c>
      <c r="K183" s="231"/>
      <c r="L183" s="39"/>
      <c r="M183" s="162" t="s">
        <v>676</v>
      </c>
      <c r="N183" s="163" t="str">
        <f>V183</f>
        <v>--</v>
      </c>
      <c r="O183" s="39"/>
      <c r="P183" s="168"/>
      <c r="Q183" s="184"/>
      <c r="R183" s="184"/>
      <c r="S183" s="185" t="str">
        <f>IF(Q183="Basso",1.8,IF(Q183="Medio",2.5,IF(Q183="Medio-Alto",3.8,IF(Q183="Alto",5,"0"))))</f>
        <v>0</v>
      </c>
      <c r="T183" s="185" t="str">
        <f>IF(R183="Basso",1.8,IF(R183="Medio",2.5,IF(R183="Medio-Alto",3.8,IF(R183="Alto",5,"0"))))</f>
        <v>0</v>
      </c>
      <c r="U183" s="185">
        <f>IF(MAX(U187:U201)&gt;(T183*S183),MAX(U187:U201),T183*S183)</f>
        <v>0</v>
      </c>
      <c r="V183" s="186" t="str">
        <f>IF(U183=0,"--",IF(U183&lt;='db fasce di rischio'!$B$4,'db fasce di rischio'!$A$2,IF(U183&lt;='db fasce di rischio'!$D$4,'db fasce di rischio'!$C$2,IF(U183&lt;='db fasce di rischio'!$F$4,'db fasce di rischio'!$E$2,IF(U183&lt;='db fasce di rischio'!$H$4,'db fasce di rischio'!$G$2,"")))))</f>
        <v>--</v>
      </c>
      <c r="W183" s="30"/>
      <c r="X183" s="30"/>
    </row>
    <row r="184" spans="1:24" ht="59.45" customHeight="1" x14ac:dyDescent="0.2">
      <c r="A184" s="168"/>
      <c r="B184" s="168"/>
      <c r="C184" s="223"/>
      <c r="D184" s="224"/>
      <c r="E184" s="224"/>
      <c r="F184" s="172"/>
      <c r="G184" s="172"/>
      <c r="H184" s="172"/>
      <c r="I184" s="172"/>
      <c r="J184" s="172"/>
      <c r="K184" s="172"/>
      <c r="L184" s="173"/>
      <c r="M184" s="226" t="s">
        <v>1305</v>
      </c>
      <c r="N184" s="226"/>
      <c r="O184" s="226"/>
      <c r="P184" s="168"/>
      <c r="Q184" s="30"/>
      <c r="R184" s="30"/>
      <c r="S184" s="30"/>
      <c r="T184" s="30"/>
      <c r="U184" s="30"/>
      <c r="V184" s="30"/>
      <c r="W184" s="30"/>
      <c r="X184" s="30"/>
    </row>
    <row r="185" spans="1:24" ht="31.5" hidden="1" customHeight="1" outlineLevel="1" x14ac:dyDescent="0.2">
      <c r="A185" s="168"/>
      <c r="B185" s="168"/>
      <c r="C185" s="218" t="s">
        <v>1266</v>
      </c>
      <c r="D185" s="219"/>
      <c r="E185" s="160"/>
      <c r="F185" s="160"/>
      <c r="G185" s="160"/>
      <c r="H185" s="160"/>
      <c r="I185" s="160"/>
      <c r="J185" s="159"/>
      <c r="K185" s="160"/>
      <c r="L185" s="164">
        <f>SUM(H172:H180)</f>
        <v>0</v>
      </c>
      <c r="M185" s="165"/>
      <c r="N185" s="165"/>
      <c r="O185" s="165"/>
      <c r="P185" s="168"/>
      <c r="Q185" s="30"/>
      <c r="R185" s="30"/>
      <c r="S185" s="30"/>
      <c r="T185" s="30"/>
      <c r="U185" s="30"/>
      <c r="V185" s="30"/>
      <c r="W185" s="30"/>
      <c r="X185" s="30"/>
    </row>
    <row r="186" spans="1:24" ht="81.95" hidden="1" customHeight="1" outlineLevel="1" x14ac:dyDescent="0.2">
      <c r="A186" s="169"/>
      <c r="B186" s="169"/>
      <c r="C186" s="24" t="s">
        <v>915</v>
      </c>
      <c r="D186" s="24" t="s">
        <v>916</v>
      </c>
      <c r="E186" s="24" t="s">
        <v>981</v>
      </c>
      <c r="F186" s="24" t="s">
        <v>980</v>
      </c>
      <c r="G186" s="188" t="s">
        <v>1301</v>
      </c>
      <c r="H186" s="24" t="s">
        <v>979</v>
      </c>
      <c r="I186" s="24" t="s">
        <v>917</v>
      </c>
      <c r="J186" s="50" t="s">
        <v>982</v>
      </c>
      <c r="K186" s="50" t="s">
        <v>918</v>
      </c>
      <c r="L186" s="24" t="s">
        <v>639</v>
      </c>
      <c r="M186" s="24" t="s">
        <v>677</v>
      </c>
      <c r="N186" s="24" t="s">
        <v>678</v>
      </c>
      <c r="O186" s="24" t="s">
        <v>679</v>
      </c>
      <c r="P186" s="169"/>
      <c r="Q186" s="182" t="s">
        <v>1306</v>
      </c>
      <c r="R186" s="182" t="s">
        <v>1307</v>
      </c>
      <c r="S186" s="50" t="s">
        <v>1308</v>
      </c>
      <c r="T186" s="50" t="s">
        <v>1309</v>
      </c>
      <c r="U186" s="50" t="s">
        <v>1310</v>
      </c>
      <c r="V186" s="183" t="s">
        <v>1311</v>
      </c>
      <c r="W186" s="30"/>
      <c r="X186" s="30"/>
    </row>
    <row r="187" spans="1:24" ht="21" hidden="1" customHeight="1" outlineLevel="1" x14ac:dyDescent="0.2">
      <c r="A187" s="169"/>
      <c r="B187" s="169"/>
      <c r="C187" s="26" t="s">
        <v>30</v>
      </c>
      <c r="D187" s="26" t="s">
        <v>30</v>
      </c>
      <c r="E187" s="26" t="s">
        <v>30</v>
      </c>
      <c r="F187" s="26" t="s">
        <v>30</v>
      </c>
      <c r="G187" s="161" t="str">
        <f>V187</f>
        <v>--</v>
      </c>
      <c r="H187" s="27" t="s">
        <v>30</v>
      </c>
      <c r="I187" s="33" t="s">
        <v>30</v>
      </c>
      <c r="J187" s="87"/>
      <c r="K187" s="33"/>
      <c r="L187" s="26"/>
      <c r="M187" s="26"/>
      <c r="N187" s="26"/>
      <c r="O187" s="26"/>
      <c r="P187" s="169"/>
      <c r="Q187" s="184"/>
      <c r="R187" s="184"/>
      <c r="S187" s="185" t="str">
        <f>IF(Q187="Basso",1.8,IF(Q187="Medio",2.5,IF(Q187="Medio-Alto",3.8,IF(Q187="Alto",5,"0"))))</f>
        <v>0</v>
      </c>
      <c r="T187" s="185" t="str">
        <f>IF(R187="Basso",1.8,IF(R187="Medio",2.5,IF(R187="Medio-Alto",3.8,IF(R187="Alto",5,"0"))))</f>
        <v>0</v>
      </c>
      <c r="U187" s="185">
        <f>(T187*S187)</f>
        <v>0</v>
      </c>
      <c r="V187" s="186" t="str">
        <f>IF(U187=0,"--",IF(U187&lt;='db fasce di rischio'!$B$4,'db fasce di rischio'!$A$2,IF(U187&lt;='db fasce di rischio'!$D$4,'db fasce di rischio'!$C$2,IF(U187&lt;='db fasce di rischio'!$F$4,'db fasce di rischio'!$E$2,IF(U187&lt;='db fasce di rischio'!$H$4,'db fasce di rischio'!$G$2,"")))))</f>
        <v>--</v>
      </c>
      <c r="W187" s="30"/>
      <c r="X187" s="30"/>
    </row>
    <row r="188" spans="1:24" ht="21" hidden="1" customHeight="1" outlineLevel="1" x14ac:dyDescent="0.2">
      <c r="A188" s="169"/>
      <c r="B188" s="169"/>
      <c r="C188" s="26" t="s">
        <v>30</v>
      </c>
      <c r="D188" s="26" t="s">
        <v>30</v>
      </c>
      <c r="E188" s="26" t="s">
        <v>30</v>
      </c>
      <c r="F188" s="26" t="s">
        <v>30</v>
      </c>
      <c r="G188" s="161" t="str">
        <f t="shared" ref="G188:G201" si="28">V188</f>
        <v>--</v>
      </c>
      <c r="H188" s="27" t="s">
        <v>30</v>
      </c>
      <c r="I188" s="33" t="s">
        <v>30</v>
      </c>
      <c r="J188" s="87"/>
      <c r="K188" s="33"/>
      <c r="L188" s="26"/>
      <c r="M188" s="26"/>
      <c r="N188" s="26"/>
      <c r="O188" s="26"/>
      <c r="P188" s="169"/>
      <c r="Q188" s="184"/>
      <c r="R188" s="184"/>
      <c r="S188" s="185" t="str">
        <f t="shared" ref="S188:T201" si="29">IF(Q188="Basso",1.8,IF(Q188="Medio",2.5,IF(Q188="Medio-Alto",3.8,IF(Q188="Alto",5,"0"))))</f>
        <v>0</v>
      </c>
      <c r="T188" s="185" t="str">
        <f t="shared" si="29"/>
        <v>0</v>
      </c>
      <c r="U188" s="185">
        <f>(T188*S188)</f>
        <v>0</v>
      </c>
      <c r="V188" s="186" t="str">
        <f>IF(U188=0,"--",IF(U188&lt;='db fasce di rischio'!$B$4,'db fasce di rischio'!$A$2,IF(U188&lt;='db fasce di rischio'!$D$4,'db fasce di rischio'!$C$2,IF(U188&lt;='db fasce di rischio'!$F$4,'db fasce di rischio'!$E$2,IF(U188&lt;='db fasce di rischio'!$H$4,'db fasce di rischio'!$G$2,"")))))</f>
        <v>--</v>
      </c>
      <c r="W188" s="30"/>
      <c r="X188" s="30"/>
    </row>
    <row r="189" spans="1:24" ht="21" hidden="1" customHeight="1" outlineLevel="1" x14ac:dyDescent="0.2">
      <c r="A189" s="169"/>
      <c r="B189" s="169"/>
      <c r="C189" s="26" t="s">
        <v>30</v>
      </c>
      <c r="D189" s="26" t="s">
        <v>30</v>
      </c>
      <c r="E189" s="26" t="s">
        <v>30</v>
      </c>
      <c r="F189" s="26" t="s">
        <v>30</v>
      </c>
      <c r="G189" s="161" t="str">
        <f t="shared" si="28"/>
        <v>--</v>
      </c>
      <c r="H189" s="27" t="s">
        <v>30</v>
      </c>
      <c r="I189" s="33" t="s">
        <v>30</v>
      </c>
      <c r="J189" s="87"/>
      <c r="K189" s="33"/>
      <c r="L189" s="26"/>
      <c r="M189" s="26"/>
      <c r="N189" s="26"/>
      <c r="O189" s="26"/>
      <c r="P189" s="169"/>
      <c r="Q189" s="184"/>
      <c r="R189" s="184"/>
      <c r="S189" s="185" t="str">
        <f t="shared" si="29"/>
        <v>0</v>
      </c>
      <c r="T189" s="185" t="str">
        <f t="shared" si="29"/>
        <v>0</v>
      </c>
      <c r="U189" s="185">
        <f t="shared" ref="U189:U201" si="30">(T189*S189)</f>
        <v>0</v>
      </c>
      <c r="V189" s="186" t="str">
        <f>IF(U189=0,"--",IF(U189&lt;='db fasce di rischio'!$B$4,'db fasce di rischio'!$A$2,IF(U189&lt;='db fasce di rischio'!$D$4,'db fasce di rischio'!$C$2,IF(U189&lt;='db fasce di rischio'!$F$4,'db fasce di rischio'!$E$2,IF(U189&lt;='db fasce di rischio'!$H$4,'db fasce di rischio'!$G$2,"")))))</f>
        <v>--</v>
      </c>
      <c r="W189" s="30"/>
      <c r="X189" s="30"/>
    </row>
    <row r="190" spans="1:24" ht="21" hidden="1" customHeight="1" outlineLevel="1" x14ac:dyDescent="0.2">
      <c r="A190" s="169"/>
      <c r="B190" s="169"/>
      <c r="C190" s="26" t="s">
        <v>30</v>
      </c>
      <c r="D190" s="26" t="s">
        <v>30</v>
      </c>
      <c r="E190" s="26" t="s">
        <v>30</v>
      </c>
      <c r="F190" s="26" t="s">
        <v>30</v>
      </c>
      <c r="G190" s="161" t="str">
        <f t="shared" si="28"/>
        <v>--</v>
      </c>
      <c r="H190" s="27" t="s">
        <v>30</v>
      </c>
      <c r="I190" s="33" t="s">
        <v>30</v>
      </c>
      <c r="J190" s="87"/>
      <c r="K190" s="33"/>
      <c r="L190" s="26"/>
      <c r="M190" s="26"/>
      <c r="N190" s="26"/>
      <c r="O190" s="26"/>
      <c r="P190" s="169"/>
      <c r="Q190" s="184"/>
      <c r="R190" s="184"/>
      <c r="S190" s="185" t="str">
        <f t="shared" si="29"/>
        <v>0</v>
      </c>
      <c r="T190" s="185" t="str">
        <f t="shared" si="29"/>
        <v>0</v>
      </c>
      <c r="U190" s="185">
        <f t="shared" si="30"/>
        <v>0</v>
      </c>
      <c r="V190" s="186" t="str">
        <f>IF(U190=0,"--",IF(U190&lt;='db fasce di rischio'!$B$4,'db fasce di rischio'!$A$2,IF(U190&lt;='db fasce di rischio'!$D$4,'db fasce di rischio'!$C$2,IF(U190&lt;='db fasce di rischio'!$F$4,'db fasce di rischio'!$E$2,IF(U190&lt;='db fasce di rischio'!$H$4,'db fasce di rischio'!$G$2,"")))))</f>
        <v>--</v>
      </c>
      <c r="W190" s="30"/>
      <c r="X190" s="30"/>
    </row>
    <row r="191" spans="1:24" ht="21" hidden="1" customHeight="1" outlineLevel="1" x14ac:dyDescent="0.2">
      <c r="A191" s="169"/>
      <c r="B191" s="169"/>
      <c r="C191" s="26" t="s">
        <v>30</v>
      </c>
      <c r="D191" s="26" t="s">
        <v>30</v>
      </c>
      <c r="E191" s="26" t="s">
        <v>30</v>
      </c>
      <c r="F191" s="26" t="s">
        <v>30</v>
      </c>
      <c r="G191" s="161" t="str">
        <f t="shared" si="28"/>
        <v>--</v>
      </c>
      <c r="H191" s="27" t="s">
        <v>30</v>
      </c>
      <c r="I191" s="33" t="s">
        <v>30</v>
      </c>
      <c r="J191" s="87"/>
      <c r="K191" s="33"/>
      <c r="L191" s="26"/>
      <c r="M191" s="26"/>
      <c r="N191" s="26"/>
      <c r="O191" s="26"/>
      <c r="P191" s="169"/>
      <c r="Q191" s="184"/>
      <c r="R191" s="184"/>
      <c r="S191" s="185" t="str">
        <f t="shared" si="29"/>
        <v>0</v>
      </c>
      <c r="T191" s="185" t="str">
        <f t="shared" si="29"/>
        <v>0</v>
      </c>
      <c r="U191" s="185">
        <f t="shared" si="30"/>
        <v>0</v>
      </c>
      <c r="V191" s="186" t="str">
        <f>IF(U191=0,"--",IF(U191&lt;='db fasce di rischio'!$B$4,'db fasce di rischio'!$A$2,IF(U191&lt;='db fasce di rischio'!$D$4,'db fasce di rischio'!$C$2,IF(U191&lt;='db fasce di rischio'!$F$4,'db fasce di rischio'!$E$2,IF(U191&lt;='db fasce di rischio'!$H$4,'db fasce di rischio'!$G$2,"")))))</f>
        <v>--</v>
      </c>
      <c r="W191" s="30"/>
      <c r="X191" s="30"/>
    </row>
    <row r="192" spans="1:24" ht="21" hidden="1" customHeight="1" outlineLevel="1" x14ac:dyDescent="0.2">
      <c r="A192" s="169"/>
      <c r="B192" s="169"/>
      <c r="C192" s="26" t="s">
        <v>30</v>
      </c>
      <c r="D192" s="26" t="s">
        <v>30</v>
      </c>
      <c r="E192" s="26" t="s">
        <v>30</v>
      </c>
      <c r="F192" s="26" t="s">
        <v>30</v>
      </c>
      <c r="G192" s="161" t="str">
        <f t="shared" si="28"/>
        <v>--</v>
      </c>
      <c r="H192" s="27" t="s">
        <v>30</v>
      </c>
      <c r="I192" s="33" t="s">
        <v>30</v>
      </c>
      <c r="J192" s="87"/>
      <c r="K192" s="33"/>
      <c r="L192" s="26"/>
      <c r="M192" s="26"/>
      <c r="N192" s="26"/>
      <c r="O192" s="26"/>
      <c r="P192" s="169"/>
      <c r="Q192" s="184"/>
      <c r="R192" s="184"/>
      <c r="S192" s="185" t="str">
        <f t="shared" si="29"/>
        <v>0</v>
      </c>
      <c r="T192" s="185" t="str">
        <f t="shared" si="29"/>
        <v>0</v>
      </c>
      <c r="U192" s="185">
        <f t="shared" si="30"/>
        <v>0</v>
      </c>
      <c r="V192" s="186" t="str">
        <f>IF(U192=0,"--",IF(U192&lt;='db fasce di rischio'!$B$4,'db fasce di rischio'!$A$2,IF(U192&lt;='db fasce di rischio'!$D$4,'db fasce di rischio'!$C$2,IF(U192&lt;='db fasce di rischio'!$F$4,'db fasce di rischio'!$E$2,IF(U192&lt;='db fasce di rischio'!$H$4,'db fasce di rischio'!$G$2,"")))))</f>
        <v>--</v>
      </c>
      <c r="W192" s="30"/>
      <c r="X192" s="30"/>
    </row>
    <row r="193" spans="1:24" ht="21" hidden="1" customHeight="1" outlineLevel="1" x14ac:dyDescent="0.2">
      <c r="A193" s="169"/>
      <c r="B193" s="169"/>
      <c r="C193" s="26" t="s">
        <v>30</v>
      </c>
      <c r="D193" s="26" t="s">
        <v>30</v>
      </c>
      <c r="E193" s="26" t="s">
        <v>30</v>
      </c>
      <c r="F193" s="26" t="s">
        <v>30</v>
      </c>
      <c r="G193" s="161" t="str">
        <f t="shared" si="28"/>
        <v>--</v>
      </c>
      <c r="H193" s="27" t="s">
        <v>30</v>
      </c>
      <c r="I193" s="33" t="s">
        <v>30</v>
      </c>
      <c r="J193" s="87"/>
      <c r="K193" s="33"/>
      <c r="L193" s="26"/>
      <c r="M193" s="26"/>
      <c r="N193" s="26"/>
      <c r="O193" s="26"/>
      <c r="P193" s="169"/>
      <c r="Q193" s="184"/>
      <c r="R193" s="184"/>
      <c r="S193" s="185" t="str">
        <f t="shared" si="29"/>
        <v>0</v>
      </c>
      <c r="T193" s="185" t="str">
        <f t="shared" si="29"/>
        <v>0</v>
      </c>
      <c r="U193" s="185">
        <f t="shared" si="30"/>
        <v>0</v>
      </c>
      <c r="V193" s="186" t="str">
        <f>IF(U193=0,"--",IF(U193&lt;='db fasce di rischio'!$B$4,'db fasce di rischio'!$A$2,IF(U193&lt;='db fasce di rischio'!$D$4,'db fasce di rischio'!$C$2,IF(U193&lt;='db fasce di rischio'!$F$4,'db fasce di rischio'!$E$2,IF(U193&lt;='db fasce di rischio'!$H$4,'db fasce di rischio'!$G$2,"")))))</f>
        <v>--</v>
      </c>
      <c r="W193" s="30"/>
      <c r="X193" s="30"/>
    </row>
    <row r="194" spans="1:24" ht="21" hidden="1" customHeight="1" outlineLevel="1" x14ac:dyDescent="0.2">
      <c r="A194" s="169"/>
      <c r="B194" s="169"/>
      <c r="C194" s="26" t="s">
        <v>30</v>
      </c>
      <c r="D194" s="26" t="s">
        <v>30</v>
      </c>
      <c r="E194" s="26" t="s">
        <v>30</v>
      </c>
      <c r="F194" s="26" t="s">
        <v>30</v>
      </c>
      <c r="G194" s="161" t="str">
        <f t="shared" si="28"/>
        <v>--</v>
      </c>
      <c r="H194" s="27" t="s">
        <v>30</v>
      </c>
      <c r="I194" s="33" t="s">
        <v>30</v>
      </c>
      <c r="J194" s="87"/>
      <c r="K194" s="33"/>
      <c r="L194" s="26"/>
      <c r="M194" s="26"/>
      <c r="N194" s="26"/>
      <c r="O194" s="26"/>
      <c r="P194" s="169"/>
      <c r="Q194" s="184"/>
      <c r="R194" s="184"/>
      <c r="S194" s="185" t="str">
        <f t="shared" si="29"/>
        <v>0</v>
      </c>
      <c r="T194" s="185" t="str">
        <f t="shared" si="29"/>
        <v>0</v>
      </c>
      <c r="U194" s="185">
        <f t="shared" si="30"/>
        <v>0</v>
      </c>
      <c r="V194" s="186" t="str">
        <f>IF(U194=0,"--",IF(U194&lt;='db fasce di rischio'!$B$4,'db fasce di rischio'!$A$2,IF(U194&lt;='db fasce di rischio'!$D$4,'db fasce di rischio'!$C$2,IF(U194&lt;='db fasce di rischio'!$F$4,'db fasce di rischio'!$E$2,IF(U194&lt;='db fasce di rischio'!$H$4,'db fasce di rischio'!$G$2,"")))))</f>
        <v>--</v>
      </c>
      <c r="W194" s="30"/>
      <c r="X194" s="30"/>
    </row>
    <row r="195" spans="1:24" ht="21" hidden="1" customHeight="1" outlineLevel="1" x14ac:dyDescent="0.2">
      <c r="A195" s="169"/>
      <c r="B195" s="169"/>
      <c r="C195" s="26" t="s">
        <v>30</v>
      </c>
      <c r="D195" s="26" t="s">
        <v>30</v>
      </c>
      <c r="E195" s="26" t="s">
        <v>30</v>
      </c>
      <c r="F195" s="26" t="s">
        <v>30</v>
      </c>
      <c r="G195" s="161" t="str">
        <f t="shared" si="28"/>
        <v>--</v>
      </c>
      <c r="H195" s="27" t="s">
        <v>30</v>
      </c>
      <c r="I195" s="33" t="s">
        <v>30</v>
      </c>
      <c r="J195" s="88"/>
      <c r="K195" s="33"/>
      <c r="L195" s="26"/>
      <c r="M195" s="26"/>
      <c r="N195" s="26"/>
      <c r="O195" s="26"/>
      <c r="P195" s="169"/>
      <c r="Q195" s="184"/>
      <c r="R195" s="184"/>
      <c r="S195" s="185" t="str">
        <f t="shared" si="29"/>
        <v>0</v>
      </c>
      <c r="T195" s="185" t="str">
        <f t="shared" si="29"/>
        <v>0</v>
      </c>
      <c r="U195" s="185">
        <f t="shared" si="30"/>
        <v>0</v>
      </c>
      <c r="V195" s="186" t="str">
        <f>IF(U195=0,"--",IF(U195&lt;='db fasce di rischio'!$B$4,'db fasce di rischio'!$A$2,IF(U195&lt;='db fasce di rischio'!$D$4,'db fasce di rischio'!$C$2,IF(U195&lt;='db fasce di rischio'!$F$4,'db fasce di rischio'!$E$2,IF(U195&lt;='db fasce di rischio'!$H$4,'db fasce di rischio'!$G$2,"")))))</f>
        <v>--</v>
      </c>
      <c r="W195" s="30"/>
      <c r="X195" s="30"/>
    </row>
    <row r="196" spans="1:24" ht="21" hidden="1" customHeight="1" outlineLevel="1" x14ac:dyDescent="0.2">
      <c r="A196" s="169"/>
      <c r="B196" s="169"/>
      <c r="C196" s="26" t="s">
        <v>30</v>
      </c>
      <c r="D196" s="26" t="s">
        <v>30</v>
      </c>
      <c r="E196" s="26" t="s">
        <v>30</v>
      </c>
      <c r="F196" s="26" t="s">
        <v>30</v>
      </c>
      <c r="G196" s="161" t="str">
        <f t="shared" si="28"/>
        <v>--</v>
      </c>
      <c r="H196" s="27" t="s">
        <v>30</v>
      </c>
      <c r="I196" s="33" t="s">
        <v>30</v>
      </c>
      <c r="J196" s="88"/>
      <c r="K196" s="33"/>
      <c r="L196" s="26"/>
      <c r="M196" s="26"/>
      <c r="N196" s="26"/>
      <c r="O196" s="26"/>
      <c r="P196" s="169"/>
      <c r="Q196" s="184"/>
      <c r="R196" s="184"/>
      <c r="S196" s="185" t="str">
        <f t="shared" si="29"/>
        <v>0</v>
      </c>
      <c r="T196" s="185" t="str">
        <f t="shared" si="29"/>
        <v>0</v>
      </c>
      <c r="U196" s="185">
        <f t="shared" si="30"/>
        <v>0</v>
      </c>
      <c r="V196" s="186" t="str">
        <f>IF(U196=0,"--",IF(U196&lt;='db fasce di rischio'!$B$4,'db fasce di rischio'!$A$2,IF(U196&lt;='db fasce di rischio'!$D$4,'db fasce di rischio'!$C$2,IF(U196&lt;='db fasce di rischio'!$F$4,'db fasce di rischio'!$E$2,IF(U196&lt;='db fasce di rischio'!$H$4,'db fasce di rischio'!$G$2,"")))))</f>
        <v>--</v>
      </c>
      <c r="W196" s="30"/>
      <c r="X196" s="30"/>
    </row>
    <row r="197" spans="1:24" ht="21" hidden="1" customHeight="1" outlineLevel="1" x14ac:dyDescent="0.2">
      <c r="A197" s="169"/>
      <c r="B197" s="169"/>
      <c r="C197" s="26" t="s">
        <v>30</v>
      </c>
      <c r="D197" s="26" t="s">
        <v>30</v>
      </c>
      <c r="E197" s="26" t="s">
        <v>30</v>
      </c>
      <c r="F197" s="26" t="s">
        <v>30</v>
      </c>
      <c r="G197" s="161" t="str">
        <f t="shared" si="28"/>
        <v>--</v>
      </c>
      <c r="H197" s="27" t="s">
        <v>30</v>
      </c>
      <c r="I197" s="33" t="s">
        <v>30</v>
      </c>
      <c r="J197" s="88"/>
      <c r="K197" s="33"/>
      <c r="L197" s="26"/>
      <c r="M197" s="26"/>
      <c r="N197" s="26"/>
      <c r="O197" s="26"/>
      <c r="P197" s="169"/>
      <c r="Q197" s="184"/>
      <c r="R197" s="184"/>
      <c r="S197" s="185" t="str">
        <f t="shared" si="29"/>
        <v>0</v>
      </c>
      <c r="T197" s="185" t="str">
        <f t="shared" si="29"/>
        <v>0</v>
      </c>
      <c r="U197" s="185">
        <f t="shared" si="30"/>
        <v>0</v>
      </c>
      <c r="V197" s="186" t="str">
        <f>IF(U197=0,"--",IF(U197&lt;='db fasce di rischio'!$B$4,'db fasce di rischio'!$A$2,IF(U197&lt;='db fasce di rischio'!$D$4,'db fasce di rischio'!$C$2,IF(U197&lt;='db fasce di rischio'!$F$4,'db fasce di rischio'!$E$2,IF(U197&lt;='db fasce di rischio'!$H$4,'db fasce di rischio'!$G$2,"")))))</f>
        <v>--</v>
      </c>
      <c r="W197" s="30"/>
      <c r="X197" s="30"/>
    </row>
    <row r="198" spans="1:24" ht="21" hidden="1" customHeight="1" outlineLevel="1" x14ac:dyDescent="0.2">
      <c r="A198" s="169"/>
      <c r="B198" s="169"/>
      <c r="C198" s="26" t="s">
        <v>30</v>
      </c>
      <c r="D198" s="26" t="s">
        <v>30</v>
      </c>
      <c r="E198" s="26" t="s">
        <v>30</v>
      </c>
      <c r="F198" s="26" t="s">
        <v>30</v>
      </c>
      <c r="G198" s="161" t="str">
        <f t="shared" si="28"/>
        <v>--</v>
      </c>
      <c r="H198" s="27" t="s">
        <v>30</v>
      </c>
      <c r="I198" s="33" t="s">
        <v>30</v>
      </c>
      <c r="J198" s="88"/>
      <c r="K198" s="33"/>
      <c r="L198" s="26"/>
      <c r="M198" s="26"/>
      <c r="N198" s="26"/>
      <c r="O198" s="26"/>
      <c r="P198" s="169"/>
      <c r="Q198" s="184"/>
      <c r="R198" s="184"/>
      <c r="S198" s="185" t="str">
        <f t="shared" si="29"/>
        <v>0</v>
      </c>
      <c r="T198" s="185" t="str">
        <f t="shared" si="29"/>
        <v>0</v>
      </c>
      <c r="U198" s="185">
        <f t="shared" si="30"/>
        <v>0</v>
      </c>
      <c r="V198" s="186" t="str">
        <f>IF(U198=0,"--",IF(U198&lt;='db fasce di rischio'!$B$4,'db fasce di rischio'!$A$2,IF(U198&lt;='db fasce di rischio'!$D$4,'db fasce di rischio'!$C$2,IF(U198&lt;='db fasce di rischio'!$F$4,'db fasce di rischio'!$E$2,IF(U198&lt;='db fasce di rischio'!$H$4,'db fasce di rischio'!$G$2,"")))))</f>
        <v>--</v>
      </c>
      <c r="W198" s="30"/>
      <c r="X198" s="30"/>
    </row>
    <row r="199" spans="1:24" ht="21" hidden="1" customHeight="1" outlineLevel="1" x14ac:dyDescent="0.2">
      <c r="A199" s="169"/>
      <c r="B199" s="169"/>
      <c r="C199" s="26" t="s">
        <v>30</v>
      </c>
      <c r="D199" s="26" t="s">
        <v>30</v>
      </c>
      <c r="E199" s="26" t="s">
        <v>30</v>
      </c>
      <c r="F199" s="26" t="s">
        <v>30</v>
      </c>
      <c r="G199" s="161" t="str">
        <f t="shared" si="28"/>
        <v>--</v>
      </c>
      <c r="H199" s="27" t="s">
        <v>30</v>
      </c>
      <c r="I199" s="33" t="s">
        <v>30</v>
      </c>
      <c r="J199" s="87"/>
      <c r="K199" s="33"/>
      <c r="L199" s="26"/>
      <c r="M199" s="26"/>
      <c r="N199" s="26"/>
      <c r="O199" s="26"/>
      <c r="P199" s="169"/>
      <c r="Q199" s="184"/>
      <c r="R199" s="184"/>
      <c r="S199" s="185" t="str">
        <f t="shared" si="29"/>
        <v>0</v>
      </c>
      <c r="T199" s="185" t="str">
        <f t="shared" si="29"/>
        <v>0</v>
      </c>
      <c r="U199" s="185">
        <f t="shared" si="30"/>
        <v>0</v>
      </c>
      <c r="V199" s="186" t="str">
        <f>IF(U199=0,"--",IF(U199&lt;='db fasce di rischio'!$B$4,'db fasce di rischio'!$A$2,IF(U199&lt;='db fasce di rischio'!$D$4,'db fasce di rischio'!$C$2,IF(U199&lt;='db fasce di rischio'!$F$4,'db fasce di rischio'!$E$2,IF(U199&lt;='db fasce di rischio'!$H$4,'db fasce di rischio'!$G$2,"")))))</f>
        <v>--</v>
      </c>
      <c r="W199" s="30"/>
      <c r="X199" s="30"/>
    </row>
    <row r="200" spans="1:24" ht="21" hidden="1" customHeight="1" outlineLevel="1" x14ac:dyDescent="0.2">
      <c r="A200" s="169"/>
      <c r="B200" s="169"/>
      <c r="C200" s="26" t="s">
        <v>30</v>
      </c>
      <c r="D200" s="26" t="s">
        <v>30</v>
      </c>
      <c r="E200" s="26" t="s">
        <v>30</v>
      </c>
      <c r="F200" s="26" t="s">
        <v>30</v>
      </c>
      <c r="G200" s="161" t="str">
        <f t="shared" si="28"/>
        <v>--</v>
      </c>
      <c r="H200" s="27" t="s">
        <v>30</v>
      </c>
      <c r="I200" s="33" t="s">
        <v>30</v>
      </c>
      <c r="J200" s="87"/>
      <c r="K200" s="33"/>
      <c r="L200" s="26"/>
      <c r="M200" s="26"/>
      <c r="N200" s="26"/>
      <c r="O200" s="28"/>
      <c r="P200" s="169"/>
      <c r="Q200" s="184"/>
      <c r="R200" s="184"/>
      <c r="S200" s="185" t="str">
        <f t="shared" si="29"/>
        <v>0</v>
      </c>
      <c r="T200" s="185" t="str">
        <f t="shared" si="29"/>
        <v>0</v>
      </c>
      <c r="U200" s="185">
        <f t="shared" si="30"/>
        <v>0</v>
      </c>
      <c r="V200" s="186" t="str">
        <f>IF(U200=0,"--",IF(U200&lt;='db fasce di rischio'!$B$4,'db fasce di rischio'!$A$2,IF(U200&lt;='db fasce di rischio'!$D$4,'db fasce di rischio'!$C$2,IF(U200&lt;='db fasce di rischio'!$F$4,'db fasce di rischio'!$E$2,IF(U200&lt;='db fasce di rischio'!$H$4,'db fasce di rischio'!$G$2,"")))))</f>
        <v>--</v>
      </c>
      <c r="W200" s="30"/>
      <c r="X200" s="30"/>
    </row>
    <row r="201" spans="1:24" ht="21" hidden="1" customHeight="1" outlineLevel="1" x14ac:dyDescent="0.2">
      <c r="A201" s="169"/>
      <c r="B201" s="169"/>
      <c r="C201" s="26" t="s">
        <v>30</v>
      </c>
      <c r="D201" s="26" t="s">
        <v>30</v>
      </c>
      <c r="E201" s="26" t="s">
        <v>30</v>
      </c>
      <c r="F201" s="26" t="s">
        <v>30</v>
      </c>
      <c r="G201" s="161" t="str">
        <f t="shared" si="28"/>
        <v>--</v>
      </c>
      <c r="H201" s="27" t="s">
        <v>30</v>
      </c>
      <c r="I201" s="33" t="s">
        <v>30</v>
      </c>
      <c r="J201" s="87"/>
      <c r="K201" s="33"/>
      <c r="L201" s="26"/>
      <c r="M201" s="26"/>
      <c r="N201" s="26"/>
      <c r="O201" s="29"/>
      <c r="P201" s="169"/>
      <c r="Q201" s="184"/>
      <c r="R201" s="184"/>
      <c r="S201" s="185" t="str">
        <f t="shared" si="29"/>
        <v>0</v>
      </c>
      <c r="T201" s="185" t="str">
        <f t="shared" si="29"/>
        <v>0</v>
      </c>
      <c r="U201" s="185">
        <f t="shared" si="30"/>
        <v>0</v>
      </c>
      <c r="V201" s="186" t="str">
        <f>IF(U201=0,"--",IF(U201&lt;='db fasce di rischio'!$B$4,'db fasce di rischio'!$A$2,IF(U201&lt;='db fasce di rischio'!$D$4,'db fasce di rischio'!$C$2,IF(U201&lt;='db fasce di rischio'!$F$4,'db fasce di rischio'!$E$2,IF(U201&lt;='db fasce di rischio'!$H$4,'db fasce di rischio'!$G$2,"")))))</f>
        <v>--</v>
      </c>
      <c r="W201" s="30"/>
      <c r="X201" s="30"/>
    </row>
    <row r="202" spans="1:24" ht="21" collapsed="1" x14ac:dyDescent="0.2">
      <c r="A202" s="168"/>
      <c r="B202" s="168"/>
      <c r="C202" s="92"/>
      <c r="D202" s="92"/>
      <c r="E202" s="92"/>
      <c r="F202" s="92"/>
      <c r="G202" s="92"/>
      <c r="H202" s="92"/>
      <c r="I202" s="92"/>
      <c r="J202" s="176"/>
      <c r="K202" s="92"/>
      <c r="L202" s="92"/>
      <c r="M202" s="92"/>
      <c r="N202" s="92"/>
      <c r="O202" s="92"/>
      <c r="P202" s="168"/>
      <c r="Q202" s="30"/>
      <c r="R202" s="30"/>
      <c r="S202" s="30"/>
      <c r="T202" s="30"/>
      <c r="U202" s="30"/>
      <c r="V202" s="30"/>
      <c r="W202" s="30"/>
      <c r="X202" s="30"/>
    </row>
    <row r="203" spans="1:24" ht="90.6" customHeight="1" x14ac:dyDescent="0.2">
      <c r="A203" s="31"/>
      <c r="B203" s="31"/>
      <c r="C203" s="32" t="s">
        <v>674</v>
      </c>
      <c r="D203" s="32"/>
      <c r="E203" s="30"/>
      <c r="F203" s="30"/>
      <c r="G203" s="30"/>
      <c r="H203" s="30"/>
      <c r="I203" s="30"/>
      <c r="J203" s="85"/>
      <c r="K203" s="30"/>
      <c r="L203" s="30"/>
      <c r="M203" s="30"/>
      <c r="N203" s="84" t="s">
        <v>6</v>
      </c>
      <c r="O203" s="84" t="s">
        <v>675</v>
      </c>
      <c r="P203" s="30"/>
      <c r="Q203" s="182" t="s">
        <v>1306</v>
      </c>
      <c r="R203" s="182" t="s">
        <v>1307</v>
      </c>
      <c r="S203" s="50" t="s">
        <v>1308</v>
      </c>
      <c r="T203" s="50" t="s">
        <v>1309</v>
      </c>
      <c r="U203" s="50" t="s">
        <v>1310</v>
      </c>
      <c r="V203" s="183" t="s">
        <v>1311</v>
      </c>
      <c r="W203" s="30"/>
      <c r="X203" s="30"/>
    </row>
    <row r="204" spans="1:24" ht="30.6" customHeight="1" x14ac:dyDescent="0.2">
      <c r="A204" s="168"/>
      <c r="B204" s="168">
        <v>10</v>
      </c>
      <c r="C204" s="220" t="s">
        <v>1267</v>
      </c>
      <c r="D204" s="221"/>
      <c r="E204" s="222"/>
      <c r="F204" s="229"/>
      <c r="G204" s="229"/>
      <c r="H204" s="229"/>
      <c r="I204" s="50" t="s">
        <v>11</v>
      </c>
      <c r="J204" s="231" t="s">
        <v>3</v>
      </c>
      <c r="K204" s="231"/>
      <c r="L204" s="39"/>
      <c r="M204" s="162" t="s">
        <v>676</v>
      </c>
      <c r="N204" s="163" t="str">
        <f>V204</f>
        <v>--</v>
      </c>
      <c r="O204" s="39"/>
      <c r="P204" s="168"/>
      <c r="Q204" s="184"/>
      <c r="R204" s="184"/>
      <c r="S204" s="185" t="str">
        <f>IF(Q204="Basso",1.8,IF(Q204="Medio",2.5,IF(Q204="Medio-Alto",3.8,IF(Q204="Alto",5,"0"))))</f>
        <v>0</v>
      </c>
      <c r="T204" s="185" t="str">
        <f>IF(R204="Basso",1.8,IF(R204="Medio",2.5,IF(R204="Medio-Alto",3.8,IF(R204="Alto",5,"0"))))</f>
        <v>0</v>
      </c>
      <c r="U204" s="185">
        <f>IF(MAX(U208:U222)&gt;(T204*S204),MAX(U208:U222),T204*S204)</f>
        <v>0</v>
      </c>
      <c r="V204" s="186" t="str">
        <f>IF(U204=0,"--",IF(U204&lt;='db fasce di rischio'!$B$4,'db fasce di rischio'!$A$2,IF(U204&lt;='db fasce di rischio'!$D$4,'db fasce di rischio'!$C$2,IF(U204&lt;='db fasce di rischio'!$F$4,'db fasce di rischio'!$E$2,IF(U204&lt;='db fasce di rischio'!$H$4,'db fasce di rischio'!$G$2,"")))))</f>
        <v>--</v>
      </c>
      <c r="W204" s="30"/>
      <c r="X204" s="30"/>
    </row>
    <row r="205" spans="1:24" ht="59.45" customHeight="1" x14ac:dyDescent="0.2">
      <c r="A205" s="168"/>
      <c r="B205" s="168"/>
      <c r="C205" s="223"/>
      <c r="D205" s="224"/>
      <c r="E205" s="224"/>
      <c r="F205" s="172"/>
      <c r="G205" s="172"/>
      <c r="H205" s="172"/>
      <c r="I205" s="172"/>
      <c r="J205" s="172"/>
      <c r="K205" s="172"/>
      <c r="L205" s="173"/>
      <c r="M205" s="226" t="s">
        <v>1305</v>
      </c>
      <c r="N205" s="226"/>
      <c r="O205" s="226"/>
      <c r="P205" s="168"/>
      <c r="Q205" s="30"/>
      <c r="R205" s="30"/>
      <c r="S205" s="30"/>
      <c r="T205" s="30"/>
      <c r="U205" s="30"/>
      <c r="V205" s="30"/>
      <c r="W205" s="30"/>
      <c r="X205" s="30"/>
    </row>
    <row r="206" spans="1:24" ht="31.5" hidden="1" customHeight="1" outlineLevel="1" x14ac:dyDescent="0.2">
      <c r="A206" s="168"/>
      <c r="B206" s="168"/>
      <c r="C206" s="218" t="s">
        <v>1266</v>
      </c>
      <c r="D206" s="219"/>
      <c r="E206" s="160"/>
      <c r="F206" s="160"/>
      <c r="G206" s="160"/>
      <c r="H206" s="160"/>
      <c r="I206" s="160"/>
      <c r="J206" s="159"/>
      <c r="K206" s="160"/>
      <c r="L206" s="164">
        <f>SUM(H193:H201)</f>
        <v>0</v>
      </c>
      <c r="M206" s="165"/>
      <c r="N206" s="165"/>
      <c r="O206" s="165"/>
      <c r="P206" s="168"/>
      <c r="Q206" s="30"/>
      <c r="R206" s="30"/>
      <c r="S206" s="30"/>
      <c r="T206" s="30"/>
      <c r="U206" s="30"/>
      <c r="V206" s="30"/>
      <c r="W206" s="30"/>
      <c r="X206" s="30"/>
    </row>
    <row r="207" spans="1:24" ht="81.95" hidden="1" customHeight="1" outlineLevel="1" x14ac:dyDescent="0.2">
      <c r="A207" s="169"/>
      <c r="B207" s="169"/>
      <c r="C207" s="24" t="s">
        <v>915</v>
      </c>
      <c r="D207" s="24" t="s">
        <v>916</v>
      </c>
      <c r="E207" s="24" t="s">
        <v>981</v>
      </c>
      <c r="F207" s="24" t="s">
        <v>980</v>
      </c>
      <c r="G207" s="188" t="s">
        <v>1301</v>
      </c>
      <c r="H207" s="24" t="s">
        <v>979</v>
      </c>
      <c r="I207" s="24" t="s">
        <v>917</v>
      </c>
      <c r="J207" s="50" t="s">
        <v>982</v>
      </c>
      <c r="K207" s="50" t="s">
        <v>918</v>
      </c>
      <c r="L207" s="24" t="s">
        <v>639</v>
      </c>
      <c r="M207" s="24" t="s">
        <v>677</v>
      </c>
      <c r="N207" s="24" t="s">
        <v>678</v>
      </c>
      <c r="O207" s="24" t="s">
        <v>679</v>
      </c>
      <c r="P207" s="169"/>
      <c r="Q207" s="182" t="s">
        <v>1306</v>
      </c>
      <c r="R207" s="182" t="s">
        <v>1307</v>
      </c>
      <c r="S207" s="50" t="s">
        <v>1308</v>
      </c>
      <c r="T207" s="50" t="s">
        <v>1309</v>
      </c>
      <c r="U207" s="50" t="s">
        <v>1310</v>
      </c>
      <c r="V207" s="183" t="s">
        <v>1311</v>
      </c>
      <c r="W207" s="30"/>
      <c r="X207" s="30"/>
    </row>
    <row r="208" spans="1:24" ht="21" hidden="1" customHeight="1" outlineLevel="1" x14ac:dyDescent="0.2">
      <c r="A208" s="169"/>
      <c r="B208" s="169"/>
      <c r="C208" s="26" t="s">
        <v>30</v>
      </c>
      <c r="D208" s="26" t="s">
        <v>30</v>
      </c>
      <c r="E208" s="26" t="s">
        <v>30</v>
      </c>
      <c r="F208" s="26" t="s">
        <v>30</v>
      </c>
      <c r="G208" s="161" t="str">
        <f>V208</f>
        <v>--</v>
      </c>
      <c r="H208" s="27" t="s">
        <v>30</v>
      </c>
      <c r="I208" s="33" t="s">
        <v>30</v>
      </c>
      <c r="J208" s="87"/>
      <c r="K208" s="33"/>
      <c r="L208" s="26"/>
      <c r="M208" s="26"/>
      <c r="N208" s="26"/>
      <c r="O208" s="26"/>
      <c r="P208" s="169"/>
      <c r="Q208" s="184"/>
      <c r="R208" s="184"/>
      <c r="S208" s="185" t="str">
        <f>IF(Q208="Basso",1.8,IF(Q208="Medio",2.5,IF(Q208="Medio-Alto",3.8,IF(Q208="Alto",5,"0"))))</f>
        <v>0</v>
      </c>
      <c r="T208" s="185" t="str">
        <f>IF(R208="Basso",1.8,IF(R208="Medio",2.5,IF(R208="Medio-Alto",3.8,IF(R208="Alto",5,"0"))))</f>
        <v>0</v>
      </c>
      <c r="U208" s="185">
        <f>(T208*S208)</f>
        <v>0</v>
      </c>
      <c r="V208" s="186" t="str">
        <f>IF(U208=0,"--",IF(U208&lt;='db fasce di rischio'!$B$4,'db fasce di rischio'!$A$2,IF(U208&lt;='db fasce di rischio'!$D$4,'db fasce di rischio'!$C$2,IF(U208&lt;='db fasce di rischio'!$F$4,'db fasce di rischio'!$E$2,IF(U208&lt;='db fasce di rischio'!$H$4,'db fasce di rischio'!$G$2,"")))))</f>
        <v>--</v>
      </c>
      <c r="W208" s="30"/>
      <c r="X208" s="30"/>
    </row>
    <row r="209" spans="1:24" ht="21" hidden="1" customHeight="1" outlineLevel="1" x14ac:dyDescent="0.2">
      <c r="A209" s="169"/>
      <c r="B209" s="169"/>
      <c r="C209" s="26" t="s">
        <v>30</v>
      </c>
      <c r="D209" s="26" t="s">
        <v>30</v>
      </c>
      <c r="E209" s="26" t="s">
        <v>30</v>
      </c>
      <c r="F209" s="26" t="s">
        <v>30</v>
      </c>
      <c r="G209" s="161" t="str">
        <f t="shared" ref="G209:G222" si="31">V209</f>
        <v>--</v>
      </c>
      <c r="H209" s="27" t="s">
        <v>30</v>
      </c>
      <c r="I209" s="33" t="s">
        <v>30</v>
      </c>
      <c r="J209" s="87"/>
      <c r="K209" s="33"/>
      <c r="L209" s="26"/>
      <c r="M209" s="26"/>
      <c r="N209" s="26"/>
      <c r="O209" s="26"/>
      <c r="P209" s="169"/>
      <c r="Q209" s="184"/>
      <c r="R209" s="184"/>
      <c r="S209" s="185" t="str">
        <f t="shared" ref="S209:T222" si="32">IF(Q209="Basso",1.8,IF(Q209="Medio",2.5,IF(Q209="Medio-Alto",3.8,IF(Q209="Alto",5,"0"))))</f>
        <v>0</v>
      </c>
      <c r="T209" s="185" t="str">
        <f t="shared" si="32"/>
        <v>0</v>
      </c>
      <c r="U209" s="185">
        <f>(T209*S209)</f>
        <v>0</v>
      </c>
      <c r="V209" s="186" t="str">
        <f>IF(U209=0,"--",IF(U209&lt;='db fasce di rischio'!$B$4,'db fasce di rischio'!$A$2,IF(U209&lt;='db fasce di rischio'!$D$4,'db fasce di rischio'!$C$2,IF(U209&lt;='db fasce di rischio'!$F$4,'db fasce di rischio'!$E$2,IF(U209&lt;='db fasce di rischio'!$H$4,'db fasce di rischio'!$G$2,"")))))</f>
        <v>--</v>
      </c>
      <c r="W209" s="30"/>
      <c r="X209" s="30"/>
    </row>
    <row r="210" spans="1:24" ht="21" hidden="1" customHeight="1" outlineLevel="1" x14ac:dyDescent="0.2">
      <c r="A210" s="169"/>
      <c r="B210" s="169"/>
      <c r="C210" s="26" t="s">
        <v>30</v>
      </c>
      <c r="D210" s="26" t="s">
        <v>30</v>
      </c>
      <c r="E210" s="26" t="s">
        <v>30</v>
      </c>
      <c r="F210" s="26" t="s">
        <v>30</v>
      </c>
      <c r="G210" s="161" t="str">
        <f t="shared" si="31"/>
        <v>--</v>
      </c>
      <c r="H210" s="27" t="s">
        <v>30</v>
      </c>
      <c r="I210" s="33" t="s">
        <v>30</v>
      </c>
      <c r="J210" s="87"/>
      <c r="K210" s="33"/>
      <c r="L210" s="26"/>
      <c r="M210" s="26"/>
      <c r="N210" s="26"/>
      <c r="O210" s="26"/>
      <c r="P210" s="169"/>
      <c r="Q210" s="184"/>
      <c r="R210" s="184"/>
      <c r="S210" s="185" t="str">
        <f t="shared" si="32"/>
        <v>0</v>
      </c>
      <c r="T210" s="185" t="str">
        <f t="shared" si="32"/>
        <v>0</v>
      </c>
      <c r="U210" s="185">
        <f t="shared" ref="U210:U222" si="33">(T210*S210)</f>
        <v>0</v>
      </c>
      <c r="V210" s="186" t="str">
        <f>IF(U210=0,"--",IF(U210&lt;='db fasce di rischio'!$B$4,'db fasce di rischio'!$A$2,IF(U210&lt;='db fasce di rischio'!$D$4,'db fasce di rischio'!$C$2,IF(U210&lt;='db fasce di rischio'!$F$4,'db fasce di rischio'!$E$2,IF(U210&lt;='db fasce di rischio'!$H$4,'db fasce di rischio'!$G$2,"")))))</f>
        <v>--</v>
      </c>
      <c r="W210" s="30"/>
      <c r="X210" s="30"/>
    </row>
    <row r="211" spans="1:24" ht="21" hidden="1" customHeight="1" outlineLevel="1" x14ac:dyDescent="0.2">
      <c r="A211" s="169"/>
      <c r="B211" s="169"/>
      <c r="C211" s="26" t="s">
        <v>30</v>
      </c>
      <c r="D211" s="26" t="s">
        <v>30</v>
      </c>
      <c r="E211" s="26" t="s">
        <v>30</v>
      </c>
      <c r="F211" s="26" t="s">
        <v>30</v>
      </c>
      <c r="G211" s="161" t="str">
        <f t="shared" si="31"/>
        <v>--</v>
      </c>
      <c r="H211" s="27" t="s">
        <v>30</v>
      </c>
      <c r="I211" s="33" t="s">
        <v>30</v>
      </c>
      <c r="J211" s="87"/>
      <c r="K211" s="33"/>
      <c r="L211" s="26"/>
      <c r="M211" s="26"/>
      <c r="N211" s="26"/>
      <c r="O211" s="26"/>
      <c r="P211" s="169"/>
      <c r="Q211" s="184"/>
      <c r="R211" s="184"/>
      <c r="S211" s="185" t="str">
        <f t="shared" si="32"/>
        <v>0</v>
      </c>
      <c r="T211" s="185" t="str">
        <f t="shared" si="32"/>
        <v>0</v>
      </c>
      <c r="U211" s="185">
        <f t="shared" si="33"/>
        <v>0</v>
      </c>
      <c r="V211" s="186" t="str">
        <f>IF(U211=0,"--",IF(U211&lt;='db fasce di rischio'!$B$4,'db fasce di rischio'!$A$2,IF(U211&lt;='db fasce di rischio'!$D$4,'db fasce di rischio'!$C$2,IF(U211&lt;='db fasce di rischio'!$F$4,'db fasce di rischio'!$E$2,IF(U211&lt;='db fasce di rischio'!$H$4,'db fasce di rischio'!$G$2,"")))))</f>
        <v>--</v>
      </c>
      <c r="W211" s="30"/>
      <c r="X211" s="30"/>
    </row>
    <row r="212" spans="1:24" ht="21" hidden="1" customHeight="1" outlineLevel="1" x14ac:dyDescent="0.2">
      <c r="A212" s="169"/>
      <c r="B212" s="169"/>
      <c r="C212" s="26" t="s">
        <v>30</v>
      </c>
      <c r="D212" s="26" t="s">
        <v>30</v>
      </c>
      <c r="E212" s="26" t="s">
        <v>30</v>
      </c>
      <c r="F212" s="26" t="s">
        <v>30</v>
      </c>
      <c r="G212" s="161" t="str">
        <f t="shared" si="31"/>
        <v>--</v>
      </c>
      <c r="H212" s="27" t="s">
        <v>30</v>
      </c>
      <c r="I212" s="33" t="s">
        <v>30</v>
      </c>
      <c r="J212" s="87"/>
      <c r="K212" s="33"/>
      <c r="L212" s="26"/>
      <c r="M212" s="26"/>
      <c r="N212" s="26"/>
      <c r="O212" s="26"/>
      <c r="P212" s="169"/>
      <c r="Q212" s="184"/>
      <c r="R212" s="184"/>
      <c r="S212" s="185" t="str">
        <f t="shared" si="32"/>
        <v>0</v>
      </c>
      <c r="T212" s="185" t="str">
        <f t="shared" si="32"/>
        <v>0</v>
      </c>
      <c r="U212" s="185">
        <f t="shared" si="33"/>
        <v>0</v>
      </c>
      <c r="V212" s="186" t="str">
        <f>IF(U212=0,"--",IF(U212&lt;='db fasce di rischio'!$B$4,'db fasce di rischio'!$A$2,IF(U212&lt;='db fasce di rischio'!$D$4,'db fasce di rischio'!$C$2,IF(U212&lt;='db fasce di rischio'!$F$4,'db fasce di rischio'!$E$2,IF(U212&lt;='db fasce di rischio'!$H$4,'db fasce di rischio'!$G$2,"")))))</f>
        <v>--</v>
      </c>
      <c r="W212" s="30"/>
      <c r="X212" s="30"/>
    </row>
    <row r="213" spans="1:24" ht="21" hidden="1" customHeight="1" outlineLevel="1" x14ac:dyDescent="0.2">
      <c r="A213" s="169"/>
      <c r="B213" s="169"/>
      <c r="C213" s="26" t="s">
        <v>30</v>
      </c>
      <c r="D213" s="26" t="s">
        <v>30</v>
      </c>
      <c r="E213" s="26" t="s">
        <v>30</v>
      </c>
      <c r="F213" s="26" t="s">
        <v>30</v>
      </c>
      <c r="G213" s="161" t="str">
        <f t="shared" si="31"/>
        <v>--</v>
      </c>
      <c r="H213" s="27" t="s">
        <v>30</v>
      </c>
      <c r="I213" s="33" t="s">
        <v>30</v>
      </c>
      <c r="J213" s="87"/>
      <c r="K213" s="33"/>
      <c r="L213" s="26"/>
      <c r="M213" s="26"/>
      <c r="N213" s="26"/>
      <c r="O213" s="26"/>
      <c r="P213" s="169"/>
      <c r="Q213" s="184"/>
      <c r="R213" s="184"/>
      <c r="S213" s="185" t="str">
        <f t="shared" si="32"/>
        <v>0</v>
      </c>
      <c r="T213" s="185" t="str">
        <f t="shared" si="32"/>
        <v>0</v>
      </c>
      <c r="U213" s="185">
        <f t="shared" si="33"/>
        <v>0</v>
      </c>
      <c r="V213" s="186" t="str">
        <f>IF(U213=0,"--",IF(U213&lt;='db fasce di rischio'!$B$4,'db fasce di rischio'!$A$2,IF(U213&lt;='db fasce di rischio'!$D$4,'db fasce di rischio'!$C$2,IF(U213&lt;='db fasce di rischio'!$F$4,'db fasce di rischio'!$E$2,IF(U213&lt;='db fasce di rischio'!$H$4,'db fasce di rischio'!$G$2,"")))))</f>
        <v>--</v>
      </c>
      <c r="W213" s="30"/>
      <c r="X213" s="30"/>
    </row>
    <row r="214" spans="1:24" ht="21" hidden="1" customHeight="1" outlineLevel="1" x14ac:dyDescent="0.2">
      <c r="A214" s="169"/>
      <c r="B214" s="169"/>
      <c r="C214" s="26" t="s">
        <v>30</v>
      </c>
      <c r="D214" s="26" t="s">
        <v>30</v>
      </c>
      <c r="E214" s="26" t="s">
        <v>30</v>
      </c>
      <c r="F214" s="26" t="s">
        <v>30</v>
      </c>
      <c r="G214" s="161" t="str">
        <f t="shared" si="31"/>
        <v>--</v>
      </c>
      <c r="H214" s="27" t="s">
        <v>30</v>
      </c>
      <c r="I214" s="33" t="s">
        <v>30</v>
      </c>
      <c r="J214" s="87"/>
      <c r="K214" s="33"/>
      <c r="L214" s="26"/>
      <c r="M214" s="26"/>
      <c r="N214" s="26"/>
      <c r="O214" s="26"/>
      <c r="P214" s="169"/>
      <c r="Q214" s="184"/>
      <c r="R214" s="184"/>
      <c r="S214" s="185" t="str">
        <f t="shared" si="32"/>
        <v>0</v>
      </c>
      <c r="T214" s="185" t="str">
        <f t="shared" si="32"/>
        <v>0</v>
      </c>
      <c r="U214" s="185">
        <f t="shared" si="33"/>
        <v>0</v>
      </c>
      <c r="V214" s="186" t="str">
        <f>IF(U214=0,"--",IF(U214&lt;='db fasce di rischio'!$B$4,'db fasce di rischio'!$A$2,IF(U214&lt;='db fasce di rischio'!$D$4,'db fasce di rischio'!$C$2,IF(U214&lt;='db fasce di rischio'!$F$4,'db fasce di rischio'!$E$2,IF(U214&lt;='db fasce di rischio'!$H$4,'db fasce di rischio'!$G$2,"")))))</f>
        <v>--</v>
      </c>
      <c r="W214" s="30"/>
      <c r="X214" s="30"/>
    </row>
    <row r="215" spans="1:24" ht="21" hidden="1" customHeight="1" outlineLevel="1" x14ac:dyDescent="0.2">
      <c r="A215" s="169"/>
      <c r="B215" s="169"/>
      <c r="C215" s="26" t="s">
        <v>30</v>
      </c>
      <c r="D215" s="26" t="s">
        <v>30</v>
      </c>
      <c r="E215" s="26" t="s">
        <v>30</v>
      </c>
      <c r="F215" s="26" t="s">
        <v>30</v>
      </c>
      <c r="G215" s="161" t="str">
        <f t="shared" si="31"/>
        <v>--</v>
      </c>
      <c r="H215" s="27" t="s">
        <v>30</v>
      </c>
      <c r="I215" s="33" t="s">
        <v>30</v>
      </c>
      <c r="J215" s="87"/>
      <c r="K215" s="33"/>
      <c r="L215" s="26"/>
      <c r="M215" s="26"/>
      <c r="N215" s="26"/>
      <c r="O215" s="26"/>
      <c r="P215" s="169"/>
      <c r="Q215" s="184"/>
      <c r="R215" s="184"/>
      <c r="S215" s="185" t="str">
        <f t="shared" si="32"/>
        <v>0</v>
      </c>
      <c r="T215" s="185" t="str">
        <f t="shared" si="32"/>
        <v>0</v>
      </c>
      <c r="U215" s="185">
        <f t="shared" si="33"/>
        <v>0</v>
      </c>
      <c r="V215" s="186" t="str">
        <f>IF(U215=0,"--",IF(U215&lt;='db fasce di rischio'!$B$4,'db fasce di rischio'!$A$2,IF(U215&lt;='db fasce di rischio'!$D$4,'db fasce di rischio'!$C$2,IF(U215&lt;='db fasce di rischio'!$F$4,'db fasce di rischio'!$E$2,IF(U215&lt;='db fasce di rischio'!$H$4,'db fasce di rischio'!$G$2,"")))))</f>
        <v>--</v>
      </c>
      <c r="W215" s="30"/>
      <c r="X215" s="30"/>
    </row>
    <row r="216" spans="1:24" ht="21" hidden="1" customHeight="1" outlineLevel="1" x14ac:dyDescent="0.2">
      <c r="A216" s="169"/>
      <c r="B216" s="169"/>
      <c r="C216" s="26" t="s">
        <v>30</v>
      </c>
      <c r="D216" s="26" t="s">
        <v>30</v>
      </c>
      <c r="E216" s="26" t="s">
        <v>30</v>
      </c>
      <c r="F216" s="26" t="s">
        <v>30</v>
      </c>
      <c r="G216" s="161" t="str">
        <f t="shared" si="31"/>
        <v>--</v>
      </c>
      <c r="H216" s="27" t="s">
        <v>30</v>
      </c>
      <c r="I216" s="33" t="s">
        <v>30</v>
      </c>
      <c r="J216" s="88"/>
      <c r="K216" s="33"/>
      <c r="L216" s="26"/>
      <c r="M216" s="26"/>
      <c r="N216" s="26"/>
      <c r="O216" s="26"/>
      <c r="P216" s="169"/>
      <c r="Q216" s="184"/>
      <c r="R216" s="184"/>
      <c r="S216" s="185" t="str">
        <f t="shared" si="32"/>
        <v>0</v>
      </c>
      <c r="T216" s="185" t="str">
        <f t="shared" si="32"/>
        <v>0</v>
      </c>
      <c r="U216" s="185">
        <f t="shared" si="33"/>
        <v>0</v>
      </c>
      <c r="V216" s="186" t="str">
        <f>IF(U216=0,"--",IF(U216&lt;='db fasce di rischio'!$B$4,'db fasce di rischio'!$A$2,IF(U216&lt;='db fasce di rischio'!$D$4,'db fasce di rischio'!$C$2,IF(U216&lt;='db fasce di rischio'!$F$4,'db fasce di rischio'!$E$2,IF(U216&lt;='db fasce di rischio'!$H$4,'db fasce di rischio'!$G$2,"")))))</f>
        <v>--</v>
      </c>
      <c r="W216" s="30"/>
      <c r="X216" s="30"/>
    </row>
    <row r="217" spans="1:24" ht="21" hidden="1" customHeight="1" outlineLevel="1" x14ac:dyDescent="0.2">
      <c r="A217" s="169"/>
      <c r="B217" s="169"/>
      <c r="C217" s="26" t="s">
        <v>30</v>
      </c>
      <c r="D217" s="26" t="s">
        <v>30</v>
      </c>
      <c r="E217" s="26" t="s">
        <v>30</v>
      </c>
      <c r="F217" s="26" t="s">
        <v>30</v>
      </c>
      <c r="G217" s="161" t="str">
        <f t="shared" si="31"/>
        <v>--</v>
      </c>
      <c r="H217" s="27" t="s">
        <v>30</v>
      </c>
      <c r="I217" s="33" t="s">
        <v>30</v>
      </c>
      <c r="J217" s="88"/>
      <c r="K217" s="33"/>
      <c r="L217" s="26"/>
      <c r="M217" s="26"/>
      <c r="N217" s="26"/>
      <c r="O217" s="26"/>
      <c r="P217" s="169"/>
      <c r="Q217" s="184"/>
      <c r="R217" s="184"/>
      <c r="S217" s="185" t="str">
        <f t="shared" si="32"/>
        <v>0</v>
      </c>
      <c r="T217" s="185" t="str">
        <f t="shared" si="32"/>
        <v>0</v>
      </c>
      <c r="U217" s="185">
        <f t="shared" si="33"/>
        <v>0</v>
      </c>
      <c r="V217" s="186" t="str">
        <f>IF(U217=0,"--",IF(U217&lt;='db fasce di rischio'!$B$4,'db fasce di rischio'!$A$2,IF(U217&lt;='db fasce di rischio'!$D$4,'db fasce di rischio'!$C$2,IF(U217&lt;='db fasce di rischio'!$F$4,'db fasce di rischio'!$E$2,IF(U217&lt;='db fasce di rischio'!$H$4,'db fasce di rischio'!$G$2,"")))))</f>
        <v>--</v>
      </c>
      <c r="W217" s="30"/>
      <c r="X217" s="30"/>
    </row>
    <row r="218" spans="1:24" ht="21" hidden="1" customHeight="1" outlineLevel="1" x14ac:dyDescent="0.2">
      <c r="A218" s="169"/>
      <c r="B218" s="169"/>
      <c r="C218" s="26" t="s">
        <v>30</v>
      </c>
      <c r="D218" s="26" t="s">
        <v>30</v>
      </c>
      <c r="E218" s="26" t="s">
        <v>30</v>
      </c>
      <c r="F218" s="26" t="s">
        <v>30</v>
      </c>
      <c r="G218" s="161" t="str">
        <f t="shared" si="31"/>
        <v>--</v>
      </c>
      <c r="H218" s="27" t="s">
        <v>30</v>
      </c>
      <c r="I218" s="33" t="s">
        <v>30</v>
      </c>
      <c r="J218" s="88"/>
      <c r="K218" s="33"/>
      <c r="L218" s="26"/>
      <c r="M218" s="26"/>
      <c r="N218" s="26"/>
      <c r="O218" s="26"/>
      <c r="P218" s="169"/>
      <c r="Q218" s="184"/>
      <c r="R218" s="184"/>
      <c r="S218" s="185" t="str">
        <f t="shared" si="32"/>
        <v>0</v>
      </c>
      <c r="T218" s="185" t="str">
        <f t="shared" si="32"/>
        <v>0</v>
      </c>
      <c r="U218" s="185">
        <f t="shared" si="33"/>
        <v>0</v>
      </c>
      <c r="V218" s="186" t="str">
        <f>IF(U218=0,"--",IF(U218&lt;='db fasce di rischio'!$B$4,'db fasce di rischio'!$A$2,IF(U218&lt;='db fasce di rischio'!$D$4,'db fasce di rischio'!$C$2,IF(U218&lt;='db fasce di rischio'!$F$4,'db fasce di rischio'!$E$2,IF(U218&lt;='db fasce di rischio'!$H$4,'db fasce di rischio'!$G$2,"")))))</f>
        <v>--</v>
      </c>
      <c r="W218" s="30"/>
      <c r="X218" s="30"/>
    </row>
    <row r="219" spans="1:24" ht="21" hidden="1" customHeight="1" outlineLevel="1" x14ac:dyDescent="0.2">
      <c r="A219" s="169"/>
      <c r="B219" s="169"/>
      <c r="C219" s="26" t="s">
        <v>30</v>
      </c>
      <c r="D219" s="26" t="s">
        <v>30</v>
      </c>
      <c r="E219" s="26" t="s">
        <v>30</v>
      </c>
      <c r="F219" s="26" t="s">
        <v>30</v>
      </c>
      <c r="G219" s="161" t="str">
        <f t="shared" si="31"/>
        <v>--</v>
      </c>
      <c r="H219" s="27" t="s">
        <v>30</v>
      </c>
      <c r="I219" s="33" t="s">
        <v>30</v>
      </c>
      <c r="J219" s="88"/>
      <c r="K219" s="33"/>
      <c r="L219" s="26"/>
      <c r="M219" s="26"/>
      <c r="N219" s="26"/>
      <c r="O219" s="26"/>
      <c r="P219" s="169"/>
      <c r="Q219" s="184"/>
      <c r="R219" s="184"/>
      <c r="S219" s="185" t="str">
        <f t="shared" si="32"/>
        <v>0</v>
      </c>
      <c r="T219" s="185" t="str">
        <f t="shared" si="32"/>
        <v>0</v>
      </c>
      <c r="U219" s="185">
        <f t="shared" si="33"/>
        <v>0</v>
      </c>
      <c r="V219" s="186" t="str">
        <f>IF(U219=0,"--",IF(U219&lt;='db fasce di rischio'!$B$4,'db fasce di rischio'!$A$2,IF(U219&lt;='db fasce di rischio'!$D$4,'db fasce di rischio'!$C$2,IF(U219&lt;='db fasce di rischio'!$F$4,'db fasce di rischio'!$E$2,IF(U219&lt;='db fasce di rischio'!$H$4,'db fasce di rischio'!$G$2,"")))))</f>
        <v>--</v>
      </c>
      <c r="W219" s="30"/>
      <c r="X219" s="30"/>
    </row>
    <row r="220" spans="1:24" ht="21" hidden="1" customHeight="1" outlineLevel="1" x14ac:dyDescent="0.2">
      <c r="A220" s="169"/>
      <c r="B220" s="169"/>
      <c r="C220" s="26" t="s">
        <v>30</v>
      </c>
      <c r="D220" s="26" t="s">
        <v>30</v>
      </c>
      <c r="E220" s="26" t="s">
        <v>30</v>
      </c>
      <c r="F220" s="26" t="s">
        <v>30</v>
      </c>
      <c r="G220" s="161" t="str">
        <f t="shared" si="31"/>
        <v>--</v>
      </c>
      <c r="H220" s="27" t="s">
        <v>30</v>
      </c>
      <c r="I220" s="33" t="s">
        <v>30</v>
      </c>
      <c r="J220" s="87"/>
      <c r="K220" s="33"/>
      <c r="L220" s="26"/>
      <c r="M220" s="26"/>
      <c r="N220" s="26"/>
      <c r="O220" s="26"/>
      <c r="P220" s="169"/>
      <c r="Q220" s="184"/>
      <c r="R220" s="184"/>
      <c r="S220" s="185" t="str">
        <f t="shared" si="32"/>
        <v>0</v>
      </c>
      <c r="T220" s="185" t="str">
        <f t="shared" si="32"/>
        <v>0</v>
      </c>
      <c r="U220" s="185">
        <f t="shared" si="33"/>
        <v>0</v>
      </c>
      <c r="V220" s="186" t="str">
        <f>IF(U220=0,"--",IF(U220&lt;='db fasce di rischio'!$B$4,'db fasce di rischio'!$A$2,IF(U220&lt;='db fasce di rischio'!$D$4,'db fasce di rischio'!$C$2,IF(U220&lt;='db fasce di rischio'!$F$4,'db fasce di rischio'!$E$2,IF(U220&lt;='db fasce di rischio'!$H$4,'db fasce di rischio'!$G$2,"")))))</f>
        <v>--</v>
      </c>
      <c r="W220" s="30"/>
      <c r="X220" s="30"/>
    </row>
    <row r="221" spans="1:24" ht="21" hidden="1" customHeight="1" outlineLevel="1" x14ac:dyDescent="0.2">
      <c r="A221" s="169"/>
      <c r="B221" s="169"/>
      <c r="C221" s="26" t="s">
        <v>30</v>
      </c>
      <c r="D221" s="26" t="s">
        <v>30</v>
      </c>
      <c r="E221" s="26" t="s">
        <v>30</v>
      </c>
      <c r="F221" s="26" t="s">
        <v>30</v>
      </c>
      <c r="G221" s="161" t="str">
        <f t="shared" si="31"/>
        <v>--</v>
      </c>
      <c r="H221" s="27" t="s">
        <v>30</v>
      </c>
      <c r="I221" s="33" t="s">
        <v>30</v>
      </c>
      <c r="J221" s="87"/>
      <c r="K221" s="33"/>
      <c r="L221" s="26"/>
      <c r="M221" s="26"/>
      <c r="N221" s="26"/>
      <c r="O221" s="28"/>
      <c r="P221" s="169"/>
      <c r="Q221" s="184"/>
      <c r="R221" s="184"/>
      <c r="S221" s="185" t="str">
        <f t="shared" si="32"/>
        <v>0</v>
      </c>
      <c r="T221" s="185" t="str">
        <f t="shared" si="32"/>
        <v>0</v>
      </c>
      <c r="U221" s="185">
        <f t="shared" si="33"/>
        <v>0</v>
      </c>
      <c r="V221" s="186" t="str">
        <f>IF(U221=0,"--",IF(U221&lt;='db fasce di rischio'!$B$4,'db fasce di rischio'!$A$2,IF(U221&lt;='db fasce di rischio'!$D$4,'db fasce di rischio'!$C$2,IF(U221&lt;='db fasce di rischio'!$F$4,'db fasce di rischio'!$E$2,IF(U221&lt;='db fasce di rischio'!$H$4,'db fasce di rischio'!$G$2,"")))))</f>
        <v>--</v>
      </c>
      <c r="W221" s="30"/>
      <c r="X221" s="30"/>
    </row>
    <row r="222" spans="1:24" ht="21" hidden="1" customHeight="1" outlineLevel="1" x14ac:dyDescent="0.2">
      <c r="A222" s="169"/>
      <c r="B222" s="169"/>
      <c r="C222" s="26" t="s">
        <v>30</v>
      </c>
      <c r="D222" s="26" t="s">
        <v>30</v>
      </c>
      <c r="E222" s="26" t="s">
        <v>30</v>
      </c>
      <c r="F222" s="26" t="s">
        <v>30</v>
      </c>
      <c r="G222" s="161" t="str">
        <f t="shared" si="31"/>
        <v>--</v>
      </c>
      <c r="H222" s="27" t="s">
        <v>30</v>
      </c>
      <c r="I222" s="33" t="s">
        <v>30</v>
      </c>
      <c r="J222" s="87"/>
      <c r="K222" s="33"/>
      <c r="L222" s="26"/>
      <c r="M222" s="26"/>
      <c r="N222" s="26"/>
      <c r="O222" s="29"/>
      <c r="P222" s="169"/>
      <c r="Q222" s="184"/>
      <c r="R222" s="184"/>
      <c r="S222" s="185" t="str">
        <f t="shared" si="32"/>
        <v>0</v>
      </c>
      <c r="T222" s="185" t="str">
        <f t="shared" si="32"/>
        <v>0</v>
      </c>
      <c r="U222" s="185">
        <f t="shared" si="33"/>
        <v>0</v>
      </c>
      <c r="V222" s="186" t="str">
        <f>IF(U222=0,"--",IF(U222&lt;='db fasce di rischio'!$B$4,'db fasce di rischio'!$A$2,IF(U222&lt;='db fasce di rischio'!$D$4,'db fasce di rischio'!$C$2,IF(U222&lt;='db fasce di rischio'!$F$4,'db fasce di rischio'!$E$2,IF(U222&lt;='db fasce di rischio'!$H$4,'db fasce di rischio'!$G$2,"")))))</f>
        <v>--</v>
      </c>
      <c r="W222" s="30"/>
      <c r="X222" s="30"/>
    </row>
    <row r="223" spans="1:24" ht="21" collapsed="1" x14ac:dyDescent="0.2">
      <c r="A223" s="168"/>
      <c r="B223" s="168"/>
      <c r="C223" s="92"/>
      <c r="D223" s="92"/>
      <c r="E223" s="92"/>
      <c r="F223" s="92"/>
      <c r="G223" s="92"/>
      <c r="H223" s="92"/>
      <c r="I223" s="92"/>
      <c r="J223" s="176"/>
      <c r="K223" s="92"/>
      <c r="L223" s="92"/>
      <c r="M223" s="92"/>
      <c r="N223" s="92"/>
      <c r="O223" s="92"/>
      <c r="P223" s="168"/>
      <c r="Q223" s="30"/>
      <c r="R223" s="30"/>
      <c r="S223" s="30"/>
      <c r="T223" s="30"/>
      <c r="U223" s="30"/>
      <c r="V223" s="30"/>
      <c r="W223" s="30"/>
      <c r="X223" s="30"/>
    </row>
    <row r="224" spans="1:24" ht="89.1" customHeight="1" x14ac:dyDescent="0.2">
      <c r="A224" s="31"/>
      <c r="B224" s="31"/>
      <c r="C224" s="32" t="s">
        <v>674</v>
      </c>
      <c r="D224" s="32"/>
      <c r="E224" s="30"/>
      <c r="F224" s="30"/>
      <c r="G224" s="30"/>
      <c r="H224" s="30"/>
      <c r="I224" s="30"/>
      <c r="J224" s="85"/>
      <c r="K224" s="30"/>
      <c r="L224" s="30"/>
      <c r="M224" s="30"/>
      <c r="N224" s="84" t="s">
        <v>6</v>
      </c>
      <c r="O224" s="84" t="s">
        <v>675</v>
      </c>
      <c r="P224" s="30"/>
      <c r="Q224" s="182" t="s">
        <v>1306</v>
      </c>
      <c r="R224" s="182" t="s">
        <v>1307</v>
      </c>
      <c r="S224" s="50" t="s">
        <v>1308</v>
      </c>
      <c r="T224" s="50" t="s">
        <v>1309</v>
      </c>
      <c r="U224" s="50" t="s">
        <v>1310</v>
      </c>
      <c r="V224" s="183" t="s">
        <v>1311</v>
      </c>
      <c r="W224" s="30"/>
      <c r="X224" s="30"/>
    </row>
    <row r="225" spans="1:24" ht="30.6" customHeight="1" x14ac:dyDescent="0.2">
      <c r="A225" s="168"/>
      <c r="B225" s="168">
        <v>11</v>
      </c>
      <c r="C225" s="220" t="s">
        <v>1267</v>
      </c>
      <c r="D225" s="221"/>
      <c r="E225" s="222"/>
      <c r="F225" s="229"/>
      <c r="G225" s="229"/>
      <c r="H225" s="229"/>
      <c r="I225" s="50" t="s">
        <v>11</v>
      </c>
      <c r="J225" s="231" t="s">
        <v>3</v>
      </c>
      <c r="K225" s="231"/>
      <c r="L225" s="39"/>
      <c r="M225" s="162" t="s">
        <v>676</v>
      </c>
      <c r="N225" s="163" t="str">
        <f>V225</f>
        <v>--</v>
      </c>
      <c r="O225" s="39"/>
      <c r="P225" s="168"/>
      <c r="Q225" s="184"/>
      <c r="R225" s="184"/>
      <c r="S225" s="185" t="str">
        <f>IF(Q225="Basso",1.8,IF(Q225="Medio",2.5,IF(Q225="Medio-Alto",3.8,IF(Q225="Alto",5,"0"))))</f>
        <v>0</v>
      </c>
      <c r="T225" s="185" t="str">
        <f>IF(R225="Basso",1.8,IF(R225="Medio",2.5,IF(R225="Medio-Alto",3.8,IF(R225="Alto",5,"0"))))</f>
        <v>0</v>
      </c>
      <c r="U225" s="185">
        <f>IF(MAX(U229:U243)&gt;(T225*S225),MAX(U229:U243),T225*S225)</f>
        <v>0</v>
      </c>
      <c r="V225" s="186" t="str">
        <f>IF(U225=0,"--",IF(U225&lt;='db fasce di rischio'!$B$4,'db fasce di rischio'!$A$2,IF(U225&lt;='db fasce di rischio'!$D$4,'db fasce di rischio'!$C$2,IF(U225&lt;='db fasce di rischio'!$F$4,'db fasce di rischio'!$E$2,IF(U225&lt;='db fasce di rischio'!$H$4,'db fasce di rischio'!$G$2,"")))))</f>
        <v>--</v>
      </c>
      <c r="W225" s="30"/>
      <c r="X225" s="30"/>
    </row>
    <row r="226" spans="1:24" ht="59.45" customHeight="1" x14ac:dyDescent="0.2">
      <c r="A226" s="168"/>
      <c r="B226" s="168"/>
      <c r="C226" s="223"/>
      <c r="D226" s="224"/>
      <c r="E226" s="224"/>
      <c r="F226" s="172"/>
      <c r="G226" s="172"/>
      <c r="H226" s="172"/>
      <c r="I226" s="172"/>
      <c r="J226" s="172"/>
      <c r="K226" s="172"/>
      <c r="L226" s="173"/>
      <c r="M226" s="226" t="s">
        <v>1305</v>
      </c>
      <c r="N226" s="226"/>
      <c r="O226" s="226"/>
      <c r="P226" s="168"/>
      <c r="Q226" s="30"/>
      <c r="R226" s="30"/>
      <c r="S226" s="30"/>
      <c r="T226" s="30"/>
      <c r="U226" s="30"/>
      <c r="V226" s="30"/>
      <c r="W226" s="30"/>
      <c r="X226" s="30"/>
    </row>
    <row r="227" spans="1:24" ht="31.5" hidden="1" customHeight="1" outlineLevel="1" x14ac:dyDescent="0.2">
      <c r="A227" s="168"/>
      <c r="B227" s="168"/>
      <c r="C227" s="218" t="s">
        <v>1266</v>
      </c>
      <c r="D227" s="219"/>
      <c r="E227" s="160"/>
      <c r="F227" s="160"/>
      <c r="G227" s="160"/>
      <c r="H227" s="160"/>
      <c r="I227" s="160"/>
      <c r="J227" s="159"/>
      <c r="K227" s="160"/>
      <c r="L227" s="164">
        <f>SUM(H214:H222)</f>
        <v>0</v>
      </c>
      <c r="M227" s="165"/>
      <c r="N227" s="165"/>
      <c r="O227" s="165"/>
      <c r="P227" s="168"/>
      <c r="Q227" s="30"/>
      <c r="R227" s="30"/>
      <c r="S227" s="30"/>
      <c r="T227" s="30"/>
      <c r="U227" s="30"/>
      <c r="V227" s="30"/>
      <c r="W227" s="30"/>
      <c r="X227" s="30"/>
    </row>
    <row r="228" spans="1:24" ht="81.95" hidden="1" customHeight="1" outlineLevel="1" x14ac:dyDescent="0.2">
      <c r="A228" s="169"/>
      <c r="B228" s="169"/>
      <c r="C228" s="24" t="s">
        <v>915</v>
      </c>
      <c r="D228" s="24" t="s">
        <v>916</v>
      </c>
      <c r="E228" s="24" t="s">
        <v>981</v>
      </c>
      <c r="F228" s="24" t="s">
        <v>980</v>
      </c>
      <c r="G228" s="188" t="s">
        <v>1301</v>
      </c>
      <c r="H228" s="24" t="s">
        <v>979</v>
      </c>
      <c r="I228" s="24" t="s">
        <v>917</v>
      </c>
      <c r="J228" s="50" t="s">
        <v>982</v>
      </c>
      <c r="K228" s="50" t="s">
        <v>918</v>
      </c>
      <c r="L228" s="24" t="s">
        <v>639</v>
      </c>
      <c r="M228" s="24" t="s">
        <v>677</v>
      </c>
      <c r="N228" s="24" t="s">
        <v>678</v>
      </c>
      <c r="O228" s="24" t="s">
        <v>679</v>
      </c>
      <c r="P228" s="169"/>
      <c r="Q228" s="182" t="s">
        <v>1306</v>
      </c>
      <c r="R228" s="182" t="s">
        <v>1307</v>
      </c>
      <c r="S228" s="50" t="s">
        <v>1308</v>
      </c>
      <c r="T228" s="50" t="s">
        <v>1309</v>
      </c>
      <c r="U228" s="50" t="s">
        <v>1310</v>
      </c>
      <c r="V228" s="183" t="s">
        <v>1311</v>
      </c>
      <c r="W228" s="30"/>
      <c r="X228" s="30"/>
    </row>
    <row r="229" spans="1:24" ht="21" hidden="1" customHeight="1" outlineLevel="1" x14ac:dyDescent="0.2">
      <c r="A229" s="169"/>
      <c r="B229" s="169"/>
      <c r="C229" s="26" t="s">
        <v>30</v>
      </c>
      <c r="D229" s="26" t="s">
        <v>30</v>
      </c>
      <c r="E229" s="26" t="s">
        <v>30</v>
      </c>
      <c r="F229" s="26" t="s">
        <v>30</v>
      </c>
      <c r="G229" s="161" t="str">
        <f>V229</f>
        <v>--</v>
      </c>
      <c r="H229" s="27" t="s">
        <v>30</v>
      </c>
      <c r="I229" s="33" t="s">
        <v>30</v>
      </c>
      <c r="J229" s="87"/>
      <c r="K229" s="33"/>
      <c r="L229" s="26"/>
      <c r="M229" s="26"/>
      <c r="N229" s="26"/>
      <c r="O229" s="26"/>
      <c r="P229" s="169"/>
      <c r="Q229" s="184"/>
      <c r="R229" s="184"/>
      <c r="S229" s="185" t="str">
        <f>IF(Q229="Basso",1.8,IF(Q229="Medio",2.5,IF(Q229="Medio-Alto",3.8,IF(Q229="Alto",5,"0"))))</f>
        <v>0</v>
      </c>
      <c r="T229" s="185" t="str">
        <f>IF(R229="Basso",1.8,IF(R229="Medio",2.5,IF(R229="Medio-Alto",3.8,IF(R229="Alto",5,"0"))))</f>
        <v>0</v>
      </c>
      <c r="U229" s="185">
        <f>(T229*S229)</f>
        <v>0</v>
      </c>
      <c r="V229" s="186" t="str">
        <f>IF(U229=0,"--",IF(U229&lt;='db fasce di rischio'!$B$4,'db fasce di rischio'!$A$2,IF(U229&lt;='db fasce di rischio'!$D$4,'db fasce di rischio'!$C$2,IF(U229&lt;='db fasce di rischio'!$F$4,'db fasce di rischio'!$E$2,IF(U229&lt;='db fasce di rischio'!$H$4,'db fasce di rischio'!$G$2,"")))))</f>
        <v>--</v>
      </c>
      <c r="W229" s="30"/>
      <c r="X229" s="30"/>
    </row>
    <row r="230" spans="1:24" ht="21" hidden="1" customHeight="1" outlineLevel="1" x14ac:dyDescent="0.2">
      <c r="A230" s="169"/>
      <c r="B230" s="169"/>
      <c r="C230" s="26" t="s">
        <v>30</v>
      </c>
      <c r="D230" s="26" t="s">
        <v>30</v>
      </c>
      <c r="E230" s="26" t="s">
        <v>30</v>
      </c>
      <c r="F230" s="26" t="s">
        <v>30</v>
      </c>
      <c r="G230" s="161" t="str">
        <f t="shared" ref="G230:G243" si="34">V230</f>
        <v>--</v>
      </c>
      <c r="H230" s="27" t="s">
        <v>30</v>
      </c>
      <c r="I230" s="33" t="s">
        <v>30</v>
      </c>
      <c r="J230" s="87"/>
      <c r="K230" s="33"/>
      <c r="L230" s="26"/>
      <c r="M230" s="26"/>
      <c r="N230" s="26"/>
      <c r="O230" s="26"/>
      <c r="P230" s="169"/>
      <c r="Q230" s="184"/>
      <c r="R230" s="184"/>
      <c r="S230" s="185" t="str">
        <f t="shared" ref="S230:T243" si="35">IF(Q230="Basso",1.8,IF(Q230="Medio",2.5,IF(Q230="Medio-Alto",3.8,IF(Q230="Alto",5,"0"))))</f>
        <v>0</v>
      </c>
      <c r="T230" s="185" t="str">
        <f t="shared" si="35"/>
        <v>0</v>
      </c>
      <c r="U230" s="185">
        <f>(T230*S230)</f>
        <v>0</v>
      </c>
      <c r="V230" s="186" t="str">
        <f>IF(U230=0,"--",IF(U230&lt;='db fasce di rischio'!$B$4,'db fasce di rischio'!$A$2,IF(U230&lt;='db fasce di rischio'!$D$4,'db fasce di rischio'!$C$2,IF(U230&lt;='db fasce di rischio'!$F$4,'db fasce di rischio'!$E$2,IF(U230&lt;='db fasce di rischio'!$H$4,'db fasce di rischio'!$G$2,"")))))</f>
        <v>--</v>
      </c>
      <c r="W230" s="30"/>
      <c r="X230" s="30"/>
    </row>
    <row r="231" spans="1:24" ht="21" hidden="1" customHeight="1" outlineLevel="1" x14ac:dyDescent="0.2">
      <c r="A231" s="169"/>
      <c r="B231" s="169"/>
      <c r="C231" s="26" t="s">
        <v>30</v>
      </c>
      <c r="D231" s="26" t="s">
        <v>30</v>
      </c>
      <c r="E231" s="26" t="s">
        <v>30</v>
      </c>
      <c r="F231" s="26" t="s">
        <v>30</v>
      </c>
      <c r="G231" s="161" t="str">
        <f t="shared" si="34"/>
        <v>--</v>
      </c>
      <c r="H231" s="27" t="s">
        <v>30</v>
      </c>
      <c r="I231" s="33" t="s">
        <v>30</v>
      </c>
      <c r="J231" s="87"/>
      <c r="K231" s="33"/>
      <c r="L231" s="26"/>
      <c r="M231" s="26"/>
      <c r="N231" s="26"/>
      <c r="O231" s="26"/>
      <c r="P231" s="169"/>
      <c r="Q231" s="184"/>
      <c r="R231" s="184"/>
      <c r="S231" s="185" t="str">
        <f t="shared" si="35"/>
        <v>0</v>
      </c>
      <c r="T231" s="185" t="str">
        <f t="shared" si="35"/>
        <v>0</v>
      </c>
      <c r="U231" s="185">
        <f t="shared" ref="U231:U243" si="36">(T231*S231)</f>
        <v>0</v>
      </c>
      <c r="V231" s="186" t="str">
        <f>IF(U231=0,"--",IF(U231&lt;='db fasce di rischio'!$B$4,'db fasce di rischio'!$A$2,IF(U231&lt;='db fasce di rischio'!$D$4,'db fasce di rischio'!$C$2,IF(U231&lt;='db fasce di rischio'!$F$4,'db fasce di rischio'!$E$2,IF(U231&lt;='db fasce di rischio'!$H$4,'db fasce di rischio'!$G$2,"")))))</f>
        <v>--</v>
      </c>
      <c r="W231" s="30"/>
      <c r="X231" s="30"/>
    </row>
    <row r="232" spans="1:24" ht="21" hidden="1" customHeight="1" outlineLevel="1" x14ac:dyDescent="0.2">
      <c r="A232" s="169"/>
      <c r="B232" s="169"/>
      <c r="C232" s="26" t="s">
        <v>30</v>
      </c>
      <c r="D232" s="26" t="s">
        <v>30</v>
      </c>
      <c r="E232" s="26" t="s">
        <v>30</v>
      </c>
      <c r="F232" s="26" t="s">
        <v>30</v>
      </c>
      <c r="G232" s="161" t="str">
        <f t="shared" si="34"/>
        <v>--</v>
      </c>
      <c r="H232" s="27" t="s">
        <v>30</v>
      </c>
      <c r="I232" s="33" t="s">
        <v>30</v>
      </c>
      <c r="J232" s="87"/>
      <c r="K232" s="33"/>
      <c r="L232" s="26"/>
      <c r="M232" s="26"/>
      <c r="N232" s="26"/>
      <c r="O232" s="26"/>
      <c r="P232" s="169"/>
      <c r="Q232" s="184"/>
      <c r="R232" s="184"/>
      <c r="S232" s="185" t="str">
        <f t="shared" si="35"/>
        <v>0</v>
      </c>
      <c r="T232" s="185" t="str">
        <f t="shared" si="35"/>
        <v>0</v>
      </c>
      <c r="U232" s="185">
        <f t="shared" si="36"/>
        <v>0</v>
      </c>
      <c r="V232" s="186" t="str">
        <f>IF(U232=0,"--",IF(U232&lt;='db fasce di rischio'!$B$4,'db fasce di rischio'!$A$2,IF(U232&lt;='db fasce di rischio'!$D$4,'db fasce di rischio'!$C$2,IF(U232&lt;='db fasce di rischio'!$F$4,'db fasce di rischio'!$E$2,IF(U232&lt;='db fasce di rischio'!$H$4,'db fasce di rischio'!$G$2,"")))))</f>
        <v>--</v>
      </c>
      <c r="W232" s="30"/>
      <c r="X232" s="30"/>
    </row>
    <row r="233" spans="1:24" ht="21" hidden="1" customHeight="1" outlineLevel="1" x14ac:dyDescent="0.2">
      <c r="A233" s="169"/>
      <c r="B233" s="169"/>
      <c r="C233" s="26" t="s">
        <v>30</v>
      </c>
      <c r="D233" s="26" t="s">
        <v>30</v>
      </c>
      <c r="E233" s="26" t="s">
        <v>30</v>
      </c>
      <c r="F233" s="26" t="s">
        <v>30</v>
      </c>
      <c r="G233" s="161" t="str">
        <f t="shared" si="34"/>
        <v>--</v>
      </c>
      <c r="H233" s="27" t="s">
        <v>30</v>
      </c>
      <c r="I233" s="33" t="s">
        <v>30</v>
      </c>
      <c r="J233" s="87"/>
      <c r="K233" s="33"/>
      <c r="L233" s="26"/>
      <c r="M233" s="26"/>
      <c r="N233" s="26"/>
      <c r="O233" s="26"/>
      <c r="P233" s="169"/>
      <c r="Q233" s="184"/>
      <c r="R233" s="184"/>
      <c r="S233" s="185" t="str">
        <f t="shared" si="35"/>
        <v>0</v>
      </c>
      <c r="T233" s="185" t="str">
        <f t="shared" si="35"/>
        <v>0</v>
      </c>
      <c r="U233" s="185">
        <f t="shared" si="36"/>
        <v>0</v>
      </c>
      <c r="V233" s="186" t="str">
        <f>IF(U233=0,"--",IF(U233&lt;='db fasce di rischio'!$B$4,'db fasce di rischio'!$A$2,IF(U233&lt;='db fasce di rischio'!$D$4,'db fasce di rischio'!$C$2,IF(U233&lt;='db fasce di rischio'!$F$4,'db fasce di rischio'!$E$2,IF(U233&lt;='db fasce di rischio'!$H$4,'db fasce di rischio'!$G$2,"")))))</f>
        <v>--</v>
      </c>
      <c r="W233" s="30"/>
      <c r="X233" s="30"/>
    </row>
    <row r="234" spans="1:24" ht="21" hidden="1" customHeight="1" outlineLevel="1" x14ac:dyDescent="0.2">
      <c r="A234" s="169"/>
      <c r="B234" s="169"/>
      <c r="C234" s="26" t="s">
        <v>30</v>
      </c>
      <c r="D234" s="26" t="s">
        <v>30</v>
      </c>
      <c r="E234" s="26" t="s">
        <v>30</v>
      </c>
      <c r="F234" s="26" t="s">
        <v>30</v>
      </c>
      <c r="G234" s="161" t="str">
        <f t="shared" si="34"/>
        <v>--</v>
      </c>
      <c r="H234" s="27" t="s">
        <v>30</v>
      </c>
      <c r="I234" s="33" t="s">
        <v>30</v>
      </c>
      <c r="J234" s="87"/>
      <c r="K234" s="33"/>
      <c r="L234" s="26"/>
      <c r="M234" s="26"/>
      <c r="N234" s="26"/>
      <c r="O234" s="26"/>
      <c r="P234" s="169"/>
      <c r="Q234" s="184"/>
      <c r="R234" s="184"/>
      <c r="S234" s="185" t="str">
        <f t="shared" si="35"/>
        <v>0</v>
      </c>
      <c r="T234" s="185" t="str">
        <f t="shared" si="35"/>
        <v>0</v>
      </c>
      <c r="U234" s="185">
        <f t="shared" si="36"/>
        <v>0</v>
      </c>
      <c r="V234" s="186" t="str">
        <f>IF(U234=0,"--",IF(U234&lt;='db fasce di rischio'!$B$4,'db fasce di rischio'!$A$2,IF(U234&lt;='db fasce di rischio'!$D$4,'db fasce di rischio'!$C$2,IF(U234&lt;='db fasce di rischio'!$F$4,'db fasce di rischio'!$E$2,IF(U234&lt;='db fasce di rischio'!$H$4,'db fasce di rischio'!$G$2,"")))))</f>
        <v>--</v>
      </c>
      <c r="W234" s="30"/>
      <c r="X234" s="30"/>
    </row>
    <row r="235" spans="1:24" ht="21" hidden="1" customHeight="1" outlineLevel="1" x14ac:dyDescent="0.2">
      <c r="A235" s="169"/>
      <c r="B235" s="169"/>
      <c r="C235" s="26" t="s">
        <v>30</v>
      </c>
      <c r="D235" s="26" t="s">
        <v>30</v>
      </c>
      <c r="E235" s="26" t="s">
        <v>30</v>
      </c>
      <c r="F235" s="26" t="s">
        <v>30</v>
      </c>
      <c r="G235" s="161" t="str">
        <f t="shared" si="34"/>
        <v>--</v>
      </c>
      <c r="H235" s="27" t="s">
        <v>30</v>
      </c>
      <c r="I235" s="33" t="s">
        <v>30</v>
      </c>
      <c r="J235" s="87"/>
      <c r="K235" s="33"/>
      <c r="L235" s="26"/>
      <c r="M235" s="26"/>
      <c r="N235" s="26"/>
      <c r="O235" s="26"/>
      <c r="P235" s="169"/>
      <c r="Q235" s="184"/>
      <c r="R235" s="184"/>
      <c r="S235" s="185" t="str">
        <f t="shared" si="35"/>
        <v>0</v>
      </c>
      <c r="T235" s="185" t="str">
        <f t="shared" si="35"/>
        <v>0</v>
      </c>
      <c r="U235" s="185">
        <f t="shared" si="36"/>
        <v>0</v>
      </c>
      <c r="V235" s="186" t="str">
        <f>IF(U235=0,"--",IF(U235&lt;='db fasce di rischio'!$B$4,'db fasce di rischio'!$A$2,IF(U235&lt;='db fasce di rischio'!$D$4,'db fasce di rischio'!$C$2,IF(U235&lt;='db fasce di rischio'!$F$4,'db fasce di rischio'!$E$2,IF(U235&lt;='db fasce di rischio'!$H$4,'db fasce di rischio'!$G$2,"")))))</f>
        <v>--</v>
      </c>
      <c r="W235" s="30"/>
      <c r="X235" s="30"/>
    </row>
    <row r="236" spans="1:24" ht="21" hidden="1" customHeight="1" outlineLevel="1" x14ac:dyDescent="0.2">
      <c r="A236" s="169"/>
      <c r="B236" s="169"/>
      <c r="C236" s="26" t="s">
        <v>30</v>
      </c>
      <c r="D236" s="26" t="s">
        <v>30</v>
      </c>
      <c r="E236" s="26" t="s">
        <v>30</v>
      </c>
      <c r="F236" s="26" t="s">
        <v>30</v>
      </c>
      <c r="G236" s="161" t="str">
        <f t="shared" si="34"/>
        <v>--</v>
      </c>
      <c r="H236" s="27" t="s">
        <v>30</v>
      </c>
      <c r="I236" s="33" t="s">
        <v>30</v>
      </c>
      <c r="J236" s="87"/>
      <c r="K236" s="33"/>
      <c r="L236" s="26"/>
      <c r="M236" s="26"/>
      <c r="N236" s="26"/>
      <c r="O236" s="26"/>
      <c r="P236" s="169"/>
      <c r="Q236" s="184"/>
      <c r="R236" s="184"/>
      <c r="S236" s="185" t="str">
        <f t="shared" si="35"/>
        <v>0</v>
      </c>
      <c r="T236" s="185" t="str">
        <f t="shared" si="35"/>
        <v>0</v>
      </c>
      <c r="U236" s="185">
        <f t="shared" si="36"/>
        <v>0</v>
      </c>
      <c r="V236" s="186" t="str">
        <f>IF(U236=0,"--",IF(U236&lt;='db fasce di rischio'!$B$4,'db fasce di rischio'!$A$2,IF(U236&lt;='db fasce di rischio'!$D$4,'db fasce di rischio'!$C$2,IF(U236&lt;='db fasce di rischio'!$F$4,'db fasce di rischio'!$E$2,IF(U236&lt;='db fasce di rischio'!$H$4,'db fasce di rischio'!$G$2,"")))))</f>
        <v>--</v>
      </c>
      <c r="W236" s="30"/>
      <c r="X236" s="30"/>
    </row>
    <row r="237" spans="1:24" ht="21" hidden="1" customHeight="1" outlineLevel="1" x14ac:dyDescent="0.2">
      <c r="A237" s="169"/>
      <c r="B237" s="169"/>
      <c r="C237" s="26" t="s">
        <v>30</v>
      </c>
      <c r="D237" s="26" t="s">
        <v>30</v>
      </c>
      <c r="E237" s="26" t="s">
        <v>30</v>
      </c>
      <c r="F237" s="26" t="s">
        <v>30</v>
      </c>
      <c r="G237" s="161" t="str">
        <f t="shared" si="34"/>
        <v>--</v>
      </c>
      <c r="H237" s="27" t="s">
        <v>30</v>
      </c>
      <c r="I237" s="33" t="s">
        <v>30</v>
      </c>
      <c r="J237" s="88"/>
      <c r="K237" s="33"/>
      <c r="L237" s="26"/>
      <c r="M237" s="26"/>
      <c r="N237" s="26"/>
      <c r="O237" s="26"/>
      <c r="P237" s="169"/>
      <c r="Q237" s="184"/>
      <c r="R237" s="184"/>
      <c r="S237" s="185" t="str">
        <f t="shared" si="35"/>
        <v>0</v>
      </c>
      <c r="T237" s="185" t="str">
        <f t="shared" si="35"/>
        <v>0</v>
      </c>
      <c r="U237" s="185">
        <f t="shared" si="36"/>
        <v>0</v>
      </c>
      <c r="V237" s="186" t="str">
        <f>IF(U237=0,"--",IF(U237&lt;='db fasce di rischio'!$B$4,'db fasce di rischio'!$A$2,IF(U237&lt;='db fasce di rischio'!$D$4,'db fasce di rischio'!$C$2,IF(U237&lt;='db fasce di rischio'!$F$4,'db fasce di rischio'!$E$2,IF(U237&lt;='db fasce di rischio'!$H$4,'db fasce di rischio'!$G$2,"")))))</f>
        <v>--</v>
      </c>
      <c r="W237" s="30"/>
      <c r="X237" s="30"/>
    </row>
    <row r="238" spans="1:24" ht="21" hidden="1" customHeight="1" outlineLevel="1" x14ac:dyDescent="0.2">
      <c r="A238" s="169"/>
      <c r="B238" s="169"/>
      <c r="C238" s="26" t="s">
        <v>30</v>
      </c>
      <c r="D238" s="26" t="s">
        <v>30</v>
      </c>
      <c r="E238" s="26" t="s">
        <v>30</v>
      </c>
      <c r="F238" s="26" t="s">
        <v>30</v>
      </c>
      <c r="G238" s="161" t="str">
        <f t="shared" si="34"/>
        <v>--</v>
      </c>
      <c r="H238" s="27" t="s">
        <v>30</v>
      </c>
      <c r="I238" s="33" t="s">
        <v>30</v>
      </c>
      <c r="J238" s="88"/>
      <c r="K238" s="33"/>
      <c r="L238" s="26"/>
      <c r="M238" s="26"/>
      <c r="N238" s="26"/>
      <c r="O238" s="26"/>
      <c r="P238" s="169"/>
      <c r="Q238" s="184"/>
      <c r="R238" s="184"/>
      <c r="S238" s="185" t="str">
        <f t="shared" si="35"/>
        <v>0</v>
      </c>
      <c r="T238" s="185" t="str">
        <f t="shared" si="35"/>
        <v>0</v>
      </c>
      <c r="U238" s="185">
        <f t="shared" si="36"/>
        <v>0</v>
      </c>
      <c r="V238" s="186" t="str">
        <f>IF(U238=0,"--",IF(U238&lt;='db fasce di rischio'!$B$4,'db fasce di rischio'!$A$2,IF(U238&lt;='db fasce di rischio'!$D$4,'db fasce di rischio'!$C$2,IF(U238&lt;='db fasce di rischio'!$F$4,'db fasce di rischio'!$E$2,IF(U238&lt;='db fasce di rischio'!$H$4,'db fasce di rischio'!$G$2,"")))))</f>
        <v>--</v>
      </c>
      <c r="W238" s="30"/>
      <c r="X238" s="30"/>
    </row>
    <row r="239" spans="1:24" ht="21" hidden="1" customHeight="1" outlineLevel="1" x14ac:dyDescent="0.2">
      <c r="A239" s="169"/>
      <c r="B239" s="169"/>
      <c r="C239" s="26" t="s">
        <v>30</v>
      </c>
      <c r="D239" s="26" t="s">
        <v>30</v>
      </c>
      <c r="E239" s="26" t="s">
        <v>30</v>
      </c>
      <c r="F239" s="26" t="s">
        <v>30</v>
      </c>
      <c r="G239" s="161" t="str">
        <f t="shared" si="34"/>
        <v>--</v>
      </c>
      <c r="H239" s="27" t="s">
        <v>30</v>
      </c>
      <c r="I239" s="33" t="s">
        <v>30</v>
      </c>
      <c r="J239" s="88"/>
      <c r="K239" s="33"/>
      <c r="L239" s="26"/>
      <c r="M239" s="26"/>
      <c r="N239" s="26"/>
      <c r="O239" s="26"/>
      <c r="P239" s="169"/>
      <c r="Q239" s="184"/>
      <c r="R239" s="184"/>
      <c r="S239" s="185" t="str">
        <f t="shared" si="35"/>
        <v>0</v>
      </c>
      <c r="T239" s="185" t="str">
        <f t="shared" si="35"/>
        <v>0</v>
      </c>
      <c r="U239" s="185">
        <f t="shared" si="36"/>
        <v>0</v>
      </c>
      <c r="V239" s="186" t="str">
        <f>IF(U239=0,"--",IF(U239&lt;='db fasce di rischio'!$B$4,'db fasce di rischio'!$A$2,IF(U239&lt;='db fasce di rischio'!$D$4,'db fasce di rischio'!$C$2,IF(U239&lt;='db fasce di rischio'!$F$4,'db fasce di rischio'!$E$2,IF(U239&lt;='db fasce di rischio'!$H$4,'db fasce di rischio'!$G$2,"")))))</f>
        <v>--</v>
      </c>
      <c r="W239" s="30"/>
      <c r="X239" s="30"/>
    </row>
    <row r="240" spans="1:24" ht="21" hidden="1" customHeight="1" outlineLevel="1" x14ac:dyDescent="0.2">
      <c r="A240" s="169"/>
      <c r="B240" s="169"/>
      <c r="C240" s="26" t="s">
        <v>30</v>
      </c>
      <c r="D240" s="26" t="s">
        <v>30</v>
      </c>
      <c r="E240" s="26" t="s">
        <v>30</v>
      </c>
      <c r="F240" s="26" t="s">
        <v>30</v>
      </c>
      <c r="G240" s="161" t="str">
        <f t="shared" si="34"/>
        <v>--</v>
      </c>
      <c r="H240" s="27" t="s">
        <v>30</v>
      </c>
      <c r="I240" s="33" t="s">
        <v>30</v>
      </c>
      <c r="J240" s="88"/>
      <c r="K240" s="33"/>
      <c r="L240" s="26"/>
      <c r="M240" s="26"/>
      <c r="N240" s="26"/>
      <c r="O240" s="26"/>
      <c r="P240" s="169"/>
      <c r="Q240" s="184"/>
      <c r="R240" s="184"/>
      <c r="S240" s="185" t="str">
        <f t="shared" si="35"/>
        <v>0</v>
      </c>
      <c r="T240" s="185" t="str">
        <f t="shared" si="35"/>
        <v>0</v>
      </c>
      <c r="U240" s="185">
        <f t="shared" si="36"/>
        <v>0</v>
      </c>
      <c r="V240" s="186" t="str">
        <f>IF(U240=0,"--",IF(U240&lt;='db fasce di rischio'!$B$4,'db fasce di rischio'!$A$2,IF(U240&lt;='db fasce di rischio'!$D$4,'db fasce di rischio'!$C$2,IF(U240&lt;='db fasce di rischio'!$F$4,'db fasce di rischio'!$E$2,IF(U240&lt;='db fasce di rischio'!$H$4,'db fasce di rischio'!$G$2,"")))))</f>
        <v>--</v>
      </c>
      <c r="W240" s="30"/>
      <c r="X240" s="30"/>
    </row>
    <row r="241" spans="1:24" ht="21" hidden="1" customHeight="1" outlineLevel="1" x14ac:dyDescent="0.2">
      <c r="A241" s="169"/>
      <c r="B241" s="169"/>
      <c r="C241" s="26" t="s">
        <v>30</v>
      </c>
      <c r="D241" s="26" t="s">
        <v>30</v>
      </c>
      <c r="E241" s="26" t="s">
        <v>30</v>
      </c>
      <c r="F241" s="26" t="s">
        <v>30</v>
      </c>
      <c r="G241" s="161" t="str">
        <f t="shared" si="34"/>
        <v>--</v>
      </c>
      <c r="H241" s="27" t="s">
        <v>30</v>
      </c>
      <c r="I241" s="33" t="s">
        <v>30</v>
      </c>
      <c r="J241" s="87"/>
      <c r="K241" s="33"/>
      <c r="L241" s="26"/>
      <c r="M241" s="26"/>
      <c r="N241" s="26"/>
      <c r="O241" s="26"/>
      <c r="P241" s="169"/>
      <c r="Q241" s="184"/>
      <c r="R241" s="184"/>
      <c r="S241" s="185" t="str">
        <f t="shared" si="35"/>
        <v>0</v>
      </c>
      <c r="T241" s="185" t="str">
        <f t="shared" si="35"/>
        <v>0</v>
      </c>
      <c r="U241" s="185">
        <f t="shared" si="36"/>
        <v>0</v>
      </c>
      <c r="V241" s="186" t="str">
        <f>IF(U241=0,"--",IF(U241&lt;='db fasce di rischio'!$B$4,'db fasce di rischio'!$A$2,IF(U241&lt;='db fasce di rischio'!$D$4,'db fasce di rischio'!$C$2,IF(U241&lt;='db fasce di rischio'!$F$4,'db fasce di rischio'!$E$2,IF(U241&lt;='db fasce di rischio'!$H$4,'db fasce di rischio'!$G$2,"")))))</f>
        <v>--</v>
      </c>
      <c r="W241" s="30"/>
      <c r="X241" s="30"/>
    </row>
    <row r="242" spans="1:24" ht="21" hidden="1" customHeight="1" outlineLevel="1" x14ac:dyDescent="0.2">
      <c r="A242" s="169"/>
      <c r="B242" s="169"/>
      <c r="C242" s="26" t="s">
        <v>30</v>
      </c>
      <c r="D242" s="26" t="s">
        <v>30</v>
      </c>
      <c r="E242" s="26" t="s">
        <v>30</v>
      </c>
      <c r="F242" s="26" t="s">
        <v>30</v>
      </c>
      <c r="G242" s="161" t="str">
        <f t="shared" si="34"/>
        <v>--</v>
      </c>
      <c r="H242" s="27" t="s">
        <v>30</v>
      </c>
      <c r="I242" s="33" t="s">
        <v>30</v>
      </c>
      <c r="J242" s="87"/>
      <c r="K242" s="33"/>
      <c r="L242" s="26"/>
      <c r="M242" s="26"/>
      <c r="N242" s="26"/>
      <c r="O242" s="28"/>
      <c r="P242" s="169"/>
      <c r="Q242" s="184"/>
      <c r="R242" s="184"/>
      <c r="S242" s="185" t="str">
        <f t="shared" si="35"/>
        <v>0</v>
      </c>
      <c r="T242" s="185" t="str">
        <f t="shared" si="35"/>
        <v>0</v>
      </c>
      <c r="U242" s="185">
        <f t="shared" si="36"/>
        <v>0</v>
      </c>
      <c r="V242" s="186" t="str">
        <f>IF(U242=0,"--",IF(U242&lt;='db fasce di rischio'!$B$4,'db fasce di rischio'!$A$2,IF(U242&lt;='db fasce di rischio'!$D$4,'db fasce di rischio'!$C$2,IF(U242&lt;='db fasce di rischio'!$F$4,'db fasce di rischio'!$E$2,IF(U242&lt;='db fasce di rischio'!$H$4,'db fasce di rischio'!$G$2,"")))))</f>
        <v>--</v>
      </c>
      <c r="W242" s="30"/>
      <c r="X242" s="30"/>
    </row>
    <row r="243" spans="1:24" ht="21" hidden="1" customHeight="1" outlineLevel="1" x14ac:dyDescent="0.2">
      <c r="A243" s="169"/>
      <c r="B243" s="169"/>
      <c r="C243" s="26" t="s">
        <v>30</v>
      </c>
      <c r="D243" s="26" t="s">
        <v>30</v>
      </c>
      <c r="E243" s="26" t="s">
        <v>30</v>
      </c>
      <c r="F243" s="26" t="s">
        <v>30</v>
      </c>
      <c r="G243" s="161" t="str">
        <f t="shared" si="34"/>
        <v>--</v>
      </c>
      <c r="H243" s="27" t="s">
        <v>30</v>
      </c>
      <c r="I243" s="33" t="s">
        <v>30</v>
      </c>
      <c r="J243" s="87"/>
      <c r="K243" s="33"/>
      <c r="L243" s="26"/>
      <c r="M243" s="26"/>
      <c r="N243" s="26"/>
      <c r="O243" s="29"/>
      <c r="P243" s="169"/>
      <c r="Q243" s="184"/>
      <c r="R243" s="184"/>
      <c r="S243" s="185" t="str">
        <f t="shared" si="35"/>
        <v>0</v>
      </c>
      <c r="T243" s="185" t="str">
        <f t="shared" si="35"/>
        <v>0</v>
      </c>
      <c r="U243" s="185">
        <f t="shared" si="36"/>
        <v>0</v>
      </c>
      <c r="V243" s="186" t="str">
        <f>IF(U243=0,"--",IF(U243&lt;='db fasce di rischio'!$B$4,'db fasce di rischio'!$A$2,IF(U243&lt;='db fasce di rischio'!$D$4,'db fasce di rischio'!$C$2,IF(U243&lt;='db fasce di rischio'!$F$4,'db fasce di rischio'!$E$2,IF(U243&lt;='db fasce di rischio'!$H$4,'db fasce di rischio'!$G$2,"")))))</f>
        <v>--</v>
      </c>
      <c r="W243" s="30"/>
      <c r="X243" s="30"/>
    </row>
    <row r="244" spans="1:24" ht="21" collapsed="1" x14ac:dyDescent="0.2">
      <c r="A244" s="168"/>
      <c r="B244" s="168"/>
      <c r="C244" s="92"/>
      <c r="D244" s="92"/>
      <c r="E244" s="92"/>
      <c r="F244" s="92"/>
      <c r="G244" s="92"/>
      <c r="H244" s="92"/>
      <c r="I244" s="92"/>
      <c r="J244" s="176"/>
      <c r="K244" s="92"/>
      <c r="L244" s="92"/>
      <c r="M244" s="92"/>
      <c r="N244" s="92"/>
      <c r="O244" s="92"/>
      <c r="P244" s="168"/>
      <c r="Q244" s="30"/>
      <c r="R244" s="30"/>
      <c r="S244" s="30"/>
      <c r="T244" s="30"/>
      <c r="U244" s="30"/>
      <c r="V244" s="30"/>
      <c r="W244" s="30"/>
      <c r="X244" s="30"/>
    </row>
    <row r="245" spans="1:24" ht="90.6" customHeight="1" x14ac:dyDescent="0.2">
      <c r="A245" s="31"/>
      <c r="B245" s="31"/>
      <c r="C245" s="32" t="s">
        <v>674</v>
      </c>
      <c r="D245" s="32"/>
      <c r="E245" s="30"/>
      <c r="F245" s="30"/>
      <c r="G245" s="30"/>
      <c r="H245" s="30"/>
      <c r="I245" s="30"/>
      <c r="J245" s="85"/>
      <c r="K245" s="30"/>
      <c r="L245" s="30"/>
      <c r="M245" s="30"/>
      <c r="N245" s="84" t="s">
        <v>6</v>
      </c>
      <c r="O245" s="84" t="s">
        <v>675</v>
      </c>
      <c r="P245" s="30"/>
      <c r="Q245" s="182" t="s">
        <v>1306</v>
      </c>
      <c r="R245" s="182" t="s">
        <v>1307</v>
      </c>
      <c r="S245" s="50" t="s">
        <v>1308</v>
      </c>
      <c r="T245" s="50" t="s">
        <v>1309</v>
      </c>
      <c r="U245" s="50" t="s">
        <v>1310</v>
      </c>
      <c r="V245" s="183" t="s">
        <v>1311</v>
      </c>
      <c r="W245" s="30"/>
      <c r="X245" s="30"/>
    </row>
    <row r="246" spans="1:24" ht="30.6" customHeight="1" x14ac:dyDescent="0.2">
      <c r="A246" s="168"/>
      <c r="B246" s="168">
        <v>12</v>
      </c>
      <c r="C246" s="220" t="s">
        <v>1267</v>
      </c>
      <c r="D246" s="221"/>
      <c r="E246" s="222"/>
      <c r="F246" s="229"/>
      <c r="G246" s="229"/>
      <c r="H246" s="229"/>
      <c r="I246" s="50" t="s">
        <v>11</v>
      </c>
      <c r="J246" s="231" t="s">
        <v>3</v>
      </c>
      <c r="K246" s="231"/>
      <c r="L246" s="39"/>
      <c r="M246" s="162" t="s">
        <v>676</v>
      </c>
      <c r="N246" s="163" t="str">
        <f>V246</f>
        <v>--</v>
      </c>
      <c r="O246" s="39"/>
      <c r="P246" s="168"/>
      <c r="Q246" s="184"/>
      <c r="R246" s="184"/>
      <c r="S246" s="185" t="str">
        <f>IF(Q246="Basso",1.8,IF(Q246="Medio",2.5,IF(Q246="Medio-Alto",3.8,IF(Q246="Alto",5,"0"))))</f>
        <v>0</v>
      </c>
      <c r="T246" s="185" t="str">
        <f>IF(R246="Basso",1.8,IF(R246="Medio",2.5,IF(R246="Medio-Alto",3.8,IF(R246="Alto",5,"0"))))</f>
        <v>0</v>
      </c>
      <c r="U246" s="185">
        <f>IF(MAX(U250:U264)&gt;(T246*S246),MAX(U250:U264),T246*S246)</f>
        <v>0</v>
      </c>
      <c r="V246" s="186" t="str">
        <f>IF(U246=0,"--",IF(U246&lt;='db fasce di rischio'!$B$4,'db fasce di rischio'!$A$2,IF(U246&lt;='db fasce di rischio'!$D$4,'db fasce di rischio'!$C$2,IF(U246&lt;='db fasce di rischio'!$F$4,'db fasce di rischio'!$E$2,IF(U246&lt;='db fasce di rischio'!$H$4,'db fasce di rischio'!$G$2,"")))))</f>
        <v>--</v>
      </c>
      <c r="W246" s="30"/>
      <c r="X246" s="30"/>
    </row>
    <row r="247" spans="1:24" ht="59.45" customHeight="1" x14ac:dyDescent="0.2">
      <c r="A247" s="168"/>
      <c r="B247" s="168"/>
      <c r="C247" s="223"/>
      <c r="D247" s="224"/>
      <c r="E247" s="224"/>
      <c r="F247" s="172"/>
      <c r="G247" s="172"/>
      <c r="H247" s="172"/>
      <c r="I247" s="172"/>
      <c r="J247" s="172"/>
      <c r="K247" s="172"/>
      <c r="L247" s="173"/>
      <c r="M247" s="226" t="s">
        <v>1305</v>
      </c>
      <c r="N247" s="226"/>
      <c r="O247" s="226"/>
      <c r="P247" s="168"/>
      <c r="Q247" s="30"/>
      <c r="R247" s="30"/>
      <c r="S247" s="30"/>
      <c r="T247" s="30"/>
      <c r="U247" s="30"/>
      <c r="V247" s="30"/>
      <c r="W247" s="30"/>
      <c r="X247" s="30"/>
    </row>
    <row r="248" spans="1:24" ht="31.5" hidden="1" customHeight="1" outlineLevel="1" x14ac:dyDescent="0.2">
      <c r="A248" s="168"/>
      <c r="B248" s="168"/>
      <c r="C248" s="218" t="s">
        <v>1266</v>
      </c>
      <c r="D248" s="219"/>
      <c r="E248" s="160"/>
      <c r="F248" s="160"/>
      <c r="G248" s="160"/>
      <c r="H248" s="160"/>
      <c r="I248" s="160"/>
      <c r="J248" s="159"/>
      <c r="K248" s="160"/>
      <c r="L248" s="164">
        <f>SUM(H235:H243)</f>
        <v>0</v>
      </c>
      <c r="M248" s="165"/>
      <c r="N248" s="165"/>
      <c r="O248" s="165"/>
      <c r="P248" s="168"/>
      <c r="Q248" s="30"/>
      <c r="R248" s="30"/>
      <c r="S248" s="30"/>
      <c r="T248" s="30"/>
      <c r="U248" s="30"/>
      <c r="V248" s="30"/>
      <c r="W248" s="30"/>
      <c r="X248" s="30"/>
    </row>
    <row r="249" spans="1:24" ht="81.95" hidden="1" customHeight="1" outlineLevel="1" x14ac:dyDescent="0.2">
      <c r="A249" s="169"/>
      <c r="B249" s="169"/>
      <c r="C249" s="24" t="s">
        <v>915</v>
      </c>
      <c r="D249" s="24" t="s">
        <v>916</v>
      </c>
      <c r="E249" s="24" t="s">
        <v>981</v>
      </c>
      <c r="F249" s="24" t="s">
        <v>980</v>
      </c>
      <c r="G249" s="188" t="s">
        <v>1301</v>
      </c>
      <c r="H249" s="24" t="s">
        <v>979</v>
      </c>
      <c r="I249" s="24" t="s">
        <v>917</v>
      </c>
      <c r="J249" s="50" t="s">
        <v>982</v>
      </c>
      <c r="K249" s="50" t="s">
        <v>918</v>
      </c>
      <c r="L249" s="24" t="s">
        <v>639</v>
      </c>
      <c r="M249" s="24" t="s">
        <v>677</v>
      </c>
      <c r="N249" s="24" t="s">
        <v>678</v>
      </c>
      <c r="O249" s="24" t="s">
        <v>679</v>
      </c>
      <c r="P249" s="169"/>
      <c r="Q249" s="182" t="s">
        <v>1306</v>
      </c>
      <c r="R249" s="182" t="s">
        <v>1307</v>
      </c>
      <c r="S249" s="50" t="s">
        <v>1308</v>
      </c>
      <c r="T249" s="50" t="s">
        <v>1309</v>
      </c>
      <c r="U249" s="50" t="s">
        <v>1310</v>
      </c>
      <c r="V249" s="183" t="s">
        <v>1311</v>
      </c>
      <c r="W249" s="30"/>
      <c r="X249" s="30"/>
    </row>
    <row r="250" spans="1:24" ht="21" hidden="1" customHeight="1" outlineLevel="1" x14ac:dyDescent="0.2">
      <c r="A250" s="169"/>
      <c r="B250" s="169"/>
      <c r="C250" s="26" t="s">
        <v>30</v>
      </c>
      <c r="D250" s="26" t="s">
        <v>30</v>
      </c>
      <c r="E250" s="26" t="s">
        <v>30</v>
      </c>
      <c r="F250" s="26" t="s">
        <v>30</v>
      </c>
      <c r="G250" s="161" t="str">
        <f>V250</f>
        <v>--</v>
      </c>
      <c r="H250" s="27" t="s">
        <v>30</v>
      </c>
      <c r="I250" s="33" t="s">
        <v>30</v>
      </c>
      <c r="J250" s="87"/>
      <c r="K250" s="33"/>
      <c r="L250" s="26"/>
      <c r="M250" s="26"/>
      <c r="N250" s="26"/>
      <c r="O250" s="26"/>
      <c r="P250" s="169"/>
      <c r="Q250" s="184"/>
      <c r="R250" s="184"/>
      <c r="S250" s="185" t="str">
        <f>IF(Q250="Basso",1.8,IF(Q250="Medio",2.5,IF(Q250="Medio-Alto",3.8,IF(Q250="Alto",5,"0"))))</f>
        <v>0</v>
      </c>
      <c r="T250" s="185" t="str">
        <f>IF(R250="Basso",1.8,IF(R250="Medio",2.5,IF(R250="Medio-Alto",3.8,IF(R250="Alto",5,"0"))))</f>
        <v>0</v>
      </c>
      <c r="U250" s="185">
        <f>(T250*S250)</f>
        <v>0</v>
      </c>
      <c r="V250" s="186" t="str">
        <f>IF(U250=0,"--",IF(U250&lt;='db fasce di rischio'!$B$4,'db fasce di rischio'!$A$2,IF(U250&lt;='db fasce di rischio'!$D$4,'db fasce di rischio'!$C$2,IF(U250&lt;='db fasce di rischio'!$F$4,'db fasce di rischio'!$E$2,IF(U250&lt;='db fasce di rischio'!$H$4,'db fasce di rischio'!$G$2,"")))))</f>
        <v>--</v>
      </c>
      <c r="W250" s="30"/>
      <c r="X250" s="30"/>
    </row>
    <row r="251" spans="1:24" ht="21" hidden="1" customHeight="1" outlineLevel="1" x14ac:dyDescent="0.2">
      <c r="A251" s="169"/>
      <c r="B251" s="169"/>
      <c r="C251" s="26" t="s">
        <v>30</v>
      </c>
      <c r="D251" s="26" t="s">
        <v>30</v>
      </c>
      <c r="E251" s="26" t="s">
        <v>30</v>
      </c>
      <c r="F251" s="26" t="s">
        <v>30</v>
      </c>
      <c r="G251" s="161" t="str">
        <f t="shared" ref="G251:G264" si="37">V251</f>
        <v>--</v>
      </c>
      <c r="H251" s="27" t="s">
        <v>30</v>
      </c>
      <c r="I251" s="33" t="s">
        <v>30</v>
      </c>
      <c r="J251" s="87"/>
      <c r="K251" s="33"/>
      <c r="L251" s="26"/>
      <c r="M251" s="26"/>
      <c r="N251" s="26"/>
      <c r="O251" s="26"/>
      <c r="P251" s="169"/>
      <c r="Q251" s="184"/>
      <c r="R251" s="184"/>
      <c r="S251" s="185" t="str">
        <f t="shared" ref="S251:T264" si="38">IF(Q251="Basso",1.8,IF(Q251="Medio",2.5,IF(Q251="Medio-Alto",3.8,IF(Q251="Alto",5,"0"))))</f>
        <v>0</v>
      </c>
      <c r="T251" s="185" t="str">
        <f t="shared" si="38"/>
        <v>0</v>
      </c>
      <c r="U251" s="185">
        <f>(T251*S251)</f>
        <v>0</v>
      </c>
      <c r="V251" s="186" t="str">
        <f>IF(U251=0,"--",IF(U251&lt;='db fasce di rischio'!$B$4,'db fasce di rischio'!$A$2,IF(U251&lt;='db fasce di rischio'!$D$4,'db fasce di rischio'!$C$2,IF(U251&lt;='db fasce di rischio'!$F$4,'db fasce di rischio'!$E$2,IF(U251&lt;='db fasce di rischio'!$H$4,'db fasce di rischio'!$G$2,"")))))</f>
        <v>--</v>
      </c>
      <c r="W251" s="30"/>
      <c r="X251" s="30"/>
    </row>
    <row r="252" spans="1:24" ht="21" hidden="1" customHeight="1" outlineLevel="1" x14ac:dyDescent="0.2">
      <c r="A252" s="169"/>
      <c r="B252" s="169"/>
      <c r="C252" s="26" t="s">
        <v>30</v>
      </c>
      <c r="D252" s="26" t="s">
        <v>30</v>
      </c>
      <c r="E252" s="26" t="s">
        <v>30</v>
      </c>
      <c r="F252" s="26" t="s">
        <v>30</v>
      </c>
      <c r="G252" s="161" t="str">
        <f t="shared" si="37"/>
        <v>--</v>
      </c>
      <c r="H252" s="27" t="s">
        <v>30</v>
      </c>
      <c r="I252" s="33" t="s">
        <v>30</v>
      </c>
      <c r="J252" s="87"/>
      <c r="K252" s="33"/>
      <c r="L252" s="26"/>
      <c r="M252" s="26"/>
      <c r="N252" s="26"/>
      <c r="O252" s="26"/>
      <c r="P252" s="169"/>
      <c r="Q252" s="184"/>
      <c r="R252" s="184"/>
      <c r="S252" s="185" t="str">
        <f t="shared" si="38"/>
        <v>0</v>
      </c>
      <c r="T252" s="185" t="str">
        <f t="shared" si="38"/>
        <v>0</v>
      </c>
      <c r="U252" s="185">
        <f t="shared" ref="U252:U264" si="39">(T252*S252)</f>
        <v>0</v>
      </c>
      <c r="V252" s="186" t="str">
        <f>IF(U252=0,"--",IF(U252&lt;='db fasce di rischio'!$B$4,'db fasce di rischio'!$A$2,IF(U252&lt;='db fasce di rischio'!$D$4,'db fasce di rischio'!$C$2,IF(U252&lt;='db fasce di rischio'!$F$4,'db fasce di rischio'!$E$2,IF(U252&lt;='db fasce di rischio'!$H$4,'db fasce di rischio'!$G$2,"")))))</f>
        <v>--</v>
      </c>
      <c r="W252" s="30"/>
      <c r="X252" s="30"/>
    </row>
    <row r="253" spans="1:24" ht="21" hidden="1" customHeight="1" outlineLevel="1" x14ac:dyDescent="0.2">
      <c r="A253" s="169"/>
      <c r="B253" s="169"/>
      <c r="C253" s="26" t="s">
        <v>30</v>
      </c>
      <c r="D253" s="26" t="s">
        <v>30</v>
      </c>
      <c r="E253" s="26" t="s">
        <v>30</v>
      </c>
      <c r="F253" s="26" t="s">
        <v>30</v>
      </c>
      <c r="G253" s="161" t="str">
        <f t="shared" si="37"/>
        <v>--</v>
      </c>
      <c r="H253" s="27" t="s">
        <v>30</v>
      </c>
      <c r="I253" s="33" t="s">
        <v>30</v>
      </c>
      <c r="J253" s="87"/>
      <c r="K253" s="33"/>
      <c r="L253" s="26"/>
      <c r="M253" s="26"/>
      <c r="N253" s="26"/>
      <c r="O253" s="26"/>
      <c r="P253" s="169"/>
      <c r="Q253" s="184"/>
      <c r="R253" s="184"/>
      <c r="S253" s="185" t="str">
        <f t="shared" si="38"/>
        <v>0</v>
      </c>
      <c r="T253" s="185" t="str">
        <f t="shared" si="38"/>
        <v>0</v>
      </c>
      <c r="U253" s="185">
        <f t="shared" si="39"/>
        <v>0</v>
      </c>
      <c r="V253" s="186" t="str">
        <f>IF(U253=0,"--",IF(U253&lt;='db fasce di rischio'!$B$4,'db fasce di rischio'!$A$2,IF(U253&lt;='db fasce di rischio'!$D$4,'db fasce di rischio'!$C$2,IF(U253&lt;='db fasce di rischio'!$F$4,'db fasce di rischio'!$E$2,IF(U253&lt;='db fasce di rischio'!$H$4,'db fasce di rischio'!$G$2,"")))))</f>
        <v>--</v>
      </c>
      <c r="W253" s="30"/>
      <c r="X253" s="30"/>
    </row>
    <row r="254" spans="1:24" ht="21" hidden="1" customHeight="1" outlineLevel="1" x14ac:dyDescent="0.2">
      <c r="A254" s="169"/>
      <c r="B254" s="169"/>
      <c r="C254" s="26" t="s">
        <v>30</v>
      </c>
      <c r="D254" s="26" t="s">
        <v>30</v>
      </c>
      <c r="E254" s="26" t="s">
        <v>30</v>
      </c>
      <c r="F254" s="26" t="s">
        <v>30</v>
      </c>
      <c r="G254" s="161" t="str">
        <f t="shared" si="37"/>
        <v>--</v>
      </c>
      <c r="H254" s="27" t="s">
        <v>30</v>
      </c>
      <c r="I254" s="33" t="s">
        <v>30</v>
      </c>
      <c r="J254" s="87"/>
      <c r="K254" s="33"/>
      <c r="L254" s="26"/>
      <c r="M254" s="26"/>
      <c r="N254" s="26"/>
      <c r="O254" s="26"/>
      <c r="P254" s="169"/>
      <c r="Q254" s="184"/>
      <c r="R254" s="184"/>
      <c r="S254" s="185" t="str">
        <f t="shared" si="38"/>
        <v>0</v>
      </c>
      <c r="T254" s="185" t="str">
        <f t="shared" si="38"/>
        <v>0</v>
      </c>
      <c r="U254" s="185">
        <f t="shared" si="39"/>
        <v>0</v>
      </c>
      <c r="V254" s="186" t="str">
        <f>IF(U254=0,"--",IF(U254&lt;='db fasce di rischio'!$B$4,'db fasce di rischio'!$A$2,IF(U254&lt;='db fasce di rischio'!$D$4,'db fasce di rischio'!$C$2,IF(U254&lt;='db fasce di rischio'!$F$4,'db fasce di rischio'!$E$2,IF(U254&lt;='db fasce di rischio'!$H$4,'db fasce di rischio'!$G$2,"")))))</f>
        <v>--</v>
      </c>
      <c r="W254" s="30"/>
      <c r="X254" s="30"/>
    </row>
    <row r="255" spans="1:24" ht="21" hidden="1" customHeight="1" outlineLevel="1" x14ac:dyDescent="0.2">
      <c r="A255" s="169"/>
      <c r="B255" s="169"/>
      <c r="C255" s="26" t="s">
        <v>30</v>
      </c>
      <c r="D255" s="26" t="s">
        <v>30</v>
      </c>
      <c r="E255" s="26" t="s">
        <v>30</v>
      </c>
      <c r="F255" s="26" t="s">
        <v>30</v>
      </c>
      <c r="G255" s="161" t="str">
        <f t="shared" si="37"/>
        <v>--</v>
      </c>
      <c r="H255" s="27" t="s">
        <v>30</v>
      </c>
      <c r="I255" s="33" t="s">
        <v>30</v>
      </c>
      <c r="J255" s="87"/>
      <c r="K255" s="33"/>
      <c r="L255" s="26"/>
      <c r="M255" s="26"/>
      <c r="N255" s="26"/>
      <c r="O255" s="26"/>
      <c r="P255" s="169"/>
      <c r="Q255" s="184"/>
      <c r="R255" s="184"/>
      <c r="S255" s="185" t="str">
        <f t="shared" si="38"/>
        <v>0</v>
      </c>
      <c r="T255" s="185" t="str">
        <f t="shared" si="38"/>
        <v>0</v>
      </c>
      <c r="U255" s="185">
        <f t="shared" si="39"/>
        <v>0</v>
      </c>
      <c r="V255" s="186" t="str">
        <f>IF(U255=0,"--",IF(U255&lt;='db fasce di rischio'!$B$4,'db fasce di rischio'!$A$2,IF(U255&lt;='db fasce di rischio'!$D$4,'db fasce di rischio'!$C$2,IF(U255&lt;='db fasce di rischio'!$F$4,'db fasce di rischio'!$E$2,IF(U255&lt;='db fasce di rischio'!$H$4,'db fasce di rischio'!$G$2,"")))))</f>
        <v>--</v>
      </c>
      <c r="W255" s="30"/>
      <c r="X255" s="30"/>
    </row>
    <row r="256" spans="1:24" ht="21" hidden="1" customHeight="1" outlineLevel="1" x14ac:dyDescent="0.2">
      <c r="A256" s="169"/>
      <c r="B256" s="169"/>
      <c r="C256" s="26" t="s">
        <v>30</v>
      </c>
      <c r="D256" s="26" t="s">
        <v>30</v>
      </c>
      <c r="E256" s="26" t="s">
        <v>30</v>
      </c>
      <c r="F256" s="26" t="s">
        <v>30</v>
      </c>
      <c r="G256" s="161" t="str">
        <f t="shared" si="37"/>
        <v>--</v>
      </c>
      <c r="H256" s="27" t="s">
        <v>30</v>
      </c>
      <c r="I256" s="33" t="s">
        <v>30</v>
      </c>
      <c r="J256" s="87"/>
      <c r="K256" s="33"/>
      <c r="L256" s="26"/>
      <c r="M256" s="26"/>
      <c r="N256" s="26"/>
      <c r="O256" s="26"/>
      <c r="P256" s="169"/>
      <c r="Q256" s="184"/>
      <c r="R256" s="184"/>
      <c r="S256" s="185" t="str">
        <f t="shared" si="38"/>
        <v>0</v>
      </c>
      <c r="T256" s="185" t="str">
        <f t="shared" si="38"/>
        <v>0</v>
      </c>
      <c r="U256" s="185">
        <f t="shared" si="39"/>
        <v>0</v>
      </c>
      <c r="V256" s="186" t="str">
        <f>IF(U256=0,"--",IF(U256&lt;='db fasce di rischio'!$B$4,'db fasce di rischio'!$A$2,IF(U256&lt;='db fasce di rischio'!$D$4,'db fasce di rischio'!$C$2,IF(U256&lt;='db fasce di rischio'!$F$4,'db fasce di rischio'!$E$2,IF(U256&lt;='db fasce di rischio'!$H$4,'db fasce di rischio'!$G$2,"")))))</f>
        <v>--</v>
      </c>
      <c r="W256" s="30"/>
      <c r="X256" s="30"/>
    </row>
    <row r="257" spans="1:24" ht="21" hidden="1" customHeight="1" outlineLevel="1" x14ac:dyDescent="0.2">
      <c r="A257" s="169"/>
      <c r="B257" s="169"/>
      <c r="C257" s="26" t="s">
        <v>30</v>
      </c>
      <c r="D257" s="26" t="s">
        <v>30</v>
      </c>
      <c r="E257" s="26" t="s">
        <v>30</v>
      </c>
      <c r="F257" s="26" t="s">
        <v>30</v>
      </c>
      <c r="G257" s="161" t="str">
        <f t="shared" si="37"/>
        <v>--</v>
      </c>
      <c r="H257" s="27" t="s">
        <v>30</v>
      </c>
      <c r="I257" s="33" t="s">
        <v>30</v>
      </c>
      <c r="J257" s="87"/>
      <c r="K257" s="33"/>
      <c r="L257" s="26"/>
      <c r="M257" s="26"/>
      <c r="N257" s="26"/>
      <c r="O257" s="26"/>
      <c r="P257" s="169"/>
      <c r="Q257" s="184"/>
      <c r="R257" s="184"/>
      <c r="S257" s="185" t="str">
        <f t="shared" si="38"/>
        <v>0</v>
      </c>
      <c r="T257" s="185" t="str">
        <f t="shared" si="38"/>
        <v>0</v>
      </c>
      <c r="U257" s="185">
        <f t="shared" si="39"/>
        <v>0</v>
      </c>
      <c r="V257" s="186" t="str">
        <f>IF(U257=0,"--",IF(U257&lt;='db fasce di rischio'!$B$4,'db fasce di rischio'!$A$2,IF(U257&lt;='db fasce di rischio'!$D$4,'db fasce di rischio'!$C$2,IF(U257&lt;='db fasce di rischio'!$F$4,'db fasce di rischio'!$E$2,IF(U257&lt;='db fasce di rischio'!$H$4,'db fasce di rischio'!$G$2,"")))))</f>
        <v>--</v>
      </c>
      <c r="W257" s="30"/>
      <c r="X257" s="30"/>
    </row>
    <row r="258" spans="1:24" ht="21" hidden="1" customHeight="1" outlineLevel="1" x14ac:dyDescent="0.2">
      <c r="A258" s="169"/>
      <c r="B258" s="169"/>
      <c r="C258" s="26" t="s">
        <v>30</v>
      </c>
      <c r="D258" s="26" t="s">
        <v>30</v>
      </c>
      <c r="E258" s="26" t="s">
        <v>30</v>
      </c>
      <c r="F258" s="26" t="s">
        <v>30</v>
      </c>
      <c r="G258" s="161" t="str">
        <f t="shared" si="37"/>
        <v>--</v>
      </c>
      <c r="H258" s="27" t="s">
        <v>30</v>
      </c>
      <c r="I258" s="33" t="s">
        <v>30</v>
      </c>
      <c r="J258" s="88"/>
      <c r="K258" s="33"/>
      <c r="L258" s="26"/>
      <c r="M258" s="26"/>
      <c r="N258" s="26"/>
      <c r="O258" s="26"/>
      <c r="P258" s="169"/>
      <c r="Q258" s="184"/>
      <c r="R258" s="184"/>
      <c r="S258" s="185" t="str">
        <f t="shared" si="38"/>
        <v>0</v>
      </c>
      <c r="T258" s="185" t="str">
        <f t="shared" si="38"/>
        <v>0</v>
      </c>
      <c r="U258" s="185">
        <f t="shared" si="39"/>
        <v>0</v>
      </c>
      <c r="V258" s="186" t="str">
        <f>IF(U258=0,"--",IF(U258&lt;='db fasce di rischio'!$B$4,'db fasce di rischio'!$A$2,IF(U258&lt;='db fasce di rischio'!$D$4,'db fasce di rischio'!$C$2,IF(U258&lt;='db fasce di rischio'!$F$4,'db fasce di rischio'!$E$2,IF(U258&lt;='db fasce di rischio'!$H$4,'db fasce di rischio'!$G$2,"")))))</f>
        <v>--</v>
      </c>
      <c r="W258" s="30"/>
      <c r="X258" s="30"/>
    </row>
    <row r="259" spans="1:24" ht="21" hidden="1" customHeight="1" outlineLevel="1" x14ac:dyDescent="0.2">
      <c r="A259" s="169"/>
      <c r="B259" s="169"/>
      <c r="C259" s="26" t="s">
        <v>30</v>
      </c>
      <c r="D259" s="26" t="s">
        <v>30</v>
      </c>
      <c r="E259" s="26" t="s">
        <v>30</v>
      </c>
      <c r="F259" s="26" t="s">
        <v>30</v>
      </c>
      <c r="G259" s="161" t="str">
        <f t="shared" si="37"/>
        <v>--</v>
      </c>
      <c r="H259" s="27" t="s">
        <v>30</v>
      </c>
      <c r="I259" s="33" t="s">
        <v>30</v>
      </c>
      <c r="J259" s="88"/>
      <c r="K259" s="33"/>
      <c r="L259" s="26"/>
      <c r="M259" s="26"/>
      <c r="N259" s="26"/>
      <c r="O259" s="26"/>
      <c r="P259" s="169"/>
      <c r="Q259" s="184"/>
      <c r="R259" s="184"/>
      <c r="S259" s="185" t="str">
        <f t="shared" si="38"/>
        <v>0</v>
      </c>
      <c r="T259" s="185" t="str">
        <f t="shared" si="38"/>
        <v>0</v>
      </c>
      <c r="U259" s="185">
        <f t="shared" si="39"/>
        <v>0</v>
      </c>
      <c r="V259" s="186" t="str">
        <f>IF(U259=0,"--",IF(U259&lt;='db fasce di rischio'!$B$4,'db fasce di rischio'!$A$2,IF(U259&lt;='db fasce di rischio'!$D$4,'db fasce di rischio'!$C$2,IF(U259&lt;='db fasce di rischio'!$F$4,'db fasce di rischio'!$E$2,IF(U259&lt;='db fasce di rischio'!$H$4,'db fasce di rischio'!$G$2,"")))))</f>
        <v>--</v>
      </c>
      <c r="W259" s="30"/>
      <c r="X259" s="30"/>
    </row>
    <row r="260" spans="1:24" ht="21" hidden="1" customHeight="1" outlineLevel="1" x14ac:dyDescent="0.2">
      <c r="A260" s="169"/>
      <c r="B260" s="169"/>
      <c r="C260" s="26" t="s">
        <v>30</v>
      </c>
      <c r="D260" s="26" t="s">
        <v>30</v>
      </c>
      <c r="E260" s="26" t="s">
        <v>30</v>
      </c>
      <c r="F260" s="26" t="s">
        <v>30</v>
      </c>
      <c r="G260" s="161" t="str">
        <f t="shared" si="37"/>
        <v>--</v>
      </c>
      <c r="H260" s="27" t="s">
        <v>30</v>
      </c>
      <c r="I260" s="33" t="s">
        <v>30</v>
      </c>
      <c r="J260" s="88"/>
      <c r="K260" s="33"/>
      <c r="L260" s="26"/>
      <c r="M260" s="26"/>
      <c r="N260" s="26"/>
      <c r="O260" s="26"/>
      <c r="P260" s="169"/>
      <c r="Q260" s="184"/>
      <c r="R260" s="184"/>
      <c r="S260" s="185" t="str">
        <f t="shared" si="38"/>
        <v>0</v>
      </c>
      <c r="T260" s="185" t="str">
        <f t="shared" si="38"/>
        <v>0</v>
      </c>
      <c r="U260" s="185">
        <f t="shared" si="39"/>
        <v>0</v>
      </c>
      <c r="V260" s="186" t="str">
        <f>IF(U260=0,"--",IF(U260&lt;='db fasce di rischio'!$B$4,'db fasce di rischio'!$A$2,IF(U260&lt;='db fasce di rischio'!$D$4,'db fasce di rischio'!$C$2,IF(U260&lt;='db fasce di rischio'!$F$4,'db fasce di rischio'!$E$2,IF(U260&lt;='db fasce di rischio'!$H$4,'db fasce di rischio'!$G$2,"")))))</f>
        <v>--</v>
      </c>
      <c r="W260" s="30"/>
      <c r="X260" s="30"/>
    </row>
    <row r="261" spans="1:24" ht="21" hidden="1" customHeight="1" outlineLevel="1" x14ac:dyDescent="0.2">
      <c r="A261" s="169"/>
      <c r="B261" s="169"/>
      <c r="C261" s="26" t="s">
        <v>30</v>
      </c>
      <c r="D261" s="26" t="s">
        <v>30</v>
      </c>
      <c r="E261" s="26" t="s">
        <v>30</v>
      </c>
      <c r="F261" s="26" t="s">
        <v>30</v>
      </c>
      <c r="G261" s="161" t="str">
        <f t="shared" si="37"/>
        <v>--</v>
      </c>
      <c r="H261" s="27" t="s">
        <v>30</v>
      </c>
      <c r="I261" s="33" t="s">
        <v>30</v>
      </c>
      <c r="J261" s="88"/>
      <c r="K261" s="33"/>
      <c r="L261" s="26"/>
      <c r="M261" s="26"/>
      <c r="N261" s="26"/>
      <c r="O261" s="26"/>
      <c r="P261" s="169"/>
      <c r="Q261" s="184"/>
      <c r="R261" s="184"/>
      <c r="S261" s="185" t="str">
        <f t="shared" si="38"/>
        <v>0</v>
      </c>
      <c r="T261" s="185" t="str">
        <f t="shared" si="38"/>
        <v>0</v>
      </c>
      <c r="U261" s="185">
        <f t="shared" si="39"/>
        <v>0</v>
      </c>
      <c r="V261" s="186" t="str">
        <f>IF(U261=0,"--",IF(U261&lt;='db fasce di rischio'!$B$4,'db fasce di rischio'!$A$2,IF(U261&lt;='db fasce di rischio'!$D$4,'db fasce di rischio'!$C$2,IF(U261&lt;='db fasce di rischio'!$F$4,'db fasce di rischio'!$E$2,IF(U261&lt;='db fasce di rischio'!$H$4,'db fasce di rischio'!$G$2,"")))))</f>
        <v>--</v>
      </c>
      <c r="W261" s="30"/>
      <c r="X261" s="30"/>
    </row>
    <row r="262" spans="1:24" ht="21" hidden="1" customHeight="1" outlineLevel="1" x14ac:dyDescent="0.2">
      <c r="A262" s="169"/>
      <c r="B262" s="169"/>
      <c r="C262" s="26" t="s">
        <v>30</v>
      </c>
      <c r="D262" s="26" t="s">
        <v>30</v>
      </c>
      <c r="E262" s="26" t="s">
        <v>30</v>
      </c>
      <c r="F262" s="26" t="s">
        <v>30</v>
      </c>
      <c r="G262" s="161" t="str">
        <f t="shared" si="37"/>
        <v>--</v>
      </c>
      <c r="H262" s="27" t="s">
        <v>30</v>
      </c>
      <c r="I262" s="33" t="s">
        <v>30</v>
      </c>
      <c r="J262" s="87"/>
      <c r="K262" s="33"/>
      <c r="L262" s="26"/>
      <c r="M262" s="26"/>
      <c r="N262" s="26"/>
      <c r="O262" s="26"/>
      <c r="P262" s="169"/>
      <c r="Q262" s="184"/>
      <c r="R262" s="184"/>
      <c r="S262" s="185" t="str">
        <f t="shared" si="38"/>
        <v>0</v>
      </c>
      <c r="T262" s="185" t="str">
        <f t="shared" si="38"/>
        <v>0</v>
      </c>
      <c r="U262" s="185">
        <f t="shared" si="39"/>
        <v>0</v>
      </c>
      <c r="V262" s="186" t="str">
        <f>IF(U262=0,"--",IF(U262&lt;='db fasce di rischio'!$B$4,'db fasce di rischio'!$A$2,IF(U262&lt;='db fasce di rischio'!$D$4,'db fasce di rischio'!$C$2,IF(U262&lt;='db fasce di rischio'!$F$4,'db fasce di rischio'!$E$2,IF(U262&lt;='db fasce di rischio'!$H$4,'db fasce di rischio'!$G$2,"")))))</f>
        <v>--</v>
      </c>
      <c r="W262" s="30"/>
      <c r="X262" s="30"/>
    </row>
    <row r="263" spans="1:24" ht="21" hidden="1" customHeight="1" outlineLevel="1" x14ac:dyDescent="0.2">
      <c r="A263" s="169"/>
      <c r="B263" s="169"/>
      <c r="C263" s="26" t="s">
        <v>30</v>
      </c>
      <c r="D263" s="26" t="s">
        <v>30</v>
      </c>
      <c r="E263" s="26" t="s">
        <v>30</v>
      </c>
      <c r="F263" s="26" t="s">
        <v>30</v>
      </c>
      <c r="G263" s="161" t="str">
        <f t="shared" si="37"/>
        <v>--</v>
      </c>
      <c r="H263" s="27" t="s">
        <v>30</v>
      </c>
      <c r="I263" s="33" t="s">
        <v>30</v>
      </c>
      <c r="J263" s="87"/>
      <c r="K263" s="33"/>
      <c r="L263" s="26"/>
      <c r="M263" s="26"/>
      <c r="N263" s="26"/>
      <c r="O263" s="28"/>
      <c r="P263" s="169"/>
      <c r="Q263" s="184"/>
      <c r="R263" s="184"/>
      <c r="S263" s="185" t="str">
        <f t="shared" si="38"/>
        <v>0</v>
      </c>
      <c r="T263" s="185" t="str">
        <f t="shared" si="38"/>
        <v>0</v>
      </c>
      <c r="U263" s="185">
        <f t="shared" si="39"/>
        <v>0</v>
      </c>
      <c r="V263" s="186" t="str">
        <f>IF(U263=0,"--",IF(U263&lt;='db fasce di rischio'!$B$4,'db fasce di rischio'!$A$2,IF(U263&lt;='db fasce di rischio'!$D$4,'db fasce di rischio'!$C$2,IF(U263&lt;='db fasce di rischio'!$F$4,'db fasce di rischio'!$E$2,IF(U263&lt;='db fasce di rischio'!$H$4,'db fasce di rischio'!$G$2,"")))))</f>
        <v>--</v>
      </c>
      <c r="W263" s="30"/>
      <c r="X263" s="30"/>
    </row>
    <row r="264" spans="1:24" ht="21" hidden="1" customHeight="1" outlineLevel="1" x14ac:dyDescent="0.2">
      <c r="A264" s="169"/>
      <c r="B264" s="169"/>
      <c r="C264" s="26" t="s">
        <v>30</v>
      </c>
      <c r="D264" s="26" t="s">
        <v>30</v>
      </c>
      <c r="E264" s="26" t="s">
        <v>30</v>
      </c>
      <c r="F264" s="26" t="s">
        <v>30</v>
      </c>
      <c r="G264" s="161" t="str">
        <f t="shared" si="37"/>
        <v>--</v>
      </c>
      <c r="H264" s="27" t="s">
        <v>30</v>
      </c>
      <c r="I264" s="33" t="s">
        <v>30</v>
      </c>
      <c r="J264" s="87"/>
      <c r="K264" s="33"/>
      <c r="L264" s="26"/>
      <c r="M264" s="26"/>
      <c r="N264" s="26"/>
      <c r="O264" s="29"/>
      <c r="P264" s="169"/>
      <c r="Q264" s="184"/>
      <c r="R264" s="184"/>
      <c r="S264" s="185" t="str">
        <f t="shared" si="38"/>
        <v>0</v>
      </c>
      <c r="T264" s="185" t="str">
        <f t="shared" si="38"/>
        <v>0</v>
      </c>
      <c r="U264" s="185">
        <f t="shared" si="39"/>
        <v>0</v>
      </c>
      <c r="V264" s="186" t="str">
        <f>IF(U264=0,"--",IF(U264&lt;='db fasce di rischio'!$B$4,'db fasce di rischio'!$A$2,IF(U264&lt;='db fasce di rischio'!$D$4,'db fasce di rischio'!$C$2,IF(U264&lt;='db fasce di rischio'!$F$4,'db fasce di rischio'!$E$2,IF(U264&lt;='db fasce di rischio'!$H$4,'db fasce di rischio'!$G$2,"")))))</f>
        <v>--</v>
      </c>
      <c r="W264" s="30"/>
      <c r="X264" s="30"/>
    </row>
    <row r="265" spans="1:24" ht="21" collapsed="1" x14ac:dyDescent="0.2">
      <c r="A265" s="168"/>
      <c r="B265" s="168"/>
      <c r="C265" s="92"/>
      <c r="D265" s="92"/>
      <c r="E265" s="92"/>
      <c r="F265" s="92"/>
      <c r="G265" s="92"/>
      <c r="H265" s="92"/>
      <c r="I265" s="92"/>
      <c r="J265" s="176"/>
      <c r="K265" s="92"/>
      <c r="L265" s="92"/>
      <c r="M265" s="92"/>
      <c r="N265" s="92"/>
      <c r="O265" s="92"/>
      <c r="P265" s="168"/>
      <c r="Q265" s="30"/>
      <c r="R265" s="30"/>
      <c r="S265" s="30"/>
      <c r="T265" s="30"/>
      <c r="U265" s="30"/>
      <c r="V265" s="30"/>
      <c r="W265" s="30"/>
      <c r="X265" s="30"/>
    </row>
    <row r="266" spans="1:24" ht="90.6" customHeight="1" x14ac:dyDescent="0.2">
      <c r="A266" s="31"/>
      <c r="B266" s="31"/>
      <c r="C266" s="32" t="s">
        <v>674</v>
      </c>
      <c r="D266" s="32"/>
      <c r="E266" s="30"/>
      <c r="F266" s="30"/>
      <c r="G266" s="30"/>
      <c r="H266" s="30"/>
      <c r="I266" s="30"/>
      <c r="J266" s="85"/>
      <c r="K266" s="30"/>
      <c r="L266" s="30"/>
      <c r="M266" s="30"/>
      <c r="N266" s="84" t="s">
        <v>6</v>
      </c>
      <c r="O266" s="84" t="s">
        <v>675</v>
      </c>
      <c r="P266" s="30"/>
      <c r="Q266" s="182" t="s">
        <v>1306</v>
      </c>
      <c r="R266" s="182" t="s">
        <v>1307</v>
      </c>
      <c r="S266" s="50" t="s">
        <v>1308</v>
      </c>
      <c r="T266" s="50" t="s">
        <v>1309</v>
      </c>
      <c r="U266" s="50" t="s">
        <v>1310</v>
      </c>
      <c r="V266" s="183" t="s">
        <v>1311</v>
      </c>
      <c r="W266" s="30"/>
      <c r="X266" s="30"/>
    </row>
    <row r="267" spans="1:24" ht="30.6" customHeight="1" x14ac:dyDescent="0.2">
      <c r="A267" s="168"/>
      <c r="B267" s="168">
        <v>13</v>
      </c>
      <c r="C267" s="220" t="s">
        <v>1267</v>
      </c>
      <c r="D267" s="221"/>
      <c r="E267" s="222"/>
      <c r="F267" s="229"/>
      <c r="G267" s="229"/>
      <c r="H267" s="229"/>
      <c r="I267" s="50" t="s">
        <v>11</v>
      </c>
      <c r="J267" s="231" t="s">
        <v>3</v>
      </c>
      <c r="K267" s="231"/>
      <c r="L267" s="39"/>
      <c r="M267" s="162" t="s">
        <v>676</v>
      </c>
      <c r="N267" s="163" t="str">
        <f>V267</f>
        <v>--</v>
      </c>
      <c r="O267" s="39"/>
      <c r="P267" s="168"/>
      <c r="Q267" s="184"/>
      <c r="R267" s="184"/>
      <c r="S267" s="185" t="str">
        <f>IF(Q267="Basso",1.8,IF(Q267="Medio",2.5,IF(Q267="Medio-Alto",3.8,IF(Q267="Alto",5,"0"))))</f>
        <v>0</v>
      </c>
      <c r="T267" s="185" t="str">
        <f>IF(R267="Basso",1.8,IF(R267="Medio",2.5,IF(R267="Medio-Alto",3.8,IF(R267="Alto",5,"0"))))</f>
        <v>0</v>
      </c>
      <c r="U267" s="185">
        <f>IF(MAX(U271:U285)&gt;(T267*S267),MAX(U271:U285),T267*S267)</f>
        <v>0</v>
      </c>
      <c r="V267" s="186" t="str">
        <f>IF(U267=0,"--",IF(U267&lt;='db fasce di rischio'!$B$4,'db fasce di rischio'!$A$2,IF(U267&lt;='db fasce di rischio'!$D$4,'db fasce di rischio'!$C$2,IF(U267&lt;='db fasce di rischio'!$F$4,'db fasce di rischio'!$E$2,IF(U267&lt;='db fasce di rischio'!$H$4,'db fasce di rischio'!$G$2,"")))))</f>
        <v>--</v>
      </c>
      <c r="W267" s="30"/>
      <c r="X267" s="30"/>
    </row>
    <row r="268" spans="1:24" ht="59.45" customHeight="1" x14ac:dyDescent="0.2">
      <c r="A268" s="168"/>
      <c r="B268" s="168"/>
      <c r="C268" s="223"/>
      <c r="D268" s="224"/>
      <c r="E268" s="224"/>
      <c r="F268" s="172"/>
      <c r="G268" s="172"/>
      <c r="H268" s="172"/>
      <c r="I268" s="172"/>
      <c r="J268" s="172"/>
      <c r="K268" s="172"/>
      <c r="L268" s="173"/>
      <c r="M268" s="226" t="s">
        <v>1305</v>
      </c>
      <c r="N268" s="226"/>
      <c r="O268" s="226"/>
      <c r="P268" s="168"/>
      <c r="Q268" s="30"/>
      <c r="R268" s="30"/>
      <c r="S268" s="30"/>
      <c r="T268" s="30"/>
      <c r="U268" s="30"/>
      <c r="V268" s="30"/>
      <c r="W268" s="30"/>
      <c r="X268" s="30"/>
    </row>
    <row r="269" spans="1:24" ht="31.5" hidden="1" customHeight="1" outlineLevel="1" x14ac:dyDescent="0.2">
      <c r="A269" s="168"/>
      <c r="B269" s="168"/>
      <c r="C269" s="218" t="s">
        <v>1266</v>
      </c>
      <c r="D269" s="219"/>
      <c r="E269" s="160"/>
      <c r="F269" s="160"/>
      <c r="G269" s="160"/>
      <c r="H269" s="160"/>
      <c r="I269" s="160"/>
      <c r="J269" s="159"/>
      <c r="K269" s="160"/>
      <c r="L269" s="164">
        <f>SUM(H256:H264)</f>
        <v>0</v>
      </c>
      <c r="M269" s="165"/>
      <c r="N269" s="165"/>
      <c r="O269" s="165"/>
      <c r="P269" s="168"/>
      <c r="Q269" s="30"/>
      <c r="R269" s="30"/>
      <c r="S269" s="30"/>
      <c r="T269" s="30"/>
      <c r="U269" s="30"/>
      <c r="V269" s="30"/>
      <c r="W269" s="30"/>
      <c r="X269" s="30"/>
    </row>
    <row r="270" spans="1:24" ht="81.95" hidden="1" customHeight="1" outlineLevel="1" x14ac:dyDescent="0.2">
      <c r="A270" s="169"/>
      <c r="B270" s="169"/>
      <c r="C270" s="24" t="s">
        <v>915</v>
      </c>
      <c r="D270" s="24" t="s">
        <v>916</v>
      </c>
      <c r="E270" s="24" t="s">
        <v>981</v>
      </c>
      <c r="F270" s="24" t="s">
        <v>980</v>
      </c>
      <c r="G270" s="188" t="s">
        <v>1301</v>
      </c>
      <c r="H270" s="24" t="s">
        <v>979</v>
      </c>
      <c r="I270" s="24" t="s">
        <v>917</v>
      </c>
      <c r="J270" s="50" t="s">
        <v>982</v>
      </c>
      <c r="K270" s="50" t="s">
        <v>918</v>
      </c>
      <c r="L270" s="24" t="s">
        <v>639</v>
      </c>
      <c r="M270" s="24" t="s">
        <v>677</v>
      </c>
      <c r="N270" s="24" t="s">
        <v>678</v>
      </c>
      <c r="O270" s="24" t="s">
        <v>679</v>
      </c>
      <c r="P270" s="169"/>
      <c r="Q270" s="182" t="s">
        <v>1306</v>
      </c>
      <c r="R270" s="182" t="s">
        <v>1307</v>
      </c>
      <c r="S270" s="50" t="s">
        <v>1308</v>
      </c>
      <c r="T270" s="50" t="s">
        <v>1309</v>
      </c>
      <c r="U270" s="50" t="s">
        <v>1310</v>
      </c>
      <c r="V270" s="183" t="s">
        <v>1311</v>
      </c>
      <c r="W270" s="30"/>
      <c r="X270" s="30"/>
    </row>
    <row r="271" spans="1:24" ht="21" hidden="1" customHeight="1" outlineLevel="1" x14ac:dyDescent="0.2">
      <c r="A271" s="169"/>
      <c r="B271" s="169"/>
      <c r="C271" s="26" t="s">
        <v>30</v>
      </c>
      <c r="D271" s="26" t="s">
        <v>30</v>
      </c>
      <c r="E271" s="26" t="s">
        <v>30</v>
      </c>
      <c r="F271" s="26" t="s">
        <v>30</v>
      </c>
      <c r="G271" s="161" t="str">
        <f>V271</f>
        <v>--</v>
      </c>
      <c r="H271" s="27" t="s">
        <v>30</v>
      </c>
      <c r="I271" s="33" t="s">
        <v>30</v>
      </c>
      <c r="J271" s="87"/>
      <c r="K271" s="33"/>
      <c r="L271" s="26"/>
      <c r="M271" s="26"/>
      <c r="N271" s="26"/>
      <c r="O271" s="26"/>
      <c r="P271" s="169"/>
      <c r="Q271" s="184"/>
      <c r="R271" s="184"/>
      <c r="S271" s="185" t="str">
        <f>IF(Q271="Basso",1.8,IF(Q271="Medio",2.5,IF(Q271="Medio-Alto",3.8,IF(Q271="Alto",5,"0"))))</f>
        <v>0</v>
      </c>
      <c r="T271" s="185" t="str">
        <f>IF(R271="Basso",1.8,IF(R271="Medio",2.5,IF(R271="Medio-Alto",3.8,IF(R271="Alto",5,"0"))))</f>
        <v>0</v>
      </c>
      <c r="U271" s="185">
        <f>(T271*S271)</f>
        <v>0</v>
      </c>
      <c r="V271" s="186" t="str">
        <f>IF(U271=0,"--",IF(U271&lt;='db fasce di rischio'!$B$4,'db fasce di rischio'!$A$2,IF(U271&lt;='db fasce di rischio'!$D$4,'db fasce di rischio'!$C$2,IF(U271&lt;='db fasce di rischio'!$F$4,'db fasce di rischio'!$E$2,IF(U271&lt;='db fasce di rischio'!$H$4,'db fasce di rischio'!$G$2,"")))))</f>
        <v>--</v>
      </c>
      <c r="W271" s="30"/>
      <c r="X271" s="30"/>
    </row>
    <row r="272" spans="1:24" ht="21" hidden="1" customHeight="1" outlineLevel="1" x14ac:dyDescent="0.2">
      <c r="A272" s="169"/>
      <c r="B272" s="169"/>
      <c r="C272" s="26" t="s">
        <v>30</v>
      </c>
      <c r="D272" s="26" t="s">
        <v>30</v>
      </c>
      <c r="E272" s="26" t="s">
        <v>30</v>
      </c>
      <c r="F272" s="26" t="s">
        <v>30</v>
      </c>
      <c r="G272" s="161" t="str">
        <f t="shared" ref="G272:G285" si="40">V272</f>
        <v>--</v>
      </c>
      <c r="H272" s="27" t="s">
        <v>30</v>
      </c>
      <c r="I272" s="33" t="s">
        <v>30</v>
      </c>
      <c r="J272" s="87"/>
      <c r="K272" s="33"/>
      <c r="L272" s="26"/>
      <c r="M272" s="26"/>
      <c r="N272" s="26"/>
      <c r="O272" s="26"/>
      <c r="P272" s="169"/>
      <c r="Q272" s="184"/>
      <c r="R272" s="184"/>
      <c r="S272" s="185" t="str">
        <f t="shared" ref="S272:T285" si="41">IF(Q272="Basso",1.8,IF(Q272="Medio",2.5,IF(Q272="Medio-Alto",3.8,IF(Q272="Alto",5,"0"))))</f>
        <v>0</v>
      </c>
      <c r="T272" s="185" t="str">
        <f t="shared" si="41"/>
        <v>0</v>
      </c>
      <c r="U272" s="185">
        <f>(T272*S272)</f>
        <v>0</v>
      </c>
      <c r="V272" s="186" t="str">
        <f>IF(U272=0,"--",IF(U272&lt;='db fasce di rischio'!$B$4,'db fasce di rischio'!$A$2,IF(U272&lt;='db fasce di rischio'!$D$4,'db fasce di rischio'!$C$2,IF(U272&lt;='db fasce di rischio'!$F$4,'db fasce di rischio'!$E$2,IF(U272&lt;='db fasce di rischio'!$H$4,'db fasce di rischio'!$G$2,"")))))</f>
        <v>--</v>
      </c>
      <c r="W272" s="30"/>
      <c r="X272" s="30"/>
    </row>
    <row r="273" spans="1:24" ht="21" hidden="1" customHeight="1" outlineLevel="1" x14ac:dyDescent="0.2">
      <c r="A273" s="169"/>
      <c r="B273" s="169"/>
      <c r="C273" s="26" t="s">
        <v>30</v>
      </c>
      <c r="D273" s="26" t="s">
        <v>30</v>
      </c>
      <c r="E273" s="26" t="s">
        <v>30</v>
      </c>
      <c r="F273" s="26" t="s">
        <v>30</v>
      </c>
      <c r="G273" s="161" t="str">
        <f t="shared" si="40"/>
        <v>--</v>
      </c>
      <c r="H273" s="27" t="s">
        <v>30</v>
      </c>
      <c r="I273" s="33" t="s">
        <v>30</v>
      </c>
      <c r="J273" s="87"/>
      <c r="K273" s="33"/>
      <c r="L273" s="26"/>
      <c r="M273" s="26"/>
      <c r="N273" s="26"/>
      <c r="O273" s="26"/>
      <c r="P273" s="169"/>
      <c r="Q273" s="184"/>
      <c r="R273" s="184"/>
      <c r="S273" s="185" t="str">
        <f t="shared" si="41"/>
        <v>0</v>
      </c>
      <c r="T273" s="185" t="str">
        <f t="shared" si="41"/>
        <v>0</v>
      </c>
      <c r="U273" s="185">
        <f t="shared" ref="U273:U285" si="42">(T273*S273)</f>
        <v>0</v>
      </c>
      <c r="V273" s="186" t="str">
        <f>IF(U273=0,"--",IF(U273&lt;='db fasce di rischio'!$B$4,'db fasce di rischio'!$A$2,IF(U273&lt;='db fasce di rischio'!$D$4,'db fasce di rischio'!$C$2,IF(U273&lt;='db fasce di rischio'!$F$4,'db fasce di rischio'!$E$2,IF(U273&lt;='db fasce di rischio'!$H$4,'db fasce di rischio'!$G$2,"")))))</f>
        <v>--</v>
      </c>
      <c r="W273" s="30"/>
      <c r="X273" s="30"/>
    </row>
    <row r="274" spans="1:24" ht="21" hidden="1" customHeight="1" outlineLevel="1" x14ac:dyDescent="0.2">
      <c r="A274" s="169"/>
      <c r="B274" s="169"/>
      <c r="C274" s="26" t="s">
        <v>30</v>
      </c>
      <c r="D274" s="26" t="s">
        <v>30</v>
      </c>
      <c r="E274" s="26" t="s">
        <v>30</v>
      </c>
      <c r="F274" s="26" t="s">
        <v>30</v>
      </c>
      <c r="G274" s="161" t="str">
        <f t="shared" si="40"/>
        <v>--</v>
      </c>
      <c r="H274" s="27" t="s">
        <v>30</v>
      </c>
      <c r="I274" s="33" t="s">
        <v>30</v>
      </c>
      <c r="J274" s="87"/>
      <c r="K274" s="33"/>
      <c r="L274" s="26"/>
      <c r="M274" s="26"/>
      <c r="N274" s="26"/>
      <c r="O274" s="26"/>
      <c r="P274" s="169"/>
      <c r="Q274" s="184"/>
      <c r="R274" s="184"/>
      <c r="S274" s="185" t="str">
        <f t="shared" si="41"/>
        <v>0</v>
      </c>
      <c r="T274" s="185" t="str">
        <f t="shared" si="41"/>
        <v>0</v>
      </c>
      <c r="U274" s="185">
        <f t="shared" si="42"/>
        <v>0</v>
      </c>
      <c r="V274" s="186" t="str">
        <f>IF(U274=0,"--",IF(U274&lt;='db fasce di rischio'!$B$4,'db fasce di rischio'!$A$2,IF(U274&lt;='db fasce di rischio'!$D$4,'db fasce di rischio'!$C$2,IF(U274&lt;='db fasce di rischio'!$F$4,'db fasce di rischio'!$E$2,IF(U274&lt;='db fasce di rischio'!$H$4,'db fasce di rischio'!$G$2,"")))))</f>
        <v>--</v>
      </c>
      <c r="W274" s="30"/>
      <c r="X274" s="30"/>
    </row>
    <row r="275" spans="1:24" ht="21" hidden="1" customHeight="1" outlineLevel="1" x14ac:dyDescent="0.2">
      <c r="A275" s="169"/>
      <c r="B275" s="169"/>
      <c r="C275" s="26" t="s">
        <v>30</v>
      </c>
      <c r="D275" s="26" t="s">
        <v>30</v>
      </c>
      <c r="E275" s="26" t="s">
        <v>30</v>
      </c>
      <c r="F275" s="26" t="s">
        <v>30</v>
      </c>
      <c r="G275" s="161" t="str">
        <f t="shared" si="40"/>
        <v>--</v>
      </c>
      <c r="H275" s="27" t="s">
        <v>30</v>
      </c>
      <c r="I275" s="33" t="s">
        <v>30</v>
      </c>
      <c r="J275" s="87"/>
      <c r="K275" s="33"/>
      <c r="L275" s="26"/>
      <c r="M275" s="26"/>
      <c r="N275" s="26"/>
      <c r="O275" s="26"/>
      <c r="P275" s="169"/>
      <c r="Q275" s="184"/>
      <c r="R275" s="184"/>
      <c r="S275" s="185" t="str">
        <f t="shared" si="41"/>
        <v>0</v>
      </c>
      <c r="T275" s="185" t="str">
        <f t="shared" si="41"/>
        <v>0</v>
      </c>
      <c r="U275" s="185">
        <f t="shared" si="42"/>
        <v>0</v>
      </c>
      <c r="V275" s="186" t="str">
        <f>IF(U275=0,"--",IF(U275&lt;='db fasce di rischio'!$B$4,'db fasce di rischio'!$A$2,IF(U275&lt;='db fasce di rischio'!$D$4,'db fasce di rischio'!$C$2,IF(U275&lt;='db fasce di rischio'!$F$4,'db fasce di rischio'!$E$2,IF(U275&lt;='db fasce di rischio'!$H$4,'db fasce di rischio'!$G$2,"")))))</f>
        <v>--</v>
      </c>
      <c r="W275" s="30"/>
      <c r="X275" s="30"/>
    </row>
    <row r="276" spans="1:24" ht="21" hidden="1" customHeight="1" outlineLevel="1" x14ac:dyDescent="0.2">
      <c r="A276" s="169"/>
      <c r="B276" s="169"/>
      <c r="C276" s="26" t="s">
        <v>30</v>
      </c>
      <c r="D276" s="26" t="s">
        <v>30</v>
      </c>
      <c r="E276" s="26" t="s">
        <v>30</v>
      </c>
      <c r="F276" s="26" t="s">
        <v>30</v>
      </c>
      <c r="G276" s="161" t="str">
        <f t="shared" si="40"/>
        <v>--</v>
      </c>
      <c r="H276" s="27" t="s">
        <v>30</v>
      </c>
      <c r="I276" s="33" t="s">
        <v>30</v>
      </c>
      <c r="J276" s="87"/>
      <c r="K276" s="33"/>
      <c r="L276" s="26"/>
      <c r="M276" s="26"/>
      <c r="N276" s="26"/>
      <c r="O276" s="26"/>
      <c r="P276" s="169"/>
      <c r="Q276" s="184"/>
      <c r="R276" s="184"/>
      <c r="S276" s="185" t="str">
        <f t="shared" si="41"/>
        <v>0</v>
      </c>
      <c r="T276" s="185" t="str">
        <f t="shared" si="41"/>
        <v>0</v>
      </c>
      <c r="U276" s="185">
        <f t="shared" si="42"/>
        <v>0</v>
      </c>
      <c r="V276" s="186" t="str">
        <f>IF(U276=0,"--",IF(U276&lt;='db fasce di rischio'!$B$4,'db fasce di rischio'!$A$2,IF(U276&lt;='db fasce di rischio'!$D$4,'db fasce di rischio'!$C$2,IF(U276&lt;='db fasce di rischio'!$F$4,'db fasce di rischio'!$E$2,IF(U276&lt;='db fasce di rischio'!$H$4,'db fasce di rischio'!$G$2,"")))))</f>
        <v>--</v>
      </c>
      <c r="W276" s="30"/>
      <c r="X276" s="30"/>
    </row>
    <row r="277" spans="1:24" ht="21" hidden="1" customHeight="1" outlineLevel="1" x14ac:dyDescent="0.2">
      <c r="A277" s="169"/>
      <c r="B277" s="169"/>
      <c r="C277" s="26" t="s">
        <v>30</v>
      </c>
      <c r="D277" s="26" t="s">
        <v>30</v>
      </c>
      <c r="E277" s="26" t="s">
        <v>30</v>
      </c>
      <c r="F277" s="26" t="s">
        <v>30</v>
      </c>
      <c r="G277" s="161" t="str">
        <f t="shared" si="40"/>
        <v>--</v>
      </c>
      <c r="H277" s="27" t="s">
        <v>30</v>
      </c>
      <c r="I277" s="33" t="s">
        <v>30</v>
      </c>
      <c r="J277" s="87"/>
      <c r="K277" s="33"/>
      <c r="L277" s="26"/>
      <c r="M277" s="26"/>
      <c r="N277" s="26"/>
      <c r="O277" s="26"/>
      <c r="P277" s="169"/>
      <c r="Q277" s="184"/>
      <c r="R277" s="184"/>
      <c r="S277" s="185" t="str">
        <f t="shared" si="41"/>
        <v>0</v>
      </c>
      <c r="T277" s="185" t="str">
        <f t="shared" si="41"/>
        <v>0</v>
      </c>
      <c r="U277" s="185">
        <f t="shared" si="42"/>
        <v>0</v>
      </c>
      <c r="V277" s="186" t="str">
        <f>IF(U277=0,"--",IF(U277&lt;='db fasce di rischio'!$B$4,'db fasce di rischio'!$A$2,IF(U277&lt;='db fasce di rischio'!$D$4,'db fasce di rischio'!$C$2,IF(U277&lt;='db fasce di rischio'!$F$4,'db fasce di rischio'!$E$2,IF(U277&lt;='db fasce di rischio'!$H$4,'db fasce di rischio'!$G$2,"")))))</f>
        <v>--</v>
      </c>
      <c r="W277" s="30"/>
      <c r="X277" s="30"/>
    </row>
    <row r="278" spans="1:24" ht="21" hidden="1" customHeight="1" outlineLevel="1" x14ac:dyDescent="0.2">
      <c r="A278" s="169"/>
      <c r="B278" s="169"/>
      <c r="C278" s="26" t="s">
        <v>30</v>
      </c>
      <c r="D278" s="26" t="s">
        <v>30</v>
      </c>
      <c r="E278" s="26" t="s">
        <v>30</v>
      </c>
      <c r="F278" s="26" t="s">
        <v>30</v>
      </c>
      <c r="G278" s="161" t="str">
        <f t="shared" si="40"/>
        <v>--</v>
      </c>
      <c r="H278" s="27" t="s">
        <v>30</v>
      </c>
      <c r="I278" s="33" t="s">
        <v>30</v>
      </c>
      <c r="J278" s="87"/>
      <c r="K278" s="33"/>
      <c r="L278" s="26"/>
      <c r="M278" s="26"/>
      <c r="N278" s="26"/>
      <c r="O278" s="26"/>
      <c r="P278" s="169"/>
      <c r="Q278" s="184"/>
      <c r="R278" s="184"/>
      <c r="S278" s="185" t="str">
        <f t="shared" si="41"/>
        <v>0</v>
      </c>
      <c r="T278" s="185" t="str">
        <f t="shared" si="41"/>
        <v>0</v>
      </c>
      <c r="U278" s="185">
        <f t="shared" si="42"/>
        <v>0</v>
      </c>
      <c r="V278" s="186" t="str">
        <f>IF(U278=0,"--",IF(U278&lt;='db fasce di rischio'!$B$4,'db fasce di rischio'!$A$2,IF(U278&lt;='db fasce di rischio'!$D$4,'db fasce di rischio'!$C$2,IF(U278&lt;='db fasce di rischio'!$F$4,'db fasce di rischio'!$E$2,IF(U278&lt;='db fasce di rischio'!$H$4,'db fasce di rischio'!$G$2,"")))))</f>
        <v>--</v>
      </c>
      <c r="W278" s="30"/>
      <c r="X278" s="30"/>
    </row>
    <row r="279" spans="1:24" ht="21" hidden="1" customHeight="1" outlineLevel="1" x14ac:dyDescent="0.2">
      <c r="A279" s="169"/>
      <c r="B279" s="169"/>
      <c r="C279" s="26" t="s">
        <v>30</v>
      </c>
      <c r="D279" s="26" t="s">
        <v>30</v>
      </c>
      <c r="E279" s="26" t="s">
        <v>30</v>
      </c>
      <c r="F279" s="26" t="s">
        <v>30</v>
      </c>
      <c r="G279" s="161" t="str">
        <f t="shared" si="40"/>
        <v>--</v>
      </c>
      <c r="H279" s="27" t="s">
        <v>30</v>
      </c>
      <c r="I279" s="33" t="s">
        <v>30</v>
      </c>
      <c r="J279" s="88"/>
      <c r="K279" s="33"/>
      <c r="L279" s="26"/>
      <c r="M279" s="26"/>
      <c r="N279" s="26"/>
      <c r="O279" s="26"/>
      <c r="P279" s="169"/>
      <c r="Q279" s="184"/>
      <c r="R279" s="184"/>
      <c r="S279" s="185" t="str">
        <f t="shared" si="41"/>
        <v>0</v>
      </c>
      <c r="T279" s="185" t="str">
        <f t="shared" si="41"/>
        <v>0</v>
      </c>
      <c r="U279" s="185">
        <f t="shared" si="42"/>
        <v>0</v>
      </c>
      <c r="V279" s="186" t="str">
        <f>IF(U279=0,"--",IF(U279&lt;='db fasce di rischio'!$B$4,'db fasce di rischio'!$A$2,IF(U279&lt;='db fasce di rischio'!$D$4,'db fasce di rischio'!$C$2,IF(U279&lt;='db fasce di rischio'!$F$4,'db fasce di rischio'!$E$2,IF(U279&lt;='db fasce di rischio'!$H$4,'db fasce di rischio'!$G$2,"")))))</f>
        <v>--</v>
      </c>
      <c r="W279" s="30"/>
      <c r="X279" s="30"/>
    </row>
    <row r="280" spans="1:24" ht="21" hidden="1" customHeight="1" outlineLevel="1" x14ac:dyDescent="0.2">
      <c r="A280" s="169"/>
      <c r="B280" s="169"/>
      <c r="C280" s="26" t="s">
        <v>30</v>
      </c>
      <c r="D280" s="26" t="s">
        <v>30</v>
      </c>
      <c r="E280" s="26" t="s">
        <v>30</v>
      </c>
      <c r="F280" s="26" t="s">
        <v>30</v>
      </c>
      <c r="G280" s="161" t="str">
        <f t="shared" si="40"/>
        <v>--</v>
      </c>
      <c r="H280" s="27" t="s">
        <v>30</v>
      </c>
      <c r="I280" s="33" t="s">
        <v>30</v>
      </c>
      <c r="J280" s="88"/>
      <c r="K280" s="33"/>
      <c r="L280" s="26"/>
      <c r="M280" s="26"/>
      <c r="N280" s="26"/>
      <c r="O280" s="26"/>
      <c r="P280" s="169"/>
      <c r="Q280" s="184"/>
      <c r="R280" s="184"/>
      <c r="S280" s="185" t="str">
        <f t="shared" si="41"/>
        <v>0</v>
      </c>
      <c r="T280" s="185" t="str">
        <f t="shared" si="41"/>
        <v>0</v>
      </c>
      <c r="U280" s="185">
        <f t="shared" si="42"/>
        <v>0</v>
      </c>
      <c r="V280" s="186" t="str">
        <f>IF(U280=0,"--",IF(U280&lt;='db fasce di rischio'!$B$4,'db fasce di rischio'!$A$2,IF(U280&lt;='db fasce di rischio'!$D$4,'db fasce di rischio'!$C$2,IF(U280&lt;='db fasce di rischio'!$F$4,'db fasce di rischio'!$E$2,IF(U280&lt;='db fasce di rischio'!$H$4,'db fasce di rischio'!$G$2,"")))))</f>
        <v>--</v>
      </c>
      <c r="W280" s="30"/>
      <c r="X280" s="30"/>
    </row>
    <row r="281" spans="1:24" ht="21" hidden="1" customHeight="1" outlineLevel="1" x14ac:dyDescent="0.2">
      <c r="A281" s="169"/>
      <c r="B281" s="169"/>
      <c r="C281" s="26" t="s">
        <v>30</v>
      </c>
      <c r="D281" s="26" t="s">
        <v>30</v>
      </c>
      <c r="E281" s="26" t="s">
        <v>30</v>
      </c>
      <c r="F281" s="26" t="s">
        <v>30</v>
      </c>
      <c r="G281" s="161" t="str">
        <f t="shared" si="40"/>
        <v>--</v>
      </c>
      <c r="H281" s="27" t="s">
        <v>30</v>
      </c>
      <c r="I281" s="33" t="s">
        <v>30</v>
      </c>
      <c r="J281" s="88"/>
      <c r="K281" s="33"/>
      <c r="L281" s="26"/>
      <c r="M281" s="26"/>
      <c r="N281" s="26"/>
      <c r="O281" s="26"/>
      <c r="P281" s="169"/>
      <c r="Q281" s="184"/>
      <c r="R281" s="184"/>
      <c r="S281" s="185" t="str">
        <f t="shared" si="41"/>
        <v>0</v>
      </c>
      <c r="T281" s="185" t="str">
        <f t="shared" si="41"/>
        <v>0</v>
      </c>
      <c r="U281" s="185">
        <f t="shared" si="42"/>
        <v>0</v>
      </c>
      <c r="V281" s="186" t="str">
        <f>IF(U281=0,"--",IF(U281&lt;='db fasce di rischio'!$B$4,'db fasce di rischio'!$A$2,IF(U281&lt;='db fasce di rischio'!$D$4,'db fasce di rischio'!$C$2,IF(U281&lt;='db fasce di rischio'!$F$4,'db fasce di rischio'!$E$2,IF(U281&lt;='db fasce di rischio'!$H$4,'db fasce di rischio'!$G$2,"")))))</f>
        <v>--</v>
      </c>
      <c r="W281" s="30"/>
      <c r="X281" s="30"/>
    </row>
    <row r="282" spans="1:24" ht="21" hidden="1" customHeight="1" outlineLevel="1" x14ac:dyDescent="0.2">
      <c r="A282" s="169"/>
      <c r="B282" s="169"/>
      <c r="C282" s="26" t="s">
        <v>30</v>
      </c>
      <c r="D282" s="26" t="s">
        <v>30</v>
      </c>
      <c r="E282" s="26" t="s">
        <v>30</v>
      </c>
      <c r="F282" s="26" t="s">
        <v>30</v>
      </c>
      <c r="G282" s="161" t="str">
        <f t="shared" si="40"/>
        <v>--</v>
      </c>
      <c r="H282" s="27" t="s">
        <v>30</v>
      </c>
      <c r="I282" s="33" t="s">
        <v>30</v>
      </c>
      <c r="J282" s="88"/>
      <c r="K282" s="33"/>
      <c r="L282" s="26"/>
      <c r="M282" s="26"/>
      <c r="N282" s="26"/>
      <c r="O282" s="26"/>
      <c r="P282" s="169"/>
      <c r="Q282" s="184"/>
      <c r="R282" s="184"/>
      <c r="S282" s="185" t="str">
        <f t="shared" si="41"/>
        <v>0</v>
      </c>
      <c r="T282" s="185" t="str">
        <f t="shared" si="41"/>
        <v>0</v>
      </c>
      <c r="U282" s="185">
        <f t="shared" si="42"/>
        <v>0</v>
      </c>
      <c r="V282" s="186" t="str">
        <f>IF(U282=0,"--",IF(U282&lt;='db fasce di rischio'!$B$4,'db fasce di rischio'!$A$2,IF(U282&lt;='db fasce di rischio'!$D$4,'db fasce di rischio'!$C$2,IF(U282&lt;='db fasce di rischio'!$F$4,'db fasce di rischio'!$E$2,IF(U282&lt;='db fasce di rischio'!$H$4,'db fasce di rischio'!$G$2,"")))))</f>
        <v>--</v>
      </c>
      <c r="W282" s="30"/>
      <c r="X282" s="30"/>
    </row>
    <row r="283" spans="1:24" ht="21" hidden="1" customHeight="1" outlineLevel="1" x14ac:dyDescent="0.2">
      <c r="A283" s="169"/>
      <c r="B283" s="169"/>
      <c r="C283" s="26" t="s">
        <v>30</v>
      </c>
      <c r="D283" s="26" t="s">
        <v>30</v>
      </c>
      <c r="E283" s="26" t="s">
        <v>30</v>
      </c>
      <c r="F283" s="26" t="s">
        <v>30</v>
      </c>
      <c r="G283" s="161" t="str">
        <f t="shared" si="40"/>
        <v>--</v>
      </c>
      <c r="H283" s="27" t="s">
        <v>30</v>
      </c>
      <c r="I283" s="33" t="s">
        <v>30</v>
      </c>
      <c r="J283" s="87"/>
      <c r="K283" s="33"/>
      <c r="L283" s="26"/>
      <c r="M283" s="26"/>
      <c r="N283" s="26"/>
      <c r="O283" s="26"/>
      <c r="P283" s="169"/>
      <c r="Q283" s="184"/>
      <c r="R283" s="184"/>
      <c r="S283" s="185" t="str">
        <f t="shared" si="41"/>
        <v>0</v>
      </c>
      <c r="T283" s="185" t="str">
        <f t="shared" si="41"/>
        <v>0</v>
      </c>
      <c r="U283" s="185">
        <f t="shared" si="42"/>
        <v>0</v>
      </c>
      <c r="V283" s="186" t="str">
        <f>IF(U283=0,"--",IF(U283&lt;='db fasce di rischio'!$B$4,'db fasce di rischio'!$A$2,IF(U283&lt;='db fasce di rischio'!$D$4,'db fasce di rischio'!$C$2,IF(U283&lt;='db fasce di rischio'!$F$4,'db fasce di rischio'!$E$2,IF(U283&lt;='db fasce di rischio'!$H$4,'db fasce di rischio'!$G$2,"")))))</f>
        <v>--</v>
      </c>
      <c r="W283" s="30"/>
      <c r="X283" s="30"/>
    </row>
    <row r="284" spans="1:24" ht="21" hidden="1" customHeight="1" outlineLevel="1" x14ac:dyDescent="0.2">
      <c r="A284" s="169"/>
      <c r="B284" s="169"/>
      <c r="C284" s="26" t="s">
        <v>30</v>
      </c>
      <c r="D284" s="26" t="s">
        <v>30</v>
      </c>
      <c r="E284" s="26" t="s">
        <v>30</v>
      </c>
      <c r="F284" s="26" t="s">
        <v>30</v>
      </c>
      <c r="G284" s="161" t="str">
        <f t="shared" si="40"/>
        <v>--</v>
      </c>
      <c r="H284" s="27" t="s">
        <v>30</v>
      </c>
      <c r="I284" s="33" t="s">
        <v>30</v>
      </c>
      <c r="J284" s="87"/>
      <c r="K284" s="33"/>
      <c r="L284" s="26"/>
      <c r="M284" s="26"/>
      <c r="N284" s="26"/>
      <c r="O284" s="28"/>
      <c r="P284" s="169"/>
      <c r="Q284" s="184"/>
      <c r="R284" s="184"/>
      <c r="S284" s="185" t="str">
        <f t="shared" si="41"/>
        <v>0</v>
      </c>
      <c r="T284" s="185" t="str">
        <f t="shared" si="41"/>
        <v>0</v>
      </c>
      <c r="U284" s="185">
        <f t="shared" si="42"/>
        <v>0</v>
      </c>
      <c r="V284" s="186" t="str">
        <f>IF(U284=0,"--",IF(U284&lt;='db fasce di rischio'!$B$4,'db fasce di rischio'!$A$2,IF(U284&lt;='db fasce di rischio'!$D$4,'db fasce di rischio'!$C$2,IF(U284&lt;='db fasce di rischio'!$F$4,'db fasce di rischio'!$E$2,IF(U284&lt;='db fasce di rischio'!$H$4,'db fasce di rischio'!$G$2,"")))))</f>
        <v>--</v>
      </c>
      <c r="W284" s="30"/>
      <c r="X284" s="30"/>
    </row>
    <row r="285" spans="1:24" ht="21" hidden="1" customHeight="1" outlineLevel="1" x14ac:dyDescent="0.2">
      <c r="A285" s="169"/>
      <c r="B285" s="169"/>
      <c r="C285" s="26" t="s">
        <v>30</v>
      </c>
      <c r="D285" s="26" t="s">
        <v>30</v>
      </c>
      <c r="E285" s="26" t="s">
        <v>30</v>
      </c>
      <c r="F285" s="26" t="s">
        <v>30</v>
      </c>
      <c r="G285" s="161" t="str">
        <f t="shared" si="40"/>
        <v>--</v>
      </c>
      <c r="H285" s="27" t="s">
        <v>30</v>
      </c>
      <c r="I285" s="33" t="s">
        <v>30</v>
      </c>
      <c r="J285" s="87"/>
      <c r="K285" s="33"/>
      <c r="L285" s="26"/>
      <c r="M285" s="26"/>
      <c r="N285" s="26"/>
      <c r="O285" s="29"/>
      <c r="P285" s="169"/>
      <c r="Q285" s="184"/>
      <c r="R285" s="184"/>
      <c r="S285" s="185" t="str">
        <f t="shared" si="41"/>
        <v>0</v>
      </c>
      <c r="T285" s="185" t="str">
        <f t="shared" si="41"/>
        <v>0</v>
      </c>
      <c r="U285" s="185">
        <f t="shared" si="42"/>
        <v>0</v>
      </c>
      <c r="V285" s="186" t="str">
        <f>IF(U285=0,"--",IF(U285&lt;='db fasce di rischio'!$B$4,'db fasce di rischio'!$A$2,IF(U285&lt;='db fasce di rischio'!$D$4,'db fasce di rischio'!$C$2,IF(U285&lt;='db fasce di rischio'!$F$4,'db fasce di rischio'!$E$2,IF(U285&lt;='db fasce di rischio'!$H$4,'db fasce di rischio'!$G$2,"")))))</f>
        <v>--</v>
      </c>
      <c r="W285" s="30"/>
      <c r="X285" s="30"/>
    </row>
    <row r="286" spans="1:24" ht="21" collapsed="1" x14ac:dyDescent="0.2">
      <c r="A286" s="168"/>
      <c r="B286" s="168"/>
      <c r="C286" s="92"/>
      <c r="D286" s="92"/>
      <c r="E286" s="92"/>
      <c r="F286" s="92"/>
      <c r="G286" s="92"/>
      <c r="H286" s="92"/>
      <c r="I286" s="92"/>
      <c r="J286" s="176"/>
      <c r="K286" s="92"/>
      <c r="L286" s="92"/>
      <c r="M286" s="92"/>
      <c r="N286" s="92"/>
      <c r="O286" s="92"/>
      <c r="P286" s="168"/>
      <c r="Q286" s="30"/>
      <c r="R286" s="30"/>
      <c r="S286" s="30"/>
      <c r="T286" s="30"/>
      <c r="U286" s="30"/>
      <c r="V286" s="30"/>
      <c r="W286" s="30"/>
      <c r="X286" s="30"/>
    </row>
    <row r="287" spans="1:24" ht="90.6" customHeight="1" x14ac:dyDescent="0.2">
      <c r="A287" s="31"/>
      <c r="B287" s="31"/>
      <c r="C287" s="32" t="s">
        <v>674</v>
      </c>
      <c r="D287" s="32"/>
      <c r="E287" s="30"/>
      <c r="F287" s="30"/>
      <c r="G287" s="30"/>
      <c r="H287" s="30"/>
      <c r="I287" s="30"/>
      <c r="J287" s="85"/>
      <c r="K287" s="30"/>
      <c r="L287" s="30"/>
      <c r="M287" s="30"/>
      <c r="N287" s="84" t="s">
        <v>6</v>
      </c>
      <c r="O287" s="84" t="s">
        <v>675</v>
      </c>
      <c r="P287" s="30"/>
      <c r="Q287" s="182" t="s">
        <v>1306</v>
      </c>
      <c r="R287" s="182" t="s">
        <v>1307</v>
      </c>
      <c r="S287" s="50" t="s">
        <v>1308</v>
      </c>
      <c r="T287" s="50" t="s">
        <v>1309</v>
      </c>
      <c r="U287" s="50" t="s">
        <v>1310</v>
      </c>
      <c r="V287" s="183" t="s">
        <v>1311</v>
      </c>
      <c r="W287" s="30"/>
      <c r="X287" s="30"/>
    </row>
    <row r="288" spans="1:24" ht="30.6" customHeight="1" x14ac:dyDescent="0.2">
      <c r="A288" s="168"/>
      <c r="B288" s="168">
        <v>14</v>
      </c>
      <c r="C288" s="220" t="s">
        <v>1267</v>
      </c>
      <c r="D288" s="221"/>
      <c r="E288" s="222"/>
      <c r="F288" s="229"/>
      <c r="G288" s="229"/>
      <c r="H288" s="229"/>
      <c r="I288" s="50" t="s">
        <v>11</v>
      </c>
      <c r="J288" s="231" t="s">
        <v>3</v>
      </c>
      <c r="K288" s="231"/>
      <c r="L288" s="39"/>
      <c r="M288" s="162" t="s">
        <v>676</v>
      </c>
      <c r="N288" s="163" t="str">
        <f>V288</f>
        <v>--</v>
      </c>
      <c r="O288" s="39"/>
      <c r="P288" s="168"/>
      <c r="Q288" s="184"/>
      <c r="R288" s="184"/>
      <c r="S288" s="185" t="str">
        <f>IF(Q288="Basso",1.8,IF(Q288="Medio",2.5,IF(Q288="Medio-Alto",3.8,IF(Q288="Alto",5,"0"))))</f>
        <v>0</v>
      </c>
      <c r="T288" s="185" t="str">
        <f>IF(R288="Basso",1.8,IF(R288="Medio",2.5,IF(R288="Medio-Alto",3.8,IF(R288="Alto",5,"0"))))</f>
        <v>0</v>
      </c>
      <c r="U288" s="185">
        <f>IF(MAX(U292:U306)&gt;(T288*S288),MAX(U292:U306),T288*S288)</f>
        <v>0</v>
      </c>
      <c r="V288" s="186" t="str">
        <f>IF(U288=0,"--",IF(U288&lt;='db fasce di rischio'!$B$4,'db fasce di rischio'!$A$2,IF(U288&lt;='db fasce di rischio'!$D$4,'db fasce di rischio'!$C$2,IF(U288&lt;='db fasce di rischio'!$F$4,'db fasce di rischio'!$E$2,IF(U288&lt;='db fasce di rischio'!$H$4,'db fasce di rischio'!$G$2,"")))))</f>
        <v>--</v>
      </c>
      <c r="W288" s="30"/>
      <c r="X288" s="30"/>
    </row>
    <row r="289" spans="1:24" ht="59.45" customHeight="1" x14ac:dyDescent="0.2">
      <c r="A289" s="168"/>
      <c r="B289" s="168"/>
      <c r="C289" s="223"/>
      <c r="D289" s="224"/>
      <c r="E289" s="224"/>
      <c r="F289" s="172"/>
      <c r="G289" s="172"/>
      <c r="H289" s="172"/>
      <c r="I289" s="172"/>
      <c r="J289" s="172"/>
      <c r="K289" s="172"/>
      <c r="L289" s="173"/>
      <c r="M289" s="226" t="s">
        <v>1305</v>
      </c>
      <c r="N289" s="226"/>
      <c r="O289" s="226"/>
      <c r="P289" s="168"/>
      <c r="Q289" s="30"/>
      <c r="R289" s="30"/>
      <c r="S289" s="30"/>
      <c r="T289" s="30"/>
      <c r="U289" s="30"/>
      <c r="V289" s="30"/>
      <c r="W289" s="30"/>
      <c r="X289" s="30"/>
    </row>
    <row r="290" spans="1:24" ht="31.5" hidden="1" customHeight="1" outlineLevel="1" x14ac:dyDescent="0.2">
      <c r="A290" s="168"/>
      <c r="B290" s="168"/>
      <c r="C290" s="218" t="s">
        <v>1266</v>
      </c>
      <c r="D290" s="219"/>
      <c r="E290" s="160"/>
      <c r="F290" s="160"/>
      <c r="G290" s="160"/>
      <c r="H290" s="160"/>
      <c r="I290" s="160"/>
      <c r="J290" s="159"/>
      <c r="K290" s="160"/>
      <c r="L290" s="164">
        <f>SUM(H277:H285)</f>
        <v>0</v>
      </c>
      <c r="M290" s="165"/>
      <c r="N290" s="165"/>
      <c r="O290" s="165"/>
      <c r="P290" s="168"/>
      <c r="Q290" s="30"/>
      <c r="R290" s="30"/>
      <c r="S290" s="30"/>
      <c r="T290" s="30"/>
      <c r="U290" s="30"/>
      <c r="V290" s="30"/>
      <c r="W290" s="30"/>
      <c r="X290" s="30"/>
    </row>
    <row r="291" spans="1:24" ht="81.95" hidden="1" customHeight="1" outlineLevel="1" x14ac:dyDescent="0.2">
      <c r="A291" s="169"/>
      <c r="B291" s="169"/>
      <c r="C291" s="24" t="s">
        <v>915</v>
      </c>
      <c r="D291" s="24" t="s">
        <v>916</v>
      </c>
      <c r="E291" s="24" t="s">
        <v>981</v>
      </c>
      <c r="F291" s="24" t="s">
        <v>980</v>
      </c>
      <c r="G291" s="188" t="s">
        <v>1301</v>
      </c>
      <c r="H291" s="24" t="s">
        <v>979</v>
      </c>
      <c r="I291" s="24" t="s">
        <v>917</v>
      </c>
      <c r="J291" s="50" t="s">
        <v>982</v>
      </c>
      <c r="K291" s="50" t="s">
        <v>918</v>
      </c>
      <c r="L291" s="24" t="s">
        <v>639</v>
      </c>
      <c r="M291" s="24" t="s">
        <v>677</v>
      </c>
      <c r="N291" s="24" t="s">
        <v>678</v>
      </c>
      <c r="O291" s="24" t="s">
        <v>679</v>
      </c>
      <c r="P291" s="169"/>
      <c r="Q291" s="182" t="s">
        <v>1306</v>
      </c>
      <c r="R291" s="182" t="s">
        <v>1307</v>
      </c>
      <c r="S291" s="50" t="s">
        <v>1308</v>
      </c>
      <c r="T291" s="50" t="s">
        <v>1309</v>
      </c>
      <c r="U291" s="50" t="s">
        <v>1310</v>
      </c>
      <c r="V291" s="183" t="s">
        <v>1311</v>
      </c>
      <c r="W291" s="30"/>
      <c r="X291" s="30"/>
    </row>
    <row r="292" spans="1:24" ht="21" hidden="1" customHeight="1" outlineLevel="1" x14ac:dyDescent="0.2">
      <c r="A292" s="169"/>
      <c r="B292" s="169"/>
      <c r="C292" s="26" t="s">
        <v>30</v>
      </c>
      <c r="D292" s="26" t="s">
        <v>30</v>
      </c>
      <c r="E292" s="26" t="s">
        <v>30</v>
      </c>
      <c r="F292" s="26" t="s">
        <v>30</v>
      </c>
      <c r="G292" s="161" t="str">
        <f>V292</f>
        <v>--</v>
      </c>
      <c r="H292" s="27" t="s">
        <v>30</v>
      </c>
      <c r="I292" s="33" t="s">
        <v>30</v>
      </c>
      <c r="J292" s="87"/>
      <c r="K292" s="33"/>
      <c r="L292" s="26"/>
      <c r="M292" s="26"/>
      <c r="N292" s="26"/>
      <c r="O292" s="26"/>
      <c r="P292" s="169"/>
      <c r="Q292" s="184"/>
      <c r="R292" s="184"/>
      <c r="S292" s="185" t="str">
        <f>IF(Q292="Basso",1.8,IF(Q292="Medio",2.5,IF(Q292="Medio-Alto",3.8,IF(Q292="Alto",5,"0"))))</f>
        <v>0</v>
      </c>
      <c r="T292" s="185" t="str">
        <f>IF(R292="Basso",1.8,IF(R292="Medio",2.5,IF(R292="Medio-Alto",3.8,IF(R292="Alto",5,"0"))))</f>
        <v>0</v>
      </c>
      <c r="U292" s="185">
        <f>(T292*S292)</f>
        <v>0</v>
      </c>
      <c r="V292" s="186" t="str">
        <f>IF(U292=0,"--",IF(U292&lt;='db fasce di rischio'!$B$4,'db fasce di rischio'!$A$2,IF(U292&lt;='db fasce di rischio'!$D$4,'db fasce di rischio'!$C$2,IF(U292&lt;='db fasce di rischio'!$F$4,'db fasce di rischio'!$E$2,IF(U292&lt;='db fasce di rischio'!$H$4,'db fasce di rischio'!$G$2,"")))))</f>
        <v>--</v>
      </c>
      <c r="W292" s="30"/>
      <c r="X292" s="30"/>
    </row>
    <row r="293" spans="1:24" ht="21" hidden="1" customHeight="1" outlineLevel="1" x14ac:dyDescent="0.2">
      <c r="A293" s="169"/>
      <c r="B293" s="169"/>
      <c r="C293" s="26" t="s">
        <v>30</v>
      </c>
      <c r="D293" s="26" t="s">
        <v>30</v>
      </c>
      <c r="E293" s="26" t="s">
        <v>30</v>
      </c>
      <c r="F293" s="26" t="s">
        <v>30</v>
      </c>
      <c r="G293" s="161" t="str">
        <f t="shared" ref="G293:G306" si="43">V293</f>
        <v>--</v>
      </c>
      <c r="H293" s="27" t="s">
        <v>30</v>
      </c>
      <c r="I293" s="33" t="s">
        <v>30</v>
      </c>
      <c r="J293" s="87"/>
      <c r="K293" s="33"/>
      <c r="L293" s="26"/>
      <c r="M293" s="26"/>
      <c r="N293" s="26"/>
      <c r="O293" s="26"/>
      <c r="P293" s="169"/>
      <c r="Q293" s="184"/>
      <c r="R293" s="184"/>
      <c r="S293" s="185" t="str">
        <f t="shared" ref="S293:T306" si="44">IF(Q293="Basso",1.8,IF(Q293="Medio",2.5,IF(Q293="Medio-Alto",3.8,IF(Q293="Alto",5,"0"))))</f>
        <v>0</v>
      </c>
      <c r="T293" s="185" t="str">
        <f t="shared" si="44"/>
        <v>0</v>
      </c>
      <c r="U293" s="185">
        <f>(T293*S293)</f>
        <v>0</v>
      </c>
      <c r="V293" s="186" t="str">
        <f>IF(U293=0,"--",IF(U293&lt;='db fasce di rischio'!$B$4,'db fasce di rischio'!$A$2,IF(U293&lt;='db fasce di rischio'!$D$4,'db fasce di rischio'!$C$2,IF(U293&lt;='db fasce di rischio'!$F$4,'db fasce di rischio'!$E$2,IF(U293&lt;='db fasce di rischio'!$H$4,'db fasce di rischio'!$G$2,"")))))</f>
        <v>--</v>
      </c>
      <c r="W293" s="30"/>
      <c r="X293" s="30"/>
    </row>
    <row r="294" spans="1:24" ht="21" hidden="1" customHeight="1" outlineLevel="1" x14ac:dyDescent="0.2">
      <c r="A294" s="169"/>
      <c r="B294" s="169"/>
      <c r="C294" s="26" t="s">
        <v>30</v>
      </c>
      <c r="D294" s="26" t="s">
        <v>30</v>
      </c>
      <c r="E294" s="26" t="s">
        <v>30</v>
      </c>
      <c r="F294" s="26" t="s">
        <v>30</v>
      </c>
      <c r="G294" s="161" t="str">
        <f t="shared" si="43"/>
        <v>--</v>
      </c>
      <c r="H294" s="27" t="s">
        <v>30</v>
      </c>
      <c r="I294" s="33" t="s">
        <v>30</v>
      </c>
      <c r="J294" s="87"/>
      <c r="K294" s="33"/>
      <c r="L294" s="26"/>
      <c r="M294" s="26"/>
      <c r="N294" s="26"/>
      <c r="O294" s="26"/>
      <c r="P294" s="169"/>
      <c r="Q294" s="184"/>
      <c r="R294" s="184"/>
      <c r="S294" s="185" t="str">
        <f t="shared" si="44"/>
        <v>0</v>
      </c>
      <c r="T294" s="185" t="str">
        <f t="shared" si="44"/>
        <v>0</v>
      </c>
      <c r="U294" s="185">
        <f t="shared" ref="U294:U306" si="45">(T294*S294)</f>
        <v>0</v>
      </c>
      <c r="V294" s="186" t="str">
        <f>IF(U294=0,"--",IF(U294&lt;='db fasce di rischio'!$B$4,'db fasce di rischio'!$A$2,IF(U294&lt;='db fasce di rischio'!$D$4,'db fasce di rischio'!$C$2,IF(U294&lt;='db fasce di rischio'!$F$4,'db fasce di rischio'!$E$2,IF(U294&lt;='db fasce di rischio'!$H$4,'db fasce di rischio'!$G$2,"")))))</f>
        <v>--</v>
      </c>
      <c r="W294" s="30"/>
      <c r="X294" s="30"/>
    </row>
    <row r="295" spans="1:24" ht="21" hidden="1" customHeight="1" outlineLevel="1" x14ac:dyDescent="0.2">
      <c r="A295" s="169"/>
      <c r="B295" s="169"/>
      <c r="C295" s="26" t="s">
        <v>30</v>
      </c>
      <c r="D295" s="26" t="s">
        <v>30</v>
      </c>
      <c r="E295" s="26" t="s">
        <v>30</v>
      </c>
      <c r="F295" s="26" t="s">
        <v>30</v>
      </c>
      <c r="G295" s="161" t="str">
        <f t="shared" si="43"/>
        <v>--</v>
      </c>
      <c r="H295" s="27" t="s">
        <v>30</v>
      </c>
      <c r="I295" s="33" t="s">
        <v>30</v>
      </c>
      <c r="J295" s="87"/>
      <c r="K295" s="33"/>
      <c r="L295" s="26"/>
      <c r="M295" s="26"/>
      <c r="N295" s="26"/>
      <c r="O295" s="26"/>
      <c r="P295" s="169"/>
      <c r="Q295" s="184"/>
      <c r="R295" s="184"/>
      <c r="S295" s="185" t="str">
        <f t="shared" si="44"/>
        <v>0</v>
      </c>
      <c r="T295" s="185" t="str">
        <f t="shared" si="44"/>
        <v>0</v>
      </c>
      <c r="U295" s="185">
        <f t="shared" si="45"/>
        <v>0</v>
      </c>
      <c r="V295" s="186" t="str">
        <f>IF(U295=0,"--",IF(U295&lt;='db fasce di rischio'!$B$4,'db fasce di rischio'!$A$2,IF(U295&lt;='db fasce di rischio'!$D$4,'db fasce di rischio'!$C$2,IF(U295&lt;='db fasce di rischio'!$F$4,'db fasce di rischio'!$E$2,IF(U295&lt;='db fasce di rischio'!$H$4,'db fasce di rischio'!$G$2,"")))))</f>
        <v>--</v>
      </c>
      <c r="W295" s="30"/>
      <c r="X295" s="30"/>
    </row>
    <row r="296" spans="1:24" ht="21" hidden="1" customHeight="1" outlineLevel="1" x14ac:dyDescent="0.2">
      <c r="A296" s="169"/>
      <c r="B296" s="169"/>
      <c r="C296" s="26" t="s">
        <v>30</v>
      </c>
      <c r="D296" s="26" t="s">
        <v>30</v>
      </c>
      <c r="E296" s="26" t="s">
        <v>30</v>
      </c>
      <c r="F296" s="26" t="s">
        <v>30</v>
      </c>
      <c r="G296" s="161" t="str">
        <f t="shared" si="43"/>
        <v>--</v>
      </c>
      <c r="H296" s="27" t="s">
        <v>30</v>
      </c>
      <c r="I296" s="33" t="s">
        <v>30</v>
      </c>
      <c r="J296" s="87"/>
      <c r="K296" s="33"/>
      <c r="L296" s="26"/>
      <c r="M296" s="26"/>
      <c r="N296" s="26"/>
      <c r="O296" s="26"/>
      <c r="P296" s="169"/>
      <c r="Q296" s="184"/>
      <c r="R296" s="184"/>
      <c r="S296" s="185" t="str">
        <f t="shared" si="44"/>
        <v>0</v>
      </c>
      <c r="T296" s="185" t="str">
        <f t="shared" si="44"/>
        <v>0</v>
      </c>
      <c r="U296" s="185">
        <f t="shared" si="45"/>
        <v>0</v>
      </c>
      <c r="V296" s="186" t="str">
        <f>IF(U296=0,"--",IF(U296&lt;='db fasce di rischio'!$B$4,'db fasce di rischio'!$A$2,IF(U296&lt;='db fasce di rischio'!$D$4,'db fasce di rischio'!$C$2,IF(U296&lt;='db fasce di rischio'!$F$4,'db fasce di rischio'!$E$2,IF(U296&lt;='db fasce di rischio'!$H$4,'db fasce di rischio'!$G$2,"")))))</f>
        <v>--</v>
      </c>
      <c r="W296" s="30"/>
      <c r="X296" s="30"/>
    </row>
    <row r="297" spans="1:24" ht="21" hidden="1" customHeight="1" outlineLevel="1" x14ac:dyDescent="0.2">
      <c r="A297" s="169"/>
      <c r="B297" s="169"/>
      <c r="C297" s="26" t="s">
        <v>30</v>
      </c>
      <c r="D297" s="26" t="s">
        <v>30</v>
      </c>
      <c r="E297" s="26" t="s">
        <v>30</v>
      </c>
      <c r="F297" s="26" t="s">
        <v>30</v>
      </c>
      <c r="G297" s="161" t="str">
        <f t="shared" si="43"/>
        <v>--</v>
      </c>
      <c r="H297" s="27" t="s">
        <v>30</v>
      </c>
      <c r="I297" s="33" t="s">
        <v>30</v>
      </c>
      <c r="J297" s="87"/>
      <c r="K297" s="33"/>
      <c r="L297" s="26"/>
      <c r="M297" s="26"/>
      <c r="N297" s="26"/>
      <c r="O297" s="26"/>
      <c r="P297" s="169"/>
      <c r="Q297" s="184"/>
      <c r="R297" s="184"/>
      <c r="S297" s="185" t="str">
        <f t="shared" si="44"/>
        <v>0</v>
      </c>
      <c r="T297" s="185" t="str">
        <f t="shared" si="44"/>
        <v>0</v>
      </c>
      <c r="U297" s="185">
        <f t="shared" si="45"/>
        <v>0</v>
      </c>
      <c r="V297" s="186" t="str">
        <f>IF(U297=0,"--",IF(U297&lt;='db fasce di rischio'!$B$4,'db fasce di rischio'!$A$2,IF(U297&lt;='db fasce di rischio'!$D$4,'db fasce di rischio'!$C$2,IF(U297&lt;='db fasce di rischio'!$F$4,'db fasce di rischio'!$E$2,IF(U297&lt;='db fasce di rischio'!$H$4,'db fasce di rischio'!$G$2,"")))))</f>
        <v>--</v>
      </c>
      <c r="W297" s="30"/>
      <c r="X297" s="30"/>
    </row>
    <row r="298" spans="1:24" ht="21" hidden="1" customHeight="1" outlineLevel="1" x14ac:dyDescent="0.2">
      <c r="A298" s="169"/>
      <c r="B298" s="169"/>
      <c r="C298" s="26" t="s">
        <v>30</v>
      </c>
      <c r="D298" s="26" t="s">
        <v>30</v>
      </c>
      <c r="E298" s="26" t="s">
        <v>30</v>
      </c>
      <c r="F298" s="26" t="s">
        <v>30</v>
      </c>
      <c r="G298" s="161" t="str">
        <f t="shared" si="43"/>
        <v>--</v>
      </c>
      <c r="H298" s="27" t="s">
        <v>30</v>
      </c>
      <c r="I298" s="33" t="s">
        <v>30</v>
      </c>
      <c r="J298" s="87"/>
      <c r="K298" s="33"/>
      <c r="L298" s="26"/>
      <c r="M298" s="26"/>
      <c r="N298" s="26"/>
      <c r="O298" s="26"/>
      <c r="P298" s="169"/>
      <c r="Q298" s="184"/>
      <c r="R298" s="184"/>
      <c r="S298" s="185" t="str">
        <f t="shared" si="44"/>
        <v>0</v>
      </c>
      <c r="T298" s="185" t="str">
        <f t="shared" si="44"/>
        <v>0</v>
      </c>
      <c r="U298" s="185">
        <f t="shared" si="45"/>
        <v>0</v>
      </c>
      <c r="V298" s="186" t="str">
        <f>IF(U298=0,"--",IF(U298&lt;='db fasce di rischio'!$B$4,'db fasce di rischio'!$A$2,IF(U298&lt;='db fasce di rischio'!$D$4,'db fasce di rischio'!$C$2,IF(U298&lt;='db fasce di rischio'!$F$4,'db fasce di rischio'!$E$2,IF(U298&lt;='db fasce di rischio'!$H$4,'db fasce di rischio'!$G$2,"")))))</f>
        <v>--</v>
      </c>
      <c r="W298" s="30"/>
      <c r="X298" s="30"/>
    </row>
    <row r="299" spans="1:24" ht="21" hidden="1" customHeight="1" outlineLevel="1" x14ac:dyDescent="0.2">
      <c r="A299" s="169"/>
      <c r="B299" s="169"/>
      <c r="C299" s="26" t="s">
        <v>30</v>
      </c>
      <c r="D299" s="26" t="s">
        <v>30</v>
      </c>
      <c r="E299" s="26" t="s">
        <v>30</v>
      </c>
      <c r="F299" s="26" t="s">
        <v>30</v>
      </c>
      <c r="G299" s="161" t="str">
        <f t="shared" si="43"/>
        <v>--</v>
      </c>
      <c r="H299" s="27" t="s">
        <v>30</v>
      </c>
      <c r="I299" s="33" t="s">
        <v>30</v>
      </c>
      <c r="J299" s="87"/>
      <c r="K299" s="33"/>
      <c r="L299" s="26"/>
      <c r="M299" s="26"/>
      <c r="N299" s="26"/>
      <c r="O299" s="26"/>
      <c r="P299" s="169"/>
      <c r="Q299" s="184"/>
      <c r="R299" s="184"/>
      <c r="S299" s="185" t="str">
        <f t="shared" si="44"/>
        <v>0</v>
      </c>
      <c r="T299" s="185" t="str">
        <f t="shared" si="44"/>
        <v>0</v>
      </c>
      <c r="U299" s="185">
        <f t="shared" si="45"/>
        <v>0</v>
      </c>
      <c r="V299" s="186" t="str">
        <f>IF(U299=0,"--",IF(U299&lt;='db fasce di rischio'!$B$4,'db fasce di rischio'!$A$2,IF(U299&lt;='db fasce di rischio'!$D$4,'db fasce di rischio'!$C$2,IF(U299&lt;='db fasce di rischio'!$F$4,'db fasce di rischio'!$E$2,IF(U299&lt;='db fasce di rischio'!$H$4,'db fasce di rischio'!$G$2,"")))))</f>
        <v>--</v>
      </c>
      <c r="W299" s="30"/>
      <c r="X299" s="30"/>
    </row>
    <row r="300" spans="1:24" ht="21" hidden="1" customHeight="1" outlineLevel="1" x14ac:dyDescent="0.2">
      <c r="A300" s="169"/>
      <c r="B300" s="169"/>
      <c r="C300" s="26" t="s">
        <v>30</v>
      </c>
      <c r="D300" s="26" t="s">
        <v>30</v>
      </c>
      <c r="E300" s="26" t="s">
        <v>30</v>
      </c>
      <c r="F300" s="26" t="s">
        <v>30</v>
      </c>
      <c r="G300" s="161" t="str">
        <f t="shared" si="43"/>
        <v>--</v>
      </c>
      <c r="H300" s="27" t="s">
        <v>30</v>
      </c>
      <c r="I300" s="33" t="s">
        <v>30</v>
      </c>
      <c r="J300" s="88"/>
      <c r="K300" s="33"/>
      <c r="L300" s="26"/>
      <c r="M300" s="26"/>
      <c r="N300" s="26"/>
      <c r="O300" s="26"/>
      <c r="P300" s="169"/>
      <c r="Q300" s="184"/>
      <c r="R300" s="184"/>
      <c r="S300" s="185" t="str">
        <f t="shared" si="44"/>
        <v>0</v>
      </c>
      <c r="T300" s="185" t="str">
        <f t="shared" si="44"/>
        <v>0</v>
      </c>
      <c r="U300" s="185">
        <f t="shared" si="45"/>
        <v>0</v>
      </c>
      <c r="V300" s="186" t="str">
        <f>IF(U300=0,"--",IF(U300&lt;='db fasce di rischio'!$B$4,'db fasce di rischio'!$A$2,IF(U300&lt;='db fasce di rischio'!$D$4,'db fasce di rischio'!$C$2,IF(U300&lt;='db fasce di rischio'!$F$4,'db fasce di rischio'!$E$2,IF(U300&lt;='db fasce di rischio'!$H$4,'db fasce di rischio'!$G$2,"")))))</f>
        <v>--</v>
      </c>
      <c r="W300" s="30"/>
      <c r="X300" s="30"/>
    </row>
    <row r="301" spans="1:24" ht="21" hidden="1" customHeight="1" outlineLevel="1" x14ac:dyDescent="0.2">
      <c r="A301" s="169"/>
      <c r="B301" s="169"/>
      <c r="C301" s="26" t="s">
        <v>30</v>
      </c>
      <c r="D301" s="26" t="s">
        <v>30</v>
      </c>
      <c r="E301" s="26" t="s">
        <v>30</v>
      </c>
      <c r="F301" s="26" t="s">
        <v>30</v>
      </c>
      <c r="G301" s="161" t="str">
        <f t="shared" si="43"/>
        <v>--</v>
      </c>
      <c r="H301" s="27" t="s">
        <v>30</v>
      </c>
      <c r="I301" s="33" t="s">
        <v>30</v>
      </c>
      <c r="J301" s="88"/>
      <c r="K301" s="33"/>
      <c r="L301" s="26"/>
      <c r="M301" s="26"/>
      <c r="N301" s="26"/>
      <c r="O301" s="26"/>
      <c r="P301" s="169"/>
      <c r="Q301" s="184"/>
      <c r="R301" s="184"/>
      <c r="S301" s="185" t="str">
        <f t="shared" si="44"/>
        <v>0</v>
      </c>
      <c r="T301" s="185" t="str">
        <f t="shared" si="44"/>
        <v>0</v>
      </c>
      <c r="U301" s="185">
        <f t="shared" si="45"/>
        <v>0</v>
      </c>
      <c r="V301" s="186" t="str">
        <f>IF(U301=0,"--",IF(U301&lt;='db fasce di rischio'!$B$4,'db fasce di rischio'!$A$2,IF(U301&lt;='db fasce di rischio'!$D$4,'db fasce di rischio'!$C$2,IF(U301&lt;='db fasce di rischio'!$F$4,'db fasce di rischio'!$E$2,IF(U301&lt;='db fasce di rischio'!$H$4,'db fasce di rischio'!$G$2,"")))))</f>
        <v>--</v>
      </c>
      <c r="W301" s="30"/>
      <c r="X301" s="30"/>
    </row>
    <row r="302" spans="1:24" ht="21" hidden="1" customHeight="1" outlineLevel="1" x14ac:dyDescent="0.2">
      <c r="A302" s="169"/>
      <c r="B302" s="169"/>
      <c r="C302" s="26" t="s">
        <v>30</v>
      </c>
      <c r="D302" s="26" t="s">
        <v>30</v>
      </c>
      <c r="E302" s="26" t="s">
        <v>30</v>
      </c>
      <c r="F302" s="26" t="s">
        <v>30</v>
      </c>
      <c r="G302" s="161" t="str">
        <f t="shared" si="43"/>
        <v>--</v>
      </c>
      <c r="H302" s="27" t="s">
        <v>30</v>
      </c>
      <c r="I302" s="33" t="s">
        <v>30</v>
      </c>
      <c r="J302" s="88"/>
      <c r="K302" s="33"/>
      <c r="L302" s="26"/>
      <c r="M302" s="26"/>
      <c r="N302" s="26"/>
      <c r="O302" s="26"/>
      <c r="P302" s="169"/>
      <c r="Q302" s="184"/>
      <c r="R302" s="184"/>
      <c r="S302" s="185" t="str">
        <f t="shared" si="44"/>
        <v>0</v>
      </c>
      <c r="T302" s="185" t="str">
        <f t="shared" si="44"/>
        <v>0</v>
      </c>
      <c r="U302" s="185">
        <f t="shared" si="45"/>
        <v>0</v>
      </c>
      <c r="V302" s="186" t="str">
        <f>IF(U302=0,"--",IF(U302&lt;='db fasce di rischio'!$B$4,'db fasce di rischio'!$A$2,IF(U302&lt;='db fasce di rischio'!$D$4,'db fasce di rischio'!$C$2,IF(U302&lt;='db fasce di rischio'!$F$4,'db fasce di rischio'!$E$2,IF(U302&lt;='db fasce di rischio'!$H$4,'db fasce di rischio'!$G$2,"")))))</f>
        <v>--</v>
      </c>
      <c r="W302" s="30"/>
      <c r="X302" s="30"/>
    </row>
    <row r="303" spans="1:24" ht="21" hidden="1" customHeight="1" outlineLevel="1" x14ac:dyDescent="0.2">
      <c r="A303" s="169"/>
      <c r="B303" s="169"/>
      <c r="C303" s="26" t="s">
        <v>30</v>
      </c>
      <c r="D303" s="26" t="s">
        <v>30</v>
      </c>
      <c r="E303" s="26" t="s">
        <v>30</v>
      </c>
      <c r="F303" s="26" t="s">
        <v>30</v>
      </c>
      <c r="G303" s="161" t="str">
        <f t="shared" si="43"/>
        <v>--</v>
      </c>
      <c r="H303" s="27" t="s">
        <v>30</v>
      </c>
      <c r="I303" s="33" t="s">
        <v>30</v>
      </c>
      <c r="J303" s="88"/>
      <c r="K303" s="33"/>
      <c r="L303" s="26"/>
      <c r="M303" s="26"/>
      <c r="N303" s="26"/>
      <c r="O303" s="26"/>
      <c r="P303" s="169"/>
      <c r="Q303" s="184"/>
      <c r="R303" s="184"/>
      <c r="S303" s="185" t="str">
        <f t="shared" si="44"/>
        <v>0</v>
      </c>
      <c r="T303" s="185" t="str">
        <f t="shared" si="44"/>
        <v>0</v>
      </c>
      <c r="U303" s="185">
        <f t="shared" si="45"/>
        <v>0</v>
      </c>
      <c r="V303" s="186" t="str">
        <f>IF(U303=0,"--",IF(U303&lt;='db fasce di rischio'!$B$4,'db fasce di rischio'!$A$2,IF(U303&lt;='db fasce di rischio'!$D$4,'db fasce di rischio'!$C$2,IF(U303&lt;='db fasce di rischio'!$F$4,'db fasce di rischio'!$E$2,IF(U303&lt;='db fasce di rischio'!$H$4,'db fasce di rischio'!$G$2,"")))))</f>
        <v>--</v>
      </c>
      <c r="W303" s="30"/>
      <c r="X303" s="30"/>
    </row>
    <row r="304" spans="1:24" ht="21" hidden="1" customHeight="1" outlineLevel="1" x14ac:dyDescent="0.2">
      <c r="A304" s="169"/>
      <c r="B304" s="169"/>
      <c r="C304" s="26" t="s">
        <v>30</v>
      </c>
      <c r="D304" s="26" t="s">
        <v>30</v>
      </c>
      <c r="E304" s="26" t="s">
        <v>30</v>
      </c>
      <c r="F304" s="26" t="s">
        <v>30</v>
      </c>
      <c r="G304" s="161" t="str">
        <f t="shared" si="43"/>
        <v>--</v>
      </c>
      <c r="H304" s="27" t="s">
        <v>30</v>
      </c>
      <c r="I304" s="33" t="s">
        <v>30</v>
      </c>
      <c r="J304" s="87"/>
      <c r="K304" s="33"/>
      <c r="L304" s="26"/>
      <c r="M304" s="26"/>
      <c r="N304" s="26"/>
      <c r="O304" s="26"/>
      <c r="P304" s="169"/>
      <c r="Q304" s="184"/>
      <c r="R304" s="184"/>
      <c r="S304" s="185" t="str">
        <f t="shared" si="44"/>
        <v>0</v>
      </c>
      <c r="T304" s="185" t="str">
        <f t="shared" si="44"/>
        <v>0</v>
      </c>
      <c r="U304" s="185">
        <f t="shared" si="45"/>
        <v>0</v>
      </c>
      <c r="V304" s="186" t="str">
        <f>IF(U304=0,"--",IF(U304&lt;='db fasce di rischio'!$B$4,'db fasce di rischio'!$A$2,IF(U304&lt;='db fasce di rischio'!$D$4,'db fasce di rischio'!$C$2,IF(U304&lt;='db fasce di rischio'!$F$4,'db fasce di rischio'!$E$2,IF(U304&lt;='db fasce di rischio'!$H$4,'db fasce di rischio'!$G$2,"")))))</f>
        <v>--</v>
      </c>
      <c r="W304" s="30"/>
      <c r="X304" s="30"/>
    </row>
    <row r="305" spans="1:24" ht="21" hidden="1" customHeight="1" outlineLevel="1" x14ac:dyDescent="0.2">
      <c r="A305" s="169"/>
      <c r="B305" s="169"/>
      <c r="C305" s="26" t="s">
        <v>30</v>
      </c>
      <c r="D305" s="26" t="s">
        <v>30</v>
      </c>
      <c r="E305" s="26" t="s">
        <v>30</v>
      </c>
      <c r="F305" s="26" t="s">
        <v>30</v>
      </c>
      <c r="G305" s="161" t="str">
        <f t="shared" si="43"/>
        <v>--</v>
      </c>
      <c r="H305" s="27" t="s">
        <v>30</v>
      </c>
      <c r="I305" s="33" t="s">
        <v>30</v>
      </c>
      <c r="J305" s="87"/>
      <c r="K305" s="33"/>
      <c r="L305" s="26"/>
      <c r="M305" s="26"/>
      <c r="N305" s="26"/>
      <c r="O305" s="28"/>
      <c r="P305" s="169"/>
      <c r="Q305" s="184"/>
      <c r="R305" s="184"/>
      <c r="S305" s="185" t="str">
        <f t="shared" si="44"/>
        <v>0</v>
      </c>
      <c r="T305" s="185" t="str">
        <f t="shared" si="44"/>
        <v>0</v>
      </c>
      <c r="U305" s="185">
        <f t="shared" si="45"/>
        <v>0</v>
      </c>
      <c r="V305" s="186" t="str">
        <f>IF(U305=0,"--",IF(U305&lt;='db fasce di rischio'!$B$4,'db fasce di rischio'!$A$2,IF(U305&lt;='db fasce di rischio'!$D$4,'db fasce di rischio'!$C$2,IF(U305&lt;='db fasce di rischio'!$F$4,'db fasce di rischio'!$E$2,IF(U305&lt;='db fasce di rischio'!$H$4,'db fasce di rischio'!$G$2,"")))))</f>
        <v>--</v>
      </c>
      <c r="W305" s="30"/>
      <c r="X305" s="30"/>
    </row>
    <row r="306" spans="1:24" ht="21" hidden="1" customHeight="1" outlineLevel="1" x14ac:dyDescent="0.2">
      <c r="A306" s="169"/>
      <c r="B306" s="169"/>
      <c r="C306" s="26" t="s">
        <v>30</v>
      </c>
      <c r="D306" s="26" t="s">
        <v>30</v>
      </c>
      <c r="E306" s="26" t="s">
        <v>30</v>
      </c>
      <c r="F306" s="26" t="s">
        <v>30</v>
      </c>
      <c r="G306" s="161" t="str">
        <f t="shared" si="43"/>
        <v>--</v>
      </c>
      <c r="H306" s="27" t="s">
        <v>30</v>
      </c>
      <c r="I306" s="33" t="s">
        <v>30</v>
      </c>
      <c r="J306" s="87"/>
      <c r="K306" s="33"/>
      <c r="L306" s="26"/>
      <c r="M306" s="26"/>
      <c r="N306" s="26"/>
      <c r="O306" s="29"/>
      <c r="P306" s="169"/>
      <c r="Q306" s="184"/>
      <c r="R306" s="184"/>
      <c r="S306" s="185" t="str">
        <f t="shared" si="44"/>
        <v>0</v>
      </c>
      <c r="T306" s="185" t="str">
        <f t="shared" si="44"/>
        <v>0</v>
      </c>
      <c r="U306" s="185">
        <f t="shared" si="45"/>
        <v>0</v>
      </c>
      <c r="V306" s="186" t="str">
        <f>IF(U306=0,"--",IF(U306&lt;='db fasce di rischio'!$B$4,'db fasce di rischio'!$A$2,IF(U306&lt;='db fasce di rischio'!$D$4,'db fasce di rischio'!$C$2,IF(U306&lt;='db fasce di rischio'!$F$4,'db fasce di rischio'!$E$2,IF(U306&lt;='db fasce di rischio'!$H$4,'db fasce di rischio'!$G$2,"")))))</f>
        <v>--</v>
      </c>
      <c r="W306" s="30"/>
      <c r="X306" s="30"/>
    </row>
    <row r="307" spans="1:24" ht="21" collapsed="1" x14ac:dyDescent="0.2">
      <c r="A307" s="168"/>
      <c r="B307" s="168"/>
      <c r="C307" s="92"/>
      <c r="D307" s="92"/>
      <c r="E307" s="92"/>
      <c r="F307" s="92"/>
      <c r="G307" s="92"/>
      <c r="H307" s="92"/>
      <c r="I307" s="92"/>
      <c r="J307" s="176"/>
      <c r="K307" s="92"/>
      <c r="L307" s="92"/>
      <c r="M307" s="92"/>
      <c r="N307" s="92"/>
      <c r="O307" s="92"/>
      <c r="P307" s="168"/>
      <c r="Q307" s="30"/>
      <c r="R307" s="30"/>
      <c r="S307" s="30"/>
      <c r="T307" s="30"/>
      <c r="U307" s="30"/>
      <c r="V307" s="30"/>
      <c r="W307" s="30"/>
      <c r="X307" s="30"/>
    </row>
    <row r="308" spans="1:24" ht="90.6" customHeight="1" x14ac:dyDescent="0.2">
      <c r="A308" s="31"/>
      <c r="B308" s="31"/>
      <c r="C308" s="32" t="s">
        <v>674</v>
      </c>
      <c r="D308" s="32"/>
      <c r="E308" s="30"/>
      <c r="F308" s="30"/>
      <c r="G308" s="30"/>
      <c r="H308" s="30"/>
      <c r="I308" s="30"/>
      <c r="J308" s="85"/>
      <c r="K308" s="30"/>
      <c r="L308" s="30"/>
      <c r="M308" s="30"/>
      <c r="N308" s="84" t="s">
        <v>6</v>
      </c>
      <c r="O308" s="84" t="s">
        <v>675</v>
      </c>
      <c r="P308" s="30"/>
      <c r="Q308" s="182" t="s">
        <v>1306</v>
      </c>
      <c r="R308" s="182" t="s">
        <v>1307</v>
      </c>
      <c r="S308" s="50" t="s">
        <v>1308</v>
      </c>
      <c r="T308" s="50" t="s">
        <v>1309</v>
      </c>
      <c r="U308" s="50" t="s">
        <v>1310</v>
      </c>
      <c r="V308" s="183" t="s">
        <v>1311</v>
      </c>
      <c r="W308" s="30"/>
      <c r="X308" s="30"/>
    </row>
    <row r="309" spans="1:24" ht="30.6" customHeight="1" x14ac:dyDescent="0.2">
      <c r="A309" s="168"/>
      <c r="B309" s="168">
        <v>15</v>
      </c>
      <c r="C309" s="220" t="s">
        <v>1267</v>
      </c>
      <c r="D309" s="221"/>
      <c r="E309" s="222"/>
      <c r="F309" s="229"/>
      <c r="G309" s="229"/>
      <c r="H309" s="229"/>
      <c r="I309" s="50" t="s">
        <v>11</v>
      </c>
      <c r="J309" s="231" t="s">
        <v>3</v>
      </c>
      <c r="K309" s="231"/>
      <c r="L309" s="39"/>
      <c r="M309" s="162" t="s">
        <v>676</v>
      </c>
      <c r="N309" s="163" t="str">
        <f>V309</f>
        <v>--</v>
      </c>
      <c r="O309" s="39"/>
      <c r="P309" s="168"/>
      <c r="Q309" s="184"/>
      <c r="R309" s="184"/>
      <c r="S309" s="185" t="str">
        <f>IF(Q309="Basso",1.8,IF(Q309="Medio",2.5,IF(Q309="Medio-Alto",3.8,IF(Q309="Alto",5,"0"))))</f>
        <v>0</v>
      </c>
      <c r="T309" s="185" t="str">
        <f>IF(R309="Basso",1.8,IF(R309="Medio",2.5,IF(R309="Medio-Alto",3.8,IF(R309="Alto",5,"0"))))</f>
        <v>0</v>
      </c>
      <c r="U309" s="185">
        <f>IF(MAX(U313:U327)&gt;(T309*S309),MAX(U313:U327),T309*S309)</f>
        <v>0</v>
      </c>
      <c r="V309" s="186" t="str">
        <f>IF(U309=0,"--",IF(U309&lt;='db fasce di rischio'!$B$4,'db fasce di rischio'!$A$2,IF(U309&lt;='db fasce di rischio'!$D$4,'db fasce di rischio'!$C$2,IF(U309&lt;='db fasce di rischio'!$F$4,'db fasce di rischio'!$E$2,IF(U309&lt;='db fasce di rischio'!$H$4,'db fasce di rischio'!$G$2,"")))))</f>
        <v>--</v>
      </c>
      <c r="W309" s="30"/>
      <c r="X309" s="30"/>
    </row>
    <row r="310" spans="1:24" ht="59.45" customHeight="1" x14ac:dyDescent="0.2">
      <c r="A310" s="168"/>
      <c r="B310" s="168"/>
      <c r="C310" s="223"/>
      <c r="D310" s="224"/>
      <c r="E310" s="224"/>
      <c r="F310" s="172"/>
      <c r="G310" s="172"/>
      <c r="H310" s="172"/>
      <c r="I310" s="172"/>
      <c r="J310" s="172"/>
      <c r="K310" s="172"/>
      <c r="L310" s="173"/>
      <c r="M310" s="226" t="s">
        <v>1305</v>
      </c>
      <c r="N310" s="226"/>
      <c r="O310" s="226"/>
      <c r="P310" s="168"/>
      <c r="Q310" s="30"/>
      <c r="R310" s="30"/>
      <c r="S310" s="30"/>
      <c r="T310" s="30"/>
      <c r="U310" s="30"/>
      <c r="V310" s="30"/>
      <c r="W310" s="30"/>
      <c r="X310" s="30"/>
    </row>
    <row r="311" spans="1:24" ht="31.5" hidden="1" customHeight="1" outlineLevel="1" x14ac:dyDescent="0.2">
      <c r="A311" s="168"/>
      <c r="B311" s="168"/>
      <c r="C311" s="218" t="s">
        <v>1266</v>
      </c>
      <c r="D311" s="219"/>
      <c r="E311" s="160"/>
      <c r="F311" s="160"/>
      <c r="G311" s="160"/>
      <c r="H311" s="160"/>
      <c r="I311" s="160"/>
      <c r="J311" s="159"/>
      <c r="K311" s="160"/>
      <c r="L311" s="164">
        <f>SUM(H298:H306)</f>
        <v>0</v>
      </c>
      <c r="M311" s="165"/>
      <c r="N311" s="165"/>
      <c r="O311" s="165"/>
      <c r="P311" s="168"/>
      <c r="Q311" s="30"/>
      <c r="R311" s="30"/>
      <c r="S311" s="30"/>
      <c r="T311" s="30"/>
      <c r="U311" s="30"/>
      <c r="V311" s="30"/>
      <c r="W311" s="30"/>
      <c r="X311" s="30"/>
    </row>
    <row r="312" spans="1:24" ht="81.95" hidden="1" customHeight="1" outlineLevel="1" x14ac:dyDescent="0.2">
      <c r="A312" s="169"/>
      <c r="B312" s="169"/>
      <c r="C312" s="24" t="s">
        <v>915</v>
      </c>
      <c r="D312" s="24" t="s">
        <v>916</v>
      </c>
      <c r="E312" s="24" t="s">
        <v>981</v>
      </c>
      <c r="F312" s="24" t="s">
        <v>980</v>
      </c>
      <c r="G312" s="188" t="s">
        <v>1301</v>
      </c>
      <c r="H312" s="24" t="s">
        <v>979</v>
      </c>
      <c r="I312" s="24" t="s">
        <v>917</v>
      </c>
      <c r="J312" s="50" t="s">
        <v>982</v>
      </c>
      <c r="K312" s="50" t="s">
        <v>918</v>
      </c>
      <c r="L312" s="24" t="s">
        <v>639</v>
      </c>
      <c r="M312" s="24" t="s">
        <v>677</v>
      </c>
      <c r="N312" s="24" t="s">
        <v>678</v>
      </c>
      <c r="O312" s="24" t="s">
        <v>679</v>
      </c>
      <c r="P312" s="169"/>
      <c r="Q312" s="182" t="s">
        <v>1306</v>
      </c>
      <c r="R312" s="182" t="s">
        <v>1307</v>
      </c>
      <c r="S312" s="50" t="s">
        <v>1308</v>
      </c>
      <c r="T312" s="50" t="s">
        <v>1309</v>
      </c>
      <c r="U312" s="50" t="s">
        <v>1310</v>
      </c>
      <c r="V312" s="183" t="s">
        <v>1311</v>
      </c>
      <c r="W312" s="30"/>
      <c r="X312" s="30"/>
    </row>
    <row r="313" spans="1:24" ht="21" hidden="1" customHeight="1" outlineLevel="1" x14ac:dyDescent="0.2">
      <c r="A313" s="169"/>
      <c r="B313" s="169"/>
      <c r="C313" s="26" t="s">
        <v>30</v>
      </c>
      <c r="D313" s="26" t="s">
        <v>30</v>
      </c>
      <c r="E313" s="26" t="s">
        <v>30</v>
      </c>
      <c r="F313" s="26" t="s">
        <v>30</v>
      </c>
      <c r="G313" s="161" t="str">
        <f>V313</f>
        <v>--</v>
      </c>
      <c r="H313" s="27" t="s">
        <v>30</v>
      </c>
      <c r="I313" s="33" t="s">
        <v>30</v>
      </c>
      <c r="J313" s="87"/>
      <c r="K313" s="33"/>
      <c r="L313" s="26"/>
      <c r="M313" s="26"/>
      <c r="N313" s="26"/>
      <c r="O313" s="26"/>
      <c r="P313" s="169"/>
      <c r="Q313" s="184"/>
      <c r="R313" s="184"/>
      <c r="S313" s="185" t="str">
        <f>IF(Q313="Basso",1.8,IF(Q313="Medio",2.5,IF(Q313="Medio-Alto",3.8,IF(Q313="Alto",5,"0"))))</f>
        <v>0</v>
      </c>
      <c r="T313" s="185" t="str">
        <f>IF(R313="Basso",1.8,IF(R313="Medio",2.5,IF(R313="Medio-Alto",3.8,IF(R313="Alto",5,"0"))))</f>
        <v>0</v>
      </c>
      <c r="U313" s="185">
        <f>(T313*S313)</f>
        <v>0</v>
      </c>
      <c r="V313" s="186" t="str">
        <f>IF(U313=0,"--",IF(U313&lt;='db fasce di rischio'!$B$4,'db fasce di rischio'!$A$2,IF(U313&lt;='db fasce di rischio'!$D$4,'db fasce di rischio'!$C$2,IF(U313&lt;='db fasce di rischio'!$F$4,'db fasce di rischio'!$E$2,IF(U313&lt;='db fasce di rischio'!$H$4,'db fasce di rischio'!$G$2,"")))))</f>
        <v>--</v>
      </c>
      <c r="W313" s="30"/>
      <c r="X313" s="30"/>
    </row>
    <row r="314" spans="1:24" ht="21" hidden="1" customHeight="1" outlineLevel="1" x14ac:dyDescent="0.2">
      <c r="A314" s="169"/>
      <c r="B314" s="169"/>
      <c r="C314" s="26" t="s">
        <v>30</v>
      </c>
      <c r="D314" s="26" t="s">
        <v>30</v>
      </c>
      <c r="E314" s="26" t="s">
        <v>30</v>
      </c>
      <c r="F314" s="26" t="s">
        <v>30</v>
      </c>
      <c r="G314" s="161" t="str">
        <f t="shared" ref="G314:G327" si="46">V314</f>
        <v>--</v>
      </c>
      <c r="H314" s="27" t="s">
        <v>30</v>
      </c>
      <c r="I314" s="33" t="s">
        <v>30</v>
      </c>
      <c r="J314" s="87"/>
      <c r="K314" s="33"/>
      <c r="L314" s="26"/>
      <c r="M314" s="26"/>
      <c r="N314" s="26"/>
      <c r="O314" s="26"/>
      <c r="P314" s="169"/>
      <c r="Q314" s="184"/>
      <c r="R314" s="184"/>
      <c r="S314" s="185" t="str">
        <f t="shared" ref="S314:T327" si="47">IF(Q314="Basso",1.8,IF(Q314="Medio",2.5,IF(Q314="Medio-Alto",3.8,IF(Q314="Alto",5,"0"))))</f>
        <v>0</v>
      </c>
      <c r="T314" s="185" t="str">
        <f t="shared" si="47"/>
        <v>0</v>
      </c>
      <c r="U314" s="185">
        <f>(T314*S314)</f>
        <v>0</v>
      </c>
      <c r="V314" s="186" t="str">
        <f>IF(U314=0,"--",IF(U314&lt;='db fasce di rischio'!$B$4,'db fasce di rischio'!$A$2,IF(U314&lt;='db fasce di rischio'!$D$4,'db fasce di rischio'!$C$2,IF(U314&lt;='db fasce di rischio'!$F$4,'db fasce di rischio'!$E$2,IF(U314&lt;='db fasce di rischio'!$H$4,'db fasce di rischio'!$G$2,"")))))</f>
        <v>--</v>
      </c>
      <c r="W314" s="30"/>
      <c r="X314" s="30"/>
    </row>
    <row r="315" spans="1:24" ht="21" hidden="1" customHeight="1" outlineLevel="1" x14ac:dyDescent="0.2">
      <c r="A315" s="169"/>
      <c r="B315" s="169"/>
      <c r="C315" s="26" t="s">
        <v>30</v>
      </c>
      <c r="D315" s="26" t="s">
        <v>30</v>
      </c>
      <c r="E315" s="26" t="s">
        <v>30</v>
      </c>
      <c r="F315" s="26" t="s">
        <v>30</v>
      </c>
      <c r="G315" s="161" t="str">
        <f t="shared" si="46"/>
        <v>--</v>
      </c>
      <c r="H315" s="27" t="s">
        <v>30</v>
      </c>
      <c r="I315" s="33" t="s">
        <v>30</v>
      </c>
      <c r="J315" s="87"/>
      <c r="K315" s="33"/>
      <c r="L315" s="26"/>
      <c r="M315" s="26"/>
      <c r="N315" s="26"/>
      <c r="O315" s="26"/>
      <c r="P315" s="169"/>
      <c r="Q315" s="184"/>
      <c r="R315" s="184"/>
      <c r="S315" s="185" t="str">
        <f t="shared" si="47"/>
        <v>0</v>
      </c>
      <c r="T315" s="185" t="str">
        <f t="shared" si="47"/>
        <v>0</v>
      </c>
      <c r="U315" s="185">
        <f t="shared" ref="U315:U327" si="48">(T315*S315)</f>
        <v>0</v>
      </c>
      <c r="V315" s="186" t="str">
        <f>IF(U315=0,"--",IF(U315&lt;='db fasce di rischio'!$B$4,'db fasce di rischio'!$A$2,IF(U315&lt;='db fasce di rischio'!$D$4,'db fasce di rischio'!$C$2,IF(U315&lt;='db fasce di rischio'!$F$4,'db fasce di rischio'!$E$2,IF(U315&lt;='db fasce di rischio'!$H$4,'db fasce di rischio'!$G$2,"")))))</f>
        <v>--</v>
      </c>
      <c r="W315" s="30"/>
      <c r="X315" s="30"/>
    </row>
    <row r="316" spans="1:24" ht="21" hidden="1" customHeight="1" outlineLevel="1" x14ac:dyDescent="0.2">
      <c r="A316" s="169"/>
      <c r="B316" s="169"/>
      <c r="C316" s="26" t="s">
        <v>30</v>
      </c>
      <c r="D316" s="26" t="s">
        <v>30</v>
      </c>
      <c r="E316" s="26" t="s">
        <v>30</v>
      </c>
      <c r="F316" s="26" t="s">
        <v>30</v>
      </c>
      <c r="G316" s="161" t="str">
        <f t="shared" si="46"/>
        <v>--</v>
      </c>
      <c r="H316" s="27" t="s">
        <v>30</v>
      </c>
      <c r="I316" s="33" t="s">
        <v>30</v>
      </c>
      <c r="J316" s="87"/>
      <c r="K316" s="33"/>
      <c r="L316" s="26"/>
      <c r="M316" s="26"/>
      <c r="N316" s="26"/>
      <c r="O316" s="26"/>
      <c r="P316" s="169"/>
      <c r="Q316" s="184"/>
      <c r="R316" s="184"/>
      <c r="S316" s="185" t="str">
        <f t="shared" si="47"/>
        <v>0</v>
      </c>
      <c r="T316" s="185" t="str">
        <f t="shared" si="47"/>
        <v>0</v>
      </c>
      <c r="U316" s="185">
        <f t="shared" si="48"/>
        <v>0</v>
      </c>
      <c r="V316" s="186" t="str">
        <f>IF(U316=0,"--",IF(U316&lt;='db fasce di rischio'!$B$4,'db fasce di rischio'!$A$2,IF(U316&lt;='db fasce di rischio'!$D$4,'db fasce di rischio'!$C$2,IF(U316&lt;='db fasce di rischio'!$F$4,'db fasce di rischio'!$E$2,IF(U316&lt;='db fasce di rischio'!$H$4,'db fasce di rischio'!$G$2,"")))))</f>
        <v>--</v>
      </c>
      <c r="W316" s="30"/>
      <c r="X316" s="30"/>
    </row>
    <row r="317" spans="1:24" ht="21" hidden="1" customHeight="1" outlineLevel="1" x14ac:dyDescent="0.2">
      <c r="A317" s="169"/>
      <c r="B317" s="169"/>
      <c r="C317" s="26" t="s">
        <v>30</v>
      </c>
      <c r="D317" s="26" t="s">
        <v>30</v>
      </c>
      <c r="E317" s="26" t="s">
        <v>30</v>
      </c>
      <c r="F317" s="26" t="s">
        <v>30</v>
      </c>
      <c r="G317" s="161" t="str">
        <f t="shared" si="46"/>
        <v>--</v>
      </c>
      <c r="H317" s="27" t="s">
        <v>30</v>
      </c>
      <c r="I317" s="33" t="s">
        <v>30</v>
      </c>
      <c r="J317" s="87"/>
      <c r="K317" s="33"/>
      <c r="L317" s="26"/>
      <c r="M317" s="26"/>
      <c r="N317" s="26"/>
      <c r="O317" s="26"/>
      <c r="P317" s="169"/>
      <c r="Q317" s="184"/>
      <c r="R317" s="184"/>
      <c r="S317" s="185" t="str">
        <f t="shared" si="47"/>
        <v>0</v>
      </c>
      <c r="T317" s="185" t="str">
        <f t="shared" si="47"/>
        <v>0</v>
      </c>
      <c r="U317" s="185">
        <f t="shared" si="48"/>
        <v>0</v>
      </c>
      <c r="V317" s="186" t="str">
        <f>IF(U317=0,"--",IF(U317&lt;='db fasce di rischio'!$B$4,'db fasce di rischio'!$A$2,IF(U317&lt;='db fasce di rischio'!$D$4,'db fasce di rischio'!$C$2,IF(U317&lt;='db fasce di rischio'!$F$4,'db fasce di rischio'!$E$2,IF(U317&lt;='db fasce di rischio'!$H$4,'db fasce di rischio'!$G$2,"")))))</f>
        <v>--</v>
      </c>
      <c r="W317" s="30"/>
      <c r="X317" s="30"/>
    </row>
    <row r="318" spans="1:24" ht="21" hidden="1" customHeight="1" outlineLevel="1" x14ac:dyDescent="0.2">
      <c r="A318" s="169"/>
      <c r="B318" s="169"/>
      <c r="C318" s="26" t="s">
        <v>30</v>
      </c>
      <c r="D318" s="26" t="s">
        <v>30</v>
      </c>
      <c r="E318" s="26" t="s">
        <v>30</v>
      </c>
      <c r="F318" s="26" t="s">
        <v>30</v>
      </c>
      <c r="G318" s="161" t="str">
        <f t="shared" si="46"/>
        <v>--</v>
      </c>
      <c r="H318" s="27" t="s">
        <v>30</v>
      </c>
      <c r="I318" s="33" t="s">
        <v>30</v>
      </c>
      <c r="J318" s="87"/>
      <c r="K318" s="33"/>
      <c r="L318" s="26"/>
      <c r="M318" s="26"/>
      <c r="N318" s="26"/>
      <c r="O318" s="26"/>
      <c r="P318" s="169"/>
      <c r="Q318" s="184"/>
      <c r="R318" s="184"/>
      <c r="S318" s="185" t="str">
        <f t="shared" si="47"/>
        <v>0</v>
      </c>
      <c r="T318" s="185" t="str">
        <f t="shared" si="47"/>
        <v>0</v>
      </c>
      <c r="U318" s="185">
        <f t="shared" si="48"/>
        <v>0</v>
      </c>
      <c r="V318" s="186" t="str">
        <f>IF(U318=0,"--",IF(U318&lt;='db fasce di rischio'!$B$4,'db fasce di rischio'!$A$2,IF(U318&lt;='db fasce di rischio'!$D$4,'db fasce di rischio'!$C$2,IF(U318&lt;='db fasce di rischio'!$F$4,'db fasce di rischio'!$E$2,IF(U318&lt;='db fasce di rischio'!$H$4,'db fasce di rischio'!$G$2,"")))))</f>
        <v>--</v>
      </c>
      <c r="W318" s="30"/>
      <c r="X318" s="30"/>
    </row>
    <row r="319" spans="1:24" ht="21" hidden="1" customHeight="1" outlineLevel="1" x14ac:dyDescent="0.2">
      <c r="A319" s="169"/>
      <c r="B319" s="169"/>
      <c r="C319" s="26" t="s">
        <v>30</v>
      </c>
      <c r="D319" s="26" t="s">
        <v>30</v>
      </c>
      <c r="E319" s="26" t="s">
        <v>30</v>
      </c>
      <c r="F319" s="26" t="s">
        <v>30</v>
      </c>
      <c r="G319" s="161" t="str">
        <f t="shared" si="46"/>
        <v>--</v>
      </c>
      <c r="H319" s="27" t="s">
        <v>30</v>
      </c>
      <c r="I319" s="33" t="s">
        <v>30</v>
      </c>
      <c r="J319" s="87"/>
      <c r="K319" s="33"/>
      <c r="L319" s="26"/>
      <c r="M319" s="26"/>
      <c r="N319" s="26"/>
      <c r="O319" s="26"/>
      <c r="P319" s="169"/>
      <c r="Q319" s="184"/>
      <c r="R319" s="184"/>
      <c r="S319" s="185" t="str">
        <f t="shared" si="47"/>
        <v>0</v>
      </c>
      <c r="T319" s="185" t="str">
        <f t="shared" si="47"/>
        <v>0</v>
      </c>
      <c r="U319" s="185">
        <f t="shared" si="48"/>
        <v>0</v>
      </c>
      <c r="V319" s="186" t="str">
        <f>IF(U319=0,"--",IF(U319&lt;='db fasce di rischio'!$B$4,'db fasce di rischio'!$A$2,IF(U319&lt;='db fasce di rischio'!$D$4,'db fasce di rischio'!$C$2,IF(U319&lt;='db fasce di rischio'!$F$4,'db fasce di rischio'!$E$2,IF(U319&lt;='db fasce di rischio'!$H$4,'db fasce di rischio'!$G$2,"")))))</f>
        <v>--</v>
      </c>
      <c r="W319" s="30"/>
      <c r="X319" s="30"/>
    </row>
    <row r="320" spans="1:24" ht="21" hidden="1" customHeight="1" outlineLevel="1" x14ac:dyDescent="0.2">
      <c r="A320" s="169"/>
      <c r="B320" s="169"/>
      <c r="C320" s="26" t="s">
        <v>30</v>
      </c>
      <c r="D320" s="26" t="s">
        <v>30</v>
      </c>
      <c r="E320" s="26" t="s">
        <v>30</v>
      </c>
      <c r="F320" s="26" t="s">
        <v>30</v>
      </c>
      <c r="G320" s="161" t="str">
        <f t="shared" si="46"/>
        <v>--</v>
      </c>
      <c r="H320" s="27" t="s">
        <v>30</v>
      </c>
      <c r="I320" s="33" t="s">
        <v>30</v>
      </c>
      <c r="J320" s="87"/>
      <c r="K320" s="33"/>
      <c r="L320" s="26"/>
      <c r="M320" s="26"/>
      <c r="N320" s="26"/>
      <c r="O320" s="26"/>
      <c r="P320" s="169"/>
      <c r="Q320" s="184"/>
      <c r="R320" s="184"/>
      <c r="S320" s="185" t="str">
        <f t="shared" si="47"/>
        <v>0</v>
      </c>
      <c r="T320" s="185" t="str">
        <f t="shared" si="47"/>
        <v>0</v>
      </c>
      <c r="U320" s="185">
        <f t="shared" si="48"/>
        <v>0</v>
      </c>
      <c r="V320" s="186" t="str">
        <f>IF(U320=0,"--",IF(U320&lt;='db fasce di rischio'!$B$4,'db fasce di rischio'!$A$2,IF(U320&lt;='db fasce di rischio'!$D$4,'db fasce di rischio'!$C$2,IF(U320&lt;='db fasce di rischio'!$F$4,'db fasce di rischio'!$E$2,IF(U320&lt;='db fasce di rischio'!$H$4,'db fasce di rischio'!$G$2,"")))))</f>
        <v>--</v>
      </c>
      <c r="W320" s="30"/>
      <c r="X320" s="30"/>
    </row>
    <row r="321" spans="1:24" ht="21" hidden="1" customHeight="1" outlineLevel="1" x14ac:dyDescent="0.2">
      <c r="A321" s="169"/>
      <c r="B321" s="169"/>
      <c r="C321" s="26" t="s">
        <v>30</v>
      </c>
      <c r="D321" s="26" t="s">
        <v>30</v>
      </c>
      <c r="E321" s="26" t="s">
        <v>30</v>
      </c>
      <c r="F321" s="26" t="s">
        <v>30</v>
      </c>
      <c r="G321" s="161" t="str">
        <f t="shared" si="46"/>
        <v>--</v>
      </c>
      <c r="H321" s="27" t="s">
        <v>30</v>
      </c>
      <c r="I321" s="33" t="s">
        <v>30</v>
      </c>
      <c r="J321" s="88"/>
      <c r="K321" s="33"/>
      <c r="L321" s="26"/>
      <c r="M321" s="26"/>
      <c r="N321" s="26"/>
      <c r="O321" s="26"/>
      <c r="P321" s="169"/>
      <c r="Q321" s="184"/>
      <c r="R321" s="184"/>
      <c r="S321" s="185" t="str">
        <f t="shared" si="47"/>
        <v>0</v>
      </c>
      <c r="T321" s="185" t="str">
        <f t="shared" si="47"/>
        <v>0</v>
      </c>
      <c r="U321" s="185">
        <f t="shared" si="48"/>
        <v>0</v>
      </c>
      <c r="V321" s="186" t="str">
        <f>IF(U321=0,"--",IF(U321&lt;='db fasce di rischio'!$B$4,'db fasce di rischio'!$A$2,IF(U321&lt;='db fasce di rischio'!$D$4,'db fasce di rischio'!$C$2,IF(U321&lt;='db fasce di rischio'!$F$4,'db fasce di rischio'!$E$2,IF(U321&lt;='db fasce di rischio'!$H$4,'db fasce di rischio'!$G$2,"")))))</f>
        <v>--</v>
      </c>
      <c r="W321" s="30"/>
      <c r="X321" s="30"/>
    </row>
    <row r="322" spans="1:24" ht="21" hidden="1" customHeight="1" outlineLevel="1" x14ac:dyDescent="0.2">
      <c r="A322" s="169"/>
      <c r="B322" s="169"/>
      <c r="C322" s="26" t="s">
        <v>30</v>
      </c>
      <c r="D322" s="26" t="s">
        <v>30</v>
      </c>
      <c r="E322" s="26" t="s">
        <v>30</v>
      </c>
      <c r="F322" s="26" t="s">
        <v>30</v>
      </c>
      <c r="G322" s="161" t="str">
        <f t="shared" si="46"/>
        <v>--</v>
      </c>
      <c r="H322" s="27" t="s">
        <v>30</v>
      </c>
      <c r="I322" s="33" t="s">
        <v>30</v>
      </c>
      <c r="J322" s="88"/>
      <c r="K322" s="33"/>
      <c r="L322" s="26"/>
      <c r="M322" s="26"/>
      <c r="N322" s="26"/>
      <c r="O322" s="26"/>
      <c r="P322" s="169"/>
      <c r="Q322" s="184"/>
      <c r="R322" s="184"/>
      <c r="S322" s="185" t="str">
        <f t="shared" si="47"/>
        <v>0</v>
      </c>
      <c r="T322" s="185" t="str">
        <f t="shared" si="47"/>
        <v>0</v>
      </c>
      <c r="U322" s="185">
        <f t="shared" si="48"/>
        <v>0</v>
      </c>
      <c r="V322" s="186" t="str">
        <f>IF(U322=0,"--",IF(U322&lt;='db fasce di rischio'!$B$4,'db fasce di rischio'!$A$2,IF(U322&lt;='db fasce di rischio'!$D$4,'db fasce di rischio'!$C$2,IF(U322&lt;='db fasce di rischio'!$F$4,'db fasce di rischio'!$E$2,IF(U322&lt;='db fasce di rischio'!$H$4,'db fasce di rischio'!$G$2,"")))))</f>
        <v>--</v>
      </c>
      <c r="W322" s="30"/>
      <c r="X322" s="30"/>
    </row>
    <row r="323" spans="1:24" ht="21" hidden="1" customHeight="1" outlineLevel="1" x14ac:dyDescent="0.2">
      <c r="A323" s="169"/>
      <c r="B323" s="169"/>
      <c r="C323" s="26" t="s">
        <v>30</v>
      </c>
      <c r="D323" s="26" t="s">
        <v>30</v>
      </c>
      <c r="E323" s="26" t="s">
        <v>30</v>
      </c>
      <c r="F323" s="26" t="s">
        <v>30</v>
      </c>
      <c r="G323" s="161" t="str">
        <f t="shared" si="46"/>
        <v>--</v>
      </c>
      <c r="H323" s="27" t="s">
        <v>30</v>
      </c>
      <c r="I323" s="33" t="s">
        <v>30</v>
      </c>
      <c r="J323" s="88"/>
      <c r="K323" s="33"/>
      <c r="L323" s="26"/>
      <c r="M323" s="26"/>
      <c r="N323" s="26"/>
      <c r="O323" s="26"/>
      <c r="P323" s="169"/>
      <c r="Q323" s="184"/>
      <c r="R323" s="184"/>
      <c r="S323" s="185" t="str">
        <f t="shared" si="47"/>
        <v>0</v>
      </c>
      <c r="T323" s="185" t="str">
        <f t="shared" si="47"/>
        <v>0</v>
      </c>
      <c r="U323" s="185">
        <f t="shared" si="48"/>
        <v>0</v>
      </c>
      <c r="V323" s="186" t="str">
        <f>IF(U323=0,"--",IF(U323&lt;='db fasce di rischio'!$B$4,'db fasce di rischio'!$A$2,IF(U323&lt;='db fasce di rischio'!$D$4,'db fasce di rischio'!$C$2,IF(U323&lt;='db fasce di rischio'!$F$4,'db fasce di rischio'!$E$2,IF(U323&lt;='db fasce di rischio'!$H$4,'db fasce di rischio'!$G$2,"")))))</f>
        <v>--</v>
      </c>
      <c r="W323" s="30"/>
      <c r="X323" s="30"/>
    </row>
    <row r="324" spans="1:24" ht="21" hidden="1" customHeight="1" outlineLevel="1" x14ac:dyDescent="0.2">
      <c r="A324" s="169"/>
      <c r="B324" s="169"/>
      <c r="C324" s="26" t="s">
        <v>30</v>
      </c>
      <c r="D324" s="26" t="s">
        <v>30</v>
      </c>
      <c r="E324" s="26" t="s">
        <v>30</v>
      </c>
      <c r="F324" s="26" t="s">
        <v>30</v>
      </c>
      <c r="G324" s="161" t="str">
        <f t="shared" si="46"/>
        <v>--</v>
      </c>
      <c r="H324" s="27" t="s">
        <v>30</v>
      </c>
      <c r="I324" s="33" t="s">
        <v>30</v>
      </c>
      <c r="J324" s="88"/>
      <c r="K324" s="33"/>
      <c r="L324" s="26"/>
      <c r="M324" s="26"/>
      <c r="N324" s="26"/>
      <c r="O324" s="26"/>
      <c r="P324" s="169"/>
      <c r="Q324" s="184"/>
      <c r="R324" s="184"/>
      <c r="S324" s="185" t="str">
        <f t="shared" si="47"/>
        <v>0</v>
      </c>
      <c r="T324" s="185" t="str">
        <f t="shared" si="47"/>
        <v>0</v>
      </c>
      <c r="U324" s="185">
        <f t="shared" si="48"/>
        <v>0</v>
      </c>
      <c r="V324" s="186" t="str">
        <f>IF(U324=0,"--",IF(U324&lt;='db fasce di rischio'!$B$4,'db fasce di rischio'!$A$2,IF(U324&lt;='db fasce di rischio'!$D$4,'db fasce di rischio'!$C$2,IF(U324&lt;='db fasce di rischio'!$F$4,'db fasce di rischio'!$E$2,IF(U324&lt;='db fasce di rischio'!$H$4,'db fasce di rischio'!$G$2,"")))))</f>
        <v>--</v>
      </c>
      <c r="W324" s="30"/>
      <c r="X324" s="30"/>
    </row>
    <row r="325" spans="1:24" ht="21" hidden="1" customHeight="1" outlineLevel="1" x14ac:dyDescent="0.2">
      <c r="A325" s="169"/>
      <c r="B325" s="169"/>
      <c r="C325" s="26" t="s">
        <v>30</v>
      </c>
      <c r="D325" s="26" t="s">
        <v>30</v>
      </c>
      <c r="E325" s="26" t="s">
        <v>30</v>
      </c>
      <c r="F325" s="26" t="s">
        <v>30</v>
      </c>
      <c r="G325" s="161" t="str">
        <f t="shared" si="46"/>
        <v>--</v>
      </c>
      <c r="H325" s="27" t="s">
        <v>30</v>
      </c>
      <c r="I325" s="33" t="s">
        <v>30</v>
      </c>
      <c r="J325" s="87"/>
      <c r="K325" s="33"/>
      <c r="L325" s="26"/>
      <c r="M325" s="26"/>
      <c r="N325" s="26"/>
      <c r="O325" s="26"/>
      <c r="P325" s="169"/>
      <c r="Q325" s="184"/>
      <c r="R325" s="184"/>
      <c r="S325" s="185" t="str">
        <f t="shared" si="47"/>
        <v>0</v>
      </c>
      <c r="T325" s="185" t="str">
        <f t="shared" si="47"/>
        <v>0</v>
      </c>
      <c r="U325" s="185">
        <f t="shared" si="48"/>
        <v>0</v>
      </c>
      <c r="V325" s="186" t="str">
        <f>IF(U325=0,"--",IF(U325&lt;='db fasce di rischio'!$B$4,'db fasce di rischio'!$A$2,IF(U325&lt;='db fasce di rischio'!$D$4,'db fasce di rischio'!$C$2,IF(U325&lt;='db fasce di rischio'!$F$4,'db fasce di rischio'!$E$2,IF(U325&lt;='db fasce di rischio'!$H$4,'db fasce di rischio'!$G$2,"")))))</f>
        <v>--</v>
      </c>
      <c r="W325" s="30"/>
      <c r="X325" s="30"/>
    </row>
    <row r="326" spans="1:24" ht="21" hidden="1" customHeight="1" outlineLevel="1" x14ac:dyDescent="0.2">
      <c r="A326" s="169"/>
      <c r="B326" s="169"/>
      <c r="C326" s="26" t="s">
        <v>30</v>
      </c>
      <c r="D326" s="26" t="s">
        <v>30</v>
      </c>
      <c r="E326" s="26" t="s">
        <v>30</v>
      </c>
      <c r="F326" s="26" t="s">
        <v>30</v>
      </c>
      <c r="G326" s="161" t="str">
        <f t="shared" si="46"/>
        <v>--</v>
      </c>
      <c r="H326" s="27" t="s">
        <v>30</v>
      </c>
      <c r="I326" s="33" t="s">
        <v>30</v>
      </c>
      <c r="J326" s="87"/>
      <c r="K326" s="33"/>
      <c r="L326" s="26"/>
      <c r="M326" s="26"/>
      <c r="N326" s="26"/>
      <c r="O326" s="28"/>
      <c r="P326" s="169"/>
      <c r="Q326" s="184"/>
      <c r="R326" s="184"/>
      <c r="S326" s="185" t="str">
        <f t="shared" si="47"/>
        <v>0</v>
      </c>
      <c r="T326" s="185" t="str">
        <f t="shared" si="47"/>
        <v>0</v>
      </c>
      <c r="U326" s="185">
        <f t="shared" si="48"/>
        <v>0</v>
      </c>
      <c r="V326" s="186" t="str">
        <f>IF(U326=0,"--",IF(U326&lt;='db fasce di rischio'!$B$4,'db fasce di rischio'!$A$2,IF(U326&lt;='db fasce di rischio'!$D$4,'db fasce di rischio'!$C$2,IF(U326&lt;='db fasce di rischio'!$F$4,'db fasce di rischio'!$E$2,IF(U326&lt;='db fasce di rischio'!$H$4,'db fasce di rischio'!$G$2,"")))))</f>
        <v>--</v>
      </c>
      <c r="W326" s="30"/>
      <c r="X326" s="30"/>
    </row>
    <row r="327" spans="1:24" ht="21" hidden="1" customHeight="1" outlineLevel="1" x14ac:dyDescent="0.2">
      <c r="A327" s="169"/>
      <c r="B327" s="169"/>
      <c r="C327" s="26" t="s">
        <v>30</v>
      </c>
      <c r="D327" s="26" t="s">
        <v>30</v>
      </c>
      <c r="E327" s="26" t="s">
        <v>30</v>
      </c>
      <c r="F327" s="26" t="s">
        <v>30</v>
      </c>
      <c r="G327" s="161" t="str">
        <f t="shared" si="46"/>
        <v>--</v>
      </c>
      <c r="H327" s="27" t="s">
        <v>30</v>
      </c>
      <c r="I327" s="33" t="s">
        <v>30</v>
      </c>
      <c r="J327" s="87"/>
      <c r="K327" s="33"/>
      <c r="L327" s="26"/>
      <c r="M327" s="26"/>
      <c r="N327" s="26"/>
      <c r="O327" s="29"/>
      <c r="P327" s="169"/>
      <c r="Q327" s="184"/>
      <c r="R327" s="184"/>
      <c r="S327" s="185" t="str">
        <f t="shared" si="47"/>
        <v>0</v>
      </c>
      <c r="T327" s="185" t="str">
        <f t="shared" si="47"/>
        <v>0</v>
      </c>
      <c r="U327" s="185">
        <f t="shared" si="48"/>
        <v>0</v>
      </c>
      <c r="V327" s="186" t="str">
        <f>IF(U327=0,"--",IF(U327&lt;='db fasce di rischio'!$B$4,'db fasce di rischio'!$A$2,IF(U327&lt;='db fasce di rischio'!$D$4,'db fasce di rischio'!$C$2,IF(U327&lt;='db fasce di rischio'!$F$4,'db fasce di rischio'!$E$2,IF(U327&lt;='db fasce di rischio'!$H$4,'db fasce di rischio'!$G$2,"")))))</f>
        <v>--</v>
      </c>
      <c r="W327" s="30"/>
      <c r="X327" s="30"/>
    </row>
    <row r="328" spans="1:24" ht="21" collapsed="1" x14ac:dyDescent="0.2">
      <c r="A328" s="168"/>
      <c r="B328" s="168"/>
      <c r="C328" s="92"/>
      <c r="D328" s="92"/>
      <c r="E328" s="92"/>
      <c r="F328" s="92"/>
      <c r="G328" s="92"/>
      <c r="H328" s="92"/>
      <c r="I328" s="92"/>
      <c r="J328" s="176"/>
      <c r="K328" s="92"/>
      <c r="L328" s="92"/>
      <c r="M328" s="92"/>
      <c r="N328" s="92"/>
      <c r="O328" s="92"/>
      <c r="P328" s="168"/>
      <c r="Q328" s="30"/>
      <c r="R328" s="30"/>
      <c r="S328" s="30"/>
      <c r="T328" s="30"/>
      <c r="U328" s="30"/>
      <c r="V328" s="30"/>
      <c r="W328" s="30"/>
      <c r="X328" s="30"/>
    </row>
    <row r="329" spans="1:24" ht="90.6" customHeight="1" x14ac:dyDescent="0.2">
      <c r="A329" s="31"/>
      <c r="B329" s="31"/>
      <c r="C329" s="32" t="s">
        <v>674</v>
      </c>
      <c r="D329" s="32"/>
      <c r="E329" s="30"/>
      <c r="F329" s="30"/>
      <c r="G329" s="30"/>
      <c r="H329" s="30"/>
      <c r="I329" s="30"/>
      <c r="J329" s="85"/>
      <c r="K329" s="30"/>
      <c r="L329" s="30"/>
      <c r="M329" s="30"/>
      <c r="N329" s="84" t="s">
        <v>6</v>
      </c>
      <c r="O329" s="84" t="s">
        <v>675</v>
      </c>
      <c r="P329" s="30"/>
      <c r="Q329" s="182" t="s">
        <v>1306</v>
      </c>
      <c r="R329" s="182" t="s">
        <v>1307</v>
      </c>
      <c r="S329" s="50" t="s">
        <v>1308</v>
      </c>
      <c r="T329" s="50" t="s">
        <v>1309</v>
      </c>
      <c r="U329" s="50" t="s">
        <v>1310</v>
      </c>
      <c r="V329" s="183" t="s">
        <v>1311</v>
      </c>
      <c r="W329" s="30"/>
      <c r="X329" s="30"/>
    </row>
    <row r="330" spans="1:24" ht="30.6" customHeight="1" x14ac:dyDescent="0.2">
      <c r="A330" s="168"/>
      <c r="B330" s="168">
        <v>16</v>
      </c>
      <c r="C330" s="220" t="s">
        <v>1267</v>
      </c>
      <c r="D330" s="221"/>
      <c r="E330" s="222"/>
      <c r="F330" s="229"/>
      <c r="G330" s="229"/>
      <c r="H330" s="229"/>
      <c r="I330" s="50" t="s">
        <v>11</v>
      </c>
      <c r="J330" s="231" t="s">
        <v>3</v>
      </c>
      <c r="K330" s="231"/>
      <c r="L330" s="39"/>
      <c r="M330" s="162" t="s">
        <v>676</v>
      </c>
      <c r="N330" s="163" t="str">
        <f>V330</f>
        <v>--</v>
      </c>
      <c r="O330" s="39"/>
      <c r="P330" s="168"/>
      <c r="Q330" s="184"/>
      <c r="R330" s="184"/>
      <c r="S330" s="185" t="str">
        <f>IF(Q330="Basso",1.8,IF(Q330="Medio",2.5,IF(Q330="Medio-Alto",3.8,IF(Q330="Alto",5,"0"))))</f>
        <v>0</v>
      </c>
      <c r="T330" s="185" t="str">
        <f>IF(R330="Basso",1.8,IF(R330="Medio",2.5,IF(R330="Medio-Alto",3.8,IF(R330="Alto",5,"0"))))</f>
        <v>0</v>
      </c>
      <c r="U330" s="185">
        <f>IF(MAX(U334:U348)&gt;(T330*S330),MAX(U334:U348),T330*S330)</f>
        <v>0</v>
      </c>
      <c r="V330" s="186" t="str">
        <f>IF(U330=0,"--",IF(U330&lt;='db fasce di rischio'!$B$4,'db fasce di rischio'!$A$2,IF(U330&lt;='db fasce di rischio'!$D$4,'db fasce di rischio'!$C$2,IF(U330&lt;='db fasce di rischio'!$F$4,'db fasce di rischio'!$E$2,IF(U330&lt;='db fasce di rischio'!$H$4,'db fasce di rischio'!$G$2,"")))))</f>
        <v>--</v>
      </c>
      <c r="W330" s="30"/>
      <c r="X330" s="30"/>
    </row>
    <row r="331" spans="1:24" ht="59.45" customHeight="1" x14ac:dyDescent="0.2">
      <c r="A331" s="168"/>
      <c r="B331" s="168"/>
      <c r="C331" s="223"/>
      <c r="D331" s="224"/>
      <c r="E331" s="224"/>
      <c r="F331" s="172"/>
      <c r="G331" s="172"/>
      <c r="H331" s="172"/>
      <c r="I331" s="172"/>
      <c r="J331" s="172"/>
      <c r="K331" s="172"/>
      <c r="L331" s="173"/>
      <c r="M331" s="226" t="s">
        <v>1305</v>
      </c>
      <c r="N331" s="226"/>
      <c r="O331" s="226"/>
      <c r="P331" s="168"/>
      <c r="Q331" s="30"/>
      <c r="R331" s="30"/>
      <c r="S331" s="30"/>
      <c r="T331" s="30"/>
      <c r="U331" s="30"/>
      <c r="V331" s="30"/>
      <c r="W331" s="30"/>
      <c r="X331" s="30"/>
    </row>
    <row r="332" spans="1:24" ht="31.5" hidden="1" customHeight="1" outlineLevel="1" x14ac:dyDescent="0.2">
      <c r="A332" s="168"/>
      <c r="B332" s="168"/>
      <c r="C332" s="218" t="s">
        <v>1266</v>
      </c>
      <c r="D332" s="219"/>
      <c r="E332" s="160"/>
      <c r="F332" s="160"/>
      <c r="G332" s="160"/>
      <c r="H332" s="160"/>
      <c r="I332" s="160"/>
      <c r="J332" s="159"/>
      <c r="K332" s="160"/>
      <c r="L332" s="164">
        <f>SUM(H319:H327)</f>
        <v>0</v>
      </c>
      <c r="M332" s="165"/>
      <c r="N332" s="165"/>
      <c r="O332" s="165"/>
      <c r="P332" s="168"/>
      <c r="Q332" s="30"/>
      <c r="R332" s="30"/>
      <c r="S332" s="30"/>
      <c r="T332" s="30"/>
      <c r="U332" s="30"/>
      <c r="V332" s="30"/>
      <c r="W332" s="30"/>
      <c r="X332" s="30"/>
    </row>
    <row r="333" spans="1:24" ht="81.95" hidden="1" customHeight="1" outlineLevel="1" x14ac:dyDescent="0.2">
      <c r="A333" s="169"/>
      <c r="B333" s="169"/>
      <c r="C333" s="24" t="s">
        <v>915</v>
      </c>
      <c r="D333" s="24" t="s">
        <v>916</v>
      </c>
      <c r="E333" s="24" t="s">
        <v>981</v>
      </c>
      <c r="F333" s="24" t="s">
        <v>980</v>
      </c>
      <c r="G333" s="188" t="s">
        <v>1301</v>
      </c>
      <c r="H333" s="24" t="s">
        <v>979</v>
      </c>
      <c r="I333" s="24" t="s">
        <v>917</v>
      </c>
      <c r="J333" s="50" t="s">
        <v>982</v>
      </c>
      <c r="K333" s="50" t="s">
        <v>918</v>
      </c>
      <c r="L333" s="24" t="s">
        <v>639</v>
      </c>
      <c r="M333" s="24" t="s">
        <v>677</v>
      </c>
      <c r="N333" s="24" t="s">
        <v>678</v>
      </c>
      <c r="O333" s="24" t="s">
        <v>679</v>
      </c>
      <c r="P333" s="169"/>
      <c r="Q333" s="182" t="s">
        <v>1306</v>
      </c>
      <c r="R333" s="182" t="s">
        <v>1307</v>
      </c>
      <c r="S333" s="50" t="s">
        <v>1308</v>
      </c>
      <c r="T333" s="50" t="s">
        <v>1309</v>
      </c>
      <c r="U333" s="50" t="s">
        <v>1310</v>
      </c>
      <c r="V333" s="183" t="s">
        <v>1311</v>
      </c>
      <c r="W333" s="30"/>
      <c r="X333" s="30"/>
    </row>
    <row r="334" spans="1:24" ht="21" hidden="1" customHeight="1" outlineLevel="1" x14ac:dyDescent="0.2">
      <c r="A334" s="169"/>
      <c r="B334" s="169"/>
      <c r="C334" s="26" t="s">
        <v>30</v>
      </c>
      <c r="D334" s="26" t="s">
        <v>30</v>
      </c>
      <c r="E334" s="26" t="s">
        <v>30</v>
      </c>
      <c r="F334" s="26" t="s">
        <v>30</v>
      </c>
      <c r="G334" s="161" t="str">
        <f>V334</f>
        <v>--</v>
      </c>
      <c r="H334" s="27" t="s">
        <v>30</v>
      </c>
      <c r="I334" s="33" t="s">
        <v>30</v>
      </c>
      <c r="J334" s="87"/>
      <c r="K334" s="33"/>
      <c r="L334" s="26"/>
      <c r="M334" s="26"/>
      <c r="N334" s="26"/>
      <c r="O334" s="26"/>
      <c r="P334" s="169"/>
      <c r="Q334" s="184"/>
      <c r="R334" s="184"/>
      <c r="S334" s="185" t="str">
        <f>IF(Q334="Basso",1.8,IF(Q334="Medio",2.5,IF(Q334="Medio-Alto",3.8,IF(Q334="Alto",5,"0"))))</f>
        <v>0</v>
      </c>
      <c r="T334" s="185" t="str">
        <f>IF(R334="Basso",1.8,IF(R334="Medio",2.5,IF(R334="Medio-Alto",3.8,IF(R334="Alto",5,"0"))))</f>
        <v>0</v>
      </c>
      <c r="U334" s="185">
        <f>(T334*S334)</f>
        <v>0</v>
      </c>
      <c r="V334" s="186" t="str">
        <f>IF(U334=0,"--",IF(U334&lt;='db fasce di rischio'!$B$4,'db fasce di rischio'!$A$2,IF(U334&lt;='db fasce di rischio'!$D$4,'db fasce di rischio'!$C$2,IF(U334&lt;='db fasce di rischio'!$F$4,'db fasce di rischio'!$E$2,IF(U334&lt;='db fasce di rischio'!$H$4,'db fasce di rischio'!$G$2,"")))))</f>
        <v>--</v>
      </c>
      <c r="W334" s="30"/>
      <c r="X334" s="30"/>
    </row>
    <row r="335" spans="1:24" ht="21" hidden="1" customHeight="1" outlineLevel="1" x14ac:dyDescent="0.2">
      <c r="A335" s="169"/>
      <c r="B335" s="169"/>
      <c r="C335" s="26" t="s">
        <v>30</v>
      </c>
      <c r="D335" s="26" t="s">
        <v>30</v>
      </c>
      <c r="E335" s="26" t="s">
        <v>30</v>
      </c>
      <c r="F335" s="26" t="s">
        <v>30</v>
      </c>
      <c r="G335" s="161" t="str">
        <f t="shared" ref="G335:G348" si="49">V335</f>
        <v>--</v>
      </c>
      <c r="H335" s="27" t="s">
        <v>30</v>
      </c>
      <c r="I335" s="33" t="s">
        <v>30</v>
      </c>
      <c r="J335" s="87"/>
      <c r="K335" s="33"/>
      <c r="L335" s="26"/>
      <c r="M335" s="26"/>
      <c r="N335" s="26"/>
      <c r="O335" s="26"/>
      <c r="P335" s="169"/>
      <c r="Q335" s="184"/>
      <c r="R335" s="184"/>
      <c r="S335" s="185" t="str">
        <f t="shared" ref="S335:T348" si="50">IF(Q335="Basso",1.8,IF(Q335="Medio",2.5,IF(Q335="Medio-Alto",3.8,IF(Q335="Alto",5,"0"))))</f>
        <v>0</v>
      </c>
      <c r="T335" s="185" t="str">
        <f t="shared" si="50"/>
        <v>0</v>
      </c>
      <c r="U335" s="185">
        <f>(T335*S335)</f>
        <v>0</v>
      </c>
      <c r="V335" s="186" t="str">
        <f>IF(U335=0,"--",IF(U335&lt;='db fasce di rischio'!$B$4,'db fasce di rischio'!$A$2,IF(U335&lt;='db fasce di rischio'!$D$4,'db fasce di rischio'!$C$2,IF(U335&lt;='db fasce di rischio'!$F$4,'db fasce di rischio'!$E$2,IF(U335&lt;='db fasce di rischio'!$H$4,'db fasce di rischio'!$G$2,"")))))</f>
        <v>--</v>
      </c>
      <c r="W335" s="30"/>
      <c r="X335" s="30"/>
    </row>
    <row r="336" spans="1:24" ht="21" hidden="1" customHeight="1" outlineLevel="1" x14ac:dyDescent="0.2">
      <c r="A336" s="169"/>
      <c r="B336" s="169"/>
      <c r="C336" s="26" t="s">
        <v>30</v>
      </c>
      <c r="D336" s="26" t="s">
        <v>30</v>
      </c>
      <c r="E336" s="26" t="s">
        <v>30</v>
      </c>
      <c r="F336" s="26" t="s">
        <v>30</v>
      </c>
      <c r="G336" s="161" t="str">
        <f t="shared" si="49"/>
        <v>--</v>
      </c>
      <c r="H336" s="27" t="s">
        <v>30</v>
      </c>
      <c r="I336" s="33" t="s">
        <v>30</v>
      </c>
      <c r="J336" s="87"/>
      <c r="K336" s="33"/>
      <c r="L336" s="26"/>
      <c r="M336" s="26"/>
      <c r="N336" s="26"/>
      <c r="O336" s="26"/>
      <c r="P336" s="169"/>
      <c r="Q336" s="184"/>
      <c r="R336" s="184"/>
      <c r="S336" s="185" t="str">
        <f t="shared" si="50"/>
        <v>0</v>
      </c>
      <c r="T336" s="185" t="str">
        <f t="shared" si="50"/>
        <v>0</v>
      </c>
      <c r="U336" s="185">
        <f t="shared" ref="U336:U348" si="51">(T336*S336)</f>
        <v>0</v>
      </c>
      <c r="V336" s="186" t="str">
        <f>IF(U336=0,"--",IF(U336&lt;='db fasce di rischio'!$B$4,'db fasce di rischio'!$A$2,IF(U336&lt;='db fasce di rischio'!$D$4,'db fasce di rischio'!$C$2,IF(U336&lt;='db fasce di rischio'!$F$4,'db fasce di rischio'!$E$2,IF(U336&lt;='db fasce di rischio'!$H$4,'db fasce di rischio'!$G$2,"")))))</f>
        <v>--</v>
      </c>
      <c r="W336" s="30"/>
      <c r="X336" s="30"/>
    </row>
    <row r="337" spans="1:24" ht="21" hidden="1" customHeight="1" outlineLevel="1" x14ac:dyDescent="0.2">
      <c r="A337" s="169"/>
      <c r="B337" s="169"/>
      <c r="C337" s="26" t="s">
        <v>30</v>
      </c>
      <c r="D337" s="26" t="s">
        <v>30</v>
      </c>
      <c r="E337" s="26" t="s">
        <v>30</v>
      </c>
      <c r="F337" s="26" t="s">
        <v>30</v>
      </c>
      <c r="G337" s="161" t="str">
        <f t="shared" si="49"/>
        <v>--</v>
      </c>
      <c r="H337" s="27" t="s">
        <v>30</v>
      </c>
      <c r="I337" s="33" t="s">
        <v>30</v>
      </c>
      <c r="J337" s="87"/>
      <c r="K337" s="33"/>
      <c r="L337" s="26"/>
      <c r="M337" s="26"/>
      <c r="N337" s="26"/>
      <c r="O337" s="26"/>
      <c r="P337" s="169"/>
      <c r="Q337" s="184"/>
      <c r="R337" s="184"/>
      <c r="S337" s="185" t="str">
        <f t="shared" si="50"/>
        <v>0</v>
      </c>
      <c r="T337" s="185" t="str">
        <f t="shared" si="50"/>
        <v>0</v>
      </c>
      <c r="U337" s="185">
        <f t="shared" si="51"/>
        <v>0</v>
      </c>
      <c r="V337" s="186" t="str">
        <f>IF(U337=0,"--",IF(U337&lt;='db fasce di rischio'!$B$4,'db fasce di rischio'!$A$2,IF(U337&lt;='db fasce di rischio'!$D$4,'db fasce di rischio'!$C$2,IF(U337&lt;='db fasce di rischio'!$F$4,'db fasce di rischio'!$E$2,IF(U337&lt;='db fasce di rischio'!$H$4,'db fasce di rischio'!$G$2,"")))))</f>
        <v>--</v>
      </c>
      <c r="W337" s="30"/>
      <c r="X337" s="30"/>
    </row>
    <row r="338" spans="1:24" ht="21" hidden="1" customHeight="1" outlineLevel="1" x14ac:dyDescent="0.2">
      <c r="A338" s="169"/>
      <c r="B338" s="169"/>
      <c r="C338" s="26" t="s">
        <v>30</v>
      </c>
      <c r="D338" s="26" t="s">
        <v>30</v>
      </c>
      <c r="E338" s="26" t="s">
        <v>30</v>
      </c>
      <c r="F338" s="26" t="s">
        <v>30</v>
      </c>
      <c r="G338" s="161" t="str">
        <f t="shared" si="49"/>
        <v>--</v>
      </c>
      <c r="H338" s="27" t="s">
        <v>30</v>
      </c>
      <c r="I338" s="33" t="s">
        <v>30</v>
      </c>
      <c r="J338" s="87"/>
      <c r="K338" s="33"/>
      <c r="L338" s="26"/>
      <c r="M338" s="26"/>
      <c r="N338" s="26"/>
      <c r="O338" s="26"/>
      <c r="P338" s="169"/>
      <c r="Q338" s="184"/>
      <c r="R338" s="184"/>
      <c r="S338" s="185" t="str">
        <f t="shared" si="50"/>
        <v>0</v>
      </c>
      <c r="T338" s="185" t="str">
        <f t="shared" si="50"/>
        <v>0</v>
      </c>
      <c r="U338" s="185">
        <f t="shared" si="51"/>
        <v>0</v>
      </c>
      <c r="V338" s="186" t="str">
        <f>IF(U338=0,"--",IF(U338&lt;='db fasce di rischio'!$B$4,'db fasce di rischio'!$A$2,IF(U338&lt;='db fasce di rischio'!$D$4,'db fasce di rischio'!$C$2,IF(U338&lt;='db fasce di rischio'!$F$4,'db fasce di rischio'!$E$2,IF(U338&lt;='db fasce di rischio'!$H$4,'db fasce di rischio'!$G$2,"")))))</f>
        <v>--</v>
      </c>
      <c r="W338" s="30"/>
      <c r="X338" s="30"/>
    </row>
    <row r="339" spans="1:24" ht="21" hidden="1" customHeight="1" outlineLevel="1" x14ac:dyDescent="0.2">
      <c r="A339" s="169"/>
      <c r="B339" s="169"/>
      <c r="C339" s="26" t="s">
        <v>30</v>
      </c>
      <c r="D339" s="26" t="s">
        <v>30</v>
      </c>
      <c r="E339" s="26" t="s">
        <v>30</v>
      </c>
      <c r="F339" s="26" t="s">
        <v>30</v>
      </c>
      <c r="G339" s="161" t="str">
        <f t="shared" si="49"/>
        <v>--</v>
      </c>
      <c r="H339" s="27" t="s">
        <v>30</v>
      </c>
      <c r="I339" s="33" t="s">
        <v>30</v>
      </c>
      <c r="J339" s="87"/>
      <c r="K339" s="33"/>
      <c r="L339" s="26"/>
      <c r="M339" s="26"/>
      <c r="N339" s="26"/>
      <c r="O339" s="26"/>
      <c r="P339" s="169"/>
      <c r="Q339" s="184"/>
      <c r="R339" s="184"/>
      <c r="S339" s="185" t="str">
        <f t="shared" si="50"/>
        <v>0</v>
      </c>
      <c r="T339" s="185" t="str">
        <f t="shared" si="50"/>
        <v>0</v>
      </c>
      <c r="U339" s="185">
        <f t="shared" si="51"/>
        <v>0</v>
      </c>
      <c r="V339" s="186" t="str">
        <f>IF(U339=0,"--",IF(U339&lt;='db fasce di rischio'!$B$4,'db fasce di rischio'!$A$2,IF(U339&lt;='db fasce di rischio'!$D$4,'db fasce di rischio'!$C$2,IF(U339&lt;='db fasce di rischio'!$F$4,'db fasce di rischio'!$E$2,IF(U339&lt;='db fasce di rischio'!$H$4,'db fasce di rischio'!$G$2,"")))))</f>
        <v>--</v>
      </c>
      <c r="W339" s="30"/>
      <c r="X339" s="30"/>
    </row>
    <row r="340" spans="1:24" ht="21" hidden="1" customHeight="1" outlineLevel="1" x14ac:dyDescent="0.2">
      <c r="A340" s="169"/>
      <c r="B340" s="169"/>
      <c r="C340" s="26" t="s">
        <v>30</v>
      </c>
      <c r="D340" s="26" t="s">
        <v>30</v>
      </c>
      <c r="E340" s="26" t="s">
        <v>30</v>
      </c>
      <c r="F340" s="26" t="s">
        <v>30</v>
      </c>
      <c r="G340" s="161" t="str">
        <f t="shared" si="49"/>
        <v>--</v>
      </c>
      <c r="H340" s="27" t="s">
        <v>30</v>
      </c>
      <c r="I340" s="33" t="s">
        <v>30</v>
      </c>
      <c r="J340" s="87"/>
      <c r="K340" s="33"/>
      <c r="L340" s="26"/>
      <c r="M340" s="26"/>
      <c r="N340" s="26"/>
      <c r="O340" s="26"/>
      <c r="P340" s="169"/>
      <c r="Q340" s="184"/>
      <c r="R340" s="184"/>
      <c r="S340" s="185" t="str">
        <f t="shared" si="50"/>
        <v>0</v>
      </c>
      <c r="T340" s="185" t="str">
        <f t="shared" si="50"/>
        <v>0</v>
      </c>
      <c r="U340" s="185">
        <f t="shared" si="51"/>
        <v>0</v>
      </c>
      <c r="V340" s="186" t="str">
        <f>IF(U340=0,"--",IF(U340&lt;='db fasce di rischio'!$B$4,'db fasce di rischio'!$A$2,IF(U340&lt;='db fasce di rischio'!$D$4,'db fasce di rischio'!$C$2,IF(U340&lt;='db fasce di rischio'!$F$4,'db fasce di rischio'!$E$2,IF(U340&lt;='db fasce di rischio'!$H$4,'db fasce di rischio'!$G$2,"")))))</f>
        <v>--</v>
      </c>
      <c r="W340" s="30"/>
      <c r="X340" s="30"/>
    </row>
    <row r="341" spans="1:24" ht="21" hidden="1" customHeight="1" outlineLevel="1" x14ac:dyDescent="0.2">
      <c r="A341" s="169"/>
      <c r="B341" s="169"/>
      <c r="C341" s="26" t="s">
        <v>30</v>
      </c>
      <c r="D341" s="26" t="s">
        <v>30</v>
      </c>
      <c r="E341" s="26" t="s">
        <v>30</v>
      </c>
      <c r="F341" s="26" t="s">
        <v>30</v>
      </c>
      <c r="G341" s="161" t="str">
        <f t="shared" si="49"/>
        <v>--</v>
      </c>
      <c r="H341" s="27" t="s">
        <v>30</v>
      </c>
      <c r="I341" s="33" t="s">
        <v>30</v>
      </c>
      <c r="J341" s="87"/>
      <c r="K341" s="33"/>
      <c r="L341" s="26"/>
      <c r="M341" s="26"/>
      <c r="N341" s="26"/>
      <c r="O341" s="26"/>
      <c r="P341" s="169"/>
      <c r="Q341" s="184"/>
      <c r="R341" s="184"/>
      <c r="S341" s="185" t="str">
        <f t="shared" si="50"/>
        <v>0</v>
      </c>
      <c r="T341" s="185" t="str">
        <f t="shared" si="50"/>
        <v>0</v>
      </c>
      <c r="U341" s="185">
        <f t="shared" si="51"/>
        <v>0</v>
      </c>
      <c r="V341" s="186" t="str">
        <f>IF(U341=0,"--",IF(U341&lt;='db fasce di rischio'!$B$4,'db fasce di rischio'!$A$2,IF(U341&lt;='db fasce di rischio'!$D$4,'db fasce di rischio'!$C$2,IF(U341&lt;='db fasce di rischio'!$F$4,'db fasce di rischio'!$E$2,IF(U341&lt;='db fasce di rischio'!$H$4,'db fasce di rischio'!$G$2,"")))))</f>
        <v>--</v>
      </c>
      <c r="W341" s="30"/>
      <c r="X341" s="30"/>
    </row>
    <row r="342" spans="1:24" ht="21" hidden="1" customHeight="1" outlineLevel="1" x14ac:dyDescent="0.2">
      <c r="A342" s="169"/>
      <c r="B342" s="169"/>
      <c r="C342" s="26" t="s">
        <v>30</v>
      </c>
      <c r="D342" s="26" t="s">
        <v>30</v>
      </c>
      <c r="E342" s="26" t="s">
        <v>30</v>
      </c>
      <c r="F342" s="26" t="s">
        <v>30</v>
      </c>
      <c r="G342" s="161" t="str">
        <f t="shared" si="49"/>
        <v>--</v>
      </c>
      <c r="H342" s="27" t="s">
        <v>30</v>
      </c>
      <c r="I342" s="33" t="s">
        <v>30</v>
      </c>
      <c r="J342" s="88"/>
      <c r="K342" s="33"/>
      <c r="L342" s="26"/>
      <c r="M342" s="26"/>
      <c r="N342" s="26"/>
      <c r="O342" s="26"/>
      <c r="P342" s="169"/>
      <c r="Q342" s="184"/>
      <c r="R342" s="184"/>
      <c r="S342" s="185" t="str">
        <f t="shared" si="50"/>
        <v>0</v>
      </c>
      <c r="T342" s="185" t="str">
        <f t="shared" si="50"/>
        <v>0</v>
      </c>
      <c r="U342" s="185">
        <f t="shared" si="51"/>
        <v>0</v>
      </c>
      <c r="V342" s="186" t="str">
        <f>IF(U342=0,"--",IF(U342&lt;='db fasce di rischio'!$B$4,'db fasce di rischio'!$A$2,IF(U342&lt;='db fasce di rischio'!$D$4,'db fasce di rischio'!$C$2,IF(U342&lt;='db fasce di rischio'!$F$4,'db fasce di rischio'!$E$2,IF(U342&lt;='db fasce di rischio'!$H$4,'db fasce di rischio'!$G$2,"")))))</f>
        <v>--</v>
      </c>
      <c r="W342" s="30"/>
      <c r="X342" s="30"/>
    </row>
    <row r="343" spans="1:24" ht="21" hidden="1" customHeight="1" outlineLevel="1" x14ac:dyDescent="0.2">
      <c r="A343" s="169"/>
      <c r="B343" s="169"/>
      <c r="C343" s="26" t="s">
        <v>30</v>
      </c>
      <c r="D343" s="26" t="s">
        <v>30</v>
      </c>
      <c r="E343" s="26" t="s">
        <v>30</v>
      </c>
      <c r="F343" s="26" t="s">
        <v>30</v>
      </c>
      <c r="G343" s="161" t="str">
        <f t="shared" si="49"/>
        <v>--</v>
      </c>
      <c r="H343" s="27" t="s">
        <v>30</v>
      </c>
      <c r="I343" s="33" t="s">
        <v>30</v>
      </c>
      <c r="J343" s="88"/>
      <c r="K343" s="33"/>
      <c r="L343" s="26"/>
      <c r="M343" s="26"/>
      <c r="N343" s="26"/>
      <c r="O343" s="26"/>
      <c r="P343" s="169"/>
      <c r="Q343" s="184"/>
      <c r="R343" s="184"/>
      <c r="S343" s="185" t="str">
        <f t="shared" si="50"/>
        <v>0</v>
      </c>
      <c r="T343" s="185" t="str">
        <f t="shared" si="50"/>
        <v>0</v>
      </c>
      <c r="U343" s="185">
        <f t="shared" si="51"/>
        <v>0</v>
      </c>
      <c r="V343" s="186" t="str">
        <f>IF(U343=0,"--",IF(U343&lt;='db fasce di rischio'!$B$4,'db fasce di rischio'!$A$2,IF(U343&lt;='db fasce di rischio'!$D$4,'db fasce di rischio'!$C$2,IF(U343&lt;='db fasce di rischio'!$F$4,'db fasce di rischio'!$E$2,IF(U343&lt;='db fasce di rischio'!$H$4,'db fasce di rischio'!$G$2,"")))))</f>
        <v>--</v>
      </c>
      <c r="W343" s="30"/>
      <c r="X343" s="30"/>
    </row>
    <row r="344" spans="1:24" ht="21" hidden="1" customHeight="1" outlineLevel="1" x14ac:dyDescent="0.2">
      <c r="A344" s="169"/>
      <c r="B344" s="169"/>
      <c r="C344" s="26" t="s">
        <v>30</v>
      </c>
      <c r="D344" s="26" t="s">
        <v>30</v>
      </c>
      <c r="E344" s="26" t="s">
        <v>30</v>
      </c>
      <c r="F344" s="26" t="s">
        <v>30</v>
      </c>
      <c r="G344" s="161" t="str">
        <f t="shared" si="49"/>
        <v>--</v>
      </c>
      <c r="H344" s="27" t="s">
        <v>30</v>
      </c>
      <c r="I344" s="33" t="s">
        <v>30</v>
      </c>
      <c r="J344" s="88"/>
      <c r="K344" s="33"/>
      <c r="L344" s="26"/>
      <c r="M344" s="26"/>
      <c r="N344" s="26"/>
      <c r="O344" s="26"/>
      <c r="P344" s="169"/>
      <c r="Q344" s="184"/>
      <c r="R344" s="184"/>
      <c r="S344" s="185" t="str">
        <f t="shared" si="50"/>
        <v>0</v>
      </c>
      <c r="T344" s="185" t="str">
        <f t="shared" si="50"/>
        <v>0</v>
      </c>
      <c r="U344" s="185">
        <f t="shared" si="51"/>
        <v>0</v>
      </c>
      <c r="V344" s="186" t="str">
        <f>IF(U344=0,"--",IF(U344&lt;='db fasce di rischio'!$B$4,'db fasce di rischio'!$A$2,IF(U344&lt;='db fasce di rischio'!$D$4,'db fasce di rischio'!$C$2,IF(U344&lt;='db fasce di rischio'!$F$4,'db fasce di rischio'!$E$2,IF(U344&lt;='db fasce di rischio'!$H$4,'db fasce di rischio'!$G$2,"")))))</f>
        <v>--</v>
      </c>
      <c r="W344" s="30"/>
      <c r="X344" s="30"/>
    </row>
    <row r="345" spans="1:24" ht="21" hidden="1" customHeight="1" outlineLevel="1" x14ac:dyDescent="0.2">
      <c r="A345" s="169"/>
      <c r="B345" s="169"/>
      <c r="C345" s="26" t="s">
        <v>30</v>
      </c>
      <c r="D345" s="26" t="s">
        <v>30</v>
      </c>
      <c r="E345" s="26" t="s">
        <v>30</v>
      </c>
      <c r="F345" s="26" t="s">
        <v>30</v>
      </c>
      <c r="G345" s="161" t="str">
        <f t="shared" si="49"/>
        <v>--</v>
      </c>
      <c r="H345" s="27" t="s">
        <v>30</v>
      </c>
      <c r="I345" s="33" t="s">
        <v>30</v>
      </c>
      <c r="J345" s="88"/>
      <c r="K345" s="33"/>
      <c r="L345" s="26"/>
      <c r="M345" s="26"/>
      <c r="N345" s="26"/>
      <c r="O345" s="26"/>
      <c r="P345" s="169"/>
      <c r="Q345" s="184"/>
      <c r="R345" s="184"/>
      <c r="S345" s="185" t="str">
        <f t="shared" si="50"/>
        <v>0</v>
      </c>
      <c r="T345" s="185" t="str">
        <f t="shared" si="50"/>
        <v>0</v>
      </c>
      <c r="U345" s="185">
        <f t="shared" si="51"/>
        <v>0</v>
      </c>
      <c r="V345" s="186" t="str">
        <f>IF(U345=0,"--",IF(U345&lt;='db fasce di rischio'!$B$4,'db fasce di rischio'!$A$2,IF(U345&lt;='db fasce di rischio'!$D$4,'db fasce di rischio'!$C$2,IF(U345&lt;='db fasce di rischio'!$F$4,'db fasce di rischio'!$E$2,IF(U345&lt;='db fasce di rischio'!$H$4,'db fasce di rischio'!$G$2,"")))))</f>
        <v>--</v>
      </c>
      <c r="W345" s="30"/>
      <c r="X345" s="30"/>
    </row>
    <row r="346" spans="1:24" ht="21" hidden="1" customHeight="1" outlineLevel="1" x14ac:dyDescent="0.2">
      <c r="A346" s="169"/>
      <c r="B346" s="169"/>
      <c r="C346" s="26" t="s">
        <v>30</v>
      </c>
      <c r="D346" s="26" t="s">
        <v>30</v>
      </c>
      <c r="E346" s="26" t="s">
        <v>30</v>
      </c>
      <c r="F346" s="26" t="s">
        <v>30</v>
      </c>
      <c r="G346" s="161" t="str">
        <f t="shared" si="49"/>
        <v>--</v>
      </c>
      <c r="H346" s="27" t="s">
        <v>30</v>
      </c>
      <c r="I346" s="33" t="s">
        <v>30</v>
      </c>
      <c r="J346" s="87"/>
      <c r="K346" s="33"/>
      <c r="L346" s="26"/>
      <c r="M346" s="26"/>
      <c r="N346" s="26"/>
      <c r="O346" s="26"/>
      <c r="P346" s="169"/>
      <c r="Q346" s="184"/>
      <c r="R346" s="184"/>
      <c r="S346" s="185" t="str">
        <f t="shared" si="50"/>
        <v>0</v>
      </c>
      <c r="T346" s="185" t="str">
        <f t="shared" si="50"/>
        <v>0</v>
      </c>
      <c r="U346" s="185">
        <f t="shared" si="51"/>
        <v>0</v>
      </c>
      <c r="V346" s="186" t="str">
        <f>IF(U346=0,"--",IF(U346&lt;='db fasce di rischio'!$B$4,'db fasce di rischio'!$A$2,IF(U346&lt;='db fasce di rischio'!$D$4,'db fasce di rischio'!$C$2,IF(U346&lt;='db fasce di rischio'!$F$4,'db fasce di rischio'!$E$2,IF(U346&lt;='db fasce di rischio'!$H$4,'db fasce di rischio'!$G$2,"")))))</f>
        <v>--</v>
      </c>
      <c r="W346" s="30"/>
      <c r="X346" s="30"/>
    </row>
    <row r="347" spans="1:24" ht="21" hidden="1" customHeight="1" outlineLevel="1" x14ac:dyDescent="0.2">
      <c r="A347" s="169"/>
      <c r="B347" s="169"/>
      <c r="C347" s="26" t="s">
        <v>30</v>
      </c>
      <c r="D347" s="26" t="s">
        <v>30</v>
      </c>
      <c r="E347" s="26" t="s">
        <v>30</v>
      </c>
      <c r="F347" s="26" t="s">
        <v>30</v>
      </c>
      <c r="G347" s="161" t="str">
        <f t="shared" si="49"/>
        <v>--</v>
      </c>
      <c r="H347" s="27" t="s">
        <v>30</v>
      </c>
      <c r="I347" s="33" t="s">
        <v>30</v>
      </c>
      <c r="J347" s="87"/>
      <c r="K347" s="33"/>
      <c r="L347" s="26"/>
      <c r="M347" s="26"/>
      <c r="N347" s="26"/>
      <c r="O347" s="28"/>
      <c r="P347" s="169"/>
      <c r="Q347" s="184"/>
      <c r="R347" s="184"/>
      <c r="S347" s="185" t="str">
        <f t="shared" si="50"/>
        <v>0</v>
      </c>
      <c r="T347" s="185" t="str">
        <f t="shared" si="50"/>
        <v>0</v>
      </c>
      <c r="U347" s="185">
        <f t="shared" si="51"/>
        <v>0</v>
      </c>
      <c r="V347" s="186" t="str">
        <f>IF(U347=0,"--",IF(U347&lt;='db fasce di rischio'!$B$4,'db fasce di rischio'!$A$2,IF(U347&lt;='db fasce di rischio'!$D$4,'db fasce di rischio'!$C$2,IF(U347&lt;='db fasce di rischio'!$F$4,'db fasce di rischio'!$E$2,IF(U347&lt;='db fasce di rischio'!$H$4,'db fasce di rischio'!$G$2,"")))))</f>
        <v>--</v>
      </c>
      <c r="W347" s="30"/>
      <c r="X347" s="30"/>
    </row>
    <row r="348" spans="1:24" ht="21" hidden="1" customHeight="1" outlineLevel="1" x14ac:dyDescent="0.2">
      <c r="A348" s="169"/>
      <c r="B348" s="169"/>
      <c r="C348" s="26" t="s">
        <v>30</v>
      </c>
      <c r="D348" s="26" t="s">
        <v>30</v>
      </c>
      <c r="E348" s="26" t="s">
        <v>30</v>
      </c>
      <c r="F348" s="26" t="s">
        <v>30</v>
      </c>
      <c r="G348" s="161" t="str">
        <f t="shared" si="49"/>
        <v>--</v>
      </c>
      <c r="H348" s="27" t="s">
        <v>30</v>
      </c>
      <c r="I348" s="33" t="s">
        <v>30</v>
      </c>
      <c r="J348" s="87"/>
      <c r="K348" s="33"/>
      <c r="L348" s="26"/>
      <c r="M348" s="26"/>
      <c r="N348" s="26"/>
      <c r="O348" s="29"/>
      <c r="P348" s="169"/>
      <c r="Q348" s="184"/>
      <c r="R348" s="184"/>
      <c r="S348" s="185" t="str">
        <f t="shared" si="50"/>
        <v>0</v>
      </c>
      <c r="T348" s="185" t="str">
        <f t="shared" si="50"/>
        <v>0</v>
      </c>
      <c r="U348" s="185">
        <f t="shared" si="51"/>
        <v>0</v>
      </c>
      <c r="V348" s="186" t="str">
        <f>IF(U348=0,"--",IF(U348&lt;='db fasce di rischio'!$B$4,'db fasce di rischio'!$A$2,IF(U348&lt;='db fasce di rischio'!$D$4,'db fasce di rischio'!$C$2,IF(U348&lt;='db fasce di rischio'!$F$4,'db fasce di rischio'!$E$2,IF(U348&lt;='db fasce di rischio'!$H$4,'db fasce di rischio'!$G$2,"")))))</f>
        <v>--</v>
      </c>
      <c r="W348" s="30"/>
      <c r="X348" s="30"/>
    </row>
    <row r="349" spans="1:24" ht="21" collapsed="1" x14ac:dyDescent="0.2">
      <c r="A349" s="168"/>
      <c r="B349" s="168"/>
      <c r="C349" s="92"/>
      <c r="D349" s="92"/>
      <c r="E349" s="92"/>
      <c r="F349" s="92"/>
      <c r="G349" s="92"/>
      <c r="H349" s="92"/>
      <c r="I349" s="92"/>
      <c r="J349" s="176"/>
      <c r="K349" s="92"/>
      <c r="L349" s="92"/>
      <c r="M349" s="92"/>
      <c r="N349" s="92"/>
      <c r="O349" s="92"/>
      <c r="P349" s="168"/>
      <c r="Q349" s="30"/>
      <c r="R349" s="30"/>
      <c r="S349" s="30"/>
      <c r="T349" s="30"/>
      <c r="U349" s="30"/>
      <c r="V349" s="30"/>
      <c r="W349" s="30"/>
      <c r="X349" s="30"/>
    </row>
    <row r="350" spans="1:24" ht="90.6" customHeight="1" x14ac:dyDescent="0.2">
      <c r="A350" s="31"/>
      <c r="B350" s="31"/>
      <c r="C350" s="32" t="s">
        <v>674</v>
      </c>
      <c r="D350" s="32"/>
      <c r="E350" s="30"/>
      <c r="F350" s="30"/>
      <c r="G350" s="30"/>
      <c r="H350" s="30"/>
      <c r="I350" s="30"/>
      <c r="J350" s="85"/>
      <c r="K350" s="30"/>
      <c r="L350" s="30"/>
      <c r="M350" s="30"/>
      <c r="N350" s="84" t="s">
        <v>6</v>
      </c>
      <c r="O350" s="84" t="s">
        <v>675</v>
      </c>
      <c r="P350" s="30"/>
      <c r="Q350" s="182" t="s">
        <v>1306</v>
      </c>
      <c r="R350" s="182" t="s">
        <v>1307</v>
      </c>
      <c r="S350" s="50" t="s">
        <v>1308</v>
      </c>
      <c r="T350" s="50" t="s">
        <v>1309</v>
      </c>
      <c r="U350" s="50" t="s">
        <v>1310</v>
      </c>
      <c r="V350" s="183" t="s">
        <v>1311</v>
      </c>
      <c r="W350" s="30"/>
      <c r="X350" s="30"/>
    </row>
    <row r="351" spans="1:24" ht="30.6" customHeight="1" x14ac:dyDescent="0.2">
      <c r="A351" s="168"/>
      <c r="B351" s="168">
        <v>17</v>
      </c>
      <c r="C351" s="220" t="s">
        <v>1267</v>
      </c>
      <c r="D351" s="221"/>
      <c r="E351" s="222"/>
      <c r="F351" s="229"/>
      <c r="G351" s="229"/>
      <c r="H351" s="229"/>
      <c r="I351" s="50" t="s">
        <v>11</v>
      </c>
      <c r="J351" s="231" t="s">
        <v>3</v>
      </c>
      <c r="K351" s="231"/>
      <c r="L351" s="39"/>
      <c r="M351" s="162" t="s">
        <v>676</v>
      </c>
      <c r="N351" s="163" t="str">
        <f>V351</f>
        <v>--</v>
      </c>
      <c r="O351" s="39"/>
      <c r="P351" s="168"/>
      <c r="Q351" s="184"/>
      <c r="R351" s="184"/>
      <c r="S351" s="185" t="str">
        <f>IF(Q351="Basso",1.8,IF(Q351="Medio",2.5,IF(Q351="Medio-Alto",3.8,IF(Q351="Alto",5,"0"))))</f>
        <v>0</v>
      </c>
      <c r="T351" s="185" t="str">
        <f>IF(R351="Basso",1.8,IF(R351="Medio",2.5,IF(R351="Medio-Alto",3.8,IF(R351="Alto",5,"0"))))</f>
        <v>0</v>
      </c>
      <c r="U351" s="185">
        <f>IF(MAX(U355:U369)&gt;(T351*S351),MAX(U355:U369),T351*S351)</f>
        <v>0</v>
      </c>
      <c r="V351" s="186" t="str">
        <f>IF(U351=0,"--",IF(U351&lt;='db fasce di rischio'!$B$4,'db fasce di rischio'!$A$2,IF(U351&lt;='db fasce di rischio'!$D$4,'db fasce di rischio'!$C$2,IF(U351&lt;='db fasce di rischio'!$F$4,'db fasce di rischio'!$E$2,IF(U351&lt;='db fasce di rischio'!$H$4,'db fasce di rischio'!$G$2,"")))))</f>
        <v>--</v>
      </c>
      <c r="W351" s="30"/>
      <c r="X351" s="30"/>
    </row>
    <row r="352" spans="1:24" ht="59.45" customHeight="1" x14ac:dyDescent="0.2">
      <c r="A352" s="168"/>
      <c r="B352" s="168"/>
      <c r="C352" s="223"/>
      <c r="D352" s="224"/>
      <c r="E352" s="224"/>
      <c r="F352" s="172"/>
      <c r="G352" s="172"/>
      <c r="H352" s="172"/>
      <c r="I352" s="172"/>
      <c r="J352" s="172"/>
      <c r="K352" s="172"/>
      <c r="L352" s="173"/>
      <c r="M352" s="226" t="s">
        <v>1305</v>
      </c>
      <c r="N352" s="226"/>
      <c r="O352" s="226"/>
      <c r="P352" s="168"/>
      <c r="Q352" s="30"/>
      <c r="R352" s="30"/>
      <c r="S352" s="30"/>
      <c r="T352" s="30"/>
      <c r="U352" s="30"/>
      <c r="V352" s="30"/>
      <c r="W352" s="30"/>
      <c r="X352" s="30"/>
    </row>
    <row r="353" spans="1:24" ht="31.5" hidden="1" customHeight="1" outlineLevel="1" x14ac:dyDescent="0.2">
      <c r="A353" s="168"/>
      <c r="B353" s="168"/>
      <c r="C353" s="218" t="s">
        <v>1266</v>
      </c>
      <c r="D353" s="219"/>
      <c r="E353" s="160"/>
      <c r="F353" s="160"/>
      <c r="G353" s="160"/>
      <c r="H353" s="160"/>
      <c r="I353" s="160"/>
      <c r="J353" s="159"/>
      <c r="K353" s="160"/>
      <c r="L353" s="164">
        <f>SUM(H340:H348)</f>
        <v>0</v>
      </c>
      <c r="M353" s="165"/>
      <c r="N353" s="165"/>
      <c r="O353" s="165"/>
      <c r="P353" s="168"/>
      <c r="Q353" s="30"/>
      <c r="R353" s="30"/>
      <c r="S353" s="30"/>
      <c r="T353" s="30"/>
      <c r="U353" s="30"/>
      <c r="V353" s="30"/>
      <c r="W353" s="30"/>
      <c r="X353" s="30"/>
    </row>
    <row r="354" spans="1:24" ht="81.95" hidden="1" customHeight="1" outlineLevel="1" x14ac:dyDescent="0.2">
      <c r="A354" s="169"/>
      <c r="B354" s="169"/>
      <c r="C354" s="24" t="s">
        <v>915</v>
      </c>
      <c r="D354" s="24" t="s">
        <v>916</v>
      </c>
      <c r="E354" s="24" t="s">
        <v>981</v>
      </c>
      <c r="F354" s="24" t="s">
        <v>980</v>
      </c>
      <c r="G354" s="188" t="s">
        <v>1301</v>
      </c>
      <c r="H354" s="24" t="s">
        <v>979</v>
      </c>
      <c r="I354" s="24" t="s">
        <v>917</v>
      </c>
      <c r="J354" s="50" t="s">
        <v>982</v>
      </c>
      <c r="K354" s="50" t="s">
        <v>918</v>
      </c>
      <c r="L354" s="24" t="s">
        <v>639</v>
      </c>
      <c r="M354" s="24" t="s">
        <v>677</v>
      </c>
      <c r="N354" s="24" t="s">
        <v>678</v>
      </c>
      <c r="O354" s="24" t="s">
        <v>679</v>
      </c>
      <c r="P354" s="169"/>
      <c r="Q354" s="182" t="s">
        <v>1306</v>
      </c>
      <c r="R354" s="182" t="s">
        <v>1307</v>
      </c>
      <c r="S354" s="50" t="s">
        <v>1308</v>
      </c>
      <c r="T354" s="50" t="s">
        <v>1309</v>
      </c>
      <c r="U354" s="50" t="s">
        <v>1310</v>
      </c>
      <c r="V354" s="183" t="s">
        <v>1311</v>
      </c>
      <c r="W354" s="30"/>
      <c r="X354" s="30"/>
    </row>
    <row r="355" spans="1:24" ht="21" hidden="1" customHeight="1" outlineLevel="1" x14ac:dyDescent="0.2">
      <c r="A355" s="169"/>
      <c r="B355" s="169"/>
      <c r="C355" s="26" t="s">
        <v>30</v>
      </c>
      <c r="D355" s="26" t="s">
        <v>30</v>
      </c>
      <c r="E355" s="26" t="s">
        <v>30</v>
      </c>
      <c r="F355" s="26" t="s">
        <v>30</v>
      </c>
      <c r="G355" s="161" t="str">
        <f>V355</f>
        <v>--</v>
      </c>
      <c r="H355" s="27" t="s">
        <v>30</v>
      </c>
      <c r="I355" s="33" t="s">
        <v>30</v>
      </c>
      <c r="J355" s="87"/>
      <c r="K355" s="33"/>
      <c r="L355" s="26"/>
      <c r="M355" s="26"/>
      <c r="N355" s="26"/>
      <c r="O355" s="26"/>
      <c r="P355" s="169"/>
      <c r="Q355" s="184"/>
      <c r="R355" s="184"/>
      <c r="S355" s="185" t="str">
        <f>IF(Q355="Basso",1.8,IF(Q355="Medio",2.5,IF(Q355="Medio-Alto",3.8,IF(Q355="Alto",5,"0"))))</f>
        <v>0</v>
      </c>
      <c r="T355" s="185" t="str">
        <f>IF(R355="Basso",1.8,IF(R355="Medio",2.5,IF(R355="Medio-Alto",3.8,IF(R355="Alto",5,"0"))))</f>
        <v>0</v>
      </c>
      <c r="U355" s="185">
        <f>(T355*S355)</f>
        <v>0</v>
      </c>
      <c r="V355" s="186" t="str">
        <f>IF(U355=0,"--",IF(U355&lt;='db fasce di rischio'!$B$4,'db fasce di rischio'!$A$2,IF(U355&lt;='db fasce di rischio'!$D$4,'db fasce di rischio'!$C$2,IF(U355&lt;='db fasce di rischio'!$F$4,'db fasce di rischio'!$E$2,IF(U355&lt;='db fasce di rischio'!$H$4,'db fasce di rischio'!$G$2,"")))))</f>
        <v>--</v>
      </c>
      <c r="W355" s="30"/>
      <c r="X355" s="30"/>
    </row>
    <row r="356" spans="1:24" ht="21" hidden="1" customHeight="1" outlineLevel="1" x14ac:dyDescent="0.2">
      <c r="A356" s="169"/>
      <c r="B356" s="169"/>
      <c r="C356" s="26" t="s">
        <v>30</v>
      </c>
      <c r="D356" s="26" t="s">
        <v>30</v>
      </c>
      <c r="E356" s="26" t="s">
        <v>30</v>
      </c>
      <c r="F356" s="26" t="s">
        <v>30</v>
      </c>
      <c r="G356" s="161" t="str">
        <f t="shared" ref="G356:G369" si="52">V356</f>
        <v>--</v>
      </c>
      <c r="H356" s="27" t="s">
        <v>30</v>
      </c>
      <c r="I356" s="33" t="s">
        <v>30</v>
      </c>
      <c r="J356" s="87"/>
      <c r="K356" s="33"/>
      <c r="L356" s="26"/>
      <c r="M356" s="26"/>
      <c r="N356" s="26"/>
      <c r="O356" s="26"/>
      <c r="P356" s="169"/>
      <c r="Q356" s="184"/>
      <c r="R356" s="184"/>
      <c r="S356" s="185" t="str">
        <f t="shared" ref="S356:T369" si="53">IF(Q356="Basso",1.8,IF(Q356="Medio",2.5,IF(Q356="Medio-Alto",3.8,IF(Q356="Alto",5,"0"))))</f>
        <v>0</v>
      </c>
      <c r="T356" s="185" t="str">
        <f t="shared" si="53"/>
        <v>0</v>
      </c>
      <c r="U356" s="185">
        <f>(T356*S356)</f>
        <v>0</v>
      </c>
      <c r="V356" s="186" t="str">
        <f>IF(U356=0,"--",IF(U356&lt;='db fasce di rischio'!$B$4,'db fasce di rischio'!$A$2,IF(U356&lt;='db fasce di rischio'!$D$4,'db fasce di rischio'!$C$2,IF(U356&lt;='db fasce di rischio'!$F$4,'db fasce di rischio'!$E$2,IF(U356&lt;='db fasce di rischio'!$H$4,'db fasce di rischio'!$G$2,"")))))</f>
        <v>--</v>
      </c>
      <c r="W356" s="30"/>
      <c r="X356" s="30"/>
    </row>
    <row r="357" spans="1:24" ht="21" hidden="1" customHeight="1" outlineLevel="1" x14ac:dyDescent="0.2">
      <c r="A357" s="169"/>
      <c r="B357" s="169"/>
      <c r="C357" s="26" t="s">
        <v>30</v>
      </c>
      <c r="D357" s="26" t="s">
        <v>30</v>
      </c>
      <c r="E357" s="26" t="s">
        <v>30</v>
      </c>
      <c r="F357" s="26" t="s">
        <v>30</v>
      </c>
      <c r="G357" s="161" t="str">
        <f t="shared" si="52"/>
        <v>--</v>
      </c>
      <c r="H357" s="27" t="s">
        <v>30</v>
      </c>
      <c r="I357" s="33" t="s">
        <v>30</v>
      </c>
      <c r="J357" s="87"/>
      <c r="K357" s="33"/>
      <c r="L357" s="26"/>
      <c r="M357" s="26"/>
      <c r="N357" s="26"/>
      <c r="O357" s="26"/>
      <c r="P357" s="169"/>
      <c r="Q357" s="184"/>
      <c r="R357" s="184"/>
      <c r="S357" s="185" t="str">
        <f t="shared" si="53"/>
        <v>0</v>
      </c>
      <c r="T357" s="185" t="str">
        <f t="shared" si="53"/>
        <v>0</v>
      </c>
      <c r="U357" s="185">
        <f t="shared" ref="U357:U369" si="54">(T357*S357)</f>
        <v>0</v>
      </c>
      <c r="V357" s="186" t="str">
        <f>IF(U357=0,"--",IF(U357&lt;='db fasce di rischio'!$B$4,'db fasce di rischio'!$A$2,IF(U357&lt;='db fasce di rischio'!$D$4,'db fasce di rischio'!$C$2,IF(U357&lt;='db fasce di rischio'!$F$4,'db fasce di rischio'!$E$2,IF(U357&lt;='db fasce di rischio'!$H$4,'db fasce di rischio'!$G$2,"")))))</f>
        <v>--</v>
      </c>
      <c r="W357" s="30"/>
      <c r="X357" s="30"/>
    </row>
    <row r="358" spans="1:24" ht="21" hidden="1" customHeight="1" outlineLevel="1" x14ac:dyDescent="0.2">
      <c r="A358" s="169"/>
      <c r="B358" s="169"/>
      <c r="C358" s="26" t="s">
        <v>30</v>
      </c>
      <c r="D358" s="26" t="s">
        <v>30</v>
      </c>
      <c r="E358" s="26" t="s">
        <v>30</v>
      </c>
      <c r="F358" s="26" t="s">
        <v>30</v>
      </c>
      <c r="G358" s="161" t="str">
        <f t="shared" si="52"/>
        <v>--</v>
      </c>
      <c r="H358" s="27" t="s">
        <v>30</v>
      </c>
      <c r="I358" s="33" t="s">
        <v>30</v>
      </c>
      <c r="J358" s="87"/>
      <c r="K358" s="33"/>
      <c r="L358" s="26"/>
      <c r="M358" s="26"/>
      <c r="N358" s="26"/>
      <c r="O358" s="26"/>
      <c r="P358" s="169"/>
      <c r="Q358" s="184"/>
      <c r="R358" s="184"/>
      <c r="S358" s="185" t="str">
        <f t="shared" si="53"/>
        <v>0</v>
      </c>
      <c r="T358" s="185" t="str">
        <f t="shared" si="53"/>
        <v>0</v>
      </c>
      <c r="U358" s="185">
        <f t="shared" si="54"/>
        <v>0</v>
      </c>
      <c r="V358" s="186" t="str">
        <f>IF(U358=0,"--",IF(U358&lt;='db fasce di rischio'!$B$4,'db fasce di rischio'!$A$2,IF(U358&lt;='db fasce di rischio'!$D$4,'db fasce di rischio'!$C$2,IF(U358&lt;='db fasce di rischio'!$F$4,'db fasce di rischio'!$E$2,IF(U358&lt;='db fasce di rischio'!$H$4,'db fasce di rischio'!$G$2,"")))))</f>
        <v>--</v>
      </c>
      <c r="W358" s="30"/>
      <c r="X358" s="30"/>
    </row>
    <row r="359" spans="1:24" ht="21" hidden="1" customHeight="1" outlineLevel="1" x14ac:dyDescent="0.2">
      <c r="A359" s="169"/>
      <c r="B359" s="169"/>
      <c r="C359" s="26" t="s">
        <v>30</v>
      </c>
      <c r="D359" s="26" t="s">
        <v>30</v>
      </c>
      <c r="E359" s="26" t="s">
        <v>30</v>
      </c>
      <c r="F359" s="26" t="s">
        <v>30</v>
      </c>
      <c r="G359" s="161" t="str">
        <f t="shared" si="52"/>
        <v>--</v>
      </c>
      <c r="H359" s="27" t="s">
        <v>30</v>
      </c>
      <c r="I359" s="33" t="s">
        <v>30</v>
      </c>
      <c r="J359" s="87"/>
      <c r="K359" s="33"/>
      <c r="L359" s="26"/>
      <c r="M359" s="26"/>
      <c r="N359" s="26"/>
      <c r="O359" s="26"/>
      <c r="P359" s="169"/>
      <c r="Q359" s="184"/>
      <c r="R359" s="184"/>
      <c r="S359" s="185" t="str">
        <f t="shared" si="53"/>
        <v>0</v>
      </c>
      <c r="T359" s="185" t="str">
        <f t="shared" si="53"/>
        <v>0</v>
      </c>
      <c r="U359" s="185">
        <f t="shared" si="54"/>
        <v>0</v>
      </c>
      <c r="V359" s="186" t="str">
        <f>IF(U359=0,"--",IF(U359&lt;='db fasce di rischio'!$B$4,'db fasce di rischio'!$A$2,IF(U359&lt;='db fasce di rischio'!$D$4,'db fasce di rischio'!$C$2,IF(U359&lt;='db fasce di rischio'!$F$4,'db fasce di rischio'!$E$2,IF(U359&lt;='db fasce di rischio'!$H$4,'db fasce di rischio'!$G$2,"")))))</f>
        <v>--</v>
      </c>
      <c r="W359" s="30"/>
      <c r="X359" s="30"/>
    </row>
    <row r="360" spans="1:24" ht="21" hidden="1" customHeight="1" outlineLevel="1" x14ac:dyDescent="0.2">
      <c r="A360" s="169"/>
      <c r="B360" s="169"/>
      <c r="C360" s="26" t="s">
        <v>30</v>
      </c>
      <c r="D360" s="26" t="s">
        <v>30</v>
      </c>
      <c r="E360" s="26" t="s">
        <v>30</v>
      </c>
      <c r="F360" s="26" t="s">
        <v>30</v>
      </c>
      <c r="G360" s="161" t="str">
        <f t="shared" si="52"/>
        <v>--</v>
      </c>
      <c r="H360" s="27" t="s">
        <v>30</v>
      </c>
      <c r="I360" s="33" t="s">
        <v>30</v>
      </c>
      <c r="J360" s="87"/>
      <c r="K360" s="33"/>
      <c r="L360" s="26"/>
      <c r="M360" s="26"/>
      <c r="N360" s="26"/>
      <c r="O360" s="26"/>
      <c r="P360" s="169"/>
      <c r="Q360" s="184"/>
      <c r="R360" s="184"/>
      <c r="S360" s="185" t="str">
        <f t="shared" si="53"/>
        <v>0</v>
      </c>
      <c r="T360" s="185" t="str">
        <f t="shared" si="53"/>
        <v>0</v>
      </c>
      <c r="U360" s="185">
        <f t="shared" si="54"/>
        <v>0</v>
      </c>
      <c r="V360" s="186" t="str">
        <f>IF(U360=0,"--",IF(U360&lt;='db fasce di rischio'!$B$4,'db fasce di rischio'!$A$2,IF(U360&lt;='db fasce di rischio'!$D$4,'db fasce di rischio'!$C$2,IF(U360&lt;='db fasce di rischio'!$F$4,'db fasce di rischio'!$E$2,IF(U360&lt;='db fasce di rischio'!$H$4,'db fasce di rischio'!$G$2,"")))))</f>
        <v>--</v>
      </c>
      <c r="W360" s="30"/>
      <c r="X360" s="30"/>
    </row>
    <row r="361" spans="1:24" ht="21" hidden="1" customHeight="1" outlineLevel="1" x14ac:dyDescent="0.2">
      <c r="A361" s="169"/>
      <c r="B361" s="169"/>
      <c r="C361" s="26" t="s">
        <v>30</v>
      </c>
      <c r="D361" s="26" t="s">
        <v>30</v>
      </c>
      <c r="E361" s="26" t="s">
        <v>30</v>
      </c>
      <c r="F361" s="26" t="s">
        <v>30</v>
      </c>
      <c r="G361" s="161" t="str">
        <f t="shared" si="52"/>
        <v>--</v>
      </c>
      <c r="H361" s="27" t="s">
        <v>30</v>
      </c>
      <c r="I361" s="33" t="s">
        <v>30</v>
      </c>
      <c r="J361" s="87"/>
      <c r="K361" s="33"/>
      <c r="L361" s="26"/>
      <c r="M361" s="26"/>
      <c r="N361" s="26"/>
      <c r="O361" s="26"/>
      <c r="P361" s="169"/>
      <c r="Q361" s="184"/>
      <c r="R361" s="184"/>
      <c r="S361" s="185" t="str">
        <f t="shared" si="53"/>
        <v>0</v>
      </c>
      <c r="T361" s="185" t="str">
        <f t="shared" si="53"/>
        <v>0</v>
      </c>
      <c r="U361" s="185">
        <f t="shared" si="54"/>
        <v>0</v>
      </c>
      <c r="V361" s="186" t="str">
        <f>IF(U361=0,"--",IF(U361&lt;='db fasce di rischio'!$B$4,'db fasce di rischio'!$A$2,IF(U361&lt;='db fasce di rischio'!$D$4,'db fasce di rischio'!$C$2,IF(U361&lt;='db fasce di rischio'!$F$4,'db fasce di rischio'!$E$2,IF(U361&lt;='db fasce di rischio'!$H$4,'db fasce di rischio'!$G$2,"")))))</f>
        <v>--</v>
      </c>
      <c r="W361" s="30"/>
      <c r="X361" s="30"/>
    </row>
    <row r="362" spans="1:24" ht="21" hidden="1" customHeight="1" outlineLevel="1" x14ac:dyDescent="0.2">
      <c r="A362" s="169"/>
      <c r="B362" s="169"/>
      <c r="C362" s="26" t="s">
        <v>30</v>
      </c>
      <c r="D362" s="26" t="s">
        <v>30</v>
      </c>
      <c r="E362" s="26" t="s">
        <v>30</v>
      </c>
      <c r="F362" s="26" t="s">
        <v>30</v>
      </c>
      <c r="G362" s="161" t="str">
        <f t="shared" si="52"/>
        <v>--</v>
      </c>
      <c r="H362" s="27" t="s">
        <v>30</v>
      </c>
      <c r="I362" s="33" t="s">
        <v>30</v>
      </c>
      <c r="J362" s="87"/>
      <c r="K362" s="33"/>
      <c r="L362" s="26"/>
      <c r="M362" s="26"/>
      <c r="N362" s="26"/>
      <c r="O362" s="26"/>
      <c r="P362" s="169"/>
      <c r="Q362" s="184"/>
      <c r="R362" s="184"/>
      <c r="S362" s="185" t="str">
        <f t="shared" si="53"/>
        <v>0</v>
      </c>
      <c r="T362" s="185" t="str">
        <f t="shared" si="53"/>
        <v>0</v>
      </c>
      <c r="U362" s="185">
        <f t="shared" si="54"/>
        <v>0</v>
      </c>
      <c r="V362" s="186" t="str">
        <f>IF(U362=0,"--",IF(U362&lt;='db fasce di rischio'!$B$4,'db fasce di rischio'!$A$2,IF(U362&lt;='db fasce di rischio'!$D$4,'db fasce di rischio'!$C$2,IF(U362&lt;='db fasce di rischio'!$F$4,'db fasce di rischio'!$E$2,IF(U362&lt;='db fasce di rischio'!$H$4,'db fasce di rischio'!$G$2,"")))))</f>
        <v>--</v>
      </c>
      <c r="W362" s="30"/>
      <c r="X362" s="30"/>
    </row>
    <row r="363" spans="1:24" ht="21" hidden="1" customHeight="1" outlineLevel="1" x14ac:dyDescent="0.2">
      <c r="A363" s="169"/>
      <c r="B363" s="169"/>
      <c r="C363" s="26" t="s">
        <v>30</v>
      </c>
      <c r="D363" s="26" t="s">
        <v>30</v>
      </c>
      <c r="E363" s="26" t="s">
        <v>30</v>
      </c>
      <c r="F363" s="26" t="s">
        <v>30</v>
      </c>
      <c r="G363" s="161" t="str">
        <f t="shared" si="52"/>
        <v>--</v>
      </c>
      <c r="H363" s="27" t="s">
        <v>30</v>
      </c>
      <c r="I363" s="33" t="s">
        <v>30</v>
      </c>
      <c r="J363" s="88"/>
      <c r="K363" s="33"/>
      <c r="L363" s="26"/>
      <c r="M363" s="26"/>
      <c r="N363" s="26"/>
      <c r="O363" s="26"/>
      <c r="P363" s="169"/>
      <c r="Q363" s="184"/>
      <c r="R363" s="184"/>
      <c r="S363" s="185" t="str">
        <f t="shared" si="53"/>
        <v>0</v>
      </c>
      <c r="T363" s="185" t="str">
        <f t="shared" si="53"/>
        <v>0</v>
      </c>
      <c r="U363" s="185">
        <f t="shared" si="54"/>
        <v>0</v>
      </c>
      <c r="V363" s="186" t="str">
        <f>IF(U363=0,"--",IF(U363&lt;='db fasce di rischio'!$B$4,'db fasce di rischio'!$A$2,IF(U363&lt;='db fasce di rischio'!$D$4,'db fasce di rischio'!$C$2,IF(U363&lt;='db fasce di rischio'!$F$4,'db fasce di rischio'!$E$2,IF(U363&lt;='db fasce di rischio'!$H$4,'db fasce di rischio'!$G$2,"")))))</f>
        <v>--</v>
      </c>
      <c r="W363" s="30"/>
      <c r="X363" s="30"/>
    </row>
    <row r="364" spans="1:24" ht="21" hidden="1" customHeight="1" outlineLevel="1" x14ac:dyDescent="0.2">
      <c r="A364" s="169"/>
      <c r="B364" s="169"/>
      <c r="C364" s="26" t="s">
        <v>30</v>
      </c>
      <c r="D364" s="26" t="s">
        <v>30</v>
      </c>
      <c r="E364" s="26" t="s">
        <v>30</v>
      </c>
      <c r="F364" s="26" t="s">
        <v>30</v>
      </c>
      <c r="G364" s="161" t="str">
        <f t="shared" si="52"/>
        <v>--</v>
      </c>
      <c r="H364" s="27" t="s">
        <v>30</v>
      </c>
      <c r="I364" s="33" t="s">
        <v>30</v>
      </c>
      <c r="J364" s="88"/>
      <c r="K364" s="33"/>
      <c r="L364" s="26"/>
      <c r="M364" s="26"/>
      <c r="N364" s="26"/>
      <c r="O364" s="26"/>
      <c r="P364" s="169"/>
      <c r="Q364" s="184"/>
      <c r="R364" s="184"/>
      <c r="S364" s="185" t="str">
        <f t="shared" si="53"/>
        <v>0</v>
      </c>
      <c r="T364" s="185" t="str">
        <f t="shared" si="53"/>
        <v>0</v>
      </c>
      <c r="U364" s="185">
        <f t="shared" si="54"/>
        <v>0</v>
      </c>
      <c r="V364" s="186" t="str">
        <f>IF(U364=0,"--",IF(U364&lt;='db fasce di rischio'!$B$4,'db fasce di rischio'!$A$2,IF(U364&lt;='db fasce di rischio'!$D$4,'db fasce di rischio'!$C$2,IF(U364&lt;='db fasce di rischio'!$F$4,'db fasce di rischio'!$E$2,IF(U364&lt;='db fasce di rischio'!$H$4,'db fasce di rischio'!$G$2,"")))))</f>
        <v>--</v>
      </c>
      <c r="W364" s="30"/>
      <c r="X364" s="30"/>
    </row>
    <row r="365" spans="1:24" ht="21" hidden="1" customHeight="1" outlineLevel="1" x14ac:dyDescent="0.2">
      <c r="A365" s="169"/>
      <c r="B365" s="169"/>
      <c r="C365" s="26" t="s">
        <v>30</v>
      </c>
      <c r="D365" s="26" t="s">
        <v>30</v>
      </c>
      <c r="E365" s="26" t="s">
        <v>30</v>
      </c>
      <c r="F365" s="26" t="s">
        <v>30</v>
      </c>
      <c r="G365" s="161" t="str">
        <f t="shared" si="52"/>
        <v>--</v>
      </c>
      <c r="H365" s="27" t="s">
        <v>30</v>
      </c>
      <c r="I365" s="33" t="s">
        <v>30</v>
      </c>
      <c r="J365" s="88"/>
      <c r="K365" s="33"/>
      <c r="L365" s="26"/>
      <c r="M365" s="26"/>
      <c r="N365" s="26"/>
      <c r="O365" s="26"/>
      <c r="P365" s="169"/>
      <c r="Q365" s="184"/>
      <c r="R365" s="184"/>
      <c r="S365" s="185" t="str">
        <f t="shared" si="53"/>
        <v>0</v>
      </c>
      <c r="T365" s="185" t="str">
        <f t="shared" si="53"/>
        <v>0</v>
      </c>
      <c r="U365" s="185">
        <f t="shared" si="54"/>
        <v>0</v>
      </c>
      <c r="V365" s="186" t="str">
        <f>IF(U365=0,"--",IF(U365&lt;='db fasce di rischio'!$B$4,'db fasce di rischio'!$A$2,IF(U365&lt;='db fasce di rischio'!$D$4,'db fasce di rischio'!$C$2,IF(U365&lt;='db fasce di rischio'!$F$4,'db fasce di rischio'!$E$2,IF(U365&lt;='db fasce di rischio'!$H$4,'db fasce di rischio'!$G$2,"")))))</f>
        <v>--</v>
      </c>
      <c r="W365" s="30"/>
      <c r="X365" s="30"/>
    </row>
    <row r="366" spans="1:24" ht="21" hidden="1" customHeight="1" outlineLevel="1" x14ac:dyDescent="0.2">
      <c r="A366" s="169"/>
      <c r="B366" s="169"/>
      <c r="C366" s="26" t="s">
        <v>30</v>
      </c>
      <c r="D366" s="26" t="s">
        <v>30</v>
      </c>
      <c r="E366" s="26" t="s">
        <v>30</v>
      </c>
      <c r="F366" s="26" t="s">
        <v>30</v>
      </c>
      <c r="G366" s="161" t="str">
        <f t="shared" si="52"/>
        <v>--</v>
      </c>
      <c r="H366" s="27" t="s">
        <v>30</v>
      </c>
      <c r="I366" s="33" t="s">
        <v>30</v>
      </c>
      <c r="J366" s="88"/>
      <c r="K366" s="33"/>
      <c r="L366" s="26"/>
      <c r="M366" s="26"/>
      <c r="N366" s="26"/>
      <c r="O366" s="26"/>
      <c r="P366" s="169"/>
      <c r="Q366" s="184"/>
      <c r="R366" s="184"/>
      <c r="S366" s="185" t="str">
        <f t="shared" si="53"/>
        <v>0</v>
      </c>
      <c r="T366" s="185" t="str">
        <f t="shared" si="53"/>
        <v>0</v>
      </c>
      <c r="U366" s="185">
        <f t="shared" si="54"/>
        <v>0</v>
      </c>
      <c r="V366" s="186" t="str">
        <f>IF(U366=0,"--",IF(U366&lt;='db fasce di rischio'!$B$4,'db fasce di rischio'!$A$2,IF(U366&lt;='db fasce di rischio'!$D$4,'db fasce di rischio'!$C$2,IF(U366&lt;='db fasce di rischio'!$F$4,'db fasce di rischio'!$E$2,IF(U366&lt;='db fasce di rischio'!$H$4,'db fasce di rischio'!$G$2,"")))))</f>
        <v>--</v>
      </c>
      <c r="W366" s="30"/>
      <c r="X366" s="30"/>
    </row>
    <row r="367" spans="1:24" ht="21" hidden="1" customHeight="1" outlineLevel="1" x14ac:dyDescent="0.2">
      <c r="A367" s="169"/>
      <c r="B367" s="169"/>
      <c r="C367" s="26" t="s">
        <v>30</v>
      </c>
      <c r="D367" s="26" t="s">
        <v>30</v>
      </c>
      <c r="E367" s="26" t="s">
        <v>30</v>
      </c>
      <c r="F367" s="26" t="s">
        <v>30</v>
      </c>
      <c r="G367" s="161" t="str">
        <f t="shared" si="52"/>
        <v>--</v>
      </c>
      <c r="H367" s="27" t="s">
        <v>30</v>
      </c>
      <c r="I367" s="33" t="s">
        <v>30</v>
      </c>
      <c r="J367" s="87"/>
      <c r="K367" s="33"/>
      <c r="L367" s="26"/>
      <c r="M367" s="26"/>
      <c r="N367" s="26"/>
      <c r="O367" s="26"/>
      <c r="P367" s="169"/>
      <c r="Q367" s="184"/>
      <c r="R367" s="184"/>
      <c r="S367" s="185" t="str">
        <f t="shared" si="53"/>
        <v>0</v>
      </c>
      <c r="T367" s="185" t="str">
        <f t="shared" si="53"/>
        <v>0</v>
      </c>
      <c r="U367" s="185">
        <f t="shared" si="54"/>
        <v>0</v>
      </c>
      <c r="V367" s="186" t="str">
        <f>IF(U367=0,"--",IF(U367&lt;='db fasce di rischio'!$B$4,'db fasce di rischio'!$A$2,IF(U367&lt;='db fasce di rischio'!$D$4,'db fasce di rischio'!$C$2,IF(U367&lt;='db fasce di rischio'!$F$4,'db fasce di rischio'!$E$2,IF(U367&lt;='db fasce di rischio'!$H$4,'db fasce di rischio'!$G$2,"")))))</f>
        <v>--</v>
      </c>
      <c r="W367" s="30"/>
      <c r="X367" s="30"/>
    </row>
    <row r="368" spans="1:24" ht="21" hidden="1" customHeight="1" outlineLevel="1" x14ac:dyDescent="0.2">
      <c r="A368" s="169"/>
      <c r="B368" s="169"/>
      <c r="C368" s="26" t="s">
        <v>30</v>
      </c>
      <c r="D368" s="26" t="s">
        <v>30</v>
      </c>
      <c r="E368" s="26" t="s">
        <v>30</v>
      </c>
      <c r="F368" s="26" t="s">
        <v>30</v>
      </c>
      <c r="G368" s="161" t="str">
        <f t="shared" si="52"/>
        <v>--</v>
      </c>
      <c r="H368" s="27" t="s">
        <v>30</v>
      </c>
      <c r="I368" s="33" t="s">
        <v>30</v>
      </c>
      <c r="J368" s="87"/>
      <c r="K368" s="33"/>
      <c r="L368" s="26"/>
      <c r="M368" s="26"/>
      <c r="N368" s="26"/>
      <c r="O368" s="28"/>
      <c r="P368" s="169"/>
      <c r="Q368" s="184"/>
      <c r="R368" s="184"/>
      <c r="S368" s="185" t="str">
        <f t="shared" si="53"/>
        <v>0</v>
      </c>
      <c r="T368" s="185" t="str">
        <f t="shared" si="53"/>
        <v>0</v>
      </c>
      <c r="U368" s="185">
        <f t="shared" si="54"/>
        <v>0</v>
      </c>
      <c r="V368" s="186" t="str">
        <f>IF(U368=0,"--",IF(U368&lt;='db fasce di rischio'!$B$4,'db fasce di rischio'!$A$2,IF(U368&lt;='db fasce di rischio'!$D$4,'db fasce di rischio'!$C$2,IF(U368&lt;='db fasce di rischio'!$F$4,'db fasce di rischio'!$E$2,IF(U368&lt;='db fasce di rischio'!$H$4,'db fasce di rischio'!$G$2,"")))))</f>
        <v>--</v>
      </c>
      <c r="W368" s="30"/>
      <c r="X368" s="30"/>
    </row>
    <row r="369" spans="1:24" ht="21" hidden="1" customHeight="1" outlineLevel="1" x14ac:dyDescent="0.2">
      <c r="A369" s="169"/>
      <c r="B369" s="169"/>
      <c r="C369" s="26" t="s">
        <v>30</v>
      </c>
      <c r="D369" s="26" t="s">
        <v>30</v>
      </c>
      <c r="E369" s="26" t="s">
        <v>30</v>
      </c>
      <c r="F369" s="26" t="s">
        <v>30</v>
      </c>
      <c r="G369" s="161" t="str">
        <f t="shared" si="52"/>
        <v>--</v>
      </c>
      <c r="H369" s="27" t="s">
        <v>30</v>
      </c>
      <c r="I369" s="33" t="s">
        <v>30</v>
      </c>
      <c r="J369" s="87"/>
      <c r="K369" s="33"/>
      <c r="L369" s="26"/>
      <c r="M369" s="26"/>
      <c r="N369" s="26"/>
      <c r="O369" s="29"/>
      <c r="P369" s="169"/>
      <c r="Q369" s="184"/>
      <c r="R369" s="184"/>
      <c r="S369" s="185" t="str">
        <f t="shared" si="53"/>
        <v>0</v>
      </c>
      <c r="T369" s="185" t="str">
        <f t="shared" si="53"/>
        <v>0</v>
      </c>
      <c r="U369" s="185">
        <f t="shared" si="54"/>
        <v>0</v>
      </c>
      <c r="V369" s="186" t="str">
        <f>IF(U369=0,"--",IF(U369&lt;='db fasce di rischio'!$B$4,'db fasce di rischio'!$A$2,IF(U369&lt;='db fasce di rischio'!$D$4,'db fasce di rischio'!$C$2,IF(U369&lt;='db fasce di rischio'!$F$4,'db fasce di rischio'!$E$2,IF(U369&lt;='db fasce di rischio'!$H$4,'db fasce di rischio'!$G$2,"")))))</f>
        <v>--</v>
      </c>
      <c r="W369" s="30"/>
      <c r="X369" s="30"/>
    </row>
    <row r="370" spans="1:24" ht="21" collapsed="1" x14ac:dyDescent="0.2">
      <c r="A370" s="168"/>
      <c r="B370" s="168"/>
      <c r="C370" s="92"/>
      <c r="D370" s="92"/>
      <c r="E370" s="92"/>
      <c r="F370" s="92"/>
      <c r="G370" s="92"/>
      <c r="H370" s="92"/>
      <c r="I370" s="92"/>
      <c r="J370" s="176"/>
      <c r="K370" s="92"/>
      <c r="L370" s="92"/>
      <c r="M370" s="92"/>
      <c r="N370" s="92"/>
      <c r="O370" s="92"/>
      <c r="P370" s="168"/>
      <c r="Q370" s="30"/>
      <c r="R370" s="30"/>
      <c r="S370" s="30"/>
      <c r="T370" s="30"/>
      <c r="U370" s="30"/>
      <c r="V370" s="30"/>
      <c r="W370" s="30"/>
      <c r="X370" s="30"/>
    </row>
    <row r="371" spans="1:24" ht="90.6" customHeight="1" x14ac:dyDescent="0.2">
      <c r="A371" s="31"/>
      <c r="B371" s="31"/>
      <c r="C371" s="32" t="s">
        <v>674</v>
      </c>
      <c r="D371" s="32"/>
      <c r="E371" s="30"/>
      <c r="F371" s="30"/>
      <c r="G371" s="30"/>
      <c r="H371" s="30"/>
      <c r="I371" s="30"/>
      <c r="J371" s="85"/>
      <c r="K371" s="30"/>
      <c r="L371" s="30"/>
      <c r="M371" s="30"/>
      <c r="N371" s="84" t="s">
        <v>6</v>
      </c>
      <c r="O371" s="84" t="s">
        <v>675</v>
      </c>
      <c r="P371" s="30"/>
      <c r="Q371" s="182" t="s">
        <v>1306</v>
      </c>
      <c r="R371" s="182" t="s">
        <v>1307</v>
      </c>
      <c r="S371" s="50" t="s">
        <v>1308</v>
      </c>
      <c r="T371" s="50" t="s">
        <v>1309</v>
      </c>
      <c r="U371" s="50" t="s">
        <v>1310</v>
      </c>
      <c r="V371" s="183" t="s">
        <v>1311</v>
      </c>
      <c r="W371" s="30"/>
      <c r="X371" s="30"/>
    </row>
    <row r="372" spans="1:24" ht="30.6" customHeight="1" x14ac:dyDescent="0.2">
      <c r="A372" s="168"/>
      <c r="B372" s="168">
        <v>18</v>
      </c>
      <c r="C372" s="220" t="s">
        <v>1267</v>
      </c>
      <c r="D372" s="221"/>
      <c r="E372" s="222"/>
      <c r="F372" s="229"/>
      <c r="G372" s="229"/>
      <c r="H372" s="229"/>
      <c r="I372" s="50" t="s">
        <v>11</v>
      </c>
      <c r="J372" s="231" t="s">
        <v>3</v>
      </c>
      <c r="K372" s="231"/>
      <c r="L372" s="39"/>
      <c r="M372" s="162" t="s">
        <v>676</v>
      </c>
      <c r="N372" s="163" t="str">
        <f>V372</f>
        <v>--</v>
      </c>
      <c r="O372" s="39"/>
      <c r="P372" s="168"/>
      <c r="Q372" s="184"/>
      <c r="R372" s="184"/>
      <c r="S372" s="185" t="str">
        <f>IF(Q372="Basso",1.8,IF(Q372="Medio",2.5,IF(Q372="Medio-Alto",3.8,IF(Q372="Alto",5,"0"))))</f>
        <v>0</v>
      </c>
      <c r="T372" s="185" t="str">
        <f>IF(R372="Basso",1.8,IF(R372="Medio",2.5,IF(R372="Medio-Alto",3.8,IF(R372="Alto",5,"0"))))</f>
        <v>0</v>
      </c>
      <c r="U372" s="185">
        <f>IF(MAX(U376:U390)&gt;(T372*S372),MAX(U376:U390),T372*S372)</f>
        <v>0</v>
      </c>
      <c r="V372" s="186" t="str">
        <f>IF(U372=0,"--",IF(U372&lt;='db fasce di rischio'!$B$4,'db fasce di rischio'!$A$2,IF(U372&lt;='db fasce di rischio'!$D$4,'db fasce di rischio'!$C$2,IF(U372&lt;='db fasce di rischio'!$F$4,'db fasce di rischio'!$E$2,IF(U372&lt;='db fasce di rischio'!$H$4,'db fasce di rischio'!$G$2,"")))))</f>
        <v>--</v>
      </c>
      <c r="W372" s="30"/>
      <c r="X372" s="30"/>
    </row>
    <row r="373" spans="1:24" ht="59.45" customHeight="1" x14ac:dyDescent="0.2">
      <c r="A373" s="168"/>
      <c r="B373" s="168"/>
      <c r="C373" s="223"/>
      <c r="D373" s="224"/>
      <c r="E373" s="224"/>
      <c r="F373" s="172"/>
      <c r="G373" s="172"/>
      <c r="H373" s="172"/>
      <c r="I373" s="172"/>
      <c r="J373" s="172"/>
      <c r="K373" s="172"/>
      <c r="L373" s="173"/>
      <c r="M373" s="226" t="s">
        <v>1305</v>
      </c>
      <c r="N373" s="226"/>
      <c r="O373" s="226"/>
      <c r="P373" s="168"/>
      <c r="Q373" s="30"/>
      <c r="R373" s="30"/>
      <c r="S373" s="30"/>
      <c r="T373" s="30"/>
      <c r="U373" s="30"/>
      <c r="V373" s="30"/>
      <c r="W373" s="30"/>
      <c r="X373" s="30"/>
    </row>
    <row r="374" spans="1:24" ht="31.5" hidden="1" customHeight="1" outlineLevel="1" x14ac:dyDescent="0.2">
      <c r="A374" s="168"/>
      <c r="B374" s="168"/>
      <c r="C374" s="218" t="s">
        <v>1266</v>
      </c>
      <c r="D374" s="219"/>
      <c r="E374" s="160"/>
      <c r="F374" s="160"/>
      <c r="G374" s="160"/>
      <c r="H374" s="160"/>
      <c r="I374" s="160"/>
      <c r="J374" s="159"/>
      <c r="K374" s="160"/>
      <c r="L374" s="164">
        <f>SUM(H361:H369)</f>
        <v>0</v>
      </c>
      <c r="M374" s="165"/>
      <c r="N374" s="165"/>
      <c r="O374" s="165"/>
      <c r="P374" s="168"/>
      <c r="Q374" s="30"/>
      <c r="R374" s="30"/>
      <c r="S374" s="30"/>
      <c r="T374" s="30"/>
      <c r="U374" s="30"/>
      <c r="V374" s="30"/>
      <c r="W374" s="30"/>
      <c r="X374" s="30"/>
    </row>
    <row r="375" spans="1:24" ht="81.95" hidden="1" customHeight="1" outlineLevel="1" x14ac:dyDescent="0.2">
      <c r="A375" s="169"/>
      <c r="B375" s="169"/>
      <c r="C375" s="24" t="s">
        <v>915</v>
      </c>
      <c r="D375" s="24" t="s">
        <v>916</v>
      </c>
      <c r="E375" s="24" t="s">
        <v>981</v>
      </c>
      <c r="F375" s="24" t="s">
        <v>980</v>
      </c>
      <c r="G375" s="188" t="s">
        <v>1301</v>
      </c>
      <c r="H375" s="24" t="s">
        <v>979</v>
      </c>
      <c r="I375" s="24" t="s">
        <v>917</v>
      </c>
      <c r="J375" s="50" t="s">
        <v>982</v>
      </c>
      <c r="K375" s="50" t="s">
        <v>918</v>
      </c>
      <c r="L375" s="24" t="s">
        <v>639</v>
      </c>
      <c r="M375" s="24" t="s">
        <v>677</v>
      </c>
      <c r="N375" s="24" t="s">
        <v>678</v>
      </c>
      <c r="O375" s="24" t="s">
        <v>679</v>
      </c>
      <c r="P375" s="169"/>
      <c r="Q375" s="182" t="s">
        <v>1306</v>
      </c>
      <c r="R375" s="182" t="s">
        <v>1307</v>
      </c>
      <c r="S375" s="50" t="s">
        <v>1308</v>
      </c>
      <c r="T375" s="50" t="s">
        <v>1309</v>
      </c>
      <c r="U375" s="50" t="s">
        <v>1310</v>
      </c>
      <c r="V375" s="183" t="s">
        <v>1311</v>
      </c>
      <c r="W375" s="30"/>
      <c r="X375" s="30"/>
    </row>
    <row r="376" spans="1:24" ht="21" hidden="1" customHeight="1" outlineLevel="1" x14ac:dyDescent="0.2">
      <c r="A376" s="169"/>
      <c r="B376" s="169"/>
      <c r="C376" s="26" t="s">
        <v>30</v>
      </c>
      <c r="D376" s="26" t="s">
        <v>30</v>
      </c>
      <c r="E376" s="26" t="s">
        <v>30</v>
      </c>
      <c r="F376" s="26" t="s">
        <v>30</v>
      </c>
      <c r="G376" s="161" t="str">
        <f>V376</f>
        <v>--</v>
      </c>
      <c r="H376" s="27" t="s">
        <v>30</v>
      </c>
      <c r="I376" s="33" t="s">
        <v>30</v>
      </c>
      <c r="J376" s="87"/>
      <c r="K376" s="33"/>
      <c r="L376" s="26"/>
      <c r="M376" s="26"/>
      <c r="N376" s="26"/>
      <c r="O376" s="26"/>
      <c r="P376" s="169"/>
      <c r="Q376" s="184"/>
      <c r="R376" s="184"/>
      <c r="S376" s="185" t="str">
        <f>IF(Q376="Basso",1.8,IF(Q376="Medio",2.5,IF(Q376="Medio-Alto",3.8,IF(Q376="Alto",5,"0"))))</f>
        <v>0</v>
      </c>
      <c r="T376" s="185" t="str">
        <f>IF(R376="Basso",1.8,IF(R376="Medio",2.5,IF(R376="Medio-Alto",3.8,IF(R376="Alto",5,"0"))))</f>
        <v>0</v>
      </c>
      <c r="U376" s="185">
        <f>(T376*S376)</f>
        <v>0</v>
      </c>
      <c r="V376" s="186" t="str">
        <f>IF(U376=0,"--",IF(U376&lt;='db fasce di rischio'!$B$4,'db fasce di rischio'!$A$2,IF(U376&lt;='db fasce di rischio'!$D$4,'db fasce di rischio'!$C$2,IF(U376&lt;='db fasce di rischio'!$F$4,'db fasce di rischio'!$E$2,IF(U376&lt;='db fasce di rischio'!$H$4,'db fasce di rischio'!$G$2,"")))))</f>
        <v>--</v>
      </c>
      <c r="W376" s="30"/>
      <c r="X376" s="30"/>
    </row>
    <row r="377" spans="1:24" ht="21" hidden="1" customHeight="1" outlineLevel="1" x14ac:dyDescent="0.2">
      <c r="A377" s="169"/>
      <c r="B377" s="169"/>
      <c r="C377" s="26" t="s">
        <v>30</v>
      </c>
      <c r="D377" s="26" t="s">
        <v>30</v>
      </c>
      <c r="E377" s="26" t="s">
        <v>30</v>
      </c>
      <c r="F377" s="26" t="s">
        <v>30</v>
      </c>
      <c r="G377" s="161" t="str">
        <f t="shared" ref="G377:G390" si="55">V377</f>
        <v>--</v>
      </c>
      <c r="H377" s="27" t="s">
        <v>30</v>
      </c>
      <c r="I377" s="33" t="s">
        <v>30</v>
      </c>
      <c r="J377" s="87"/>
      <c r="K377" s="33"/>
      <c r="L377" s="26"/>
      <c r="M377" s="26"/>
      <c r="N377" s="26"/>
      <c r="O377" s="26"/>
      <c r="P377" s="169"/>
      <c r="Q377" s="184"/>
      <c r="R377" s="184"/>
      <c r="S377" s="185" t="str">
        <f t="shared" ref="S377:T390" si="56">IF(Q377="Basso",1.8,IF(Q377="Medio",2.5,IF(Q377="Medio-Alto",3.8,IF(Q377="Alto",5,"0"))))</f>
        <v>0</v>
      </c>
      <c r="T377" s="185" t="str">
        <f t="shared" si="56"/>
        <v>0</v>
      </c>
      <c r="U377" s="185">
        <f>(T377*S377)</f>
        <v>0</v>
      </c>
      <c r="V377" s="186" t="str">
        <f>IF(U377=0,"--",IF(U377&lt;='db fasce di rischio'!$B$4,'db fasce di rischio'!$A$2,IF(U377&lt;='db fasce di rischio'!$D$4,'db fasce di rischio'!$C$2,IF(U377&lt;='db fasce di rischio'!$F$4,'db fasce di rischio'!$E$2,IF(U377&lt;='db fasce di rischio'!$H$4,'db fasce di rischio'!$G$2,"")))))</f>
        <v>--</v>
      </c>
      <c r="W377" s="30"/>
      <c r="X377" s="30"/>
    </row>
    <row r="378" spans="1:24" ht="21" hidden="1" customHeight="1" outlineLevel="1" x14ac:dyDescent="0.2">
      <c r="A378" s="169"/>
      <c r="B378" s="169"/>
      <c r="C378" s="26" t="s">
        <v>30</v>
      </c>
      <c r="D378" s="26" t="s">
        <v>30</v>
      </c>
      <c r="E378" s="26" t="s">
        <v>30</v>
      </c>
      <c r="F378" s="26" t="s">
        <v>30</v>
      </c>
      <c r="G378" s="161" t="str">
        <f t="shared" si="55"/>
        <v>--</v>
      </c>
      <c r="H378" s="27" t="s">
        <v>30</v>
      </c>
      <c r="I378" s="33" t="s">
        <v>30</v>
      </c>
      <c r="J378" s="87"/>
      <c r="K378" s="33"/>
      <c r="L378" s="26"/>
      <c r="M378" s="26"/>
      <c r="N378" s="26"/>
      <c r="O378" s="26"/>
      <c r="P378" s="169"/>
      <c r="Q378" s="184"/>
      <c r="R378" s="184"/>
      <c r="S378" s="185" t="str">
        <f t="shared" si="56"/>
        <v>0</v>
      </c>
      <c r="T378" s="185" t="str">
        <f t="shared" si="56"/>
        <v>0</v>
      </c>
      <c r="U378" s="185">
        <f t="shared" ref="U378:U390" si="57">(T378*S378)</f>
        <v>0</v>
      </c>
      <c r="V378" s="186" t="str">
        <f>IF(U378=0,"--",IF(U378&lt;='db fasce di rischio'!$B$4,'db fasce di rischio'!$A$2,IF(U378&lt;='db fasce di rischio'!$D$4,'db fasce di rischio'!$C$2,IF(U378&lt;='db fasce di rischio'!$F$4,'db fasce di rischio'!$E$2,IF(U378&lt;='db fasce di rischio'!$H$4,'db fasce di rischio'!$G$2,"")))))</f>
        <v>--</v>
      </c>
      <c r="W378" s="30"/>
      <c r="X378" s="30"/>
    </row>
    <row r="379" spans="1:24" ht="21" hidden="1" customHeight="1" outlineLevel="1" x14ac:dyDescent="0.2">
      <c r="A379" s="169"/>
      <c r="B379" s="169"/>
      <c r="C379" s="26" t="s">
        <v>30</v>
      </c>
      <c r="D379" s="26" t="s">
        <v>30</v>
      </c>
      <c r="E379" s="26" t="s">
        <v>30</v>
      </c>
      <c r="F379" s="26" t="s">
        <v>30</v>
      </c>
      <c r="G379" s="161" t="str">
        <f t="shared" si="55"/>
        <v>--</v>
      </c>
      <c r="H379" s="27" t="s">
        <v>30</v>
      </c>
      <c r="I379" s="33" t="s">
        <v>30</v>
      </c>
      <c r="J379" s="87"/>
      <c r="K379" s="33"/>
      <c r="L379" s="26"/>
      <c r="M379" s="26"/>
      <c r="N379" s="26"/>
      <c r="O379" s="26"/>
      <c r="P379" s="169"/>
      <c r="Q379" s="184"/>
      <c r="R379" s="184"/>
      <c r="S379" s="185" t="str">
        <f t="shared" si="56"/>
        <v>0</v>
      </c>
      <c r="T379" s="185" t="str">
        <f t="shared" si="56"/>
        <v>0</v>
      </c>
      <c r="U379" s="185">
        <f t="shared" si="57"/>
        <v>0</v>
      </c>
      <c r="V379" s="186" t="str">
        <f>IF(U379=0,"--",IF(U379&lt;='db fasce di rischio'!$B$4,'db fasce di rischio'!$A$2,IF(U379&lt;='db fasce di rischio'!$D$4,'db fasce di rischio'!$C$2,IF(U379&lt;='db fasce di rischio'!$F$4,'db fasce di rischio'!$E$2,IF(U379&lt;='db fasce di rischio'!$H$4,'db fasce di rischio'!$G$2,"")))))</f>
        <v>--</v>
      </c>
      <c r="W379" s="30"/>
      <c r="X379" s="30"/>
    </row>
    <row r="380" spans="1:24" ht="21" hidden="1" customHeight="1" outlineLevel="1" x14ac:dyDescent="0.2">
      <c r="A380" s="169"/>
      <c r="B380" s="169"/>
      <c r="C380" s="26" t="s">
        <v>30</v>
      </c>
      <c r="D380" s="26" t="s">
        <v>30</v>
      </c>
      <c r="E380" s="26" t="s">
        <v>30</v>
      </c>
      <c r="F380" s="26" t="s">
        <v>30</v>
      </c>
      <c r="G380" s="161" t="str">
        <f t="shared" si="55"/>
        <v>--</v>
      </c>
      <c r="H380" s="27" t="s">
        <v>30</v>
      </c>
      <c r="I380" s="33" t="s">
        <v>30</v>
      </c>
      <c r="J380" s="87"/>
      <c r="K380" s="33"/>
      <c r="L380" s="26"/>
      <c r="M380" s="26"/>
      <c r="N380" s="26"/>
      <c r="O380" s="26"/>
      <c r="P380" s="169"/>
      <c r="Q380" s="184"/>
      <c r="R380" s="184"/>
      <c r="S380" s="185" t="str">
        <f t="shared" si="56"/>
        <v>0</v>
      </c>
      <c r="T380" s="185" t="str">
        <f t="shared" si="56"/>
        <v>0</v>
      </c>
      <c r="U380" s="185">
        <f t="shared" si="57"/>
        <v>0</v>
      </c>
      <c r="V380" s="186" t="str">
        <f>IF(U380=0,"--",IF(U380&lt;='db fasce di rischio'!$B$4,'db fasce di rischio'!$A$2,IF(U380&lt;='db fasce di rischio'!$D$4,'db fasce di rischio'!$C$2,IF(U380&lt;='db fasce di rischio'!$F$4,'db fasce di rischio'!$E$2,IF(U380&lt;='db fasce di rischio'!$H$4,'db fasce di rischio'!$G$2,"")))))</f>
        <v>--</v>
      </c>
      <c r="W380" s="30"/>
      <c r="X380" s="30"/>
    </row>
    <row r="381" spans="1:24" ht="21" hidden="1" customHeight="1" outlineLevel="1" x14ac:dyDescent="0.2">
      <c r="A381" s="169"/>
      <c r="B381" s="169"/>
      <c r="C381" s="26" t="s">
        <v>30</v>
      </c>
      <c r="D381" s="26" t="s">
        <v>30</v>
      </c>
      <c r="E381" s="26" t="s">
        <v>30</v>
      </c>
      <c r="F381" s="26" t="s">
        <v>30</v>
      </c>
      <c r="G381" s="161" t="str">
        <f t="shared" si="55"/>
        <v>--</v>
      </c>
      <c r="H381" s="27" t="s">
        <v>30</v>
      </c>
      <c r="I381" s="33" t="s">
        <v>30</v>
      </c>
      <c r="J381" s="87"/>
      <c r="K381" s="33"/>
      <c r="L381" s="26"/>
      <c r="M381" s="26"/>
      <c r="N381" s="26"/>
      <c r="O381" s="26"/>
      <c r="P381" s="169"/>
      <c r="Q381" s="184"/>
      <c r="R381" s="184"/>
      <c r="S381" s="185" t="str">
        <f t="shared" si="56"/>
        <v>0</v>
      </c>
      <c r="T381" s="185" t="str">
        <f t="shared" si="56"/>
        <v>0</v>
      </c>
      <c r="U381" s="185">
        <f t="shared" si="57"/>
        <v>0</v>
      </c>
      <c r="V381" s="186" t="str">
        <f>IF(U381=0,"--",IF(U381&lt;='db fasce di rischio'!$B$4,'db fasce di rischio'!$A$2,IF(U381&lt;='db fasce di rischio'!$D$4,'db fasce di rischio'!$C$2,IF(U381&lt;='db fasce di rischio'!$F$4,'db fasce di rischio'!$E$2,IF(U381&lt;='db fasce di rischio'!$H$4,'db fasce di rischio'!$G$2,"")))))</f>
        <v>--</v>
      </c>
      <c r="W381" s="30"/>
      <c r="X381" s="30"/>
    </row>
    <row r="382" spans="1:24" ht="21" hidden="1" customHeight="1" outlineLevel="1" x14ac:dyDescent="0.2">
      <c r="A382" s="169"/>
      <c r="B382" s="169"/>
      <c r="C382" s="26" t="s">
        <v>30</v>
      </c>
      <c r="D382" s="26" t="s">
        <v>30</v>
      </c>
      <c r="E382" s="26" t="s">
        <v>30</v>
      </c>
      <c r="F382" s="26" t="s">
        <v>30</v>
      </c>
      <c r="G382" s="161" t="str">
        <f t="shared" si="55"/>
        <v>--</v>
      </c>
      <c r="H382" s="27" t="s">
        <v>30</v>
      </c>
      <c r="I382" s="33" t="s">
        <v>30</v>
      </c>
      <c r="J382" s="87"/>
      <c r="K382" s="33"/>
      <c r="L382" s="26"/>
      <c r="M382" s="26"/>
      <c r="N382" s="26"/>
      <c r="O382" s="26"/>
      <c r="P382" s="169"/>
      <c r="Q382" s="184"/>
      <c r="R382" s="184"/>
      <c r="S382" s="185" t="str">
        <f t="shared" si="56"/>
        <v>0</v>
      </c>
      <c r="T382" s="185" t="str">
        <f t="shared" si="56"/>
        <v>0</v>
      </c>
      <c r="U382" s="185">
        <f t="shared" si="57"/>
        <v>0</v>
      </c>
      <c r="V382" s="186" t="str">
        <f>IF(U382=0,"--",IF(U382&lt;='db fasce di rischio'!$B$4,'db fasce di rischio'!$A$2,IF(U382&lt;='db fasce di rischio'!$D$4,'db fasce di rischio'!$C$2,IF(U382&lt;='db fasce di rischio'!$F$4,'db fasce di rischio'!$E$2,IF(U382&lt;='db fasce di rischio'!$H$4,'db fasce di rischio'!$G$2,"")))))</f>
        <v>--</v>
      </c>
      <c r="W382" s="30"/>
      <c r="X382" s="30"/>
    </row>
    <row r="383" spans="1:24" ht="21" hidden="1" customHeight="1" outlineLevel="1" x14ac:dyDescent="0.2">
      <c r="A383" s="169"/>
      <c r="B383" s="169"/>
      <c r="C383" s="26" t="s">
        <v>30</v>
      </c>
      <c r="D383" s="26" t="s">
        <v>30</v>
      </c>
      <c r="E383" s="26" t="s">
        <v>30</v>
      </c>
      <c r="F383" s="26" t="s">
        <v>30</v>
      </c>
      <c r="G383" s="161" t="str">
        <f t="shared" si="55"/>
        <v>--</v>
      </c>
      <c r="H383" s="27" t="s">
        <v>30</v>
      </c>
      <c r="I383" s="33" t="s">
        <v>30</v>
      </c>
      <c r="J383" s="87"/>
      <c r="K383" s="33"/>
      <c r="L383" s="26"/>
      <c r="M383" s="26"/>
      <c r="N383" s="26"/>
      <c r="O383" s="26"/>
      <c r="P383" s="169"/>
      <c r="Q383" s="184"/>
      <c r="R383" s="184"/>
      <c r="S383" s="185" t="str">
        <f t="shared" si="56"/>
        <v>0</v>
      </c>
      <c r="T383" s="185" t="str">
        <f t="shared" si="56"/>
        <v>0</v>
      </c>
      <c r="U383" s="185">
        <f t="shared" si="57"/>
        <v>0</v>
      </c>
      <c r="V383" s="186" t="str">
        <f>IF(U383=0,"--",IF(U383&lt;='db fasce di rischio'!$B$4,'db fasce di rischio'!$A$2,IF(U383&lt;='db fasce di rischio'!$D$4,'db fasce di rischio'!$C$2,IF(U383&lt;='db fasce di rischio'!$F$4,'db fasce di rischio'!$E$2,IF(U383&lt;='db fasce di rischio'!$H$4,'db fasce di rischio'!$G$2,"")))))</f>
        <v>--</v>
      </c>
      <c r="W383" s="30"/>
      <c r="X383" s="30"/>
    </row>
    <row r="384" spans="1:24" ht="21" hidden="1" customHeight="1" outlineLevel="1" x14ac:dyDescent="0.2">
      <c r="A384" s="169"/>
      <c r="B384" s="169"/>
      <c r="C384" s="26" t="s">
        <v>30</v>
      </c>
      <c r="D384" s="26" t="s">
        <v>30</v>
      </c>
      <c r="E384" s="26" t="s">
        <v>30</v>
      </c>
      <c r="F384" s="26" t="s">
        <v>30</v>
      </c>
      <c r="G384" s="161" t="str">
        <f t="shared" si="55"/>
        <v>--</v>
      </c>
      <c r="H384" s="27" t="s">
        <v>30</v>
      </c>
      <c r="I384" s="33" t="s">
        <v>30</v>
      </c>
      <c r="J384" s="88"/>
      <c r="K384" s="33"/>
      <c r="L384" s="26"/>
      <c r="M384" s="26"/>
      <c r="N384" s="26"/>
      <c r="O384" s="26"/>
      <c r="P384" s="169"/>
      <c r="Q384" s="184"/>
      <c r="R384" s="184"/>
      <c r="S384" s="185" t="str">
        <f t="shared" si="56"/>
        <v>0</v>
      </c>
      <c r="T384" s="185" t="str">
        <f t="shared" si="56"/>
        <v>0</v>
      </c>
      <c r="U384" s="185">
        <f t="shared" si="57"/>
        <v>0</v>
      </c>
      <c r="V384" s="186" t="str">
        <f>IF(U384=0,"--",IF(U384&lt;='db fasce di rischio'!$B$4,'db fasce di rischio'!$A$2,IF(U384&lt;='db fasce di rischio'!$D$4,'db fasce di rischio'!$C$2,IF(U384&lt;='db fasce di rischio'!$F$4,'db fasce di rischio'!$E$2,IF(U384&lt;='db fasce di rischio'!$H$4,'db fasce di rischio'!$G$2,"")))))</f>
        <v>--</v>
      </c>
      <c r="W384" s="30"/>
      <c r="X384" s="30"/>
    </row>
    <row r="385" spans="1:24" ht="21" hidden="1" customHeight="1" outlineLevel="1" x14ac:dyDescent="0.2">
      <c r="A385" s="169"/>
      <c r="B385" s="169"/>
      <c r="C385" s="26" t="s">
        <v>30</v>
      </c>
      <c r="D385" s="26" t="s">
        <v>30</v>
      </c>
      <c r="E385" s="26" t="s">
        <v>30</v>
      </c>
      <c r="F385" s="26" t="s">
        <v>30</v>
      </c>
      <c r="G385" s="161" t="str">
        <f t="shared" si="55"/>
        <v>--</v>
      </c>
      <c r="H385" s="27" t="s">
        <v>30</v>
      </c>
      <c r="I385" s="33" t="s">
        <v>30</v>
      </c>
      <c r="J385" s="88"/>
      <c r="K385" s="33"/>
      <c r="L385" s="26"/>
      <c r="M385" s="26"/>
      <c r="N385" s="26"/>
      <c r="O385" s="26"/>
      <c r="P385" s="169"/>
      <c r="Q385" s="184"/>
      <c r="R385" s="184"/>
      <c r="S385" s="185" t="str">
        <f t="shared" si="56"/>
        <v>0</v>
      </c>
      <c r="T385" s="185" t="str">
        <f t="shared" si="56"/>
        <v>0</v>
      </c>
      <c r="U385" s="185">
        <f t="shared" si="57"/>
        <v>0</v>
      </c>
      <c r="V385" s="186" t="str">
        <f>IF(U385=0,"--",IF(U385&lt;='db fasce di rischio'!$B$4,'db fasce di rischio'!$A$2,IF(U385&lt;='db fasce di rischio'!$D$4,'db fasce di rischio'!$C$2,IF(U385&lt;='db fasce di rischio'!$F$4,'db fasce di rischio'!$E$2,IF(U385&lt;='db fasce di rischio'!$H$4,'db fasce di rischio'!$G$2,"")))))</f>
        <v>--</v>
      </c>
      <c r="W385" s="30"/>
      <c r="X385" s="30"/>
    </row>
    <row r="386" spans="1:24" ht="21" hidden="1" customHeight="1" outlineLevel="1" x14ac:dyDescent="0.2">
      <c r="A386" s="169"/>
      <c r="B386" s="169"/>
      <c r="C386" s="26" t="s">
        <v>30</v>
      </c>
      <c r="D386" s="26" t="s">
        <v>30</v>
      </c>
      <c r="E386" s="26" t="s">
        <v>30</v>
      </c>
      <c r="F386" s="26" t="s">
        <v>30</v>
      </c>
      <c r="G386" s="161" t="str">
        <f t="shared" si="55"/>
        <v>--</v>
      </c>
      <c r="H386" s="27" t="s">
        <v>30</v>
      </c>
      <c r="I386" s="33" t="s">
        <v>30</v>
      </c>
      <c r="J386" s="88"/>
      <c r="K386" s="33"/>
      <c r="L386" s="26"/>
      <c r="M386" s="26"/>
      <c r="N386" s="26"/>
      <c r="O386" s="26"/>
      <c r="P386" s="169"/>
      <c r="Q386" s="184"/>
      <c r="R386" s="184"/>
      <c r="S386" s="185" t="str">
        <f t="shared" si="56"/>
        <v>0</v>
      </c>
      <c r="T386" s="185" t="str">
        <f t="shared" si="56"/>
        <v>0</v>
      </c>
      <c r="U386" s="185">
        <f t="shared" si="57"/>
        <v>0</v>
      </c>
      <c r="V386" s="186" t="str">
        <f>IF(U386=0,"--",IF(U386&lt;='db fasce di rischio'!$B$4,'db fasce di rischio'!$A$2,IF(U386&lt;='db fasce di rischio'!$D$4,'db fasce di rischio'!$C$2,IF(U386&lt;='db fasce di rischio'!$F$4,'db fasce di rischio'!$E$2,IF(U386&lt;='db fasce di rischio'!$H$4,'db fasce di rischio'!$G$2,"")))))</f>
        <v>--</v>
      </c>
      <c r="W386" s="30"/>
      <c r="X386" s="30"/>
    </row>
    <row r="387" spans="1:24" ht="21" hidden="1" customHeight="1" outlineLevel="1" x14ac:dyDescent="0.2">
      <c r="A387" s="169"/>
      <c r="B387" s="169"/>
      <c r="C387" s="26" t="s">
        <v>30</v>
      </c>
      <c r="D387" s="26" t="s">
        <v>30</v>
      </c>
      <c r="E387" s="26" t="s">
        <v>30</v>
      </c>
      <c r="F387" s="26" t="s">
        <v>30</v>
      </c>
      <c r="G387" s="161" t="str">
        <f t="shared" si="55"/>
        <v>--</v>
      </c>
      <c r="H387" s="27" t="s">
        <v>30</v>
      </c>
      <c r="I387" s="33" t="s">
        <v>30</v>
      </c>
      <c r="J387" s="88"/>
      <c r="K387" s="33"/>
      <c r="L387" s="26"/>
      <c r="M387" s="26"/>
      <c r="N387" s="26"/>
      <c r="O387" s="26"/>
      <c r="P387" s="169"/>
      <c r="Q387" s="184"/>
      <c r="R387" s="184"/>
      <c r="S387" s="185" t="str">
        <f t="shared" si="56"/>
        <v>0</v>
      </c>
      <c r="T387" s="185" t="str">
        <f t="shared" si="56"/>
        <v>0</v>
      </c>
      <c r="U387" s="185">
        <f t="shared" si="57"/>
        <v>0</v>
      </c>
      <c r="V387" s="186" t="str">
        <f>IF(U387=0,"--",IF(U387&lt;='db fasce di rischio'!$B$4,'db fasce di rischio'!$A$2,IF(U387&lt;='db fasce di rischio'!$D$4,'db fasce di rischio'!$C$2,IF(U387&lt;='db fasce di rischio'!$F$4,'db fasce di rischio'!$E$2,IF(U387&lt;='db fasce di rischio'!$H$4,'db fasce di rischio'!$G$2,"")))))</f>
        <v>--</v>
      </c>
      <c r="W387" s="30"/>
      <c r="X387" s="30"/>
    </row>
    <row r="388" spans="1:24" ht="21" hidden="1" customHeight="1" outlineLevel="1" x14ac:dyDescent="0.2">
      <c r="A388" s="169"/>
      <c r="B388" s="169"/>
      <c r="C388" s="26" t="s">
        <v>30</v>
      </c>
      <c r="D388" s="26" t="s">
        <v>30</v>
      </c>
      <c r="E388" s="26" t="s">
        <v>30</v>
      </c>
      <c r="F388" s="26" t="s">
        <v>30</v>
      </c>
      <c r="G388" s="161" t="str">
        <f t="shared" si="55"/>
        <v>--</v>
      </c>
      <c r="H388" s="27" t="s">
        <v>30</v>
      </c>
      <c r="I388" s="33" t="s">
        <v>30</v>
      </c>
      <c r="J388" s="87"/>
      <c r="K388" s="33"/>
      <c r="L388" s="26"/>
      <c r="M388" s="26"/>
      <c r="N388" s="26"/>
      <c r="O388" s="26"/>
      <c r="P388" s="169"/>
      <c r="Q388" s="184"/>
      <c r="R388" s="184"/>
      <c r="S388" s="185" t="str">
        <f t="shared" si="56"/>
        <v>0</v>
      </c>
      <c r="T388" s="185" t="str">
        <f t="shared" si="56"/>
        <v>0</v>
      </c>
      <c r="U388" s="185">
        <f t="shared" si="57"/>
        <v>0</v>
      </c>
      <c r="V388" s="186" t="str">
        <f>IF(U388=0,"--",IF(U388&lt;='db fasce di rischio'!$B$4,'db fasce di rischio'!$A$2,IF(U388&lt;='db fasce di rischio'!$D$4,'db fasce di rischio'!$C$2,IF(U388&lt;='db fasce di rischio'!$F$4,'db fasce di rischio'!$E$2,IF(U388&lt;='db fasce di rischio'!$H$4,'db fasce di rischio'!$G$2,"")))))</f>
        <v>--</v>
      </c>
      <c r="W388" s="30"/>
      <c r="X388" s="30"/>
    </row>
    <row r="389" spans="1:24" ht="21" hidden="1" customHeight="1" outlineLevel="1" x14ac:dyDescent="0.2">
      <c r="A389" s="169"/>
      <c r="B389" s="169"/>
      <c r="C389" s="26" t="s">
        <v>30</v>
      </c>
      <c r="D389" s="26" t="s">
        <v>30</v>
      </c>
      <c r="E389" s="26" t="s">
        <v>30</v>
      </c>
      <c r="F389" s="26" t="s">
        <v>30</v>
      </c>
      <c r="G389" s="161" t="str">
        <f t="shared" si="55"/>
        <v>--</v>
      </c>
      <c r="H389" s="27" t="s">
        <v>30</v>
      </c>
      <c r="I389" s="33" t="s">
        <v>30</v>
      </c>
      <c r="J389" s="87"/>
      <c r="K389" s="33"/>
      <c r="L389" s="26"/>
      <c r="M389" s="26"/>
      <c r="N389" s="26"/>
      <c r="O389" s="28"/>
      <c r="P389" s="169"/>
      <c r="Q389" s="184"/>
      <c r="R389" s="184"/>
      <c r="S389" s="185" t="str">
        <f t="shared" si="56"/>
        <v>0</v>
      </c>
      <c r="T389" s="185" t="str">
        <f t="shared" si="56"/>
        <v>0</v>
      </c>
      <c r="U389" s="185">
        <f t="shared" si="57"/>
        <v>0</v>
      </c>
      <c r="V389" s="186" t="str">
        <f>IF(U389=0,"--",IF(U389&lt;='db fasce di rischio'!$B$4,'db fasce di rischio'!$A$2,IF(U389&lt;='db fasce di rischio'!$D$4,'db fasce di rischio'!$C$2,IF(U389&lt;='db fasce di rischio'!$F$4,'db fasce di rischio'!$E$2,IF(U389&lt;='db fasce di rischio'!$H$4,'db fasce di rischio'!$G$2,"")))))</f>
        <v>--</v>
      </c>
      <c r="W389" s="30"/>
      <c r="X389" s="30"/>
    </row>
    <row r="390" spans="1:24" ht="21" hidden="1" customHeight="1" outlineLevel="1" x14ac:dyDescent="0.2">
      <c r="A390" s="169"/>
      <c r="B390" s="169"/>
      <c r="C390" s="26" t="s">
        <v>30</v>
      </c>
      <c r="D390" s="26" t="s">
        <v>30</v>
      </c>
      <c r="E390" s="26" t="s">
        <v>30</v>
      </c>
      <c r="F390" s="26" t="s">
        <v>30</v>
      </c>
      <c r="G390" s="161" t="str">
        <f t="shared" si="55"/>
        <v>--</v>
      </c>
      <c r="H390" s="27" t="s">
        <v>30</v>
      </c>
      <c r="I390" s="33" t="s">
        <v>30</v>
      </c>
      <c r="J390" s="87"/>
      <c r="K390" s="33"/>
      <c r="L390" s="26"/>
      <c r="M390" s="26"/>
      <c r="N390" s="26"/>
      <c r="O390" s="29"/>
      <c r="P390" s="169"/>
      <c r="Q390" s="184"/>
      <c r="R390" s="184"/>
      <c r="S390" s="185" t="str">
        <f t="shared" si="56"/>
        <v>0</v>
      </c>
      <c r="T390" s="185" t="str">
        <f t="shared" si="56"/>
        <v>0</v>
      </c>
      <c r="U390" s="185">
        <f t="shared" si="57"/>
        <v>0</v>
      </c>
      <c r="V390" s="186" t="str">
        <f>IF(U390=0,"--",IF(U390&lt;='db fasce di rischio'!$B$4,'db fasce di rischio'!$A$2,IF(U390&lt;='db fasce di rischio'!$D$4,'db fasce di rischio'!$C$2,IF(U390&lt;='db fasce di rischio'!$F$4,'db fasce di rischio'!$E$2,IF(U390&lt;='db fasce di rischio'!$H$4,'db fasce di rischio'!$G$2,"")))))</f>
        <v>--</v>
      </c>
      <c r="W390" s="30"/>
      <c r="X390" s="30"/>
    </row>
    <row r="391" spans="1:24" ht="21" collapsed="1" x14ac:dyDescent="0.2">
      <c r="A391" s="168"/>
      <c r="B391" s="168"/>
      <c r="C391" s="92"/>
      <c r="D391" s="92"/>
      <c r="E391" s="92"/>
      <c r="F391" s="92"/>
      <c r="G391" s="92"/>
      <c r="H391" s="92"/>
      <c r="I391" s="92"/>
      <c r="J391" s="176"/>
      <c r="K391" s="92"/>
      <c r="L391" s="92"/>
      <c r="M391" s="92"/>
      <c r="N391" s="92"/>
      <c r="O391" s="92"/>
      <c r="P391" s="168"/>
      <c r="Q391" s="30"/>
      <c r="R391" s="30"/>
      <c r="S391" s="30"/>
      <c r="T391" s="30"/>
      <c r="U391" s="30"/>
      <c r="V391" s="30"/>
      <c r="W391" s="30"/>
      <c r="X391" s="30"/>
    </row>
    <row r="392" spans="1:24" ht="89.1" customHeight="1" x14ac:dyDescent="0.2">
      <c r="A392" s="31"/>
      <c r="B392" s="31"/>
      <c r="C392" s="32" t="s">
        <v>674</v>
      </c>
      <c r="D392" s="32"/>
      <c r="E392" s="30"/>
      <c r="F392" s="30"/>
      <c r="G392" s="30"/>
      <c r="H392" s="30"/>
      <c r="I392" s="30"/>
      <c r="J392" s="85"/>
      <c r="K392" s="30"/>
      <c r="L392" s="30"/>
      <c r="M392" s="30"/>
      <c r="N392" s="84" t="s">
        <v>6</v>
      </c>
      <c r="O392" s="84" t="s">
        <v>675</v>
      </c>
      <c r="P392" s="30"/>
      <c r="Q392" s="182" t="s">
        <v>1306</v>
      </c>
      <c r="R392" s="182" t="s">
        <v>1307</v>
      </c>
      <c r="S392" s="50" t="s">
        <v>1308</v>
      </c>
      <c r="T392" s="50" t="s">
        <v>1309</v>
      </c>
      <c r="U392" s="50" t="s">
        <v>1310</v>
      </c>
      <c r="V392" s="183" t="s">
        <v>1311</v>
      </c>
      <c r="W392" s="30"/>
      <c r="X392" s="30"/>
    </row>
    <row r="393" spans="1:24" ht="30.6" customHeight="1" x14ac:dyDescent="0.2">
      <c r="A393" s="168"/>
      <c r="B393" s="168">
        <v>19</v>
      </c>
      <c r="C393" s="220" t="s">
        <v>1267</v>
      </c>
      <c r="D393" s="221"/>
      <c r="E393" s="222"/>
      <c r="F393" s="229"/>
      <c r="G393" s="229"/>
      <c r="H393" s="229"/>
      <c r="I393" s="50" t="s">
        <v>11</v>
      </c>
      <c r="J393" s="231" t="s">
        <v>3</v>
      </c>
      <c r="K393" s="231"/>
      <c r="L393" s="39"/>
      <c r="M393" s="162" t="s">
        <v>676</v>
      </c>
      <c r="N393" s="163" t="str">
        <f>V393</f>
        <v>--</v>
      </c>
      <c r="O393" s="39"/>
      <c r="P393" s="168"/>
      <c r="Q393" s="184"/>
      <c r="R393" s="184"/>
      <c r="S393" s="185" t="str">
        <f>IF(Q393="Basso",1.8,IF(Q393="Medio",2.5,IF(Q393="Medio-Alto",3.8,IF(Q393="Alto",5,"0"))))</f>
        <v>0</v>
      </c>
      <c r="T393" s="185" t="str">
        <f>IF(R393="Basso",1.8,IF(R393="Medio",2.5,IF(R393="Medio-Alto",3.8,IF(R393="Alto",5,"0"))))</f>
        <v>0</v>
      </c>
      <c r="U393" s="185">
        <f>IF(MAX(U397:U411)&gt;(T393*S393),MAX(U397:U411),T393*S393)</f>
        <v>0</v>
      </c>
      <c r="V393" s="186" t="str">
        <f>IF(U393=0,"--",IF(U393&lt;='db fasce di rischio'!$B$4,'db fasce di rischio'!$A$2,IF(U393&lt;='db fasce di rischio'!$D$4,'db fasce di rischio'!$C$2,IF(U393&lt;='db fasce di rischio'!$F$4,'db fasce di rischio'!$E$2,IF(U393&lt;='db fasce di rischio'!$H$4,'db fasce di rischio'!$G$2,"")))))</f>
        <v>--</v>
      </c>
      <c r="W393" s="30"/>
      <c r="X393" s="30"/>
    </row>
    <row r="394" spans="1:24" ht="59.45" customHeight="1" x14ac:dyDescent="0.2">
      <c r="A394" s="168"/>
      <c r="B394" s="168"/>
      <c r="C394" s="223"/>
      <c r="D394" s="224"/>
      <c r="E394" s="224"/>
      <c r="F394" s="172"/>
      <c r="G394" s="172"/>
      <c r="H394" s="172"/>
      <c r="I394" s="172"/>
      <c r="J394" s="172"/>
      <c r="K394" s="172"/>
      <c r="L394" s="173"/>
      <c r="M394" s="226" t="s">
        <v>1305</v>
      </c>
      <c r="N394" s="226"/>
      <c r="O394" s="226"/>
      <c r="P394" s="168"/>
      <c r="Q394" s="30"/>
      <c r="R394" s="30"/>
      <c r="S394" s="30"/>
      <c r="T394" s="30"/>
      <c r="U394" s="30"/>
      <c r="V394" s="30"/>
      <c r="W394" s="30"/>
      <c r="X394" s="30"/>
    </row>
    <row r="395" spans="1:24" ht="31.5" hidden="1" customHeight="1" outlineLevel="1" x14ac:dyDescent="0.2">
      <c r="A395" s="168"/>
      <c r="B395" s="168"/>
      <c r="C395" s="218" t="s">
        <v>1266</v>
      </c>
      <c r="D395" s="219"/>
      <c r="E395" s="160"/>
      <c r="F395" s="160"/>
      <c r="G395" s="160"/>
      <c r="H395" s="160"/>
      <c r="I395" s="160"/>
      <c r="J395" s="159"/>
      <c r="K395" s="160"/>
      <c r="L395" s="164">
        <f>SUM(H382:H390)</f>
        <v>0</v>
      </c>
      <c r="M395" s="165"/>
      <c r="N395" s="165"/>
      <c r="O395" s="165"/>
      <c r="P395" s="168"/>
      <c r="Q395" s="30"/>
      <c r="R395" s="30"/>
      <c r="S395" s="30"/>
      <c r="T395" s="30"/>
      <c r="U395" s="30"/>
      <c r="V395" s="30"/>
      <c r="W395" s="30"/>
      <c r="X395" s="30"/>
    </row>
    <row r="396" spans="1:24" ht="81.95" hidden="1" customHeight="1" outlineLevel="1" x14ac:dyDescent="0.2">
      <c r="A396" s="169"/>
      <c r="B396" s="169"/>
      <c r="C396" s="24" t="s">
        <v>915</v>
      </c>
      <c r="D396" s="24" t="s">
        <v>916</v>
      </c>
      <c r="E396" s="24" t="s">
        <v>981</v>
      </c>
      <c r="F396" s="24" t="s">
        <v>980</v>
      </c>
      <c r="G396" s="188" t="s">
        <v>1301</v>
      </c>
      <c r="H396" s="24" t="s">
        <v>979</v>
      </c>
      <c r="I396" s="24" t="s">
        <v>917</v>
      </c>
      <c r="J396" s="50" t="s">
        <v>982</v>
      </c>
      <c r="K396" s="50" t="s">
        <v>918</v>
      </c>
      <c r="L396" s="24" t="s">
        <v>639</v>
      </c>
      <c r="M396" s="24" t="s">
        <v>677</v>
      </c>
      <c r="N396" s="24" t="s">
        <v>678</v>
      </c>
      <c r="O396" s="24" t="s">
        <v>679</v>
      </c>
      <c r="P396" s="169"/>
      <c r="Q396" s="182" t="s">
        <v>1306</v>
      </c>
      <c r="R396" s="182" t="s">
        <v>1307</v>
      </c>
      <c r="S396" s="50" t="s">
        <v>1308</v>
      </c>
      <c r="T396" s="50" t="s">
        <v>1309</v>
      </c>
      <c r="U396" s="50" t="s">
        <v>1310</v>
      </c>
      <c r="V396" s="183" t="s">
        <v>1311</v>
      </c>
      <c r="W396" s="30"/>
      <c r="X396" s="30"/>
    </row>
    <row r="397" spans="1:24" ht="21" hidden="1" customHeight="1" outlineLevel="1" x14ac:dyDescent="0.2">
      <c r="A397" s="169"/>
      <c r="B397" s="169"/>
      <c r="C397" s="26" t="s">
        <v>30</v>
      </c>
      <c r="D397" s="26" t="s">
        <v>30</v>
      </c>
      <c r="E397" s="26" t="s">
        <v>30</v>
      </c>
      <c r="F397" s="26" t="s">
        <v>30</v>
      </c>
      <c r="G397" s="161" t="str">
        <f>V397</f>
        <v>--</v>
      </c>
      <c r="H397" s="27" t="s">
        <v>30</v>
      </c>
      <c r="I397" s="33" t="s">
        <v>30</v>
      </c>
      <c r="J397" s="87"/>
      <c r="K397" s="33"/>
      <c r="L397" s="26"/>
      <c r="M397" s="26"/>
      <c r="N397" s="26"/>
      <c r="O397" s="26"/>
      <c r="P397" s="169"/>
      <c r="Q397" s="184"/>
      <c r="R397" s="184"/>
      <c r="S397" s="185" t="str">
        <f>IF(Q397="Basso",1.8,IF(Q397="Medio",2.5,IF(Q397="Medio-Alto",3.8,IF(Q397="Alto",5,"0"))))</f>
        <v>0</v>
      </c>
      <c r="T397" s="185" t="str">
        <f>IF(R397="Basso",1.8,IF(R397="Medio",2.5,IF(R397="Medio-Alto",3.8,IF(R397="Alto",5,"0"))))</f>
        <v>0</v>
      </c>
      <c r="U397" s="185">
        <f>(T397*S397)</f>
        <v>0</v>
      </c>
      <c r="V397" s="186" t="str">
        <f>IF(U397=0,"--",IF(U397&lt;='db fasce di rischio'!$B$4,'db fasce di rischio'!$A$2,IF(U397&lt;='db fasce di rischio'!$D$4,'db fasce di rischio'!$C$2,IF(U397&lt;='db fasce di rischio'!$F$4,'db fasce di rischio'!$E$2,IF(U397&lt;='db fasce di rischio'!$H$4,'db fasce di rischio'!$G$2,"")))))</f>
        <v>--</v>
      </c>
      <c r="W397" s="30"/>
      <c r="X397" s="30"/>
    </row>
    <row r="398" spans="1:24" ht="21" hidden="1" customHeight="1" outlineLevel="1" x14ac:dyDescent="0.2">
      <c r="A398" s="169"/>
      <c r="B398" s="169"/>
      <c r="C398" s="26" t="s">
        <v>30</v>
      </c>
      <c r="D398" s="26" t="s">
        <v>30</v>
      </c>
      <c r="E398" s="26" t="s">
        <v>30</v>
      </c>
      <c r="F398" s="26" t="s">
        <v>30</v>
      </c>
      <c r="G398" s="161" t="str">
        <f t="shared" ref="G398:G411" si="58">V398</f>
        <v>--</v>
      </c>
      <c r="H398" s="27" t="s">
        <v>30</v>
      </c>
      <c r="I398" s="33" t="s">
        <v>30</v>
      </c>
      <c r="J398" s="87"/>
      <c r="K398" s="33"/>
      <c r="L398" s="26"/>
      <c r="M398" s="26"/>
      <c r="N398" s="26"/>
      <c r="O398" s="26"/>
      <c r="P398" s="169"/>
      <c r="Q398" s="184"/>
      <c r="R398" s="184"/>
      <c r="S398" s="185" t="str">
        <f t="shared" ref="S398:T411" si="59">IF(Q398="Basso",1.8,IF(Q398="Medio",2.5,IF(Q398="Medio-Alto",3.8,IF(Q398="Alto",5,"0"))))</f>
        <v>0</v>
      </c>
      <c r="T398" s="185" t="str">
        <f t="shared" si="59"/>
        <v>0</v>
      </c>
      <c r="U398" s="185">
        <f>(T398*S398)</f>
        <v>0</v>
      </c>
      <c r="V398" s="186" t="str">
        <f>IF(U398=0,"--",IF(U398&lt;='db fasce di rischio'!$B$4,'db fasce di rischio'!$A$2,IF(U398&lt;='db fasce di rischio'!$D$4,'db fasce di rischio'!$C$2,IF(U398&lt;='db fasce di rischio'!$F$4,'db fasce di rischio'!$E$2,IF(U398&lt;='db fasce di rischio'!$H$4,'db fasce di rischio'!$G$2,"")))))</f>
        <v>--</v>
      </c>
      <c r="W398" s="30"/>
      <c r="X398" s="30"/>
    </row>
    <row r="399" spans="1:24" ht="21" hidden="1" customHeight="1" outlineLevel="1" x14ac:dyDescent="0.2">
      <c r="A399" s="169"/>
      <c r="B399" s="169"/>
      <c r="C399" s="26" t="s">
        <v>30</v>
      </c>
      <c r="D399" s="26" t="s">
        <v>30</v>
      </c>
      <c r="E399" s="26" t="s">
        <v>30</v>
      </c>
      <c r="F399" s="26" t="s">
        <v>30</v>
      </c>
      <c r="G399" s="161" t="str">
        <f t="shared" si="58"/>
        <v>--</v>
      </c>
      <c r="H399" s="27" t="s">
        <v>30</v>
      </c>
      <c r="I399" s="33" t="s">
        <v>30</v>
      </c>
      <c r="J399" s="87"/>
      <c r="K399" s="33"/>
      <c r="L399" s="26"/>
      <c r="M399" s="26"/>
      <c r="N399" s="26"/>
      <c r="O399" s="26"/>
      <c r="P399" s="169"/>
      <c r="Q399" s="184"/>
      <c r="R399" s="184"/>
      <c r="S399" s="185" t="str">
        <f t="shared" si="59"/>
        <v>0</v>
      </c>
      <c r="T399" s="185" t="str">
        <f t="shared" si="59"/>
        <v>0</v>
      </c>
      <c r="U399" s="185">
        <f t="shared" ref="U399:U411" si="60">(T399*S399)</f>
        <v>0</v>
      </c>
      <c r="V399" s="186" t="str">
        <f>IF(U399=0,"--",IF(U399&lt;='db fasce di rischio'!$B$4,'db fasce di rischio'!$A$2,IF(U399&lt;='db fasce di rischio'!$D$4,'db fasce di rischio'!$C$2,IF(U399&lt;='db fasce di rischio'!$F$4,'db fasce di rischio'!$E$2,IF(U399&lt;='db fasce di rischio'!$H$4,'db fasce di rischio'!$G$2,"")))))</f>
        <v>--</v>
      </c>
      <c r="W399" s="30"/>
      <c r="X399" s="30"/>
    </row>
    <row r="400" spans="1:24" ht="21" hidden="1" customHeight="1" outlineLevel="1" x14ac:dyDescent="0.2">
      <c r="A400" s="169"/>
      <c r="B400" s="169"/>
      <c r="C400" s="26" t="s">
        <v>30</v>
      </c>
      <c r="D400" s="26" t="s">
        <v>30</v>
      </c>
      <c r="E400" s="26" t="s">
        <v>30</v>
      </c>
      <c r="F400" s="26" t="s">
        <v>30</v>
      </c>
      <c r="G400" s="161" t="str">
        <f t="shared" si="58"/>
        <v>--</v>
      </c>
      <c r="H400" s="27" t="s">
        <v>30</v>
      </c>
      <c r="I400" s="33" t="s">
        <v>30</v>
      </c>
      <c r="J400" s="87"/>
      <c r="K400" s="33"/>
      <c r="L400" s="26"/>
      <c r="M400" s="26"/>
      <c r="N400" s="26"/>
      <c r="O400" s="26"/>
      <c r="P400" s="169"/>
      <c r="Q400" s="184"/>
      <c r="R400" s="184"/>
      <c r="S400" s="185" t="str">
        <f t="shared" si="59"/>
        <v>0</v>
      </c>
      <c r="T400" s="185" t="str">
        <f t="shared" si="59"/>
        <v>0</v>
      </c>
      <c r="U400" s="185">
        <f t="shared" si="60"/>
        <v>0</v>
      </c>
      <c r="V400" s="186" t="str">
        <f>IF(U400=0,"--",IF(U400&lt;='db fasce di rischio'!$B$4,'db fasce di rischio'!$A$2,IF(U400&lt;='db fasce di rischio'!$D$4,'db fasce di rischio'!$C$2,IF(U400&lt;='db fasce di rischio'!$F$4,'db fasce di rischio'!$E$2,IF(U400&lt;='db fasce di rischio'!$H$4,'db fasce di rischio'!$G$2,"")))))</f>
        <v>--</v>
      </c>
      <c r="W400" s="30"/>
      <c r="X400" s="30"/>
    </row>
    <row r="401" spans="1:24" ht="21" hidden="1" customHeight="1" outlineLevel="1" x14ac:dyDescent="0.2">
      <c r="A401" s="169"/>
      <c r="B401" s="169"/>
      <c r="C401" s="26" t="s">
        <v>30</v>
      </c>
      <c r="D401" s="26" t="s">
        <v>30</v>
      </c>
      <c r="E401" s="26" t="s">
        <v>30</v>
      </c>
      <c r="F401" s="26" t="s">
        <v>30</v>
      </c>
      <c r="G401" s="161" t="str">
        <f t="shared" si="58"/>
        <v>--</v>
      </c>
      <c r="H401" s="27" t="s">
        <v>30</v>
      </c>
      <c r="I401" s="33" t="s">
        <v>30</v>
      </c>
      <c r="J401" s="87"/>
      <c r="K401" s="33"/>
      <c r="L401" s="26"/>
      <c r="M401" s="26"/>
      <c r="N401" s="26"/>
      <c r="O401" s="26"/>
      <c r="P401" s="169"/>
      <c r="Q401" s="184"/>
      <c r="R401" s="184"/>
      <c r="S401" s="185" t="str">
        <f t="shared" si="59"/>
        <v>0</v>
      </c>
      <c r="T401" s="185" t="str">
        <f t="shared" si="59"/>
        <v>0</v>
      </c>
      <c r="U401" s="185">
        <f t="shared" si="60"/>
        <v>0</v>
      </c>
      <c r="V401" s="186" t="str">
        <f>IF(U401=0,"--",IF(U401&lt;='db fasce di rischio'!$B$4,'db fasce di rischio'!$A$2,IF(U401&lt;='db fasce di rischio'!$D$4,'db fasce di rischio'!$C$2,IF(U401&lt;='db fasce di rischio'!$F$4,'db fasce di rischio'!$E$2,IF(U401&lt;='db fasce di rischio'!$H$4,'db fasce di rischio'!$G$2,"")))))</f>
        <v>--</v>
      </c>
      <c r="W401" s="30"/>
      <c r="X401" s="30"/>
    </row>
    <row r="402" spans="1:24" ht="21" hidden="1" customHeight="1" outlineLevel="1" x14ac:dyDescent="0.2">
      <c r="A402" s="169"/>
      <c r="B402" s="169"/>
      <c r="C402" s="26" t="s">
        <v>30</v>
      </c>
      <c r="D402" s="26" t="s">
        <v>30</v>
      </c>
      <c r="E402" s="26" t="s">
        <v>30</v>
      </c>
      <c r="F402" s="26" t="s">
        <v>30</v>
      </c>
      <c r="G402" s="161" t="str">
        <f t="shared" si="58"/>
        <v>--</v>
      </c>
      <c r="H402" s="27" t="s">
        <v>30</v>
      </c>
      <c r="I402" s="33" t="s">
        <v>30</v>
      </c>
      <c r="J402" s="87"/>
      <c r="K402" s="33"/>
      <c r="L402" s="26"/>
      <c r="M402" s="26"/>
      <c r="N402" s="26"/>
      <c r="O402" s="26"/>
      <c r="P402" s="169"/>
      <c r="Q402" s="184"/>
      <c r="R402" s="184"/>
      <c r="S402" s="185" t="str">
        <f t="shared" si="59"/>
        <v>0</v>
      </c>
      <c r="T402" s="185" t="str">
        <f t="shared" si="59"/>
        <v>0</v>
      </c>
      <c r="U402" s="185">
        <f t="shared" si="60"/>
        <v>0</v>
      </c>
      <c r="V402" s="186" t="str">
        <f>IF(U402=0,"--",IF(U402&lt;='db fasce di rischio'!$B$4,'db fasce di rischio'!$A$2,IF(U402&lt;='db fasce di rischio'!$D$4,'db fasce di rischio'!$C$2,IF(U402&lt;='db fasce di rischio'!$F$4,'db fasce di rischio'!$E$2,IF(U402&lt;='db fasce di rischio'!$H$4,'db fasce di rischio'!$G$2,"")))))</f>
        <v>--</v>
      </c>
      <c r="W402" s="30"/>
      <c r="X402" s="30"/>
    </row>
    <row r="403" spans="1:24" ht="21" hidden="1" customHeight="1" outlineLevel="1" x14ac:dyDescent="0.2">
      <c r="A403" s="169"/>
      <c r="B403" s="169"/>
      <c r="C403" s="26" t="s">
        <v>30</v>
      </c>
      <c r="D403" s="26" t="s">
        <v>30</v>
      </c>
      <c r="E403" s="26" t="s">
        <v>30</v>
      </c>
      <c r="F403" s="26" t="s">
        <v>30</v>
      </c>
      <c r="G403" s="161" t="str">
        <f t="shared" si="58"/>
        <v>--</v>
      </c>
      <c r="H403" s="27" t="s">
        <v>30</v>
      </c>
      <c r="I403" s="33" t="s">
        <v>30</v>
      </c>
      <c r="J403" s="87"/>
      <c r="K403" s="33"/>
      <c r="L403" s="26"/>
      <c r="M403" s="26"/>
      <c r="N403" s="26"/>
      <c r="O403" s="26"/>
      <c r="P403" s="169"/>
      <c r="Q403" s="184"/>
      <c r="R403" s="184"/>
      <c r="S403" s="185" t="str">
        <f t="shared" si="59"/>
        <v>0</v>
      </c>
      <c r="T403" s="185" t="str">
        <f t="shared" si="59"/>
        <v>0</v>
      </c>
      <c r="U403" s="185">
        <f t="shared" si="60"/>
        <v>0</v>
      </c>
      <c r="V403" s="186" t="str">
        <f>IF(U403=0,"--",IF(U403&lt;='db fasce di rischio'!$B$4,'db fasce di rischio'!$A$2,IF(U403&lt;='db fasce di rischio'!$D$4,'db fasce di rischio'!$C$2,IF(U403&lt;='db fasce di rischio'!$F$4,'db fasce di rischio'!$E$2,IF(U403&lt;='db fasce di rischio'!$H$4,'db fasce di rischio'!$G$2,"")))))</f>
        <v>--</v>
      </c>
      <c r="W403" s="30"/>
      <c r="X403" s="30"/>
    </row>
    <row r="404" spans="1:24" ht="21" hidden="1" customHeight="1" outlineLevel="1" x14ac:dyDescent="0.2">
      <c r="A404" s="169"/>
      <c r="B404" s="169"/>
      <c r="C404" s="26" t="s">
        <v>30</v>
      </c>
      <c r="D404" s="26" t="s">
        <v>30</v>
      </c>
      <c r="E404" s="26" t="s">
        <v>30</v>
      </c>
      <c r="F404" s="26" t="s">
        <v>30</v>
      </c>
      <c r="G404" s="161" t="str">
        <f t="shared" si="58"/>
        <v>--</v>
      </c>
      <c r="H404" s="27" t="s">
        <v>30</v>
      </c>
      <c r="I404" s="33" t="s">
        <v>30</v>
      </c>
      <c r="J404" s="87"/>
      <c r="K404" s="33"/>
      <c r="L404" s="26"/>
      <c r="M404" s="26"/>
      <c r="N404" s="26"/>
      <c r="O404" s="26"/>
      <c r="P404" s="169"/>
      <c r="Q404" s="184"/>
      <c r="R404" s="184"/>
      <c r="S404" s="185" t="str">
        <f t="shared" si="59"/>
        <v>0</v>
      </c>
      <c r="T404" s="185" t="str">
        <f t="shared" si="59"/>
        <v>0</v>
      </c>
      <c r="U404" s="185">
        <f t="shared" si="60"/>
        <v>0</v>
      </c>
      <c r="V404" s="186" t="str">
        <f>IF(U404=0,"--",IF(U404&lt;='db fasce di rischio'!$B$4,'db fasce di rischio'!$A$2,IF(U404&lt;='db fasce di rischio'!$D$4,'db fasce di rischio'!$C$2,IF(U404&lt;='db fasce di rischio'!$F$4,'db fasce di rischio'!$E$2,IF(U404&lt;='db fasce di rischio'!$H$4,'db fasce di rischio'!$G$2,"")))))</f>
        <v>--</v>
      </c>
      <c r="W404" s="30"/>
      <c r="X404" s="30"/>
    </row>
    <row r="405" spans="1:24" ht="21" hidden="1" customHeight="1" outlineLevel="1" x14ac:dyDescent="0.2">
      <c r="A405" s="169"/>
      <c r="B405" s="169"/>
      <c r="C405" s="26" t="s">
        <v>30</v>
      </c>
      <c r="D405" s="26" t="s">
        <v>30</v>
      </c>
      <c r="E405" s="26" t="s">
        <v>30</v>
      </c>
      <c r="F405" s="26" t="s">
        <v>30</v>
      </c>
      <c r="G405" s="161" t="str">
        <f t="shared" si="58"/>
        <v>--</v>
      </c>
      <c r="H405" s="27" t="s">
        <v>30</v>
      </c>
      <c r="I405" s="33" t="s">
        <v>30</v>
      </c>
      <c r="J405" s="88"/>
      <c r="K405" s="33"/>
      <c r="L405" s="26"/>
      <c r="M405" s="26"/>
      <c r="N405" s="26"/>
      <c r="O405" s="26"/>
      <c r="P405" s="169"/>
      <c r="Q405" s="184"/>
      <c r="R405" s="184"/>
      <c r="S405" s="185" t="str">
        <f t="shared" si="59"/>
        <v>0</v>
      </c>
      <c r="T405" s="185" t="str">
        <f t="shared" si="59"/>
        <v>0</v>
      </c>
      <c r="U405" s="185">
        <f t="shared" si="60"/>
        <v>0</v>
      </c>
      <c r="V405" s="186" t="str">
        <f>IF(U405=0,"--",IF(U405&lt;='db fasce di rischio'!$B$4,'db fasce di rischio'!$A$2,IF(U405&lt;='db fasce di rischio'!$D$4,'db fasce di rischio'!$C$2,IF(U405&lt;='db fasce di rischio'!$F$4,'db fasce di rischio'!$E$2,IF(U405&lt;='db fasce di rischio'!$H$4,'db fasce di rischio'!$G$2,"")))))</f>
        <v>--</v>
      </c>
      <c r="W405" s="30"/>
      <c r="X405" s="30"/>
    </row>
    <row r="406" spans="1:24" ht="21" hidden="1" customHeight="1" outlineLevel="1" x14ac:dyDescent="0.2">
      <c r="A406" s="169"/>
      <c r="B406" s="169"/>
      <c r="C406" s="26" t="s">
        <v>30</v>
      </c>
      <c r="D406" s="26" t="s">
        <v>30</v>
      </c>
      <c r="E406" s="26" t="s">
        <v>30</v>
      </c>
      <c r="F406" s="26" t="s">
        <v>30</v>
      </c>
      <c r="G406" s="161" t="str">
        <f t="shared" si="58"/>
        <v>--</v>
      </c>
      <c r="H406" s="27" t="s">
        <v>30</v>
      </c>
      <c r="I406" s="33" t="s">
        <v>30</v>
      </c>
      <c r="J406" s="88"/>
      <c r="K406" s="33"/>
      <c r="L406" s="26"/>
      <c r="M406" s="26"/>
      <c r="N406" s="26"/>
      <c r="O406" s="26"/>
      <c r="P406" s="169"/>
      <c r="Q406" s="184"/>
      <c r="R406" s="184"/>
      <c r="S406" s="185" t="str">
        <f t="shared" si="59"/>
        <v>0</v>
      </c>
      <c r="T406" s="185" t="str">
        <f t="shared" si="59"/>
        <v>0</v>
      </c>
      <c r="U406" s="185">
        <f t="shared" si="60"/>
        <v>0</v>
      </c>
      <c r="V406" s="186" t="str">
        <f>IF(U406=0,"--",IF(U406&lt;='db fasce di rischio'!$B$4,'db fasce di rischio'!$A$2,IF(U406&lt;='db fasce di rischio'!$D$4,'db fasce di rischio'!$C$2,IF(U406&lt;='db fasce di rischio'!$F$4,'db fasce di rischio'!$E$2,IF(U406&lt;='db fasce di rischio'!$H$4,'db fasce di rischio'!$G$2,"")))))</f>
        <v>--</v>
      </c>
      <c r="W406" s="30"/>
      <c r="X406" s="30"/>
    </row>
    <row r="407" spans="1:24" ht="21" hidden="1" customHeight="1" outlineLevel="1" x14ac:dyDescent="0.2">
      <c r="A407" s="169"/>
      <c r="B407" s="169"/>
      <c r="C407" s="26" t="s">
        <v>30</v>
      </c>
      <c r="D407" s="26" t="s">
        <v>30</v>
      </c>
      <c r="E407" s="26" t="s">
        <v>30</v>
      </c>
      <c r="F407" s="26" t="s">
        <v>30</v>
      </c>
      <c r="G407" s="161" t="str">
        <f t="shared" si="58"/>
        <v>--</v>
      </c>
      <c r="H407" s="27" t="s">
        <v>30</v>
      </c>
      <c r="I407" s="33" t="s">
        <v>30</v>
      </c>
      <c r="J407" s="88"/>
      <c r="K407" s="33"/>
      <c r="L407" s="26"/>
      <c r="M407" s="26"/>
      <c r="N407" s="26"/>
      <c r="O407" s="26"/>
      <c r="P407" s="169"/>
      <c r="Q407" s="184"/>
      <c r="R407" s="184"/>
      <c r="S407" s="185" t="str">
        <f t="shared" si="59"/>
        <v>0</v>
      </c>
      <c r="T407" s="185" t="str">
        <f t="shared" si="59"/>
        <v>0</v>
      </c>
      <c r="U407" s="185">
        <f t="shared" si="60"/>
        <v>0</v>
      </c>
      <c r="V407" s="186" t="str">
        <f>IF(U407=0,"--",IF(U407&lt;='db fasce di rischio'!$B$4,'db fasce di rischio'!$A$2,IF(U407&lt;='db fasce di rischio'!$D$4,'db fasce di rischio'!$C$2,IF(U407&lt;='db fasce di rischio'!$F$4,'db fasce di rischio'!$E$2,IF(U407&lt;='db fasce di rischio'!$H$4,'db fasce di rischio'!$G$2,"")))))</f>
        <v>--</v>
      </c>
      <c r="W407" s="30"/>
      <c r="X407" s="30"/>
    </row>
    <row r="408" spans="1:24" ht="21" hidden="1" customHeight="1" outlineLevel="1" x14ac:dyDescent="0.2">
      <c r="A408" s="169"/>
      <c r="B408" s="169"/>
      <c r="C408" s="26" t="s">
        <v>30</v>
      </c>
      <c r="D408" s="26" t="s">
        <v>30</v>
      </c>
      <c r="E408" s="26" t="s">
        <v>30</v>
      </c>
      <c r="F408" s="26" t="s">
        <v>30</v>
      </c>
      <c r="G408" s="161" t="str">
        <f t="shared" si="58"/>
        <v>--</v>
      </c>
      <c r="H408" s="27" t="s">
        <v>30</v>
      </c>
      <c r="I408" s="33" t="s">
        <v>30</v>
      </c>
      <c r="J408" s="88"/>
      <c r="K408" s="33"/>
      <c r="L408" s="26"/>
      <c r="M408" s="26"/>
      <c r="N408" s="26"/>
      <c r="O408" s="26"/>
      <c r="P408" s="169"/>
      <c r="Q408" s="184"/>
      <c r="R408" s="184"/>
      <c r="S408" s="185" t="str">
        <f t="shared" si="59"/>
        <v>0</v>
      </c>
      <c r="T408" s="185" t="str">
        <f t="shared" si="59"/>
        <v>0</v>
      </c>
      <c r="U408" s="185">
        <f t="shared" si="60"/>
        <v>0</v>
      </c>
      <c r="V408" s="186" t="str">
        <f>IF(U408=0,"--",IF(U408&lt;='db fasce di rischio'!$B$4,'db fasce di rischio'!$A$2,IF(U408&lt;='db fasce di rischio'!$D$4,'db fasce di rischio'!$C$2,IF(U408&lt;='db fasce di rischio'!$F$4,'db fasce di rischio'!$E$2,IF(U408&lt;='db fasce di rischio'!$H$4,'db fasce di rischio'!$G$2,"")))))</f>
        <v>--</v>
      </c>
      <c r="W408" s="30"/>
      <c r="X408" s="30"/>
    </row>
    <row r="409" spans="1:24" ht="21" hidden="1" customHeight="1" outlineLevel="1" x14ac:dyDescent="0.2">
      <c r="A409" s="169"/>
      <c r="B409" s="169"/>
      <c r="C409" s="26" t="s">
        <v>30</v>
      </c>
      <c r="D409" s="26" t="s">
        <v>30</v>
      </c>
      <c r="E409" s="26" t="s">
        <v>30</v>
      </c>
      <c r="F409" s="26" t="s">
        <v>30</v>
      </c>
      <c r="G409" s="161" t="str">
        <f t="shared" si="58"/>
        <v>--</v>
      </c>
      <c r="H409" s="27" t="s">
        <v>30</v>
      </c>
      <c r="I409" s="33" t="s">
        <v>30</v>
      </c>
      <c r="J409" s="87"/>
      <c r="K409" s="33"/>
      <c r="L409" s="26"/>
      <c r="M409" s="26"/>
      <c r="N409" s="26"/>
      <c r="O409" s="26"/>
      <c r="P409" s="169"/>
      <c r="Q409" s="184"/>
      <c r="R409" s="184"/>
      <c r="S409" s="185" t="str">
        <f t="shared" si="59"/>
        <v>0</v>
      </c>
      <c r="T409" s="185" t="str">
        <f t="shared" si="59"/>
        <v>0</v>
      </c>
      <c r="U409" s="185">
        <f t="shared" si="60"/>
        <v>0</v>
      </c>
      <c r="V409" s="186" t="str">
        <f>IF(U409=0,"--",IF(U409&lt;='db fasce di rischio'!$B$4,'db fasce di rischio'!$A$2,IF(U409&lt;='db fasce di rischio'!$D$4,'db fasce di rischio'!$C$2,IF(U409&lt;='db fasce di rischio'!$F$4,'db fasce di rischio'!$E$2,IF(U409&lt;='db fasce di rischio'!$H$4,'db fasce di rischio'!$G$2,"")))))</f>
        <v>--</v>
      </c>
      <c r="W409" s="30"/>
      <c r="X409" s="30"/>
    </row>
    <row r="410" spans="1:24" ht="21" hidden="1" customHeight="1" outlineLevel="1" x14ac:dyDescent="0.2">
      <c r="A410" s="169"/>
      <c r="B410" s="169"/>
      <c r="C410" s="26" t="s">
        <v>30</v>
      </c>
      <c r="D410" s="26" t="s">
        <v>30</v>
      </c>
      <c r="E410" s="26" t="s">
        <v>30</v>
      </c>
      <c r="F410" s="26" t="s">
        <v>30</v>
      </c>
      <c r="G410" s="161" t="str">
        <f t="shared" si="58"/>
        <v>--</v>
      </c>
      <c r="H410" s="27" t="s">
        <v>30</v>
      </c>
      <c r="I410" s="33" t="s">
        <v>30</v>
      </c>
      <c r="J410" s="87"/>
      <c r="K410" s="33"/>
      <c r="L410" s="26"/>
      <c r="M410" s="26"/>
      <c r="N410" s="26"/>
      <c r="O410" s="28"/>
      <c r="P410" s="169"/>
      <c r="Q410" s="184"/>
      <c r="R410" s="184"/>
      <c r="S410" s="185" t="str">
        <f t="shared" si="59"/>
        <v>0</v>
      </c>
      <c r="T410" s="185" t="str">
        <f t="shared" si="59"/>
        <v>0</v>
      </c>
      <c r="U410" s="185">
        <f t="shared" si="60"/>
        <v>0</v>
      </c>
      <c r="V410" s="186" t="str">
        <f>IF(U410=0,"--",IF(U410&lt;='db fasce di rischio'!$B$4,'db fasce di rischio'!$A$2,IF(U410&lt;='db fasce di rischio'!$D$4,'db fasce di rischio'!$C$2,IF(U410&lt;='db fasce di rischio'!$F$4,'db fasce di rischio'!$E$2,IF(U410&lt;='db fasce di rischio'!$H$4,'db fasce di rischio'!$G$2,"")))))</f>
        <v>--</v>
      </c>
      <c r="W410" s="30"/>
      <c r="X410" s="30"/>
    </row>
    <row r="411" spans="1:24" ht="21" hidden="1" customHeight="1" outlineLevel="1" x14ac:dyDescent="0.2">
      <c r="A411" s="169"/>
      <c r="B411" s="169"/>
      <c r="C411" s="26" t="s">
        <v>30</v>
      </c>
      <c r="D411" s="26" t="s">
        <v>30</v>
      </c>
      <c r="E411" s="26" t="s">
        <v>30</v>
      </c>
      <c r="F411" s="26" t="s">
        <v>30</v>
      </c>
      <c r="G411" s="161" t="str">
        <f t="shared" si="58"/>
        <v>--</v>
      </c>
      <c r="H411" s="27" t="s">
        <v>30</v>
      </c>
      <c r="I411" s="33" t="s">
        <v>30</v>
      </c>
      <c r="J411" s="87"/>
      <c r="K411" s="33"/>
      <c r="L411" s="26"/>
      <c r="M411" s="26"/>
      <c r="N411" s="26"/>
      <c r="O411" s="29"/>
      <c r="P411" s="169"/>
      <c r="Q411" s="184"/>
      <c r="R411" s="184"/>
      <c r="S411" s="185" t="str">
        <f t="shared" si="59"/>
        <v>0</v>
      </c>
      <c r="T411" s="185" t="str">
        <f t="shared" si="59"/>
        <v>0</v>
      </c>
      <c r="U411" s="185">
        <f t="shared" si="60"/>
        <v>0</v>
      </c>
      <c r="V411" s="186" t="str">
        <f>IF(U411=0,"--",IF(U411&lt;='db fasce di rischio'!$B$4,'db fasce di rischio'!$A$2,IF(U411&lt;='db fasce di rischio'!$D$4,'db fasce di rischio'!$C$2,IF(U411&lt;='db fasce di rischio'!$F$4,'db fasce di rischio'!$E$2,IF(U411&lt;='db fasce di rischio'!$H$4,'db fasce di rischio'!$G$2,"")))))</f>
        <v>--</v>
      </c>
      <c r="W411" s="30"/>
      <c r="X411" s="30"/>
    </row>
    <row r="412" spans="1:24" ht="21" collapsed="1" x14ac:dyDescent="0.2">
      <c r="A412" s="168"/>
      <c r="B412" s="168"/>
      <c r="C412" s="92"/>
      <c r="D412" s="92"/>
      <c r="E412" s="92"/>
      <c r="F412" s="92"/>
      <c r="G412" s="92"/>
      <c r="H412" s="92"/>
      <c r="I412" s="92"/>
      <c r="J412" s="176"/>
      <c r="K412" s="92"/>
      <c r="L412" s="92"/>
      <c r="M412" s="92"/>
      <c r="N412" s="92"/>
      <c r="O412" s="92"/>
      <c r="P412" s="168"/>
      <c r="Q412" s="30"/>
      <c r="R412" s="30"/>
      <c r="S412" s="30"/>
      <c r="T412" s="30"/>
      <c r="U412" s="30"/>
      <c r="V412" s="30"/>
      <c r="W412" s="30"/>
      <c r="X412" s="30"/>
    </row>
    <row r="413" spans="1:24" ht="90.6" customHeight="1" x14ac:dyDescent="0.2">
      <c r="A413" s="31"/>
      <c r="B413" s="31"/>
      <c r="C413" s="32" t="s">
        <v>674</v>
      </c>
      <c r="D413" s="32"/>
      <c r="E413" s="30"/>
      <c r="F413" s="30"/>
      <c r="G413" s="30"/>
      <c r="H413" s="30"/>
      <c r="I413" s="30"/>
      <c r="J413" s="85"/>
      <c r="K413" s="30"/>
      <c r="L413" s="30"/>
      <c r="M413" s="30"/>
      <c r="N413" s="84" t="s">
        <v>6</v>
      </c>
      <c r="O413" s="84" t="s">
        <v>675</v>
      </c>
      <c r="P413" s="30"/>
      <c r="Q413" s="182" t="s">
        <v>1306</v>
      </c>
      <c r="R413" s="182" t="s">
        <v>1307</v>
      </c>
      <c r="S413" s="50" t="s">
        <v>1308</v>
      </c>
      <c r="T413" s="50" t="s">
        <v>1309</v>
      </c>
      <c r="U413" s="50" t="s">
        <v>1310</v>
      </c>
      <c r="V413" s="183" t="s">
        <v>1311</v>
      </c>
      <c r="W413" s="30"/>
      <c r="X413" s="30"/>
    </row>
    <row r="414" spans="1:24" ht="30.6" customHeight="1" x14ac:dyDescent="0.2">
      <c r="A414" s="168"/>
      <c r="B414" s="168">
        <v>20</v>
      </c>
      <c r="C414" s="220" t="s">
        <v>1267</v>
      </c>
      <c r="D414" s="221"/>
      <c r="E414" s="222"/>
      <c r="F414" s="229"/>
      <c r="G414" s="229"/>
      <c r="H414" s="229"/>
      <c r="I414" s="50" t="s">
        <v>11</v>
      </c>
      <c r="J414" s="231" t="s">
        <v>3</v>
      </c>
      <c r="K414" s="231"/>
      <c r="L414" s="39"/>
      <c r="M414" s="162" t="s">
        <v>676</v>
      </c>
      <c r="N414" s="163" t="str">
        <f>V414</f>
        <v>--</v>
      </c>
      <c r="O414" s="39"/>
      <c r="P414" s="168"/>
      <c r="Q414" s="184"/>
      <c r="R414" s="184"/>
      <c r="S414" s="185" t="str">
        <f>IF(Q414="Basso",1.8,IF(Q414="Medio",2.5,IF(Q414="Medio-Alto",3.8,IF(Q414="Alto",5,"0"))))</f>
        <v>0</v>
      </c>
      <c r="T414" s="185" t="str">
        <f>IF(R414="Basso",1.8,IF(R414="Medio",2.5,IF(R414="Medio-Alto",3.8,IF(R414="Alto",5,"0"))))</f>
        <v>0</v>
      </c>
      <c r="U414" s="185">
        <f>IF(MAX(U418:U432)&gt;(T414*S414),MAX(U418:U432),T414*S414)</f>
        <v>0</v>
      </c>
      <c r="V414" s="186" t="str">
        <f>IF(U414=0,"--",IF(U414&lt;='db fasce di rischio'!$B$4,'db fasce di rischio'!$A$2,IF(U414&lt;='db fasce di rischio'!$D$4,'db fasce di rischio'!$C$2,IF(U414&lt;='db fasce di rischio'!$F$4,'db fasce di rischio'!$E$2,IF(U414&lt;='db fasce di rischio'!$H$4,'db fasce di rischio'!$G$2,"")))))</f>
        <v>--</v>
      </c>
      <c r="W414" s="30"/>
      <c r="X414" s="30"/>
    </row>
    <row r="415" spans="1:24" ht="59.45" customHeight="1" x14ac:dyDescent="0.2">
      <c r="A415" s="168"/>
      <c r="B415" s="168"/>
      <c r="C415" s="223"/>
      <c r="D415" s="224"/>
      <c r="E415" s="224"/>
      <c r="F415" s="172"/>
      <c r="G415" s="172"/>
      <c r="H415" s="172"/>
      <c r="I415" s="172"/>
      <c r="J415" s="172"/>
      <c r="K415" s="172"/>
      <c r="L415" s="173"/>
      <c r="M415" s="226" t="s">
        <v>1305</v>
      </c>
      <c r="N415" s="226"/>
      <c r="O415" s="226"/>
      <c r="P415" s="168"/>
      <c r="Q415" s="30"/>
      <c r="R415" s="30"/>
      <c r="S415" s="30"/>
      <c r="T415" s="30"/>
      <c r="U415" s="30"/>
      <c r="V415" s="30"/>
      <c r="W415" s="30"/>
      <c r="X415" s="30"/>
    </row>
    <row r="416" spans="1:24" ht="31.5" hidden="1" customHeight="1" outlineLevel="1" x14ac:dyDescent="0.2">
      <c r="A416" s="168"/>
      <c r="B416" s="168"/>
      <c r="C416" s="218" t="s">
        <v>1266</v>
      </c>
      <c r="D416" s="219"/>
      <c r="E416" s="160"/>
      <c r="F416" s="160"/>
      <c r="G416" s="160"/>
      <c r="H416" s="160"/>
      <c r="I416" s="160"/>
      <c r="J416" s="159"/>
      <c r="K416" s="160"/>
      <c r="L416" s="164">
        <f>SUM(H403:H411)</f>
        <v>0</v>
      </c>
      <c r="M416" s="165"/>
      <c r="N416" s="165"/>
      <c r="O416" s="165"/>
      <c r="P416" s="168"/>
      <c r="Q416" s="30"/>
      <c r="R416" s="30"/>
      <c r="S416" s="30"/>
      <c r="T416" s="30"/>
      <c r="U416" s="30"/>
      <c r="V416" s="30"/>
      <c r="W416" s="30"/>
      <c r="X416" s="30"/>
    </row>
    <row r="417" spans="1:24" ht="81.95" hidden="1" customHeight="1" outlineLevel="1" x14ac:dyDescent="0.2">
      <c r="A417" s="169"/>
      <c r="B417" s="169"/>
      <c r="C417" s="24" t="s">
        <v>915</v>
      </c>
      <c r="D417" s="24" t="s">
        <v>916</v>
      </c>
      <c r="E417" s="24" t="s">
        <v>981</v>
      </c>
      <c r="F417" s="24" t="s">
        <v>980</v>
      </c>
      <c r="G417" s="188" t="s">
        <v>1301</v>
      </c>
      <c r="H417" s="24" t="s">
        <v>979</v>
      </c>
      <c r="I417" s="24" t="s">
        <v>917</v>
      </c>
      <c r="J417" s="50" t="s">
        <v>982</v>
      </c>
      <c r="K417" s="50" t="s">
        <v>918</v>
      </c>
      <c r="L417" s="24" t="s">
        <v>639</v>
      </c>
      <c r="M417" s="24" t="s">
        <v>677</v>
      </c>
      <c r="N417" s="24" t="s">
        <v>678</v>
      </c>
      <c r="O417" s="24" t="s">
        <v>679</v>
      </c>
      <c r="P417" s="169"/>
      <c r="Q417" s="182" t="s">
        <v>1306</v>
      </c>
      <c r="R417" s="182" t="s">
        <v>1307</v>
      </c>
      <c r="S417" s="50" t="s">
        <v>1308</v>
      </c>
      <c r="T417" s="50" t="s">
        <v>1309</v>
      </c>
      <c r="U417" s="50" t="s">
        <v>1310</v>
      </c>
      <c r="V417" s="183" t="s">
        <v>1311</v>
      </c>
      <c r="W417" s="30"/>
      <c r="X417" s="30"/>
    </row>
    <row r="418" spans="1:24" ht="21" hidden="1" customHeight="1" outlineLevel="1" x14ac:dyDescent="0.2">
      <c r="A418" s="169"/>
      <c r="B418" s="169"/>
      <c r="C418" s="26" t="s">
        <v>30</v>
      </c>
      <c r="D418" s="26" t="s">
        <v>30</v>
      </c>
      <c r="E418" s="26" t="s">
        <v>30</v>
      </c>
      <c r="F418" s="26" t="s">
        <v>30</v>
      </c>
      <c r="G418" s="161" t="str">
        <f>V418</f>
        <v>--</v>
      </c>
      <c r="H418" s="27" t="s">
        <v>30</v>
      </c>
      <c r="I418" s="33" t="s">
        <v>30</v>
      </c>
      <c r="J418" s="87"/>
      <c r="K418" s="33"/>
      <c r="L418" s="26"/>
      <c r="M418" s="26"/>
      <c r="N418" s="26"/>
      <c r="O418" s="26"/>
      <c r="P418" s="169"/>
      <c r="Q418" s="184"/>
      <c r="R418" s="184"/>
      <c r="S418" s="185" t="str">
        <f>IF(Q418="Basso",1.8,IF(Q418="Medio",2.5,IF(Q418="Medio-Alto",3.8,IF(Q418="Alto",5,"0"))))</f>
        <v>0</v>
      </c>
      <c r="T418" s="185" t="str">
        <f>IF(R418="Basso",1.8,IF(R418="Medio",2.5,IF(R418="Medio-Alto",3.8,IF(R418="Alto",5,"0"))))</f>
        <v>0</v>
      </c>
      <c r="U418" s="185">
        <f>(T418*S418)</f>
        <v>0</v>
      </c>
      <c r="V418" s="186" t="str">
        <f>IF(U418=0,"--",IF(U418&lt;='db fasce di rischio'!$B$4,'db fasce di rischio'!$A$2,IF(U418&lt;='db fasce di rischio'!$D$4,'db fasce di rischio'!$C$2,IF(U418&lt;='db fasce di rischio'!$F$4,'db fasce di rischio'!$E$2,IF(U418&lt;='db fasce di rischio'!$H$4,'db fasce di rischio'!$G$2,"")))))</f>
        <v>--</v>
      </c>
      <c r="W418" s="30"/>
      <c r="X418" s="30"/>
    </row>
    <row r="419" spans="1:24" ht="21" hidden="1" customHeight="1" outlineLevel="1" x14ac:dyDescent="0.2">
      <c r="A419" s="169"/>
      <c r="B419" s="169"/>
      <c r="C419" s="26" t="s">
        <v>30</v>
      </c>
      <c r="D419" s="26" t="s">
        <v>30</v>
      </c>
      <c r="E419" s="26" t="s">
        <v>30</v>
      </c>
      <c r="F419" s="26" t="s">
        <v>30</v>
      </c>
      <c r="G419" s="161" t="str">
        <f t="shared" ref="G419:G432" si="61">V419</f>
        <v>--</v>
      </c>
      <c r="H419" s="27" t="s">
        <v>30</v>
      </c>
      <c r="I419" s="33" t="s">
        <v>30</v>
      </c>
      <c r="J419" s="87"/>
      <c r="K419" s="33"/>
      <c r="L419" s="26"/>
      <c r="M419" s="26"/>
      <c r="N419" s="26"/>
      <c r="O419" s="26"/>
      <c r="P419" s="169"/>
      <c r="Q419" s="184"/>
      <c r="R419" s="184"/>
      <c r="S419" s="185" t="str">
        <f t="shared" ref="S419:T432" si="62">IF(Q419="Basso",1.8,IF(Q419="Medio",2.5,IF(Q419="Medio-Alto",3.8,IF(Q419="Alto",5,"0"))))</f>
        <v>0</v>
      </c>
      <c r="T419" s="185" t="str">
        <f t="shared" si="62"/>
        <v>0</v>
      </c>
      <c r="U419" s="185">
        <f>(T419*S419)</f>
        <v>0</v>
      </c>
      <c r="V419" s="186" t="str">
        <f>IF(U419=0,"--",IF(U419&lt;='db fasce di rischio'!$B$4,'db fasce di rischio'!$A$2,IF(U419&lt;='db fasce di rischio'!$D$4,'db fasce di rischio'!$C$2,IF(U419&lt;='db fasce di rischio'!$F$4,'db fasce di rischio'!$E$2,IF(U419&lt;='db fasce di rischio'!$H$4,'db fasce di rischio'!$G$2,"")))))</f>
        <v>--</v>
      </c>
      <c r="W419" s="30"/>
      <c r="X419" s="30"/>
    </row>
    <row r="420" spans="1:24" ht="21" hidden="1" customHeight="1" outlineLevel="1" x14ac:dyDescent="0.2">
      <c r="A420" s="169"/>
      <c r="B420" s="169"/>
      <c r="C420" s="26" t="s">
        <v>30</v>
      </c>
      <c r="D420" s="26" t="s">
        <v>30</v>
      </c>
      <c r="E420" s="26" t="s">
        <v>30</v>
      </c>
      <c r="F420" s="26" t="s">
        <v>30</v>
      </c>
      <c r="G420" s="161" t="str">
        <f t="shared" si="61"/>
        <v>--</v>
      </c>
      <c r="H420" s="27" t="s">
        <v>30</v>
      </c>
      <c r="I420" s="33" t="s">
        <v>30</v>
      </c>
      <c r="J420" s="87"/>
      <c r="K420" s="33"/>
      <c r="L420" s="26"/>
      <c r="M420" s="26"/>
      <c r="N420" s="26"/>
      <c r="O420" s="26"/>
      <c r="P420" s="169"/>
      <c r="Q420" s="184"/>
      <c r="R420" s="184"/>
      <c r="S420" s="185" t="str">
        <f t="shared" si="62"/>
        <v>0</v>
      </c>
      <c r="T420" s="185" t="str">
        <f t="shared" si="62"/>
        <v>0</v>
      </c>
      <c r="U420" s="185">
        <f t="shared" ref="U420:U432" si="63">(T420*S420)</f>
        <v>0</v>
      </c>
      <c r="V420" s="186" t="str">
        <f>IF(U420=0,"--",IF(U420&lt;='db fasce di rischio'!$B$4,'db fasce di rischio'!$A$2,IF(U420&lt;='db fasce di rischio'!$D$4,'db fasce di rischio'!$C$2,IF(U420&lt;='db fasce di rischio'!$F$4,'db fasce di rischio'!$E$2,IF(U420&lt;='db fasce di rischio'!$H$4,'db fasce di rischio'!$G$2,"")))))</f>
        <v>--</v>
      </c>
      <c r="W420" s="30"/>
      <c r="X420" s="30"/>
    </row>
    <row r="421" spans="1:24" ht="21" hidden="1" customHeight="1" outlineLevel="1" x14ac:dyDescent="0.2">
      <c r="A421" s="169"/>
      <c r="B421" s="169"/>
      <c r="C421" s="26" t="s">
        <v>30</v>
      </c>
      <c r="D421" s="26" t="s">
        <v>30</v>
      </c>
      <c r="E421" s="26" t="s">
        <v>30</v>
      </c>
      <c r="F421" s="26" t="s">
        <v>30</v>
      </c>
      <c r="G421" s="161" t="str">
        <f t="shared" si="61"/>
        <v>--</v>
      </c>
      <c r="H421" s="27" t="s">
        <v>30</v>
      </c>
      <c r="I421" s="33" t="s">
        <v>30</v>
      </c>
      <c r="J421" s="87"/>
      <c r="K421" s="33"/>
      <c r="L421" s="26"/>
      <c r="M421" s="26"/>
      <c r="N421" s="26"/>
      <c r="O421" s="26"/>
      <c r="P421" s="169"/>
      <c r="Q421" s="184"/>
      <c r="R421" s="184"/>
      <c r="S421" s="185" t="str">
        <f t="shared" si="62"/>
        <v>0</v>
      </c>
      <c r="T421" s="185" t="str">
        <f t="shared" si="62"/>
        <v>0</v>
      </c>
      <c r="U421" s="185">
        <f t="shared" si="63"/>
        <v>0</v>
      </c>
      <c r="V421" s="186" t="str">
        <f>IF(U421=0,"--",IF(U421&lt;='db fasce di rischio'!$B$4,'db fasce di rischio'!$A$2,IF(U421&lt;='db fasce di rischio'!$D$4,'db fasce di rischio'!$C$2,IF(U421&lt;='db fasce di rischio'!$F$4,'db fasce di rischio'!$E$2,IF(U421&lt;='db fasce di rischio'!$H$4,'db fasce di rischio'!$G$2,"")))))</f>
        <v>--</v>
      </c>
      <c r="W421" s="30"/>
      <c r="X421" s="30"/>
    </row>
    <row r="422" spans="1:24" ht="21" hidden="1" customHeight="1" outlineLevel="1" x14ac:dyDescent="0.2">
      <c r="A422" s="169"/>
      <c r="B422" s="169"/>
      <c r="C422" s="26" t="s">
        <v>30</v>
      </c>
      <c r="D422" s="26" t="s">
        <v>30</v>
      </c>
      <c r="E422" s="26" t="s">
        <v>30</v>
      </c>
      <c r="F422" s="26" t="s">
        <v>30</v>
      </c>
      <c r="G422" s="161" t="str">
        <f t="shared" si="61"/>
        <v>--</v>
      </c>
      <c r="H422" s="27" t="s">
        <v>30</v>
      </c>
      <c r="I422" s="33" t="s">
        <v>30</v>
      </c>
      <c r="J422" s="87"/>
      <c r="K422" s="33"/>
      <c r="L422" s="26"/>
      <c r="M422" s="26"/>
      <c r="N422" s="26"/>
      <c r="O422" s="26"/>
      <c r="P422" s="169"/>
      <c r="Q422" s="184"/>
      <c r="R422" s="184"/>
      <c r="S422" s="185" t="str">
        <f t="shared" si="62"/>
        <v>0</v>
      </c>
      <c r="T422" s="185" t="str">
        <f t="shared" si="62"/>
        <v>0</v>
      </c>
      <c r="U422" s="185">
        <f t="shared" si="63"/>
        <v>0</v>
      </c>
      <c r="V422" s="186" t="str">
        <f>IF(U422=0,"--",IF(U422&lt;='db fasce di rischio'!$B$4,'db fasce di rischio'!$A$2,IF(U422&lt;='db fasce di rischio'!$D$4,'db fasce di rischio'!$C$2,IF(U422&lt;='db fasce di rischio'!$F$4,'db fasce di rischio'!$E$2,IF(U422&lt;='db fasce di rischio'!$H$4,'db fasce di rischio'!$G$2,"")))))</f>
        <v>--</v>
      </c>
      <c r="W422" s="30"/>
      <c r="X422" s="30"/>
    </row>
    <row r="423" spans="1:24" ht="21" hidden="1" customHeight="1" outlineLevel="1" x14ac:dyDescent="0.2">
      <c r="A423" s="169"/>
      <c r="B423" s="169"/>
      <c r="C423" s="26" t="s">
        <v>30</v>
      </c>
      <c r="D423" s="26" t="s">
        <v>30</v>
      </c>
      <c r="E423" s="26" t="s">
        <v>30</v>
      </c>
      <c r="F423" s="26" t="s">
        <v>30</v>
      </c>
      <c r="G423" s="161" t="str">
        <f t="shared" si="61"/>
        <v>--</v>
      </c>
      <c r="H423" s="27" t="s">
        <v>30</v>
      </c>
      <c r="I423" s="33" t="s">
        <v>30</v>
      </c>
      <c r="J423" s="87"/>
      <c r="K423" s="33"/>
      <c r="L423" s="26"/>
      <c r="M423" s="26"/>
      <c r="N423" s="26"/>
      <c r="O423" s="26"/>
      <c r="P423" s="169"/>
      <c r="Q423" s="184"/>
      <c r="R423" s="184"/>
      <c r="S423" s="185" t="str">
        <f t="shared" si="62"/>
        <v>0</v>
      </c>
      <c r="T423" s="185" t="str">
        <f t="shared" si="62"/>
        <v>0</v>
      </c>
      <c r="U423" s="185">
        <f t="shared" si="63"/>
        <v>0</v>
      </c>
      <c r="V423" s="186" t="str">
        <f>IF(U423=0,"--",IF(U423&lt;='db fasce di rischio'!$B$4,'db fasce di rischio'!$A$2,IF(U423&lt;='db fasce di rischio'!$D$4,'db fasce di rischio'!$C$2,IF(U423&lt;='db fasce di rischio'!$F$4,'db fasce di rischio'!$E$2,IF(U423&lt;='db fasce di rischio'!$H$4,'db fasce di rischio'!$G$2,"")))))</f>
        <v>--</v>
      </c>
      <c r="W423" s="30"/>
      <c r="X423" s="30"/>
    </row>
    <row r="424" spans="1:24" ht="21" hidden="1" customHeight="1" outlineLevel="1" x14ac:dyDescent="0.2">
      <c r="A424" s="169"/>
      <c r="B424" s="169"/>
      <c r="C424" s="26" t="s">
        <v>30</v>
      </c>
      <c r="D424" s="26" t="s">
        <v>30</v>
      </c>
      <c r="E424" s="26" t="s">
        <v>30</v>
      </c>
      <c r="F424" s="26" t="s">
        <v>30</v>
      </c>
      <c r="G424" s="161" t="str">
        <f t="shared" si="61"/>
        <v>--</v>
      </c>
      <c r="H424" s="27" t="s">
        <v>30</v>
      </c>
      <c r="I424" s="33" t="s">
        <v>30</v>
      </c>
      <c r="J424" s="87"/>
      <c r="K424" s="33"/>
      <c r="L424" s="26"/>
      <c r="M424" s="26"/>
      <c r="N424" s="26"/>
      <c r="O424" s="26"/>
      <c r="P424" s="169"/>
      <c r="Q424" s="184"/>
      <c r="R424" s="184"/>
      <c r="S424" s="185" t="str">
        <f t="shared" si="62"/>
        <v>0</v>
      </c>
      <c r="T424" s="185" t="str">
        <f t="shared" si="62"/>
        <v>0</v>
      </c>
      <c r="U424" s="185">
        <f t="shared" si="63"/>
        <v>0</v>
      </c>
      <c r="V424" s="186" t="str">
        <f>IF(U424=0,"--",IF(U424&lt;='db fasce di rischio'!$B$4,'db fasce di rischio'!$A$2,IF(U424&lt;='db fasce di rischio'!$D$4,'db fasce di rischio'!$C$2,IF(U424&lt;='db fasce di rischio'!$F$4,'db fasce di rischio'!$E$2,IF(U424&lt;='db fasce di rischio'!$H$4,'db fasce di rischio'!$G$2,"")))))</f>
        <v>--</v>
      </c>
      <c r="W424" s="30"/>
      <c r="X424" s="30"/>
    </row>
    <row r="425" spans="1:24" ht="21" hidden="1" customHeight="1" outlineLevel="1" x14ac:dyDescent="0.2">
      <c r="A425" s="169"/>
      <c r="B425" s="169"/>
      <c r="C425" s="26" t="s">
        <v>30</v>
      </c>
      <c r="D425" s="26" t="s">
        <v>30</v>
      </c>
      <c r="E425" s="26" t="s">
        <v>30</v>
      </c>
      <c r="F425" s="26" t="s">
        <v>30</v>
      </c>
      <c r="G425" s="161" t="str">
        <f t="shared" si="61"/>
        <v>--</v>
      </c>
      <c r="H425" s="27" t="s">
        <v>30</v>
      </c>
      <c r="I425" s="33" t="s">
        <v>30</v>
      </c>
      <c r="J425" s="87"/>
      <c r="K425" s="33"/>
      <c r="L425" s="26"/>
      <c r="M425" s="26"/>
      <c r="N425" s="26"/>
      <c r="O425" s="26"/>
      <c r="P425" s="169"/>
      <c r="Q425" s="184"/>
      <c r="R425" s="184"/>
      <c r="S425" s="185" t="str">
        <f t="shared" si="62"/>
        <v>0</v>
      </c>
      <c r="T425" s="185" t="str">
        <f t="shared" si="62"/>
        <v>0</v>
      </c>
      <c r="U425" s="185">
        <f t="shared" si="63"/>
        <v>0</v>
      </c>
      <c r="V425" s="186" t="str">
        <f>IF(U425=0,"--",IF(U425&lt;='db fasce di rischio'!$B$4,'db fasce di rischio'!$A$2,IF(U425&lt;='db fasce di rischio'!$D$4,'db fasce di rischio'!$C$2,IF(U425&lt;='db fasce di rischio'!$F$4,'db fasce di rischio'!$E$2,IF(U425&lt;='db fasce di rischio'!$H$4,'db fasce di rischio'!$G$2,"")))))</f>
        <v>--</v>
      </c>
      <c r="W425" s="30"/>
      <c r="X425" s="30"/>
    </row>
    <row r="426" spans="1:24" ht="21" hidden="1" customHeight="1" outlineLevel="1" x14ac:dyDescent="0.2">
      <c r="A426" s="169"/>
      <c r="B426" s="169"/>
      <c r="C426" s="26" t="s">
        <v>30</v>
      </c>
      <c r="D426" s="26" t="s">
        <v>30</v>
      </c>
      <c r="E426" s="26" t="s">
        <v>30</v>
      </c>
      <c r="F426" s="26" t="s">
        <v>30</v>
      </c>
      <c r="G426" s="161" t="str">
        <f t="shared" si="61"/>
        <v>--</v>
      </c>
      <c r="H426" s="27" t="s">
        <v>30</v>
      </c>
      <c r="I426" s="33" t="s">
        <v>30</v>
      </c>
      <c r="J426" s="88"/>
      <c r="K426" s="33"/>
      <c r="L426" s="26"/>
      <c r="M426" s="26"/>
      <c r="N426" s="26"/>
      <c r="O426" s="26"/>
      <c r="P426" s="169"/>
      <c r="Q426" s="184"/>
      <c r="R426" s="184"/>
      <c r="S426" s="185" t="str">
        <f t="shared" si="62"/>
        <v>0</v>
      </c>
      <c r="T426" s="185" t="str">
        <f t="shared" si="62"/>
        <v>0</v>
      </c>
      <c r="U426" s="185">
        <f t="shared" si="63"/>
        <v>0</v>
      </c>
      <c r="V426" s="186" t="str">
        <f>IF(U426=0,"--",IF(U426&lt;='db fasce di rischio'!$B$4,'db fasce di rischio'!$A$2,IF(U426&lt;='db fasce di rischio'!$D$4,'db fasce di rischio'!$C$2,IF(U426&lt;='db fasce di rischio'!$F$4,'db fasce di rischio'!$E$2,IF(U426&lt;='db fasce di rischio'!$H$4,'db fasce di rischio'!$G$2,"")))))</f>
        <v>--</v>
      </c>
      <c r="W426" s="30"/>
      <c r="X426" s="30"/>
    </row>
    <row r="427" spans="1:24" ht="21" hidden="1" customHeight="1" outlineLevel="1" x14ac:dyDescent="0.2">
      <c r="A427" s="169"/>
      <c r="B427" s="169"/>
      <c r="C427" s="26" t="s">
        <v>30</v>
      </c>
      <c r="D427" s="26" t="s">
        <v>30</v>
      </c>
      <c r="E427" s="26" t="s">
        <v>30</v>
      </c>
      <c r="F427" s="26" t="s">
        <v>30</v>
      </c>
      <c r="G427" s="161" t="str">
        <f t="shared" si="61"/>
        <v>--</v>
      </c>
      <c r="H427" s="27" t="s">
        <v>30</v>
      </c>
      <c r="I427" s="33" t="s">
        <v>30</v>
      </c>
      <c r="J427" s="88"/>
      <c r="K427" s="33"/>
      <c r="L427" s="26"/>
      <c r="M427" s="26"/>
      <c r="N427" s="26"/>
      <c r="O427" s="26"/>
      <c r="P427" s="169"/>
      <c r="Q427" s="184"/>
      <c r="R427" s="184"/>
      <c r="S427" s="185" t="str">
        <f t="shared" si="62"/>
        <v>0</v>
      </c>
      <c r="T427" s="185" t="str">
        <f t="shared" si="62"/>
        <v>0</v>
      </c>
      <c r="U427" s="185">
        <f t="shared" si="63"/>
        <v>0</v>
      </c>
      <c r="V427" s="186" t="str">
        <f>IF(U427=0,"--",IF(U427&lt;='db fasce di rischio'!$B$4,'db fasce di rischio'!$A$2,IF(U427&lt;='db fasce di rischio'!$D$4,'db fasce di rischio'!$C$2,IF(U427&lt;='db fasce di rischio'!$F$4,'db fasce di rischio'!$E$2,IF(U427&lt;='db fasce di rischio'!$H$4,'db fasce di rischio'!$G$2,"")))))</f>
        <v>--</v>
      </c>
      <c r="W427" s="30"/>
      <c r="X427" s="30"/>
    </row>
    <row r="428" spans="1:24" ht="21" hidden="1" customHeight="1" outlineLevel="1" x14ac:dyDescent="0.2">
      <c r="A428" s="169"/>
      <c r="B428" s="169"/>
      <c r="C428" s="26" t="s">
        <v>30</v>
      </c>
      <c r="D428" s="26" t="s">
        <v>30</v>
      </c>
      <c r="E428" s="26" t="s">
        <v>30</v>
      </c>
      <c r="F428" s="26" t="s">
        <v>30</v>
      </c>
      <c r="G428" s="161" t="str">
        <f t="shared" si="61"/>
        <v>--</v>
      </c>
      <c r="H428" s="27" t="s">
        <v>30</v>
      </c>
      <c r="I428" s="33" t="s">
        <v>30</v>
      </c>
      <c r="J428" s="88"/>
      <c r="K428" s="33"/>
      <c r="L428" s="26"/>
      <c r="M428" s="26"/>
      <c r="N428" s="26"/>
      <c r="O428" s="26"/>
      <c r="P428" s="169"/>
      <c r="Q428" s="184"/>
      <c r="R428" s="184"/>
      <c r="S428" s="185" t="str">
        <f t="shared" si="62"/>
        <v>0</v>
      </c>
      <c r="T428" s="185" t="str">
        <f t="shared" si="62"/>
        <v>0</v>
      </c>
      <c r="U428" s="185">
        <f t="shared" si="63"/>
        <v>0</v>
      </c>
      <c r="V428" s="186" t="str">
        <f>IF(U428=0,"--",IF(U428&lt;='db fasce di rischio'!$B$4,'db fasce di rischio'!$A$2,IF(U428&lt;='db fasce di rischio'!$D$4,'db fasce di rischio'!$C$2,IF(U428&lt;='db fasce di rischio'!$F$4,'db fasce di rischio'!$E$2,IF(U428&lt;='db fasce di rischio'!$H$4,'db fasce di rischio'!$G$2,"")))))</f>
        <v>--</v>
      </c>
      <c r="W428" s="30"/>
      <c r="X428" s="30"/>
    </row>
    <row r="429" spans="1:24" ht="21" hidden="1" customHeight="1" outlineLevel="1" x14ac:dyDescent="0.2">
      <c r="A429" s="169"/>
      <c r="B429" s="169"/>
      <c r="C429" s="26" t="s">
        <v>30</v>
      </c>
      <c r="D429" s="26" t="s">
        <v>30</v>
      </c>
      <c r="E429" s="26" t="s">
        <v>30</v>
      </c>
      <c r="F429" s="26" t="s">
        <v>30</v>
      </c>
      <c r="G429" s="161" t="str">
        <f t="shared" si="61"/>
        <v>--</v>
      </c>
      <c r="H429" s="27" t="s">
        <v>30</v>
      </c>
      <c r="I429" s="33" t="s">
        <v>30</v>
      </c>
      <c r="J429" s="88"/>
      <c r="K429" s="33"/>
      <c r="L429" s="26"/>
      <c r="M429" s="26"/>
      <c r="N429" s="26"/>
      <c r="O429" s="26"/>
      <c r="P429" s="169"/>
      <c r="Q429" s="184"/>
      <c r="R429" s="184"/>
      <c r="S429" s="185" t="str">
        <f t="shared" si="62"/>
        <v>0</v>
      </c>
      <c r="T429" s="185" t="str">
        <f t="shared" si="62"/>
        <v>0</v>
      </c>
      <c r="U429" s="185">
        <f t="shared" si="63"/>
        <v>0</v>
      </c>
      <c r="V429" s="186" t="str">
        <f>IF(U429=0,"--",IF(U429&lt;='db fasce di rischio'!$B$4,'db fasce di rischio'!$A$2,IF(U429&lt;='db fasce di rischio'!$D$4,'db fasce di rischio'!$C$2,IF(U429&lt;='db fasce di rischio'!$F$4,'db fasce di rischio'!$E$2,IF(U429&lt;='db fasce di rischio'!$H$4,'db fasce di rischio'!$G$2,"")))))</f>
        <v>--</v>
      </c>
      <c r="W429" s="30"/>
      <c r="X429" s="30"/>
    </row>
    <row r="430" spans="1:24" ht="21" hidden="1" customHeight="1" outlineLevel="1" x14ac:dyDescent="0.2">
      <c r="A430" s="169"/>
      <c r="B430" s="169"/>
      <c r="C430" s="26" t="s">
        <v>30</v>
      </c>
      <c r="D430" s="26" t="s">
        <v>30</v>
      </c>
      <c r="E430" s="26" t="s">
        <v>30</v>
      </c>
      <c r="F430" s="26" t="s">
        <v>30</v>
      </c>
      <c r="G430" s="161" t="str">
        <f t="shared" si="61"/>
        <v>--</v>
      </c>
      <c r="H430" s="27" t="s">
        <v>30</v>
      </c>
      <c r="I430" s="33" t="s">
        <v>30</v>
      </c>
      <c r="J430" s="87"/>
      <c r="K430" s="33"/>
      <c r="L430" s="26"/>
      <c r="M430" s="26"/>
      <c r="N430" s="26"/>
      <c r="O430" s="26"/>
      <c r="P430" s="169"/>
      <c r="Q430" s="184"/>
      <c r="R430" s="184"/>
      <c r="S430" s="185" t="str">
        <f t="shared" si="62"/>
        <v>0</v>
      </c>
      <c r="T430" s="185" t="str">
        <f t="shared" si="62"/>
        <v>0</v>
      </c>
      <c r="U430" s="185">
        <f t="shared" si="63"/>
        <v>0</v>
      </c>
      <c r="V430" s="186" t="str">
        <f>IF(U430=0,"--",IF(U430&lt;='db fasce di rischio'!$B$4,'db fasce di rischio'!$A$2,IF(U430&lt;='db fasce di rischio'!$D$4,'db fasce di rischio'!$C$2,IF(U430&lt;='db fasce di rischio'!$F$4,'db fasce di rischio'!$E$2,IF(U430&lt;='db fasce di rischio'!$H$4,'db fasce di rischio'!$G$2,"")))))</f>
        <v>--</v>
      </c>
      <c r="W430" s="30"/>
      <c r="X430" s="30"/>
    </row>
    <row r="431" spans="1:24" ht="21" hidden="1" customHeight="1" outlineLevel="1" x14ac:dyDescent="0.2">
      <c r="A431" s="169"/>
      <c r="B431" s="169"/>
      <c r="C431" s="26" t="s">
        <v>30</v>
      </c>
      <c r="D431" s="26" t="s">
        <v>30</v>
      </c>
      <c r="E431" s="26" t="s">
        <v>30</v>
      </c>
      <c r="F431" s="26" t="s">
        <v>30</v>
      </c>
      <c r="G431" s="161" t="str">
        <f t="shared" si="61"/>
        <v>--</v>
      </c>
      <c r="H431" s="27" t="s">
        <v>30</v>
      </c>
      <c r="I431" s="33" t="s">
        <v>30</v>
      </c>
      <c r="J431" s="87"/>
      <c r="K431" s="33"/>
      <c r="L431" s="26"/>
      <c r="M431" s="26"/>
      <c r="N431" s="26"/>
      <c r="O431" s="28"/>
      <c r="P431" s="169"/>
      <c r="Q431" s="184"/>
      <c r="R431" s="184"/>
      <c r="S431" s="185" t="str">
        <f t="shared" si="62"/>
        <v>0</v>
      </c>
      <c r="T431" s="185" t="str">
        <f t="shared" si="62"/>
        <v>0</v>
      </c>
      <c r="U431" s="185">
        <f t="shared" si="63"/>
        <v>0</v>
      </c>
      <c r="V431" s="186" t="str">
        <f>IF(U431=0,"--",IF(U431&lt;='db fasce di rischio'!$B$4,'db fasce di rischio'!$A$2,IF(U431&lt;='db fasce di rischio'!$D$4,'db fasce di rischio'!$C$2,IF(U431&lt;='db fasce di rischio'!$F$4,'db fasce di rischio'!$E$2,IF(U431&lt;='db fasce di rischio'!$H$4,'db fasce di rischio'!$G$2,"")))))</f>
        <v>--</v>
      </c>
      <c r="W431" s="30"/>
      <c r="X431" s="30"/>
    </row>
    <row r="432" spans="1:24" ht="21" hidden="1" customHeight="1" outlineLevel="1" x14ac:dyDescent="0.2">
      <c r="A432" s="169"/>
      <c r="B432" s="169"/>
      <c r="C432" s="26" t="s">
        <v>30</v>
      </c>
      <c r="D432" s="26" t="s">
        <v>30</v>
      </c>
      <c r="E432" s="26" t="s">
        <v>30</v>
      </c>
      <c r="F432" s="26" t="s">
        <v>30</v>
      </c>
      <c r="G432" s="161" t="str">
        <f t="shared" si="61"/>
        <v>--</v>
      </c>
      <c r="H432" s="27" t="s">
        <v>30</v>
      </c>
      <c r="I432" s="33" t="s">
        <v>30</v>
      </c>
      <c r="J432" s="87"/>
      <c r="K432" s="33"/>
      <c r="L432" s="26"/>
      <c r="M432" s="26"/>
      <c r="N432" s="26"/>
      <c r="O432" s="29"/>
      <c r="P432" s="169"/>
      <c r="Q432" s="184"/>
      <c r="R432" s="184"/>
      <c r="S432" s="185" t="str">
        <f t="shared" si="62"/>
        <v>0</v>
      </c>
      <c r="T432" s="185" t="str">
        <f t="shared" si="62"/>
        <v>0</v>
      </c>
      <c r="U432" s="185">
        <f t="shared" si="63"/>
        <v>0</v>
      </c>
      <c r="V432" s="186" t="str">
        <f>IF(U432=0,"--",IF(U432&lt;='db fasce di rischio'!$B$4,'db fasce di rischio'!$A$2,IF(U432&lt;='db fasce di rischio'!$D$4,'db fasce di rischio'!$C$2,IF(U432&lt;='db fasce di rischio'!$F$4,'db fasce di rischio'!$E$2,IF(U432&lt;='db fasce di rischio'!$H$4,'db fasce di rischio'!$G$2,"")))))</f>
        <v>--</v>
      </c>
      <c r="W432" s="30"/>
      <c r="X432" s="30"/>
    </row>
    <row r="433" spans="1:24" ht="21" collapsed="1" x14ac:dyDescent="0.2">
      <c r="A433" s="168"/>
      <c r="B433" s="168"/>
      <c r="C433" s="92"/>
      <c r="D433" s="92"/>
      <c r="E433" s="92"/>
      <c r="F433" s="92"/>
      <c r="G433" s="92"/>
      <c r="H433" s="92"/>
      <c r="I433" s="92"/>
      <c r="J433" s="176"/>
      <c r="K433" s="92"/>
      <c r="L433" s="92"/>
      <c r="M433" s="92"/>
      <c r="N433" s="92"/>
      <c r="O433" s="92"/>
      <c r="P433" s="168"/>
      <c r="Q433" s="30"/>
      <c r="R433" s="30"/>
      <c r="S433" s="30"/>
      <c r="T433" s="30"/>
      <c r="U433" s="30"/>
      <c r="V433" s="30"/>
      <c r="W433" s="30"/>
      <c r="X433" s="30"/>
    </row>
  </sheetData>
  <mergeCells count="106">
    <mergeCell ref="W1:W14"/>
    <mergeCell ref="S13:U13"/>
    <mergeCell ref="C59:D59"/>
    <mergeCell ref="C78:E79"/>
    <mergeCell ref="F78:H78"/>
    <mergeCell ref="J78:K78"/>
    <mergeCell ref="M79:O79"/>
    <mergeCell ref="C38:D38"/>
    <mergeCell ref="C57:E58"/>
    <mergeCell ref="F57:H57"/>
    <mergeCell ref="J57:K57"/>
    <mergeCell ref="M58:O58"/>
    <mergeCell ref="C17:D17"/>
    <mergeCell ref="C36:E37"/>
    <mergeCell ref="F36:H36"/>
    <mergeCell ref="J36:K36"/>
    <mergeCell ref="M37:O37"/>
    <mergeCell ref="A1:E1"/>
    <mergeCell ref="H1:I1"/>
    <mergeCell ref="G4:G12"/>
    <mergeCell ref="I14:L14"/>
    <mergeCell ref="C15:E16"/>
    <mergeCell ref="F15:H15"/>
    <mergeCell ref="J15:K15"/>
    <mergeCell ref="M16:O16"/>
    <mergeCell ref="C143:D143"/>
    <mergeCell ref="C162:E163"/>
    <mergeCell ref="F162:H162"/>
    <mergeCell ref="J162:K162"/>
    <mergeCell ref="M163:O163"/>
    <mergeCell ref="C122:D122"/>
    <mergeCell ref="C141:E142"/>
    <mergeCell ref="F141:H141"/>
    <mergeCell ref="J141:K141"/>
    <mergeCell ref="M142:O142"/>
    <mergeCell ref="C101:D101"/>
    <mergeCell ref="C120:E121"/>
    <mergeCell ref="F120:H120"/>
    <mergeCell ref="J120:K120"/>
    <mergeCell ref="M121:O121"/>
    <mergeCell ref="C80:D80"/>
    <mergeCell ref="C99:E100"/>
    <mergeCell ref="F99:H99"/>
    <mergeCell ref="J99:K99"/>
    <mergeCell ref="M100:O100"/>
    <mergeCell ref="C185:D185"/>
    <mergeCell ref="C204:E205"/>
    <mergeCell ref="F204:H204"/>
    <mergeCell ref="J204:K204"/>
    <mergeCell ref="M205:O205"/>
    <mergeCell ref="C164:D164"/>
    <mergeCell ref="C183:E184"/>
    <mergeCell ref="F183:H183"/>
    <mergeCell ref="J183:K183"/>
    <mergeCell ref="M184:O184"/>
    <mergeCell ref="C227:D227"/>
    <mergeCell ref="C246:E247"/>
    <mergeCell ref="F246:H246"/>
    <mergeCell ref="J246:K246"/>
    <mergeCell ref="M247:O247"/>
    <mergeCell ref="C206:D206"/>
    <mergeCell ref="C225:E226"/>
    <mergeCell ref="F225:H225"/>
    <mergeCell ref="J225:K225"/>
    <mergeCell ref="M226:O226"/>
    <mergeCell ref="C269:D269"/>
    <mergeCell ref="C288:E289"/>
    <mergeCell ref="F288:H288"/>
    <mergeCell ref="J288:K288"/>
    <mergeCell ref="M289:O289"/>
    <mergeCell ref="C248:D248"/>
    <mergeCell ref="C267:E268"/>
    <mergeCell ref="F267:H267"/>
    <mergeCell ref="J267:K267"/>
    <mergeCell ref="M268:O268"/>
    <mergeCell ref="C311:D311"/>
    <mergeCell ref="C330:E331"/>
    <mergeCell ref="F330:H330"/>
    <mergeCell ref="J330:K330"/>
    <mergeCell ref="M331:O331"/>
    <mergeCell ref="C290:D290"/>
    <mergeCell ref="C309:E310"/>
    <mergeCell ref="F309:H309"/>
    <mergeCell ref="J309:K309"/>
    <mergeCell ref="M310:O310"/>
    <mergeCell ref="C353:D353"/>
    <mergeCell ref="C372:E373"/>
    <mergeCell ref="F372:H372"/>
    <mergeCell ref="J372:K372"/>
    <mergeCell ref="M373:O373"/>
    <mergeCell ref="C332:D332"/>
    <mergeCell ref="C351:E352"/>
    <mergeCell ref="F351:H351"/>
    <mergeCell ref="J351:K351"/>
    <mergeCell ref="M352:O352"/>
    <mergeCell ref="C416:D416"/>
    <mergeCell ref="C395:D395"/>
    <mergeCell ref="C414:E415"/>
    <mergeCell ref="F414:H414"/>
    <mergeCell ref="J414:K414"/>
    <mergeCell ref="M415:O415"/>
    <mergeCell ref="C374:D374"/>
    <mergeCell ref="C393:E394"/>
    <mergeCell ref="F393:H393"/>
    <mergeCell ref="J393:K393"/>
    <mergeCell ref="M394:O394"/>
  </mergeCells>
  <conditionalFormatting sqref="I26:I33">
    <cfRule type="cellIs" dxfId="1772" priority="861" operator="equal">
      <formula>0</formula>
    </cfRule>
  </conditionalFormatting>
  <conditionalFormatting sqref="I26:I33">
    <cfRule type="cellIs" dxfId="1771" priority="858" operator="equal">
      <formula>0</formula>
    </cfRule>
    <cfRule type="expression" dxfId="1770" priority="859">
      <formula>"""$F$9+$G$9+$H$9=0"""</formula>
    </cfRule>
    <cfRule type="expression" dxfId="1769" priority="860">
      <formula>"$F$9=0"""</formula>
    </cfRule>
  </conditionalFormatting>
  <conditionalFormatting sqref="I19:I25">
    <cfRule type="cellIs" dxfId="1768" priority="855" operator="equal">
      <formula>0</formula>
    </cfRule>
  </conditionalFormatting>
  <conditionalFormatting sqref="I19:I25">
    <cfRule type="cellIs" dxfId="1767" priority="852" operator="equal">
      <formula>0</formula>
    </cfRule>
    <cfRule type="expression" dxfId="1766" priority="853">
      <formula>"""$F$9+$G$9+$H$9=0"""</formula>
    </cfRule>
    <cfRule type="expression" dxfId="1765" priority="854">
      <formula>"$F$9=0"""</formula>
    </cfRule>
  </conditionalFormatting>
  <conditionalFormatting sqref="E26:E33">
    <cfRule type="colorScale" priority="862">
      <colorScale>
        <cfvo type="min"/>
        <cfvo type="percentile" val="50"/>
        <cfvo type="max"/>
        <color rgb="FFF8696B"/>
        <color rgb="FFFFEB84"/>
        <color rgb="FF63BE7B"/>
      </colorScale>
    </cfRule>
  </conditionalFormatting>
  <conditionalFormatting sqref="E19:E25">
    <cfRule type="colorScale" priority="863">
      <colorScale>
        <cfvo type="min"/>
        <cfvo type="percentile" val="50"/>
        <cfvo type="max"/>
        <color rgb="FFF8696B"/>
        <color rgb="FFFFEB84"/>
        <color rgb="FF63BE7B"/>
      </colorScale>
    </cfRule>
  </conditionalFormatting>
  <conditionalFormatting sqref="F26:F33">
    <cfRule type="colorScale" priority="864">
      <colorScale>
        <cfvo type="min"/>
        <cfvo type="percentile" val="50"/>
        <cfvo type="max"/>
        <color rgb="FFF8696B"/>
        <color rgb="FFFFEB84"/>
        <color rgb="FF63BE7B"/>
      </colorScale>
    </cfRule>
  </conditionalFormatting>
  <conditionalFormatting sqref="F19:F25">
    <cfRule type="colorScale" priority="865">
      <colorScale>
        <cfvo type="min"/>
        <cfvo type="percentile" val="50"/>
        <cfvo type="max"/>
        <color rgb="FFF8696B"/>
        <color rgb="FFFFEB84"/>
        <color rgb="FF63BE7B"/>
      </colorScale>
    </cfRule>
  </conditionalFormatting>
  <conditionalFormatting sqref="I47:I54">
    <cfRule type="cellIs" dxfId="1764" priority="381" operator="equal">
      <formula>0</formula>
    </cfRule>
  </conditionalFormatting>
  <conditionalFormatting sqref="I47:I54">
    <cfRule type="cellIs" dxfId="1763" priority="378" operator="equal">
      <formula>0</formula>
    </cfRule>
    <cfRule type="expression" dxfId="1762" priority="379">
      <formula>"""$F$9+$G$9+$H$9=0"""</formula>
    </cfRule>
    <cfRule type="expression" dxfId="1761" priority="380">
      <formula>"$F$9=0"""</formula>
    </cfRule>
  </conditionalFormatting>
  <conditionalFormatting sqref="I43:I46">
    <cfRule type="cellIs" dxfId="1760" priority="377" operator="equal">
      <formula>0</formula>
    </cfRule>
  </conditionalFormatting>
  <conditionalFormatting sqref="I43:I46">
    <cfRule type="cellIs" dxfId="1759" priority="374" operator="equal">
      <formula>0</formula>
    </cfRule>
    <cfRule type="expression" dxfId="1758" priority="375">
      <formula>"""$F$9+$G$9+$H$9=0"""</formula>
    </cfRule>
    <cfRule type="expression" dxfId="1757" priority="376">
      <formula>"$F$9=0"""</formula>
    </cfRule>
  </conditionalFormatting>
  <conditionalFormatting sqref="E47:E54">
    <cfRule type="colorScale" priority="382">
      <colorScale>
        <cfvo type="min"/>
        <cfvo type="percentile" val="50"/>
        <cfvo type="max"/>
        <color rgb="FFF8696B"/>
        <color rgb="FFFFEB84"/>
        <color rgb="FF63BE7B"/>
      </colorScale>
    </cfRule>
  </conditionalFormatting>
  <conditionalFormatting sqref="E43:E46">
    <cfRule type="colorScale" priority="383">
      <colorScale>
        <cfvo type="min"/>
        <cfvo type="percentile" val="50"/>
        <cfvo type="max"/>
        <color rgb="FFF8696B"/>
        <color rgb="FFFFEB84"/>
        <color rgb="FF63BE7B"/>
      </colorScale>
    </cfRule>
  </conditionalFormatting>
  <conditionalFormatting sqref="F47:F54">
    <cfRule type="colorScale" priority="384">
      <colorScale>
        <cfvo type="min"/>
        <cfvo type="percentile" val="50"/>
        <cfvo type="max"/>
        <color rgb="FFF8696B"/>
        <color rgb="FFFFEB84"/>
        <color rgb="FF63BE7B"/>
      </colorScale>
    </cfRule>
  </conditionalFormatting>
  <conditionalFormatting sqref="F43:F46">
    <cfRule type="colorScale" priority="385">
      <colorScale>
        <cfvo type="min"/>
        <cfvo type="percentile" val="50"/>
        <cfvo type="max"/>
        <color rgb="FFF8696B"/>
        <color rgb="FFFFEB84"/>
        <color rgb="FF63BE7B"/>
      </colorScale>
    </cfRule>
  </conditionalFormatting>
  <conditionalFormatting sqref="I68:I75">
    <cfRule type="cellIs" dxfId="1756" priority="368" operator="equal">
      <formula>0</formula>
    </cfRule>
  </conditionalFormatting>
  <conditionalFormatting sqref="I68:I75">
    <cfRule type="cellIs" dxfId="1755" priority="365" operator="equal">
      <formula>0</formula>
    </cfRule>
    <cfRule type="expression" dxfId="1754" priority="366">
      <formula>"""$F$9+$G$9+$H$9=0"""</formula>
    </cfRule>
    <cfRule type="expression" dxfId="1753" priority="367">
      <formula>"$F$9=0"""</formula>
    </cfRule>
  </conditionalFormatting>
  <conditionalFormatting sqref="I63:I67">
    <cfRule type="cellIs" dxfId="1752" priority="364" operator="equal">
      <formula>0</formula>
    </cfRule>
  </conditionalFormatting>
  <conditionalFormatting sqref="I63:I67">
    <cfRule type="cellIs" dxfId="1751" priority="361" operator="equal">
      <formula>0</formula>
    </cfRule>
    <cfRule type="expression" dxfId="1750" priority="362">
      <formula>"""$F$9+$G$9+$H$9=0"""</formula>
    </cfRule>
    <cfRule type="expression" dxfId="1749" priority="363">
      <formula>"$F$9=0"""</formula>
    </cfRule>
  </conditionalFormatting>
  <conditionalFormatting sqref="E68:E75">
    <cfRule type="colorScale" priority="369">
      <colorScale>
        <cfvo type="min"/>
        <cfvo type="percentile" val="50"/>
        <cfvo type="max"/>
        <color rgb="FFF8696B"/>
        <color rgb="FFFFEB84"/>
        <color rgb="FF63BE7B"/>
      </colorScale>
    </cfRule>
  </conditionalFormatting>
  <conditionalFormatting sqref="E63:E67">
    <cfRule type="colorScale" priority="370">
      <colorScale>
        <cfvo type="min"/>
        <cfvo type="percentile" val="50"/>
        <cfvo type="max"/>
        <color rgb="FFF8696B"/>
        <color rgb="FFFFEB84"/>
        <color rgb="FF63BE7B"/>
      </colorScale>
    </cfRule>
  </conditionalFormatting>
  <conditionalFormatting sqref="F68:F75">
    <cfRule type="colorScale" priority="371">
      <colorScale>
        <cfvo type="min"/>
        <cfvo type="percentile" val="50"/>
        <cfvo type="max"/>
        <color rgb="FFF8696B"/>
        <color rgb="FFFFEB84"/>
        <color rgb="FF63BE7B"/>
      </colorScale>
    </cfRule>
  </conditionalFormatting>
  <conditionalFormatting sqref="F63:F67">
    <cfRule type="colorScale" priority="372">
      <colorScale>
        <cfvo type="min"/>
        <cfvo type="percentile" val="50"/>
        <cfvo type="max"/>
        <color rgb="FFF8696B"/>
        <color rgb="FFFFEB84"/>
        <color rgb="FF63BE7B"/>
      </colorScale>
    </cfRule>
  </conditionalFormatting>
  <conditionalFormatting sqref="I89:I96">
    <cfRule type="cellIs" dxfId="1748" priority="355" operator="equal">
      <formula>0</formula>
    </cfRule>
  </conditionalFormatting>
  <conditionalFormatting sqref="I89:I96">
    <cfRule type="cellIs" dxfId="1747" priority="352" operator="equal">
      <formula>0</formula>
    </cfRule>
    <cfRule type="expression" dxfId="1746" priority="353">
      <formula>"""$F$9+$G$9+$H$9=0"""</formula>
    </cfRule>
    <cfRule type="expression" dxfId="1745" priority="354">
      <formula>"$F$9=0"""</formula>
    </cfRule>
  </conditionalFormatting>
  <conditionalFormatting sqref="I82:I83 I85:I88">
    <cfRule type="cellIs" dxfId="1744" priority="351" operator="equal">
      <formula>0</formula>
    </cfRule>
  </conditionalFormatting>
  <conditionalFormatting sqref="I82:I83 I85:I88">
    <cfRule type="cellIs" dxfId="1743" priority="348" operator="equal">
      <formula>0</formula>
    </cfRule>
    <cfRule type="expression" dxfId="1742" priority="349">
      <formula>"""$F$9+$G$9+$H$9=0"""</formula>
    </cfRule>
    <cfRule type="expression" dxfId="1741" priority="350">
      <formula>"$F$9=0"""</formula>
    </cfRule>
  </conditionalFormatting>
  <conditionalFormatting sqref="E89:E96">
    <cfRule type="colorScale" priority="356">
      <colorScale>
        <cfvo type="min"/>
        <cfvo type="percentile" val="50"/>
        <cfvo type="max"/>
        <color rgb="FFF8696B"/>
        <color rgb="FFFFEB84"/>
        <color rgb="FF63BE7B"/>
      </colorScale>
    </cfRule>
  </conditionalFormatting>
  <conditionalFormatting sqref="E82:E83 E85:E88">
    <cfRule type="colorScale" priority="357">
      <colorScale>
        <cfvo type="min"/>
        <cfvo type="percentile" val="50"/>
        <cfvo type="max"/>
        <color rgb="FFF8696B"/>
        <color rgb="FFFFEB84"/>
        <color rgb="FF63BE7B"/>
      </colorScale>
    </cfRule>
  </conditionalFormatting>
  <conditionalFormatting sqref="F89:F96">
    <cfRule type="colorScale" priority="358">
      <colorScale>
        <cfvo type="min"/>
        <cfvo type="percentile" val="50"/>
        <cfvo type="max"/>
        <color rgb="FFF8696B"/>
        <color rgb="FFFFEB84"/>
        <color rgb="FF63BE7B"/>
      </colorScale>
    </cfRule>
  </conditionalFormatting>
  <conditionalFormatting sqref="F82:F83 F85:F88">
    <cfRule type="colorScale" priority="359">
      <colorScale>
        <cfvo type="min"/>
        <cfvo type="percentile" val="50"/>
        <cfvo type="max"/>
        <color rgb="FFF8696B"/>
        <color rgb="FFFFEB84"/>
        <color rgb="FF63BE7B"/>
      </colorScale>
    </cfRule>
  </conditionalFormatting>
  <conditionalFormatting sqref="I110:I117">
    <cfRule type="cellIs" dxfId="1740" priority="342" operator="equal">
      <formula>0</formula>
    </cfRule>
  </conditionalFormatting>
  <conditionalFormatting sqref="I110:I117">
    <cfRule type="cellIs" dxfId="1739" priority="339" operator="equal">
      <formula>0</formula>
    </cfRule>
    <cfRule type="expression" dxfId="1738" priority="340">
      <formula>"""$F$9+$G$9+$H$9=0"""</formula>
    </cfRule>
    <cfRule type="expression" dxfId="1737" priority="341">
      <formula>"$F$9=0"""</formula>
    </cfRule>
  </conditionalFormatting>
  <conditionalFormatting sqref="I103:I109">
    <cfRule type="cellIs" dxfId="1736" priority="338" operator="equal">
      <formula>0</formula>
    </cfRule>
  </conditionalFormatting>
  <conditionalFormatting sqref="I103:I109">
    <cfRule type="cellIs" dxfId="1735" priority="335" operator="equal">
      <formula>0</formula>
    </cfRule>
    <cfRule type="expression" dxfId="1734" priority="336">
      <formula>"""$F$9+$G$9+$H$9=0"""</formula>
    </cfRule>
    <cfRule type="expression" dxfId="1733" priority="337">
      <formula>"$F$9=0"""</formula>
    </cfRule>
  </conditionalFormatting>
  <conditionalFormatting sqref="E110:E117">
    <cfRule type="colorScale" priority="343">
      <colorScale>
        <cfvo type="min"/>
        <cfvo type="percentile" val="50"/>
        <cfvo type="max"/>
        <color rgb="FFF8696B"/>
        <color rgb="FFFFEB84"/>
        <color rgb="FF63BE7B"/>
      </colorScale>
    </cfRule>
  </conditionalFormatting>
  <conditionalFormatting sqref="E103:E109">
    <cfRule type="colorScale" priority="344">
      <colorScale>
        <cfvo type="min"/>
        <cfvo type="percentile" val="50"/>
        <cfvo type="max"/>
        <color rgb="FFF8696B"/>
        <color rgb="FFFFEB84"/>
        <color rgb="FF63BE7B"/>
      </colorScale>
    </cfRule>
  </conditionalFormatting>
  <conditionalFormatting sqref="F110:F117">
    <cfRule type="colorScale" priority="345">
      <colorScale>
        <cfvo type="min"/>
        <cfvo type="percentile" val="50"/>
        <cfvo type="max"/>
        <color rgb="FFF8696B"/>
        <color rgb="FFFFEB84"/>
        <color rgb="FF63BE7B"/>
      </colorScale>
    </cfRule>
  </conditionalFormatting>
  <conditionalFormatting sqref="F103:F109">
    <cfRule type="colorScale" priority="346">
      <colorScale>
        <cfvo type="min"/>
        <cfvo type="percentile" val="50"/>
        <cfvo type="max"/>
        <color rgb="FFF8696B"/>
        <color rgb="FFFFEB84"/>
        <color rgb="FF63BE7B"/>
      </colorScale>
    </cfRule>
  </conditionalFormatting>
  <conditionalFormatting sqref="I131:I138">
    <cfRule type="cellIs" dxfId="1732" priority="329" operator="equal">
      <formula>0</formula>
    </cfRule>
  </conditionalFormatting>
  <conditionalFormatting sqref="I131:I138">
    <cfRule type="cellIs" dxfId="1731" priority="326" operator="equal">
      <formula>0</formula>
    </cfRule>
    <cfRule type="expression" dxfId="1730" priority="327">
      <formula>"""$F$9+$G$9+$H$9=0"""</formula>
    </cfRule>
    <cfRule type="expression" dxfId="1729" priority="328">
      <formula>"$F$9=0"""</formula>
    </cfRule>
  </conditionalFormatting>
  <conditionalFormatting sqref="I124:I130">
    <cfRule type="cellIs" dxfId="1728" priority="325" operator="equal">
      <formula>0</formula>
    </cfRule>
  </conditionalFormatting>
  <conditionalFormatting sqref="I124:I130">
    <cfRule type="cellIs" dxfId="1727" priority="322" operator="equal">
      <formula>0</formula>
    </cfRule>
    <cfRule type="expression" dxfId="1726" priority="323">
      <formula>"""$F$9+$G$9+$H$9=0"""</formula>
    </cfRule>
    <cfRule type="expression" dxfId="1725" priority="324">
      <formula>"$F$9=0"""</formula>
    </cfRule>
  </conditionalFormatting>
  <conditionalFormatting sqref="E131:E138">
    <cfRule type="colorScale" priority="330">
      <colorScale>
        <cfvo type="min"/>
        <cfvo type="percentile" val="50"/>
        <cfvo type="max"/>
        <color rgb="FFF8696B"/>
        <color rgb="FFFFEB84"/>
        <color rgb="FF63BE7B"/>
      </colorScale>
    </cfRule>
  </conditionalFormatting>
  <conditionalFormatting sqref="E124:E130">
    <cfRule type="colorScale" priority="331">
      <colorScale>
        <cfvo type="min"/>
        <cfvo type="percentile" val="50"/>
        <cfvo type="max"/>
        <color rgb="FFF8696B"/>
        <color rgb="FFFFEB84"/>
        <color rgb="FF63BE7B"/>
      </colorScale>
    </cfRule>
  </conditionalFormatting>
  <conditionalFormatting sqref="F131:F138">
    <cfRule type="colorScale" priority="332">
      <colorScale>
        <cfvo type="min"/>
        <cfvo type="percentile" val="50"/>
        <cfvo type="max"/>
        <color rgb="FFF8696B"/>
        <color rgb="FFFFEB84"/>
        <color rgb="FF63BE7B"/>
      </colorScale>
    </cfRule>
  </conditionalFormatting>
  <conditionalFormatting sqref="F124:F130">
    <cfRule type="colorScale" priority="333">
      <colorScale>
        <cfvo type="min"/>
        <cfvo type="percentile" val="50"/>
        <cfvo type="max"/>
        <color rgb="FFF8696B"/>
        <color rgb="FFFFEB84"/>
        <color rgb="FF63BE7B"/>
      </colorScale>
    </cfRule>
  </conditionalFormatting>
  <conditionalFormatting sqref="I152:I159">
    <cfRule type="cellIs" dxfId="1724" priority="316" operator="equal">
      <formula>0</formula>
    </cfRule>
  </conditionalFormatting>
  <conditionalFormatting sqref="I152:I159">
    <cfRule type="cellIs" dxfId="1723" priority="313" operator="equal">
      <formula>0</formula>
    </cfRule>
    <cfRule type="expression" dxfId="1722" priority="314">
      <formula>"""$F$9+$G$9+$H$9=0"""</formula>
    </cfRule>
    <cfRule type="expression" dxfId="1721" priority="315">
      <formula>"$F$9=0"""</formula>
    </cfRule>
  </conditionalFormatting>
  <conditionalFormatting sqref="I145:I151">
    <cfRule type="cellIs" dxfId="1720" priority="312" operator="equal">
      <formula>0</formula>
    </cfRule>
  </conditionalFormatting>
  <conditionalFormatting sqref="I145:I151">
    <cfRule type="cellIs" dxfId="1719" priority="309" operator="equal">
      <formula>0</formula>
    </cfRule>
    <cfRule type="expression" dxfId="1718" priority="310">
      <formula>"""$F$9+$G$9+$H$9=0"""</formula>
    </cfRule>
    <cfRule type="expression" dxfId="1717" priority="311">
      <formula>"$F$9=0"""</formula>
    </cfRule>
  </conditionalFormatting>
  <conditionalFormatting sqref="E152:E159">
    <cfRule type="colorScale" priority="317">
      <colorScale>
        <cfvo type="min"/>
        <cfvo type="percentile" val="50"/>
        <cfvo type="max"/>
        <color rgb="FFF8696B"/>
        <color rgb="FFFFEB84"/>
        <color rgb="FF63BE7B"/>
      </colorScale>
    </cfRule>
  </conditionalFormatting>
  <conditionalFormatting sqref="E145:E151">
    <cfRule type="colorScale" priority="318">
      <colorScale>
        <cfvo type="min"/>
        <cfvo type="percentile" val="50"/>
        <cfvo type="max"/>
        <color rgb="FFF8696B"/>
        <color rgb="FFFFEB84"/>
        <color rgb="FF63BE7B"/>
      </colorScale>
    </cfRule>
  </conditionalFormatting>
  <conditionalFormatting sqref="F152:F159">
    <cfRule type="colorScale" priority="319">
      <colorScale>
        <cfvo type="min"/>
        <cfvo type="percentile" val="50"/>
        <cfvo type="max"/>
        <color rgb="FFF8696B"/>
        <color rgb="FFFFEB84"/>
        <color rgb="FF63BE7B"/>
      </colorScale>
    </cfRule>
  </conditionalFormatting>
  <conditionalFormatting sqref="F145:F151">
    <cfRule type="colorScale" priority="320">
      <colorScale>
        <cfvo type="min"/>
        <cfvo type="percentile" val="50"/>
        <cfvo type="max"/>
        <color rgb="FFF8696B"/>
        <color rgb="FFFFEB84"/>
        <color rgb="FF63BE7B"/>
      </colorScale>
    </cfRule>
  </conditionalFormatting>
  <conditionalFormatting sqref="I173:I180">
    <cfRule type="cellIs" dxfId="1716" priority="303" operator="equal">
      <formula>0</formula>
    </cfRule>
  </conditionalFormatting>
  <conditionalFormatting sqref="I173:I180">
    <cfRule type="cellIs" dxfId="1715" priority="300" operator="equal">
      <formula>0</formula>
    </cfRule>
    <cfRule type="expression" dxfId="1714" priority="301">
      <formula>"""$F$9+$G$9+$H$9=0"""</formula>
    </cfRule>
    <cfRule type="expression" dxfId="1713" priority="302">
      <formula>"$F$9=0"""</formula>
    </cfRule>
  </conditionalFormatting>
  <conditionalFormatting sqref="I166:I172">
    <cfRule type="cellIs" dxfId="1712" priority="299" operator="equal">
      <formula>0</formula>
    </cfRule>
  </conditionalFormatting>
  <conditionalFormatting sqref="I166:I172">
    <cfRule type="cellIs" dxfId="1711" priority="296" operator="equal">
      <formula>0</formula>
    </cfRule>
    <cfRule type="expression" dxfId="1710" priority="297">
      <formula>"""$F$9+$G$9+$H$9=0"""</formula>
    </cfRule>
    <cfRule type="expression" dxfId="1709" priority="298">
      <formula>"$F$9=0"""</formula>
    </cfRule>
  </conditionalFormatting>
  <conditionalFormatting sqref="E173:E180">
    <cfRule type="colorScale" priority="304">
      <colorScale>
        <cfvo type="min"/>
        <cfvo type="percentile" val="50"/>
        <cfvo type="max"/>
        <color rgb="FFF8696B"/>
        <color rgb="FFFFEB84"/>
        <color rgb="FF63BE7B"/>
      </colorScale>
    </cfRule>
  </conditionalFormatting>
  <conditionalFormatting sqref="E166:E172">
    <cfRule type="colorScale" priority="305">
      <colorScale>
        <cfvo type="min"/>
        <cfvo type="percentile" val="50"/>
        <cfvo type="max"/>
        <color rgb="FFF8696B"/>
        <color rgb="FFFFEB84"/>
        <color rgb="FF63BE7B"/>
      </colorScale>
    </cfRule>
  </conditionalFormatting>
  <conditionalFormatting sqref="F173:F180">
    <cfRule type="colorScale" priority="306">
      <colorScale>
        <cfvo type="min"/>
        <cfvo type="percentile" val="50"/>
        <cfvo type="max"/>
        <color rgb="FFF8696B"/>
        <color rgb="FFFFEB84"/>
        <color rgb="FF63BE7B"/>
      </colorScale>
    </cfRule>
  </conditionalFormatting>
  <conditionalFormatting sqref="F166:F172">
    <cfRule type="colorScale" priority="307">
      <colorScale>
        <cfvo type="min"/>
        <cfvo type="percentile" val="50"/>
        <cfvo type="max"/>
        <color rgb="FFF8696B"/>
        <color rgb="FFFFEB84"/>
        <color rgb="FF63BE7B"/>
      </colorScale>
    </cfRule>
  </conditionalFormatting>
  <conditionalFormatting sqref="I194:I201">
    <cfRule type="cellIs" dxfId="1708" priority="290" operator="equal">
      <formula>0</formula>
    </cfRule>
  </conditionalFormatting>
  <conditionalFormatting sqref="I194:I201">
    <cfRule type="cellIs" dxfId="1707" priority="287" operator="equal">
      <formula>0</formula>
    </cfRule>
    <cfRule type="expression" dxfId="1706" priority="288">
      <formula>"""$F$9+$G$9+$H$9=0"""</formula>
    </cfRule>
    <cfRule type="expression" dxfId="1705" priority="289">
      <formula>"$F$9=0"""</formula>
    </cfRule>
  </conditionalFormatting>
  <conditionalFormatting sqref="I187:I193">
    <cfRule type="cellIs" dxfId="1704" priority="286" operator="equal">
      <formula>0</formula>
    </cfRule>
  </conditionalFormatting>
  <conditionalFormatting sqref="I187:I193">
    <cfRule type="cellIs" dxfId="1703" priority="283" operator="equal">
      <formula>0</formula>
    </cfRule>
    <cfRule type="expression" dxfId="1702" priority="284">
      <formula>"""$F$9+$G$9+$H$9=0"""</formula>
    </cfRule>
    <cfRule type="expression" dxfId="1701" priority="285">
      <formula>"$F$9=0"""</formula>
    </cfRule>
  </conditionalFormatting>
  <conditionalFormatting sqref="E194:E201">
    <cfRule type="colorScale" priority="291">
      <colorScale>
        <cfvo type="min"/>
        <cfvo type="percentile" val="50"/>
        <cfvo type="max"/>
        <color rgb="FFF8696B"/>
        <color rgb="FFFFEB84"/>
        <color rgb="FF63BE7B"/>
      </colorScale>
    </cfRule>
  </conditionalFormatting>
  <conditionalFormatting sqref="E187:E193">
    <cfRule type="colorScale" priority="292">
      <colorScale>
        <cfvo type="min"/>
        <cfvo type="percentile" val="50"/>
        <cfvo type="max"/>
        <color rgb="FFF8696B"/>
        <color rgb="FFFFEB84"/>
        <color rgb="FF63BE7B"/>
      </colorScale>
    </cfRule>
  </conditionalFormatting>
  <conditionalFormatting sqref="F194:F201">
    <cfRule type="colorScale" priority="293">
      <colorScale>
        <cfvo type="min"/>
        <cfvo type="percentile" val="50"/>
        <cfvo type="max"/>
        <color rgb="FFF8696B"/>
        <color rgb="FFFFEB84"/>
        <color rgb="FF63BE7B"/>
      </colorScale>
    </cfRule>
  </conditionalFormatting>
  <conditionalFormatting sqref="F187:F193">
    <cfRule type="colorScale" priority="294">
      <colorScale>
        <cfvo type="min"/>
        <cfvo type="percentile" val="50"/>
        <cfvo type="max"/>
        <color rgb="FFF8696B"/>
        <color rgb="FFFFEB84"/>
        <color rgb="FF63BE7B"/>
      </colorScale>
    </cfRule>
  </conditionalFormatting>
  <conditionalFormatting sqref="I215:I222">
    <cfRule type="cellIs" dxfId="1700" priority="277" operator="equal">
      <formula>0</formula>
    </cfRule>
  </conditionalFormatting>
  <conditionalFormatting sqref="I215:I222">
    <cfRule type="cellIs" dxfId="1699" priority="274" operator="equal">
      <formula>0</formula>
    </cfRule>
    <cfRule type="expression" dxfId="1698" priority="275">
      <formula>"""$F$9+$G$9+$H$9=0"""</formula>
    </cfRule>
    <cfRule type="expression" dxfId="1697" priority="276">
      <formula>"$F$9=0"""</formula>
    </cfRule>
  </conditionalFormatting>
  <conditionalFormatting sqref="I208:I214">
    <cfRule type="cellIs" dxfId="1696" priority="273" operator="equal">
      <formula>0</formula>
    </cfRule>
  </conditionalFormatting>
  <conditionalFormatting sqref="I208:I214">
    <cfRule type="cellIs" dxfId="1695" priority="270" operator="equal">
      <formula>0</formula>
    </cfRule>
    <cfRule type="expression" dxfId="1694" priority="271">
      <formula>"""$F$9+$G$9+$H$9=0"""</formula>
    </cfRule>
    <cfRule type="expression" dxfId="1693" priority="272">
      <formula>"$F$9=0"""</formula>
    </cfRule>
  </conditionalFormatting>
  <conditionalFormatting sqref="E215:E222">
    <cfRule type="colorScale" priority="278">
      <colorScale>
        <cfvo type="min"/>
        <cfvo type="percentile" val="50"/>
        <cfvo type="max"/>
        <color rgb="FFF8696B"/>
        <color rgb="FFFFEB84"/>
        <color rgb="FF63BE7B"/>
      </colorScale>
    </cfRule>
  </conditionalFormatting>
  <conditionalFormatting sqref="E208:E214">
    <cfRule type="colorScale" priority="279">
      <colorScale>
        <cfvo type="min"/>
        <cfvo type="percentile" val="50"/>
        <cfvo type="max"/>
        <color rgb="FFF8696B"/>
        <color rgb="FFFFEB84"/>
        <color rgb="FF63BE7B"/>
      </colorScale>
    </cfRule>
  </conditionalFormatting>
  <conditionalFormatting sqref="F215:F222">
    <cfRule type="colorScale" priority="280">
      <colorScale>
        <cfvo type="min"/>
        <cfvo type="percentile" val="50"/>
        <cfvo type="max"/>
        <color rgb="FFF8696B"/>
        <color rgb="FFFFEB84"/>
        <color rgb="FF63BE7B"/>
      </colorScale>
    </cfRule>
  </conditionalFormatting>
  <conditionalFormatting sqref="F208:F214">
    <cfRule type="colorScale" priority="281">
      <colorScale>
        <cfvo type="min"/>
        <cfvo type="percentile" val="50"/>
        <cfvo type="max"/>
        <color rgb="FFF8696B"/>
        <color rgb="FFFFEB84"/>
        <color rgb="FF63BE7B"/>
      </colorScale>
    </cfRule>
  </conditionalFormatting>
  <conditionalFormatting sqref="I236:I243">
    <cfRule type="cellIs" dxfId="1692" priority="264" operator="equal">
      <formula>0</formula>
    </cfRule>
  </conditionalFormatting>
  <conditionalFormatting sqref="I236:I243">
    <cfRule type="cellIs" dxfId="1691" priority="261" operator="equal">
      <formula>0</formula>
    </cfRule>
    <cfRule type="expression" dxfId="1690" priority="262">
      <formula>"""$F$9+$G$9+$H$9=0"""</formula>
    </cfRule>
    <cfRule type="expression" dxfId="1689" priority="263">
      <formula>"$F$9=0"""</formula>
    </cfRule>
  </conditionalFormatting>
  <conditionalFormatting sqref="I229:I235">
    <cfRule type="cellIs" dxfId="1688" priority="260" operator="equal">
      <formula>0</formula>
    </cfRule>
  </conditionalFormatting>
  <conditionalFormatting sqref="I229:I235">
    <cfRule type="cellIs" dxfId="1687" priority="257" operator="equal">
      <formula>0</formula>
    </cfRule>
    <cfRule type="expression" dxfId="1686" priority="258">
      <formula>"""$F$9+$G$9+$H$9=0"""</formula>
    </cfRule>
    <cfRule type="expression" dxfId="1685" priority="259">
      <formula>"$F$9=0"""</formula>
    </cfRule>
  </conditionalFormatting>
  <conditionalFormatting sqref="E236:E243">
    <cfRule type="colorScale" priority="265">
      <colorScale>
        <cfvo type="min"/>
        <cfvo type="percentile" val="50"/>
        <cfvo type="max"/>
        <color rgb="FFF8696B"/>
        <color rgb="FFFFEB84"/>
        <color rgb="FF63BE7B"/>
      </colorScale>
    </cfRule>
  </conditionalFormatting>
  <conditionalFormatting sqref="E229:E235">
    <cfRule type="colorScale" priority="266">
      <colorScale>
        <cfvo type="min"/>
        <cfvo type="percentile" val="50"/>
        <cfvo type="max"/>
        <color rgb="FFF8696B"/>
        <color rgb="FFFFEB84"/>
        <color rgb="FF63BE7B"/>
      </colorScale>
    </cfRule>
  </conditionalFormatting>
  <conditionalFormatting sqref="F236:F243">
    <cfRule type="colorScale" priority="267">
      <colorScale>
        <cfvo type="min"/>
        <cfvo type="percentile" val="50"/>
        <cfvo type="max"/>
        <color rgb="FFF8696B"/>
        <color rgb="FFFFEB84"/>
        <color rgb="FF63BE7B"/>
      </colorScale>
    </cfRule>
  </conditionalFormatting>
  <conditionalFormatting sqref="F229:F235">
    <cfRule type="colorScale" priority="268">
      <colorScale>
        <cfvo type="min"/>
        <cfvo type="percentile" val="50"/>
        <cfvo type="max"/>
        <color rgb="FFF8696B"/>
        <color rgb="FFFFEB84"/>
        <color rgb="FF63BE7B"/>
      </colorScale>
    </cfRule>
  </conditionalFormatting>
  <conditionalFormatting sqref="I257:I264">
    <cfRule type="cellIs" dxfId="1684" priority="251" operator="equal">
      <formula>0</formula>
    </cfRule>
  </conditionalFormatting>
  <conditionalFormatting sqref="I257:I264">
    <cfRule type="cellIs" dxfId="1683" priority="248" operator="equal">
      <formula>0</formula>
    </cfRule>
    <cfRule type="expression" dxfId="1682" priority="249">
      <formula>"""$F$9+$G$9+$H$9=0"""</formula>
    </cfRule>
    <cfRule type="expression" dxfId="1681" priority="250">
      <formula>"$F$9=0"""</formula>
    </cfRule>
  </conditionalFormatting>
  <conditionalFormatting sqref="I250:I256">
    <cfRule type="cellIs" dxfId="1680" priority="247" operator="equal">
      <formula>0</formula>
    </cfRule>
  </conditionalFormatting>
  <conditionalFormatting sqref="I250:I256">
    <cfRule type="cellIs" dxfId="1679" priority="244" operator="equal">
      <formula>0</formula>
    </cfRule>
    <cfRule type="expression" dxfId="1678" priority="245">
      <formula>"""$F$9+$G$9+$H$9=0"""</formula>
    </cfRule>
    <cfRule type="expression" dxfId="1677" priority="246">
      <formula>"$F$9=0"""</formula>
    </cfRule>
  </conditionalFormatting>
  <conditionalFormatting sqref="E257:E264">
    <cfRule type="colorScale" priority="252">
      <colorScale>
        <cfvo type="min"/>
        <cfvo type="percentile" val="50"/>
        <cfvo type="max"/>
        <color rgb="FFF8696B"/>
        <color rgb="FFFFEB84"/>
        <color rgb="FF63BE7B"/>
      </colorScale>
    </cfRule>
  </conditionalFormatting>
  <conditionalFormatting sqref="E250:E256">
    <cfRule type="colorScale" priority="253">
      <colorScale>
        <cfvo type="min"/>
        <cfvo type="percentile" val="50"/>
        <cfvo type="max"/>
        <color rgb="FFF8696B"/>
        <color rgb="FFFFEB84"/>
        <color rgb="FF63BE7B"/>
      </colorScale>
    </cfRule>
  </conditionalFormatting>
  <conditionalFormatting sqref="F257:F264">
    <cfRule type="colorScale" priority="254">
      <colorScale>
        <cfvo type="min"/>
        <cfvo type="percentile" val="50"/>
        <cfvo type="max"/>
        <color rgb="FFF8696B"/>
        <color rgb="FFFFEB84"/>
        <color rgb="FF63BE7B"/>
      </colorScale>
    </cfRule>
  </conditionalFormatting>
  <conditionalFormatting sqref="F250:F256">
    <cfRule type="colorScale" priority="255">
      <colorScale>
        <cfvo type="min"/>
        <cfvo type="percentile" val="50"/>
        <cfvo type="max"/>
        <color rgb="FFF8696B"/>
        <color rgb="FFFFEB84"/>
        <color rgb="FF63BE7B"/>
      </colorScale>
    </cfRule>
  </conditionalFormatting>
  <conditionalFormatting sqref="I278:I285">
    <cfRule type="cellIs" dxfId="1676" priority="238" operator="equal">
      <formula>0</formula>
    </cfRule>
  </conditionalFormatting>
  <conditionalFormatting sqref="I278:I285">
    <cfRule type="cellIs" dxfId="1675" priority="235" operator="equal">
      <formula>0</formula>
    </cfRule>
    <cfRule type="expression" dxfId="1674" priority="236">
      <formula>"""$F$9+$G$9+$H$9=0"""</formula>
    </cfRule>
    <cfRule type="expression" dxfId="1673" priority="237">
      <formula>"$F$9=0"""</formula>
    </cfRule>
  </conditionalFormatting>
  <conditionalFormatting sqref="I271:I277">
    <cfRule type="cellIs" dxfId="1672" priority="234" operator="equal">
      <formula>0</formula>
    </cfRule>
  </conditionalFormatting>
  <conditionalFormatting sqref="I271:I277">
    <cfRule type="cellIs" dxfId="1671" priority="231" operator="equal">
      <formula>0</formula>
    </cfRule>
    <cfRule type="expression" dxfId="1670" priority="232">
      <formula>"""$F$9+$G$9+$H$9=0"""</formula>
    </cfRule>
    <cfRule type="expression" dxfId="1669" priority="233">
      <formula>"$F$9=0"""</formula>
    </cfRule>
  </conditionalFormatting>
  <conditionalFormatting sqref="E278:E285">
    <cfRule type="colorScale" priority="239">
      <colorScale>
        <cfvo type="min"/>
        <cfvo type="percentile" val="50"/>
        <cfvo type="max"/>
        <color rgb="FFF8696B"/>
        <color rgb="FFFFEB84"/>
        <color rgb="FF63BE7B"/>
      </colorScale>
    </cfRule>
  </conditionalFormatting>
  <conditionalFormatting sqref="E271:E277">
    <cfRule type="colorScale" priority="240">
      <colorScale>
        <cfvo type="min"/>
        <cfvo type="percentile" val="50"/>
        <cfvo type="max"/>
        <color rgb="FFF8696B"/>
        <color rgb="FFFFEB84"/>
        <color rgb="FF63BE7B"/>
      </colorScale>
    </cfRule>
  </conditionalFormatting>
  <conditionalFormatting sqref="F278:F285">
    <cfRule type="colorScale" priority="241">
      <colorScale>
        <cfvo type="min"/>
        <cfvo type="percentile" val="50"/>
        <cfvo type="max"/>
        <color rgb="FFF8696B"/>
        <color rgb="FFFFEB84"/>
        <color rgb="FF63BE7B"/>
      </colorScale>
    </cfRule>
  </conditionalFormatting>
  <conditionalFormatting sqref="F271:F277">
    <cfRule type="colorScale" priority="242">
      <colorScale>
        <cfvo type="min"/>
        <cfvo type="percentile" val="50"/>
        <cfvo type="max"/>
        <color rgb="FFF8696B"/>
        <color rgb="FFFFEB84"/>
        <color rgb="FF63BE7B"/>
      </colorScale>
    </cfRule>
  </conditionalFormatting>
  <conditionalFormatting sqref="I299:I306">
    <cfRule type="cellIs" dxfId="1668" priority="225" operator="equal">
      <formula>0</formula>
    </cfRule>
  </conditionalFormatting>
  <conditionalFormatting sqref="I299:I306">
    <cfRule type="cellIs" dxfId="1667" priority="222" operator="equal">
      <formula>0</formula>
    </cfRule>
    <cfRule type="expression" dxfId="1666" priority="223">
      <formula>"""$F$9+$G$9+$H$9=0"""</formula>
    </cfRule>
    <cfRule type="expression" dxfId="1665" priority="224">
      <formula>"$F$9=0"""</formula>
    </cfRule>
  </conditionalFormatting>
  <conditionalFormatting sqref="I292:I298">
    <cfRule type="cellIs" dxfId="1664" priority="221" operator="equal">
      <formula>0</formula>
    </cfRule>
  </conditionalFormatting>
  <conditionalFormatting sqref="I292:I298">
    <cfRule type="cellIs" dxfId="1663" priority="218" operator="equal">
      <formula>0</formula>
    </cfRule>
    <cfRule type="expression" dxfId="1662" priority="219">
      <formula>"""$F$9+$G$9+$H$9=0"""</formula>
    </cfRule>
    <cfRule type="expression" dxfId="1661" priority="220">
      <formula>"$F$9=0"""</formula>
    </cfRule>
  </conditionalFormatting>
  <conditionalFormatting sqref="E299:E306">
    <cfRule type="colorScale" priority="226">
      <colorScale>
        <cfvo type="min"/>
        <cfvo type="percentile" val="50"/>
        <cfvo type="max"/>
        <color rgb="FFF8696B"/>
        <color rgb="FFFFEB84"/>
        <color rgb="FF63BE7B"/>
      </colorScale>
    </cfRule>
  </conditionalFormatting>
  <conditionalFormatting sqref="E292:E298">
    <cfRule type="colorScale" priority="227">
      <colorScale>
        <cfvo type="min"/>
        <cfvo type="percentile" val="50"/>
        <cfvo type="max"/>
        <color rgb="FFF8696B"/>
        <color rgb="FFFFEB84"/>
        <color rgb="FF63BE7B"/>
      </colorScale>
    </cfRule>
  </conditionalFormatting>
  <conditionalFormatting sqref="F299:F306">
    <cfRule type="colorScale" priority="228">
      <colorScale>
        <cfvo type="min"/>
        <cfvo type="percentile" val="50"/>
        <cfvo type="max"/>
        <color rgb="FFF8696B"/>
        <color rgb="FFFFEB84"/>
        <color rgb="FF63BE7B"/>
      </colorScale>
    </cfRule>
  </conditionalFormatting>
  <conditionalFormatting sqref="F292:F298">
    <cfRule type="colorScale" priority="229">
      <colorScale>
        <cfvo type="min"/>
        <cfvo type="percentile" val="50"/>
        <cfvo type="max"/>
        <color rgb="FFF8696B"/>
        <color rgb="FFFFEB84"/>
        <color rgb="FF63BE7B"/>
      </colorScale>
    </cfRule>
  </conditionalFormatting>
  <conditionalFormatting sqref="I320:I327">
    <cfRule type="cellIs" dxfId="1660" priority="212" operator="equal">
      <formula>0</formula>
    </cfRule>
  </conditionalFormatting>
  <conditionalFormatting sqref="I320:I327">
    <cfRule type="cellIs" dxfId="1659" priority="209" operator="equal">
      <formula>0</formula>
    </cfRule>
    <cfRule type="expression" dxfId="1658" priority="210">
      <formula>"""$F$9+$G$9+$H$9=0"""</formula>
    </cfRule>
    <cfRule type="expression" dxfId="1657" priority="211">
      <formula>"$F$9=0"""</formula>
    </cfRule>
  </conditionalFormatting>
  <conditionalFormatting sqref="I313:I319">
    <cfRule type="cellIs" dxfId="1656" priority="208" operator="equal">
      <formula>0</formula>
    </cfRule>
  </conditionalFormatting>
  <conditionalFormatting sqref="I313:I319">
    <cfRule type="cellIs" dxfId="1655" priority="205" operator="equal">
      <formula>0</formula>
    </cfRule>
    <cfRule type="expression" dxfId="1654" priority="206">
      <formula>"""$F$9+$G$9+$H$9=0"""</formula>
    </cfRule>
    <cfRule type="expression" dxfId="1653" priority="207">
      <formula>"$F$9=0"""</formula>
    </cfRule>
  </conditionalFormatting>
  <conditionalFormatting sqref="E320:E327">
    <cfRule type="colorScale" priority="213">
      <colorScale>
        <cfvo type="min"/>
        <cfvo type="percentile" val="50"/>
        <cfvo type="max"/>
        <color rgb="FFF8696B"/>
        <color rgb="FFFFEB84"/>
        <color rgb="FF63BE7B"/>
      </colorScale>
    </cfRule>
  </conditionalFormatting>
  <conditionalFormatting sqref="E313:E319">
    <cfRule type="colorScale" priority="214">
      <colorScale>
        <cfvo type="min"/>
        <cfvo type="percentile" val="50"/>
        <cfvo type="max"/>
        <color rgb="FFF8696B"/>
        <color rgb="FFFFEB84"/>
        <color rgb="FF63BE7B"/>
      </colorScale>
    </cfRule>
  </conditionalFormatting>
  <conditionalFormatting sqref="F320:F327">
    <cfRule type="colorScale" priority="215">
      <colorScale>
        <cfvo type="min"/>
        <cfvo type="percentile" val="50"/>
        <cfvo type="max"/>
        <color rgb="FFF8696B"/>
        <color rgb="FFFFEB84"/>
        <color rgb="FF63BE7B"/>
      </colorScale>
    </cfRule>
  </conditionalFormatting>
  <conditionalFormatting sqref="F313:F319">
    <cfRule type="colorScale" priority="216">
      <colorScale>
        <cfvo type="min"/>
        <cfvo type="percentile" val="50"/>
        <cfvo type="max"/>
        <color rgb="FFF8696B"/>
        <color rgb="FFFFEB84"/>
        <color rgb="FF63BE7B"/>
      </colorScale>
    </cfRule>
  </conditionalFormatting>
  <conditionalFormatting sqref="I341:I348">
    <cfRule type="cellIs" dxfId="1652" priority="199" operator="equal">
      <formula>0</formula>
    </cfRule>
  </conditionalFormatting>
  <conditionalFormatting sqref="I341:I348">
    <cfRule type="cellIs" dxfId="1651" priority="196" operator="equal">
      <formula>0</formula>
    </cfRule>
    <cfRule type="expression" dxfId="1650" priority="197">
      <formula>"""$F$9+$G$9+$H$9=0"""</formula>
    </cfRule>
    <cfRule type="expression" dxfId="1649" priority="198">
      <formula>"$F$9=0"""</formula>
    </cfRule>
  </conditionalFormatting>
  <conditionalFormatting sqref="I334:I340">
    <cfRule type="cellIs" dxfId="1648" priority="195" operator="equal">
      <formula>0</formula>
    </cfRule>
  </conditionalFormatting>
  <conditionalFormatting sqref="I334:I340">
    <cfRule type="cellIs" dxfId="1647" priority="192" operator="equal">
      <formula>0</formula>
    </cfRule>
    <cfRule type="expression" dxfId="1646" priority="193">
      <formula>"""$F$9+$G$9+$H$9=0"""</formula>
    </cfRule>
    <cfRule type="expression" dxfId="1645" priority="194">
      <formula>"$F$9=0"""</formula>
    </cfRule>
  </conditionalFormatting>
  <conditionalFormatting sqref="E341:E348">
    <cfRule type="colorScale" priority="200">
      <colorScale>
        <cfvo type="min"/>
        <cfvo type="percentile" val="50"/>
        <cfvo type="max"/>
        <color rgb="FFF8696B"/>
        <color rgb="FFFFEB84"/>
        <color rgb="FF63BE7B"/>
      </colorScale>
    </cfRule>
  </conditionalFormatting>
  <conditionalFormatting sqref="E334:E340">
    <cfRule type="colorScale" priority="201">
      <colorScale>
        <cfvo type="min"/>
        <cfvo type="percentile" val="50"/>
        <cfvo type="max"/>
        <color rgb="FFF8696B"/>
        <color rgb="FFFFEB84"/>
        <color rgb="FF63BE7B"/>
      </colorScale>
    </cfRule>
  </conditionalFormatting>
  <conditionalFormatting sqref="F341:F348">
    <cfRule type="colorScale" priority="202">
      <colorScale>
        <cfvo type="min"/>
        <cfvo type="percentile" val="50"/>
        <cfvo type="max"/>
        <color rgb="FFF8696B"/>
        <color rgb="FFFFEB84"/>
        <color rgb="FF63BE7B"/>
      </colorScale>
    </cfRule>
  </conditionalFormatting>
  <conditionalFormatting sqref="F334:F340">
    <cfRule type="colorScale" priority="203">
      <colorScale>
        <cfvo type="min"/>
        <cfvo type="percentile" val="50"/>
        <cfvo type="max"/>
        <color rgb="FFF8696B"/>
        <color rgb="FFFFEB84"/>
        <color rgb="FF63BE7B"/>
      </colorScale>
    </cfRule>
  </conditionalFormatting>
  <conditionalFormatting sqref="I362:I369">
    <cfRule type="cellIs" dxfId="1644" priority="186" operator="equal">
      <formula>0</formula>
    </cfRule>
  </conditionalFormatting>
  <conditionalFormatting sqref="I362:I369">
    <cfRule type="cellIs" dxfId="1643" priority="183" operator="equal">
      <formula>0</formula>
    </cfRule>
    <cfRule type="expression" dxfId="1642" priority="184">
      <formula>"""$F$9+$G$9+$H$9=0"""</formula>
    </cfRule>
    <cfRule type="expression" dxfId="1641" priority="185">
      <formula>"$F$9=0"""</formula>
    </cfRule>
  </conditionalFormatting>
  <conditionalFormatting sqref="I355:I361">
    <cfRule type="cellIs" dxfId="1640" priority="182" operator="equal">
      <formula>0</formula>
    </cfRule>
  </conditionalFormatting>
  <conditionalFormatting sqref="I355:I361">
    <cfRule type="cellIs" dxfId="1639" priority="179" operator="equal">
      <formula>0</formula>
    </cfRule>
    <cfRule type="expression" dxfId="1638" priority="180">
      <formula>"""$F$9+$G$9+$H$9=0"""</formula>
    </cfRule>
    <cfRule type="expression" dxfId="1637" priority="181">
      <formula>"$F$9=0"""</formula>
    </cfRule>
  </conditionalFormatting>
  <conditionalFormatting sqref="E362:E369">
    <cfRule type="colorScale" priority="187">
      <colorScale>
        <cfvo type="min"/>
        <cfvo type="percentile" val="50"/>
        <cfvo type="max"/>
        <color rgb="FFF8696B"/>
        <color rgb="FFFFEB84"/>
        <color rgb="FF63BE7B"/>
      </colorScale>
    </cfRule>
  </conditionalFormatting>
  <conditionalFormatting sqref="E355:E361">
    <cfRule type="colorScale" priority="188">
      <colorScale>
        <cfvo type="min"/>
        <cfvo type="percentile" val="50"/>
        <cfvo type="max"/>
        <color rgb="FFF8696B"/>
        <color rgb="FFFFEB84"/>
        <color rgb="FF63BE7B"/>
      </colorScale>
    </cfRule>
  </conditionalFormatting>
  <conditionalFormatting sqref="F362:F369">
    <cfRule type="colorScale" priority="189">
      <colorScale>
        <cfvo type="min"/>
        <cfvo type="percentile" val="50"/>
        <cfvo type="max"/>
        <color rgb="FFF8696B"/>
        <color rgb="FFFFEB84"/>
        <color rgb="FF63BE7B"/>
      </colorScale>
    </cfRule>
  </conditionalFormatting>
  <conditionalFormatting sqref="F355:F361">
    <cfRule type="colorScale" priority="190">
      <colorScale>
        <cfvo type="min"/>
        <cfvo type="percentile" val="50"/>
        <cfvo type="max"/>
        <color rgb="FFF8696B"/>
        <color rgb="FFFFEB84"/>
        <color rgb="FF63BE7B"/>
      </colorScale>
    </cfRule>
  </conditionalFormatting>
  <conditionalFormatting sqref="I383:I390">
    <cfRule type="cellIs" dxfId="1636" priority="173" operator="equal">
      <formula>0</formula>
    </cfRule>
  </conditionalFormatting>
  <conditionalFormatting sqref="I383:I390">
    <cfRule type="cellIs" dxfId="1635" priority="170" operator="equal">
      <formula>0</formula>
    </cfRule>
    <cfRule type="expression" dxfId="1634" priority="171">
      <formula>"""$F$9+$G$9+$H$9=0"""</formula>
    </cfRule>
    <cfRule type="expression" dxfId="1633" priority="172">
      <formula>"$F$9=0"""</formula>
    </cfRule>
  </conditionalFormatting>
  <conditionalFormatting sqref="I376:I382">
    <cfRule type="cellIs" dxfId="1632" priority="169" operator="equal">
      <formula>0</formula>
    </cfRule>
  </conditionalFormatting>
  <conditionalFormatting sqref="I376:I382">
    <cfRule type="cellIs" dxfId="1631" priority="166" operator="equal">
      <formula>0</formula>
    </cfRule>
    <cfRule type="expression" dxfId="1630" priority="167">
      <formula>"""$F$9+$G$9+$H$9=0"""</formula>
    </cfRule>
    <cfRule type="expression" dxfId="1629" priority="168">
      <formula>"$F$9=0"""</formula>
    </cfRule>
  </conditionalFormatting>
  <conditionalFormatting sqref="E383:E390">
    <cfRule type="colorScale" priority="174">
      <colorScale>
        <cfvo type="min"/>
        <cfvo type="percentile" val="50"/>
        <cfvo type="max"/>
        <color rgb="FFF8696B"/>
        <color rgb="FFFFEB84"/>
        <color rgb="FF63BE7B"/>
      </colorScale>
    </cfRule>
  </conditionalFormatting>
  <conditionalFormatting sqref="E376:E382">
    <cfRule type="colorScale" priority="175">
      <colorScale>
        <cfvo type="min"/>
        <cfvo type="percentile" val="50"/>
        <cfvo type="max"/>
        <color rgb="FFF8696B"/>
        <color rgb="FFFFEB84"/>
        <color rgb="FF63BE7B"/>
      </colorScale>
    </cfRule>
  </conditionalFormatting>
  <conditionalFormatting sqref="F383:F390">
    <cfRule type="colorScale" priority="176">
      <colorScale>
        <cfvo type="min"/>
        <cfvo type="percentile" val="50"/>
        <cfvo type="max"/>
        <color rgb="FFF8696B"/>
        <color rgb="FFFFEB84"/>
        <color rgb="FF63BE7B"/>
      </colorScale>
    </cfRule>
  </conditionalFormatting>
  <conditionalFormatting sqref="F376:F382">
    <cfRule type="colorScale" priority="177">
      <colorScale>
        <cfvo type="min"/>
        <cfvo type="percentile" val="50"/>
        <cfvo type="max"/>
        <color rgb="FFF8696B"/>
        <color rgb="FFFFEB84"/>
        <color rgb="FF63BE7B"/>
      </colorScale>
    </cfRule>
  </conditionalFormatting>
  <conditionalFormatting sqref="I404:I411">
    <cfRule type="cellIs" dxfId="1628" priority="160" operator="equal">
      <formula>0</formula>
    </cfRule>
  </conditionalFormatting>
  <conditionalFormatting sqref="I404:I411">
    <cfRule type="cellIs" dxfId="1627" priority="157" operator="equal">
      <formula>0</formula>
    </cfRule>
    <cfRule type="expression" dxfId="1626" priority="158">
      <formula>"""$F$9+$G$9+$H$9=0"""</formula>
    </cfRule>
    <cfRule type="expression" dxfId="1625" priority="159">
      <formula>"$F$9=0"""</formula>
    </cfRule>
  </conditionalFormatting>
  <conditionalFormatting sqref="I397:I403">
    <cfRule type="cellIs" dxfId="1624" priority="156" operator="equal">
      <formula>0</formula>
    </cfRule>
  </conditionalFormatting>
  <conditionalFormatting sqref="I397:I403">
    <cfRule type="cellIs" dxfId="1623" priority="153" operator="equal">
      <formula>0</formula>
    </cfRule>
    <cfRule type="expression" dxfId="1622" priority="154">
      <formula>"""$F$9+$G$9+$H$9=0"""</formula>
    </cfRule>
    <cfRule type="expression" dxfId="1621" priority="155">
      <formula>"$F$9=0"""</formula>
    </cfRule>
  </conditionalFormatting>
  <conditionalFormatting sqref="E404:E411">
    <cfRule type="colorScale" priority="161">
      <colorScale>
        <cfvo type="min"/>
        <cfvo type="percentile" val="50"/>
        <cfvo type="max"/>
        <color rgb="FFF8696B"/>
        <color rgb="FFFFEB84"/>
        <color rgb="FF63BE7B"/>
      </colorScale>
    </cfRule>
  </conditionalFormatting>
  <conditionalFormatting sqref="E397:E403">
    <cfRule type="colorScale" priority="162">
      <colorScale>
        <cfvo type="min"/>
        <cfvo type="percentile" val="50"/>
        <cfvo type="max"/>
        <color rgb="FFF8696B"/>
        <color rgb="FFFFEB84"/>
        <color rgb="FF63BE7B"/>
      </colorScale>
    </cfRule>
  </conditionalFormatting>
  <conditionalFormatting sqref="F404:F411">
    <cfRule type="colorScale" priority="163">
      <colorScale>
        <cfvo type="min"/>
        <cfvo type="percentile" val="50"/>
        <cfvo type="max"/>
        <color rgb="FFF8696B"/>
        <color rgb="FFFFEB84"/>
        <color rgb="FF63BE7B"/>
      </colorScale>
    </cfRule>
  </conditionalFormatting>
  <conditionalFormatting sqref="F397:F403">
    <cfRule type="colorScale" priority="164">
      <colorScale>
        <cfvo type="min"/>
        <cfvo type="percentile" val="50"/>
        <cfvo type="max"/>
        <color rgb="FFF8696B"/>
        <color rgb="FFFFEB84"/>
        <color rgb="FF63BE7B"/>
      </colorScale>
    </cfRule>
  </conditionalFormatting>
  <conditionalFormatting sqref="I425:I432">
    <cfRule type="cellIs" dxfId="1620" priority="147" operator="equal">
      <formula>0</formula>
    </cfRule>
  </conditionalFormatting>
  <conditionalFormatting sqref="I425:I432">
    <cfRule type="cellIs" dxfId="1619" priority="144" operator="equal">
      <formula>0</formula>
    </cfRule>
    <cfRule type="expression" dxfId="1618" priority="145">
      <formula>"""$F$9+$G$9+$H$9=0"""</formula>
    </cfRule>
    <cfRule type="expression" dxfId="1617" priority="146">
      <formula>"$F$9=0"""</formula>
    </cfRule>
  </conditionalFormatting>
  <conditionalFormatting sqref="I418:I424">
    <cfRule type="cellIs" dxfId="1616" priority="143" operator="equal">
      <formula>0</formula>
    </cfRule>
  </conditionalFormatting>
  <conditionalFormatting sqref="I418:I424">
    <cfRule type="cellIs" dxfId="1615" priority="140" operator="equal">
      <formula>0</formula>
    </cfRule>
    <cfRule type="expression" dxfId="1614" priority="141">
      <formula>"""$F$9+$G$9+$H$9=0"""</formula>
    </cfRule>
    <cfRule type="expression" dxfId="1613" priority="142">
      <formula>"$F$9=0"""</formula>
    </cfRule>
  </conditionalFormatting>
  <conditionalFormatting sqref="E425:E432">
    <cfRule type="colorScale" priority="148">
      <colorScale>
        <cfvo type="min"/>
        <cfvo type="percentile" val="50"/>
        <cfvo type="max"/>
        <color rgb="FFF8696B"/>
        <color rgb="FFFFEB84"/>
        <color rgb="FF63BE7B"/>
      </colorScale>
    </cfRule>
  </conditionalFormatting>
  <conditionalFormatting sqref="E418:E424">
    <cfRule type="colorScale" priority="149">
      <colorScale>
        <cfvo type="min"/>
        <cfvo type="percentile" val="50"/>
        <cfvo type="max"/>
        <color rgb="FFF8696B"/>
        <color rgb="FFFFEB84"/>
        <color rgb="FF63BE7B"/>
      </colorScale>
    </cfRule>
  </conditionalFormatting>
  <conditionalFormatting sqref="F425:F432">
    <cfRule type="colorScale" priority="150">
      <colorScale>
        <cfvo type="min"/>
        <cfvo type="percentile" val="50"/>
        <cfvo type="max"/>
        <color rgb="FFF8696B"/>
        <color rgb="FFFFEB84"/>
        <color rgb="FF63BE7B"/>
      </colorScale>
    </cfRule>
  </conditionalFormatting>
  <conditionalFormatting sqref="F418:F424">
    <cfRule type="colorScale" priority="151">
      <colorScale>
        <cfvo type="min"/>
        <cfvo type="percentile" val="50"/>
        <cfvo type="max"/>
        <color rgb="FFF8696B"/>
        <color rgb="FFFFEB84"/>
        <color rgb="FF63BE7B"/>
      </colorScale>
    </cfRule>
  </conditionalFormatting>
  <conditionalFormatting sqref="H4:H8">
    <cfRule type="colorScale" priority="9201">
      <colorScale>
        <cfvo type="min"/>
        <cfvo type="percentile" val="50"/>
        <cfvo type="max"/>
        <color rgb="FFF8696B"/>
        <color rgb="FFFFEB84"/>
        <color rgb="FF63BE7B"/>
      </colorScale>
    </cfRule>
  </conditionalFormatting>
  <conditionalFormatting sqref="H9:H12">
    <cfRule type="colorScale" priority="9202">
      <colorScale>
        <cfvo type="min"/>
        <cfvo type="percentile" val="50"/>
        <cfvo type="max"/>
        <color rgb="FFF8696B"/>
        <color rgb="FFFFEB84"/>
        <color rgb="FF63BE7B"/>
      </colorScale>
    </cfRule>
  </conditionalFormatting>
  <conditionalFormatting sqref="S15:U15">
    <cfRule type="cellIs" dxfId="1612" priority="138" operator="equal">
      <formula>"Valore vuoto"</formula>
    </cfRule>
  </conditionalFormatting>
  <conditionalFormatting sqref="S15:U15">
    <cfRule type="containsBlanks" dxfId="1611" priority="137">
      <formula>LEN(TRIM(S15))=0</formula>
    </cfRule>
  </conditionalFormatting>
  <conditionalFormatting sqref="S19:U19">
    <cfRule type="cellIs" dxfId="1610" priority="136" operator="equal">
      <formula>"Valore vuoto"</formula>
    </cfRule>
  </conditionalFormatting>
  <conditionalFormatting sqref="S19:U19">
    <cfRule type="containsBlanks" dxfId="1609" priority="135">
      <formula>LEN(TRIM(S19))=0</formula>
    </cfRule>
  </conditionalFormatting>
  <conditionalFormatting sqref="S20:U33">
    <cfRule type="cellIs" dxfId="1608" priority="134" operator="equal">
      <formula>"Valore vuoto"</formula>
    </cfRule>
  </conditionalFormatting>
  <conditionalFormatting sqref="S20:U33">
    <cfRule type="containsBlanks" dxfId="1607" priority="133">
      <formula>LEN(TRIM(S20))=0</formula>
    </cfRule>
  </conditionalFormatting>
  <conditionalFormatting sqref="S414:U414">
    <cfRule type="cellIs" dxfId="1606" priority="24" operator="equal">
      <formula>"Valore vuoto"</formula>
    </cfRule>
  </conditionalFormatting>
  <conditionalFormatting sqref="S414:U414">
    <cfRule type="containsBlanks" dxfId="1605" priority="23">
      <formula>LEN(TRIM(S414))=0</formula>
    </cfRule>
  </conditionalFormatting>
  <conditionalFormatting sqref="S418:U418">
    <cfRule type="cellIs" dxfId="1604" priority="22" operator="equal">
      <formula>"Valore vuoto"</formula>
    </cfRule>
  </conditionalFormatting>
  <conditionalFormatting sqref="S418:U418">
    <cfRule type="containsBlanks" dxfId="1603" priority="21">
      <formula>LEN(TRIM(S418))=0</formula>
    </cfRule>
  </conditionalFormatting>
  <conditionalFormatting sqref="S419:U432">
    <cfRule type="cellIs" dxfId="1602" priority="20" operator="equal">
      <formula>"Valore vuoto"</formula>
    </cfRule>
  </conditionalFormatting>
  <conditionalFormatting sqref="S419:U432">
    <cfRule type="containsBlanks" dxfId="1601" priority="19">
      <formula>LEN(TRIM(S419))=0</formula>
    </cfRule>
  </conditionalFormatting>
  <conditionalFormatting sqref="S36:U36">
    <cfRule type="cellIs" dxfId="1600" priority="132" operator="equal">
      <formula>"Valore vuoto"</formula>
    </cfRule>
  </conditionalFormatting>
  <conditionalFormatting sqref="S36:U36">
    <cfRule type="containsBlanks" dxfId="1599" priority="131">
      <formula>LEN(TRIM(S36))=0</formula>
    </cfRule>
  </conditionalFormatting>
  <conditionalFormatting sqref="S40:U40">
    <cfRule type="cellIs" dxfId="1598" priority="130" operator="equal">
      <formula>"Valore vuoto"</formula>
    </cfRule>
  </conditionalFormatting>
  <conditionalFormatting sqref="S40:U40">
    <cfRule type="containsBlanks" dxfId="1597" priority="129">
      <formula>LEN(TRIM(S40))=0</formula>
    </cfRule>
  </conditionalFormatting>
  <conditionalFormatting sqref="S41:U54">
    <cfRule type="cellIs" dxfId="1596" priority="128" operator="equal">
      <formula>"Valore vuoto"</formula>
    </cfRule>
  </conditionalFormatting>
  <conditionalFormatting sqref="S41:U54">
    <cfRule type="containsBlanks" dxfId="1595" priority="127">
      <formula>LEN(TRIM(S41))=0</formula>
    </cfRule>
  </conditionalFormatting>
  <conditionalFormatting sqref="S57:U57">
    <cfRule type="cellIs" dxfId="1594" priority="126" operator="equal">
      <formula>"Valore vuoto"</formula>
    </cfRule>
  </conditionalFormatting>
  <conditionalFormatting sqref="S57:U57">
    <cfRule type="containsBlanks" dxfId="1593" priority="125">
      <formula>LEN(TRIM(S57))=0</formula>
    </cfRule>
  </conditionalFormatting>
  <conditionalFormatting sqref="S61:U61">
    <cfRule type="cellIs" dxfId="1592" priority="124" operator="equal">
      <formula>"Valore vuoto"</formula>
    </cfRule>
  </conditionalFormatting>
  <conditionalFormatting sqref="S61:U61">
    <cfRule type="containsBlanks" dxfId="1591" priority="123">
      <formula>LEN(TRIM(S61))=0</formula>
    </cfRule>
  </conditionalFormatting>
  <conditionalFormatting sqref="S62:U75">
    <cfRule type="cellIs" dxfId="1590" priority="122" operator="equal">
      <formula>"Valore vuoto"</formula>
    </cfRule>
  </conditionalFormatting>
  <conditionalFormatting sqref="S62:U75">
    <cfRule type="containsBlanks" dxfId="1589" priority="121">
      <formula>LEN(TRIM(S62))=0</formula>
    </cfRule>
  </conditionalFormatting>
  <conditionalFormatting sqref="S78:U78">
    <cfRule type="cellIs" dxfId="1588" priority="120" operator="equal">
      <formula>"Valore vuoto"</formula>
    </cfRule>
  </conditionalFormatting>
  <conditionalFormatting sqref="S78:U78">
    <cfRule type="containsBlanks" dxfId="1587" priority="119">
      <formula>LEN(TRIM(S78))=0</formula>
    </cfRule>
  </conditionalFormatting>
  <conditionalFormatting sqref="S82:U82">
    <cfRule type="cellIs" dxfId="1586" priority="118" operator="equal">
      <formula>"Valore vuoto"</formula>
    </cfRule>
  </conditionalFormatting>
  <conditionalFormatting sqref="S82:U82">
    <cfRule type="containsBlanks" dxfId="1585" priority="117">
      <formula>LEN(TRIM(S82))=0</formula>
    </cfRule>
  </conditionalFormatting>
  <conditionalFormatting sqref="S83:U96">
    <cfRule type="cellIs" dxfId="1584" priority="116" operator="equal">
      <formula>"Valore vuoto"</formula>
    </cfRule>
  </conditionalFormatting>
  <conditionalFormatting sqref="S83:U96">
    <cfRule type="containsBlanks" dxfId="1583" priority="115">
      <formula>LEN(TRIM(S83))=0</formula>
    </cfRule>
  </conditionalFormatting>
  <conditionalFormatting sqref="S99:U99">
    <cfRule type="cellIs" dxfId="1582" priority="114" operator="equal">
      <formula>"Valore vuoto"</formula>
    </cfRule>
  </conditionalFormatting>
  <conditionalFormatting sqref="S99:U99">
    <cfRule type="containsBlanks" dxfId="1581" priority="113">
      <formula>LEN(TRIM(S99))=0</formula>
    </cfRule>
  </conditionalFormatting>
  <conditionalFormatting sqref="S103:U103">
    <cfRule type="cellIs" dxfId="1580" priority="112" operator="equal">
      <formula>"Valore vuoto"</formula>
    </cfRule>
  </conditionalFormatting>
  <conditionalFormatting sqref="S103:U103">
    <cfRule type="containsBlanks" dxfId="1579" priority="111">
      <formula>LEN(TRIM(S103))=0</formula>
    </cfRule>
  </conditionalFormatting>
  <conditionalFormatting sqref="S104:U117">
    <cfRule type="cellIs" dxfId="1578" priority="110" operator="equal">
      <formula>"Valore vuoto"</formula>
    </cfRule>
  </conditionalFormatting>
  <conditionalFormatting sqref="S104:U117">
    <cfRule type="containsBlanks" dxfId="1577" priority="109">
      <formula>LEN(TRIM(S104))=0</formula>
    </cfRule>
  </conditionalFormatting>
  <conditionalFormatting sqref="S120:U120">
    <cfRule type="cellIs" dxfId="1576" priority="108" operator="equal">
      <formula>"Valore vuoto"</formula>
    </cfRule>
  </conditionalFormatting>
  <conditionalFormatting sqref="S120:U120">
    <cfRule type="containsBlanks" dxfId="1575" priority="107">
      <formula>LEN(TRIM(S120))=0</formula>
    </cfRule>
  </conditionalFormatting>
  <conditionalFormatting sqref="S124:U124">
    <cfRule type="cellIs" dxfId="1574" priority="106" operator="equal">
      <formula>"Valore vuoto"</formula>
    </cfRule>
  </conditionalFormatting>
  <conditionalFormatting sqref="S124:U124">
    <cfRule type="containsBlanks" dxfId="1573" priority="105">
      <formula>LEN(TRIM(S124))=0</formula>
    </cfRule>
  </conditionalFormatting>
  <conditionalFormatting sqref="S125:U138">
    <cfRule type="cellIs" dxfId="1572" priority="104" operator="equal">
      <formula>"Valore vuoto"</formula>
    </cfRule>
  </conditionalFormatting>
  <conditionalFormatting sqref="S125:U138">
    <cfRule type="containsBlanks" dxfId="1571" priority="103">
      <formula>LEN(TRIM(S125))=0</formula>
    </cfRule>
  </conditionalFormatting>
  <conditionalFormatting sqref="S141:U141">
    <cfRule type="cellIs" dxfId="1570" priority="102" operator="equal">
      <formula>"Valore vuoto"</formula>
    </cfRule>
  </conditionalFormatting>
  <conditionalFormatting sqref="S141:U141">
    <cfRule type="containsBlanks" dxfId="1569" priority="101">
      <formula>LEN(TRIM(S141))=0</formula>
    </cfRule>
  </conditionalFormatting>
  <conditionalFormatting sqref="S145:U145">
    <cfRule type="cellIs" dxfId="1568" priority="100" operator="equal">
      <formula>"Valore vuoto"</formula>
    </cfRule>
  </conditionalFormatting>
  <conditionalFormatting sqref="S145:U145">
    <cfRule type="containsBlanks" dxfId="1567" priority="99">
      <formula>LEN(TRIM(S145))=0</formula>
    </cfRule>
  </conditionalFormatting>
  <conditionalFormatting sqref="S146:U159">
    <cfRule type="cellIs" dxfId="1566" priority="98" operator="equal">
      <formula>"Valore vuoto"</formula>
    </cfRule>
  </conditionalFormatting>
  <conditionalFormatting sqref="S146:U159">
    <cfRule type="containsBlanks" dxfId="1565" priority="97">
      <formula>LEN(TRIM(S146))=0</formula>
    </cfRule>
  </conditionalFormatting>
  <conditionalFormatting sqref="S162:U162">
    <cfRule type="cellIs" dxfId="1564" priority="96" operator="equal">
      <formula>"Valore vuoto"</formula>
    </cfRule>
  </conditionalFormatting>
  <conditionalFormatting sqref="S162:U162">
    <cfRule type="containsBlanks" dxfId="1563" priority="95">
      <formula>LEN(TRIM(S162))=0</formula>
    </cfRule>
  </conditionalFormatting>
  <conditionalFormatting sqref="S166:U166">
    <cfRule type="cellIs" dxfId="1562" priority="94" operator="equal">
      <formula>"Valore vuoto"</formula>
    </cfRule>
  </conditionalFormatting>
  <conditionalFormatting sqref="S166:U166">
    <cfRule type="containsBlanks" dxfId="1561" priority="93">
      <formula>LEN(TRIM(S166))=0</formula>
    </cfRule>
  </conditionalFormatting>
  <conditionalFormatting sqref="S167:U180">
    <cfRule type="cellIs" dxfId="1560" priority="92" operator="equal">
      <formula>"Valore vuoto"</formula>
    </cfRule>
  </conditionalFormatting>
  <conditionalFormatting sqref="S167:U180">
    <cfRule type="containsBlanks" dxfId="1559" priority="91">
      <formula>LEN(TRIM(S167))=0</formula>
    </cfRule>
  </conditionalFormatting>
  <conditionalFormatting sqref="S183:U183">
    <cfRule type="cellIs" dxfId="1558" priority="90" operator="equal">
      <formula>"Valore vuoto"</formula>
    </cfRule>
  </conditionalFormatting>
  <conditionalFormatting sqref="S183:U183">
    <cfRule type="containsBlanks" dxfId="1557" priority="89">
      <formula>LEN(TRIM(S183))=0</formula>
    </cfRule>
  </conditionalFormatting>
  <conditionalFormatting sqref="S187:U187">
    <cfRule type="cellIs" dxfId="1556" priority="88" operator="equal">
      <formula>"Valore vuoto"</formula>
    </cfRule>
  </conditionalFormatting>
  <conditionalFormatting sqref="S187:U187">
    <cfRule type="containsBlanks" dxfId="1555" priority="87">
      <formula>LEN(TRIM(S187))=0</formula>
    </cfRule>
  </conditionalFormatting>
  <conditionalFormatting sqref="S188:U201">
    <cfRule type="cellIs" dxfId="1554" priority="86" operator="equal">
      <formula>"Valore vuoto"</formula>
    </cfRule>
  </conditionalFormatting>
  <conditionalFormatting sqref="S188:U201">
    <cfRule type="containsBlanks" dxfId="1553" priority="85">
      <formula>LEN(TRIM(S188))=0</formula>
    </cfRule>
  </conditionalFormatting>
  <conditionalFormatting sqref="S204:U204">
    <cfRule type="cellIs" dxfId="1552" priority="84" operator="equal">
      <formula>"Valore vuoto"</formula>
    </cfRule>
  </conditionalFormatting>
  <conditionalFormatting sqref="S204:U204">
    <cfRule type="containsBlanks" dxfId="1551" priority="83">
      <formula>LEN(TRIM(S204))=0</formula>
    </cfRule>
  </conditionalFormatting>
  <conditionalFormatting sqref="S208:U208">
    <cfRule type="cellIs" dxfId="1550" priority="82" operator="equal">
      <formula>"Valore vuoto"</formula>
    </cfRule>
  </conditionalFormatting>
  <conditionalFormatting sqref="S208:U208">
    <cfRule type="containsBlanks" dxfId="1549" priority="81">
      <formula>LEN(TRIM(S208))=0</formula>
    </cfRule>
  </conditionalFormatting>
  <conditionalFormatting sqref="S209:U222">
    <cfRule type="cellIs" dxfId="1548" priority="80" operator="equal">
      <formula>"Valore vuoto"</formula>
    </cfRule>
  </conditionalFormatting>
  <conditionalFormatting sqref="S209:U222">
    <cfRule type="containsBlanks" dxfId="1547" priority="79">
      <formula>LEN(TRIM(S209))=0</formula>
    </cfRule>
  </conditionalFormatting>
  <conditionalFormatting sqref="S225:U225">
    <cfRule type="cellIs" dxfId="1546" priority="78" operator="equal">
      <formula>"Valore vuoto"</formula>
    </cfRule>
  </conditionalFormatting>
  <conditionalFormatting sqref="S225:U225">
    <cfRule type="containsBlanks" dxfId="1545" priority="77">
      <formula>LEN(TRIM(S225))=0</formula>
    </cfRule>
  </conditionalFormatting>
  <conditionalFormatting sqref="S229:U229">
    <cfRule type="cellIs" dxfId="1544" priority="76" operator="equal">
      <formula>"Valore vuoto"</formula>
    </cfRule>
  </conditionalFormatting>
  <conditionalFormatting sqref="S229:U229">
    <cfRule type="containsBlanks" dxfId="1543" priority="75">
      <formula>LEN(TRIM(S229))=0</formula>
    </cfRule>
  </conditionalFormatting>
  <conditionalFormatting sqref="S230:U243">
    <cfRule type="cellIs" dxfId="1542" priority="74" operator="equal">
      <formula>"Valore vuoto"</formula>
    </cfRule>
  </conditionalFormatting>
  <conditionalFormatting sqref="S230:U243">
    <cfRule type="containsBlanks" dxfId="1541" priority="73">
      <formula>LEN(TRIM(S230))=0</formula>
    </cfRule>
  </conditionalFormatting>
  <conditionalFormatting sqref="S246:U246">
    <cfRule type="cellIs" dxfId="1540" priority="72" operator="equal">
      <formula>"Valore vuoto"</formula>
    </cfRule>
  </conditionalFormatting>
  <conditionalFormatting sqref="S246:U246">
    <cfRule type="containsBlanks" dxfId="1539" priority="71">
      <formula>LEN(TRIM(S246))=0</formula>
    </cfRule>
  </conditionalFormatting>
  <conditionalFormatting sqref="S250:U250">
    <cfRule type="cellIs" dxfId="1538" priority="70" operator="equal">
      <formula>"Valore vuoto"</formula>
    </cfRule>
  </conditionalFormatting>
  <conditionalFormatting sqref="S250:U250">
    <cfRule type="containsBlanks" dxfId="1537" priority="69">
      <formula>LEN(TRIM(S250))=0</formula>
    </cfRule>
  </conditionalFormatting>
  <conditionalFormatting sqref="S251:U264">
    <cfRule type="cellIs" dxfId="1536" priority="68" operator="equal">
      <formula>"Valore vuoto"</formula>
    </cfRule>
  </conditionalFormatting>
  <conditionalFormatting sqref="S251:U264">
    <cfRule type="containsBlanks" dxfId="1535" priority="67">
      <formula>LEN(TRIM(S251))=0</formula>
    </cfRule>
  </conditionalFormatting>
  <conditionalFormatting sqref="S267:U267">
    <cfRule type="cellIs" dxfId="1534" priority="66" operator="equal">
      <formula>"Valore vuoto"</formula>
    </cfRule>
  </conditionalFormatting>
  <conditionalFormatting sqref="S267:U267">
    <cfRule type="containsBlanks" dxfId="1533" priority="65">
      <formula>LEN(TRIM(S267))=0</formula>
    </cfRule>
  </conditionalFormatting>
  <conditionalFormatting sqref="S271:U271">
    <cfRule type="cellIs" dxfId="1532" priority="64" operator="equal">
      <formula>"Valore vuoto"</formula>
    </cfRule>
  </conditionalFormatting>
  <conditionalFormatting sqref="S271:U271">
    <cfRule type="containsBlanks" dxfId="1531" priority="63">
      <formula>LEN(TRIM(S271))=0</formula>
    </cfRule>
  </conditionalFormatting>
  <conditionalFormatting sqref="S272:U285">
    <cfRule type="cellIs" dxfId="1530" priority="62" operator="equal">
      <formula>"Valore vuoto"</formula>
    </cfRule>
  </conditionalFormatting>
  <conditionalFormatting sqref="S272:U285">
    <cfRule type="containsBlanks" dxfId="1529" priority="61">
      <formula>LEN(TRIM(S272))=0</formula>
    </cfRule>
  </conditionalFormatting>
  <conditionalFormatting sqref="S288:U288">
    <cfRule type="cellIs" dxfId="1528" priority="60" operator="equal">
      <formula>"Valore vuoto"</formula>
    </cfRule>
  </conditionalFormatting>
  <conditionalFormatting sqref="S288:U288">
    <cfRule type="containsBlanks" dxfId="1527" priority="59">
      <formula>LEN(TRIM(S288))=0</formula>
    </cfRule>
  </conditionalFormatting>
  <conditionalFormatting sqref="S292:U292">
    <cfRule type="cellIs" dxfId="1526" priority="58" operator="equal">
      <formula>"Valore vuoto"</formula>
    </cfRule>
  </conditionalFormatting>
  <conditionalFormatting sqref="S292:U292">
    <cfRule type="containsBlanks" dxfId="1525" priority="57">
      <formula>LEN(TRIM(S292))=0</formula>
    </cfRule>
  </conditionalFormatting>
  <conditionalFormatting sqref="S293:U306">
    <cfRule type="cellIs" dxfId="1524" priority="56" operator="equal">
      <formula>"Valore vuoto"</formula>
    </cfRule>
  </conditionalFormatting>
  <conditionalFormatting sqref="S293:U306">
    <cfRule type="containsBlanks" dxfId="1523" priority="55">
      <formula>LEN(TRIM(S293))=0</formula>
    </cfRule>
  </conditionalFormatting>
  <conditionalFormatting sqref="S309:U309">
    <cfRule type="cellIs" dxfId="1522" priority="54" operator="equal">
      <formula>"Valore vuoto"</formula>
    </cfRule>
  </conditionalFormatting>
  <conditionalFormatting sqref="S309:U309">
    <cfRule type="containsBlanks" dxfId="1521" priority="53">
      <formula>LEN(TRIM(S309))=0</formula>
    </cfRule>
  </conditionalFormatting>
  <conditionalFormatting sqref="S313:U313">
    <cfRule type="cellIs" dxfId="1520" priority="52" operator="equal">
      <formula>"Valore vuoto"</formula>
    </cfRule>
  </conditionalFormatting>
  <conditionalFormatting sqref="S313:U313">
    <cfRule type="containsBlanks" dxfId="1519" priority="51">
      <formula>LEN(TRIM(S313))=0</formula>
    </cfRule>
  </conditionalFormatting>
  <conditionalFormatting sqref="S314:U327">
    <cfRule type="cellIs" dxfId="1518" priority="50" operator="equal">
      <formula>"Valore vuoto"</formula>
    </cfRule>
  </conditionalFormatting>
  <conditionalFormatting sqref="S314:U327">
    <cfRule type="containsBlanks" dxfId="1517" priority="49">
      <formula>LEN(TRIM(S314))=0</formula>
    </cfRule>
  </conditionalFormatting>
  <conditionalFormatting sqref="S330:U330">
    <cfRule type="cellIs" dxfId="1516" priority="48" operator="equal">
      <formula>"Valore vuoto"</formula>
    </cfRule>
  </conditionalFormatting>
  <conditionalFormatting sqref="S330:U330">
    <cfRule type="containsBlanks" dxfId="1515" priority="47">
      <formula>LEN(TRIM(S330))=0</formula>
    </cfRule>
  </conditionalFormatting>
  <conditionalFormatting sqref="S334:U334">
    <cfRule type="cellIs" dxfId="1514" priority="46" operator="equal">
      <formula>"Valore vuoto"</formula>
    </cfRule>
  </conditionalFormatting>
  <conditionalFormatting sqref="S334:U334">
    <cfRule type="containsBlanks" dxfId="1513" priority="45">
      <formula>LEN(TRIM(S334))=0</formula>
    </cfRule>
  </conditionalFormatting>
  <conditionalFormatting sqref="S335:U348">
    <cfRule type="cellIs" dxfId="1512" priority="44" operator="equal">
      <formula>"Valore vuoto"</formula>
    </cfRule>
  </conditionalFormatting>
  <conditionalFormatting sqref="S335:U348">
    <cfRule type="containsBlanks" dxfId="1511" priority="43">
      <formula>LEN(TRIM(S335))=0</formula>
    </cfRule>
  </conditionalFormatting>
  <conditionalFormatting sqref="S351:U351">
    <cfRule type="cellIs" dxfId="1510" priority="42" operator="equal">
      <formula>"Valore vuoto"</formula>
    </cfRule>
  </conditionalFormatting>
  <conditionalFormatting sqref="S351:U351">
    <cfRule type="containsBlanks" dxfId="1509" priority="41">
      <formula>LEN(TRIM(S351))=0</formula>
    </cfRule>
  </conditionalFormatting>
  <conditionalFormatting sqref="S355:U355">
    <cfRule type="cellIs" dxfId="1508" priority="40" operator="equal">
      <formula>"Valore vuoto"</formula>
    </cfRule>
  </conditionalFormatting>
  <conditionalFormatting sqref="S355:U355">
    <cfRule type="containsBlanks" dxfId="1507" priority="39">
      <formula>LEN(TRIM(S355))=0</formula>
    </cfRule>
  </conditionalFormatting>
  <conditionalFormatting sqref="S356:U369">
    <cfRule type="cellIs" dxfId="1506" priority="38" operator="equal">
      <formula>"Valore vuoto"</formula>
    </cfRule>
  </conditionalFormatting>
  <conditionalFormatting sqref="S356:U369">
    <cfRule type="containsBlanks" dxfId="1505" priority="37">
      <formula>LEN(TRIM(S356))=0</formula>
    </cfRule>
  </conditionalFormatting>
  <conditionalFormatting sqref="S372:U372">
    <cfRule type="cellIs" dxfId="1504" priority="36" operator="equal">
      <formula>"Valore vuoto"</formula>
    </cfRule>
  </conditionalFormatting>
  <conditionalFormatting sqref="S372:U372">
    <cfRule type="containsBlanks" dxfId="1503" priority="35">
      <formula>LEN(TRIM(S372))=0</formula>
    </cfRule>
  </conditionalFormatting>
  <conditionalFormatting sqref="S376:U376">
    <cfRule type="cellIs" dxfId="1502" priority="34" operator="equal">
      <formula>"Valore vuoto"</formula>
    </cfRule>
  </conditionalFormatting>
  <conditionalFormatting sqref="S376:U376">
    <cfRule type="containsBlanks" dxfId="1501" priority="33">
      <formula>LEN(TRIM(S376))=0</formula>
    </cfRule>
  </conditionalFormatting>
  <conditionalFormatting sqref="S377:U390">
    <cfRule type="cellIs" dxfId="1500" priority="32" operator="equal">
      <formula>"Valore vuoto"</formula>
    </cfRule>
  </conditionalFormatting>
  <conditionalFormatting sqref="S377:U390">
    <cfRule type="containsBlanks" dxfId="1499" priority="31">
      <formula>LEN(TRIM(S377))=0</formula>
    </cfRule>
  </conditionalFormatting>
  <conditionalFormatting sqref="S393:U393">
    <cfRule type="cellIs" dxfId="1498" priority="30" operator="equal">
      <formula>"Valore vuoto"</formula>
    </cfRule>
  </conditionalFormatting>
  <conditionalFormatting sqref="S393:U393">
    <cfRule type="containsBlanks" dxfId="1497" priority="29">
      <formula>LEN(TRIM(S393))=0</formula>
    </cfRule>
  </conditionalFormatting>
  <conditionalFormatting sqref="S397:U397">
    <cfRule type="cellIs" dxfId="1496" priority="28" operator="equal">
      <formula>"Valore vuoto"</formula>
    </cfRule>
  </conditionalFormatting>
  <conditionalFormatting sqref="S397:U397">
    <cfRule type="containsBlanks" dxfId="1495" priority="27">
      <formula>LEN(TRIM(S397))=0</formula>
    </cfRule>
  </conditionalFormatting>
  <conditionalFormatting sqref="S398:U411">
    <cfRule type="cellIs" dxfId="1494" priority="26" operator="equal">
      <formula>"Valore vuoto"</formula>
    </cfRule>
  </conditionalFormatting>
  <conditionalFormatting sqref="S398:U411">
    <cfRule type="containsBlanks" dxfId="1493" priority="25">
      <formula>LEN(TRIM(S398))=0</formula>
    </cfRule>
  </conditionalFormatting>
  <conditionalFormatting sqref="I61:I62">
    <cfRule type="cellIs" dxfId="1492" priority="16" operator="equal">
      <formula>0</formula>
    </cfRule>
  </conditionalFormatting>
  <conditionalFormatting sqref="I61:I62">
    <cfRule type="cellIs" dxfId="1491" priority="13" operator="equal">
      <formula>0</formula>
    </cfRule>
    <cfRule type="expression" dxfId="1490" priority="14">
      <formula>"""$F$9+$G$9+$H$9=0"""</formula>
    </cfRule>
    <cfRule type="expression" dxfId="1489" priority="15">
      <formula>"$F$9=0"""</formula>
    </cfRule>
  </conditionalFormatting>
  <conditionalFormatting sqref="E61:E62">
    <cfRule type="colorScale" priority="17">
      <colorScale>
        <cfvo type="min"/>
        <cfvo type="percentile" val="50"/>
        <cfvo type="max"/>
        <color rgb="FFF8696B"/>
        <color rgb="FFFFEB84"/>
        <color rgb="FF63BE7B"/>
      </colorScale>
    </cfRule>
  </conditionalFormatting>
  <conditionalFormatting sqref="F61:F62">
    <cfRule type="colorScale" priority="18">
      <colorScale>
        <cfvo type="min"/>
        <cfvo type="percentile" val="50"/>
        <cfvo type="max"/>
        <color rgb="FFF8696B"/>
        <color rgb="FFFFEB84"/>
        <color rgb="FF63BE7B"/>
      </colorScale>
    </cfRule>
  </conditionalFormatting>
  <conditionalFormatting sqref="I84">
    <cfRule type="cellIs" dxfId="1488" priority="10" operator="equal">
      <formula>0</formula>
    </cfRule>
  </conditionalFormatting>
  <conditionalFormatting sqref="I84">
    <cfRule type="cellIs" dxfId="1487" priority="7" operator="equal">
      <formula>0</formula>
    </cfRule>
    <cfRule type="expression" dxfId="1486" priority="8">
      <formula>"""$F$9+$G$9+$H$9=0"""</formula>
    </cfRule>
    <cfRule type="expression" dxfId="1485" priority="9">
      <formula>"$F$9=0"""</formula>
    </cfRule>
  </conditionalFormatting>
  <conditionalFormatting sqref="E84">
    <cfRule type="colorScale" priority="11">
      <colorScale>
        <cfvo type="min"/>
        <cfvo type="percentile" val="50"/>
        <cfvo type="max"/>
        <color rgb="FFF8696B"/>
        <color rgb="FFFFEB84"/>
        <color rgb="FF63BE7B"/>
      </colorScale>
    </cfRule>
  </conditionalFormatting>
  <conditionalFormatting sqref="F84">
    <cfRule type="colorScale" priority="12">
      <colorScale>
        <cfvo type="min"/>
        <cfvo type="percentile" val="50"/>
        <cfvo type="max"/>
        <color rgb="FFF8696B"/>
        <color rgb="FFFFEB84"/>
        <color rgb="FF63BE7B"/>
      </colorScale>
    </cfRule>
  </conditionalFormatting>
  <conditionalFormatting sqref="I40:I42">
    <cfRule type="cellIs" dxfId="1484" priority="4" operator="equal">
      <formula>0</formula>
    </cfRule>
  </conditionalFormatting>
  <conditionalFormatting sqref="I40:I42">
    <cfRule type="cellIs" dxfId="1483" priority="1" operator="equal">
      <formula>0</formula>
    </cfRule>
    <cfRule type="expression" dxfId="1482" priority="2">
      <formula>"""$F$9+$G$9+$H$9=0"""</formula>
    </cfRule>
    <cfRule type="expression" dxfId="1481" priority="3">
      <formula>"$F$9=0"""</formula>
    </cfRule>
  </conditionalFormatting>
  <conditionalFormatting sqref="E40:E42">
    <cfRule type="colorScale" priority="5">
      <colorScale>
        <cfvo type="min"/>
        <cfvo type="percentile" val="50"/>
        <cfvo type="max"/>
        <color rgb="FFF8696B"/>
        <color rgb="FFFFEB84"/>
        <color rgb="FF63BE7B"/>
      </colorScale>
    </cfRule>
  </conditionalFormatting>
  <conditionalFormatting sqref="F40:F42">
    <cfRule type="colorScale" priority="6">
      <colorScale>
        <cfvo type="min"/>
        <cfvo type="percentile" val="50"/>
        <cfvo type="max"/>
        <color rgb="FFF8696B"/>
        <color rgb="FFFFEB84"/>
        <color rgb="FF63BE7B"/>
      </colorScale>
    </cfRule>
  </conditionalFormatting>
  <dataValidations count="2">
    <dataValidation type="list" allowBlank="1" showInputMessage="1" showErrorMessage="1" sqref="J19:J33 J82:J96 J418:J432 J61:J75 J103:J117 J124:J138 J145:J159 J166:J180 J187:J201 J208:J222 J229:J243 J250:J264 J271:J285 J292:J306 J313:J327 J334:J348 J355:J369 J376:J390 J397:J411 J40:J54" xr:uid="{00000000-0002-0000-0B00-000000000000}">
      <formula1>"O, U"</formula1>
    </dataValidation>
    <dataValidation type="list" allowBlank="1" showInputMessage="1" showErrorMessage="1" sqref="Q36:R36 Q82:R96 Q15:R15 Q19:R33 Q78:R78 Q418:R432 Q61:R75 Q57:R57 Q99:R99 Q103:R117 Q120:R120 Q124:R138 Q141:R141 Q145:R159 Q162:R162 Q166:R180 Q183:R183 Q187:R201 Q204:R204 Q208:R222 Q225:R225 Q229:R243 Q246:R246 Q250:R264 Q267:R267 Q271:R285 Q288:R288 Q292:R306 Q309:R309 Q313:R327 Q330:R330 Q334:R348 Q351:R351 Q355:R369 Q372:R372 Q376:R390 Q393:R393 Q397:R411 Q414:R414 Q40:R54" xr:uid="{00000000-0002-0000-0B00-000001000000}">
      <formula1>"Basso, Medio, Medio-Alto, Alto"</formula1>
    </dataValidation>
  </dataValidations>
  <pageMargins left="0.25" right="0.25" top="0.75" bottom="0.75" header="0.3" footer="0.3"/>
  <pageSetup scale="29"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B00-000002000000}">
          <x14:formula1>
            <xm:f>'db tipo misura'!$A$3:$A$13</xm:f>
          </x14:formula1>
          <xm:sqref>K19:K33 K82:K96 K418:K432 K61:K75 K103:K117 K124:K138 K145:K159 K166:K180 K187:K201 K208:K222 K229:K243 K250:K264 K271:K285 K292:K306 K313:K327 K334:K348 K355:K369 K376:K390 K397:K411 K40:K54</xm:sqref>
        </x14:dataValidation>
        <x14:dataValidation type="list" allowBlank="1" showInputMessage="1" showErrorMessage="1" xr:uid="{00000000-0002-0000-0B00-000003000000}">
          <x14:formula1>
            <xm:f>'db fattori abilitanti'!$A$3:$A$19</xm:f>
          </x14:formula1>
          <xm:sqref>F19:F33 F292:F306 F313:F327 F334:F348 F355:F369 F376:F390 F397:F411 F82:F96 F418:F432 F61:F75 F103:F117 F124:F138 F145:F159 F166:F180 F187:F201 F208:F222 F229:F243 F250:F264 F271:F285 F40:F54</xm:sqref>
        </x14:dataValidation>
        <x14:dataValidation type="list" allowBlank="1" showInputMessage="1" showErrorMessage="1" xr:uid="{00000000-0002-0000-0B00-000004000000}">
          <x14:formula1>
            <xm:f>'db obiettivi'!$A$3:$A$18</xm:f>
          </x14:formula1>
          <xm:sqref>H19:H33 H292:H306 H313:H327 H334:H348 H355:H369 H376:H390 H397:H411 H82:H96 H418:H432 H61:H75 H103:H117 H124:H138 H145:H159 H166:H180 H187:H201 H208:H222 H229:H243 H250:H264 H271:H285 H40:H54</xm:sqref>
        </x14:dataValidation>
        <x14:dataValidation type="list" allowBlank="1" showInputMessage="1" showErrorMessage="1" xr:uid="{00000000-0002-0000-0B00-000005000000}">
          <x14:formula1>
            <xm:f>'db rischi'!$J$10:$J$100</xm:f>
          </x14:formula1>
          <xm:sqref>E19:E33 E82:E96 E418:E432 E61:E75 E103:E117 E124:E138 E145:E159 E166:E180 E187:E201 E208:E222 E229:E243 E250:E264 E271:E285 E292:E306 E313:E327 E334:E348 E355:E369 E376:E390 E397:E411 E40:E54</xm:sqref>
        </x14:dataValidation>
        <x14:dataValidation type="list" allowBlank="1" showInputMessage="1" showErrorMessage="1" xr:uid="{00000000-0002-0000-0B00-000006000000}">
          <x14:formula1>
            <xm:f>'db misure specifiche'!$J$4:$J$505</xm:f>
          </x14:formula1>
          <xm:sqref>I19:I33 I82:I96 I418:I432 I61:I75 I103:I117 I124:I138 I145:I159 I166:I180 I187:I201 I208:I222 I229:I243 I250:I264 I271:I285 I292:I306 I313:I327 I334:I348 I355:I369 I376:I390 I397:I411 I40:I54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4">
    <tabColor rgb="FF00B050"/>
    <pageSetUpPr fitToPage="1"/>
  </sheetPr>
  <dimension ref="A1:X433"/>
  <sheetViews>
    <sheetView zoomScale="85" zoomScaleNormal="85" workbookViewId="0">
      <selection activeCell="F15" sqref="F15:H15"/>
    </sheetView>
  </sheetViews>
  <sheetFormatPr defaultColWidth="9.140625" defaultRowHeight="12.75" outlineLevelRow="1" outlineLevelCol="2" x14ac:dyDescent="0.2"/>
  <cols>
    <col min="1" max="1" width="4.42578125" style="2" customWidth="1"/>
    <col min="2" max="2" width="6.140625" style="2" customWidth="1"/>
    <col min="3" max="3" width="31.5703125" style="2" hidden="1" customWidth="1" outlineLevel="1"/>
    <col min="4" max="4" width="28.85546875" style="2" hidden="1" customWidth="1" outlineLevel="1"/>
    <col min="5" max="5" width="36" style="2" customWidth="1" collapsed="1"/>
    <col min="6" max="6" width="26.140625" style="2" customWidth="1"/>
    <col min="7" max="7" width="20.85546875" style="2" hidden="1" customWidth="1" outlineLevel="1"/>
    <col min="8" max="8" width="27.85546875" style="2" customWidth="1" collapsed="1"/>
    <col min="9" max="9" width="37" style="2" customWidth="1"/>
    <col min="10" max="10" width="18" style="89" customWidth="1"/>
    <col min="11" max="11" width="28.85546875" style="2" customWidth="1"/>
    <col min="12" max="12" width="13.85546875" style="2" customWidth="1"/>
    <col min="13" max="13" width="13.5703125" style="2" customWidth="1"/>
    <col min="14" max="14" width="18" style="2" customWidth="1"/>
    <col min="15" max="15" width="24.5703125" style="2" customWidth="1"/>
    <col min="16" max="16" width="5.140625" style="2" customWidth="1"/>
    <col min="17" max="17" width="18.140625" style="2" hidden="1" customWidth="1" outlineLevel="1"/>
    <col min="18" max="18" width="18.85546875" style="2" hidden="1" customWidth="1" outlineLevel="1"/>
    <col min="19" max="21" width="10.85546875" style="2" hidden="1" customWidth="1" outlineLevel="2"/>
    <col min="22" max="22" width="76.42578125" style="2" hidden="1" customWidth="1" outlineLevel="1" collapsed="1"/>
    <col min="23" max="23" width="6.140625" style="2" customWidth="1" collapsed="1"/>
    <col min="24" max="24" width="4.5703125" style="2" customWidth="1"/>
    <col min="25" max="16384" width="9.140625" style="2"/>
  </cols>
  <sheetData>
    <row r="1" spans="1:24" ht="25.5" customHeight="1" x14ac:dyDescent="0.2">
      <c r="A1" s="228" t="s">
        <v>1313</v>
      </c>
      <c r="B1" s="228"/>
      <c r="C1" s="228"/>
      <c r="D1" s="228"/>
      <c r="E1" s="228"/>
      <c r="F1" s="31"/>
      <c r="G1" s="31"/>
      <c r="H1" s="228" t="s">
        <v>1303</v>
      </c>
      <c r="I1" s="228"/>
      <c r="J1" s="85"/>
      <c r="K1" s="30"/>
      <c r="L1" s="30"/>
      <c r="M1" s="30"/>
      <c r="N1" s="30"/>
      <c r="O1" s="30"/>
      <c r="P1" s="30"/>
      <c r="Q1" s="30"/>
      <c r="R1" s="30"/>
      <c r="S1" s="30"/>
      <c r="T1" s="30"/>
      <c r="U1" s="30"/>
      <c r="V1" s="30"/>
      <c r="W1" s="227" t="s">
        <v>1302</v>
      </c>
      <c r="X1" s="30"/>
    </row>
    <row r="2" spans="1:24" ht="11.45" customHeight="1" x14ac:dyDescent="0.2">
      <c r="A2" s="30"/>
      <c r="B2" s="30"/>
      <c r="C2" s="30"/>
      <c r="D2" s="30"/>
      <c r="E2" s="85"/>
      <c r="F2" s="31"/>
      <c r="G2" s="31"/>
      <c r="H2" s="30"/>
      <c r="I2" s="85"/>
      <c r="J2" s="85"/>
      <c r="K2" s="30"/>
      <c r="L2" s="30"/>
      <c r="M2" s="30"/>
      <c r="N2" s="30"/>
      <c r="O2" s="30"/>
      <c r="P2" s="30"/>
      <c r="Q2" s="30"/>
      <c r="R2" s="30"/>
      <c r="S2" s="30"/>
      <c r="T2" s="30"/>
      <c r="U2" s="30"/>
      <c r="V2" s="30"/>
      <c r="W2" s="227"/>
      <c r="X2" s="30"/>
    </row>
    <row r="3" spans="1:24" ht="23.85" hidden="1" customHeight="1" outlineLevel="1" x14ac:dyDescent="0.2">
      <c r="A3" s="51"/>
      <c r="B3" s="51"/>
      <c r="C3" s="51"/>
      <c r="D3" s="51"/>
      <c r="E3" s="177" t="s">
        <v>39</v>
      </c>
      <c r="F3" s="177" t="s">
        <v>825</v>
      </c>
      <c r="G3" s="177" t="s">
        <v>826</v>
      </c>
      <c r="H3" s="24" t="s">
        <v>642</v>
      </c>
      <c r="I3" s="85"/>
      <c r="J3" s="85"/>
      <c r="K3" s="30"/>
      <c r="L3" s="30"/>
      <c r="M3" s="30"/>
      <c r="N3" s="30"/>
      <c r="O3" s="30"/>
      <c r="P3" s="30"/>
      <c r="Q3" s="30"/>
      <c r="R3" s="30"/>
      <c r="S3" s="30"/>
      <c r="T3" s="30"/>
      <c r="U3" s="30"/>
      <c r="V3" s="30"/>
      <c r="W3" s="227"/>
      <c r="X3" s="30"/>
    </row>
    <row r="4" spans="1:24" ht="23.85" hidden="1" customHeight="1" outlineLevel="1" x14ac:dyDescent="0.2">
      <c r="A4" s="51"/>
      <c r="B4" s="51"/>
      <c r="C4" s="51"/>
      <c r="D4" s="51"/>
      <c r="E4" s="180">
        <f t="shared" ref="E4:E12" si="0">COUNTIF($J$19:$K$17740,H4)</f>
        <v>0</v>
      </c>
      <c r="F4" s="179" t="e">
        <f t="shared" ref="F4:F12" si="1">E4/$G$4</f>
        <v>#DIV/0!</v>
      </c>
      <c r="G4" s="230">
        <f>SUM(E4:E12)</f>
        <v>0</v>
      </c>
      <c r="H4" s="26" t="s">
        <v>32</v>
      </c>
      <c r="I4" s="85"/>
      <c r="J4" s="85"/>
      <c r="K4" s="30"/>
      <c r="L4" s="30"/>
      <c r="M4" s="30"/>
      <c r="N4" s="30"/>
      <c r="O4" s="30"/>
      <c r="P4" s="30"/>
      <c r="Q4" s="30"/>
      <c r="R4" s="30"/>
      <c r="S4" s="30"/>
      <c r="T4" s="30"/>
      <c r="U4" s="30"/>
      <c r="V4" s="30"/>
      <c r="W4" s="227"/>
      <c r="X4" s="30"/>
    </row>
    <row r="5" spans="1:24" ht="23.85" hidden="1" customHeight="1" outlineLevel="1" x14ac:dyDescent="0.2">
      <c r="A5" s="51"/>
      <c r="B5" s="51"/>
      <c r="C5" s="51"/>
      <c r="D5" s="51"/>
      <c r="E5" s="180">
        <f t="shared" si="0"/>
        <v>0</v>
      </c>
      <c r="F5" s="179" t="e">
        <f t="shared" si="1"/>
        <v>#DIV/0!</v>
      </c>
      <c r="G5" s="230"/>
      <c r="H5" s="26" t="s">
        <v>33</v>
      </c>
      <c r="I5" s="85"/>
      <c r="J5" s="85"/>
      <c r="K5" s="30"/>
      <c r="L5" s="30"/>
      <c r="M5" s="30"/>
      <c r="N5" s="30"/>
      <c r="O5" s="30"/>
      <c r="P5" s="30"/>
      <c r="Q5" s="30"/>
      <c r="R5" s="30"/>
      <c r="S5" s="30"/>
      <c r="T5" s="30"/>
      <c r="U5" s="30"/>
      <c r="V5" s="30"/>
      <c r="W5" s="227"/>
      <c r="X5" s="30"/>
    </row>
    <row r="6" spans="1:24" ht="23.85" hidden="1" customHeight="1" outlineLevel="1" x14ac:dyDescent="0.2">
      <c r="A6" s="51"/>
      <c r="B6" s="51"/>
      <c r="C6" s="51"/>
      <c r="D6" s="51"/>
      <c r="E6" s="180">
        <f t="shared" si="0"/>
        <v>0</v>
      </c>
      <c r="F6" s="179" t="e">
        <f t="shared" si="1"/>
        <v>#DIV/0!</v>
      </c>
      <c r="G6" s="230"/>
      <c r="H6" s="26" t="s">
        <v>34</v>
      </c>
      <c r="I6" s="85"/>
      <c r="J6" s="85"/>
      <c r="K6" s="30"/>
      <c r="L6" s="30"/>
      <c r="M6" s="30"/>
      <c r="N6" s="30"/>
      <c r="O6" s="30"/>
      <c r="P6" s="30"/>
      <c r="Q6" s="30"/>
      <c r="R6" s="30"/>
      <c r="S6" s="30"/>
      <c r="T6" s="30"/>
      <c r="U6" s="30"/>
      <c r="V6" s="30"/>
      <c r="W6" s="227"/>
      <c r="X6" s="30"/>
    </row>
    <row r="7" spans="1:24" ht="23.85" hidden="1" customHeight="1" outlineLevel="1" x14ac:dyDescent="0.2">
      <c r="A7" s="51"/>
      <c r="B7" s="51"/>
      <c r="C7" s="51"/>
      <c r="D7" s="51"/>
      <c r="E7" s="180">
        <f t="shared" si="0"/>
        <v>0</v>
      </c>
      <c r="F7" s="179" t="e">
        <f t="shared" si="1"/>
        <v>#DIV/0!</v>
      </c>
      <c r="G7" s="230"/>
      <c r="H7" s="26" t="s">
        <v>35</v>
      </c>
      <c r="I7" s="85"/>
      <c r="J7" s="85"/>
      <c r="K7" s="30"/>
      <c r="L7" s="30"/>
      <c r="M7" s="30"/>
      <c r="N7" s="30"/>
      <c r="O7" s="30"/>
      <c r="P7" s="30"/>
      <c r="Q7" s="30"/>
      <c r="R7" s="30"/>
      <c r="S7" s="30"/>
      <c r="T7" s="30"/>
      <c r="U7" s="30"/>
      <c r="V7" s="30"/>
      <c r="W7" s="227"/>
      <c r="X7" s="30"/>
    </row>
    <row r="8" spans="1:24" ht="23.85" hidden="1" customHeight="1" outlineLevel="1" x14ac:dyDescent="0.2">
      <c r="A8" s="51"/>
      <c r="B8" s="51"/>
      <c r="C8" s="51"/>
      <c r="D8" s="51"/>
      <c r="E8" s="180">
        <f t="shared" si="0"/>
        <v>0</v>
      </c>
      <c r="F8" s="179" t="e">
        <f t="shared" si="1"/>
        <v>#DIV/0!</v>
      </c>
      <c r="G8" s="230"/>
      <c r="H8" s="26" t="s">
        <v>36</v>
      </c>
      <c r="I8" s="85"/>
      <c r="J8" s="85"/>
      <c r="K8" s="30"/>
      <c r="L8" s="30"/>
      <c r="M8" s="30"/>
      <c r="N8" s="30"/>
      <c r="O8" s="30"/>
      <c r="P8" s="30"/>
      <c r="Q8" s="30"/>
      <c r="R8" s="30"/>
      <c r="S8" s="30"/>
      <c r="T8" s="30"/>
      <c r="U8" s="30"/>
      <c r="V8" s="30"/>
      <c r="W8" s="227"/>
      <c r="X8" s="30"/>
    </row>
    <row r="9" spans="1:24" ht="23.85" hidden="1" customHeight="1" outlineLevel="1" x14ac:dyDescent="0.2">
      <c r="A9" s="51"/>
      <c r="B9" s="51"/>
      <c r="C9" s="51"/>
      <c r="D9" s="51"/>
      <c r="E9" s="180">
        <f t="shared" si="0"/>
        <v>0</v>
      </c>
      <c r="F9" s="179" t="e">
        <f t="shared" si="1"/>
        <v>#DIV/0!</v>
      </c>
      <c r="G9" s="230"/>
      <c r="H9" s="26" t="s">
        <v>37</v>
      </c>
      <c r="I9" s="85"/>
      <c r="J9" s="85"/>
      <c r="K9" s="30"/>
      <c r="L9" s="30"/>
      <c r="M9" s="30"/>
      <c r="N9" s="30"/>
      <c r="O9" s="30"/>
      <c r="P9" s="30"/>
      <c r="Q9" s="30"/>
      <c r="R9" s="30"/>
      <c r="S9" s="30"/>
      <c r="T9" s="30"/>
      <c r="U9" s="30"/>
      <c r="V9" s="30"/>
      <c r="W9" s="227"/>
      <c r="X9" s="30"/>
    </row>
    <row r="10" spans="1:24" ht="23.85" hidden="1" customHeight="1" outlineLevel="1" x14ac:dyDescent="0.2">
      <c r="A10" s="51"/>
      <c r="B10" s="51"/>
      <c r="C10" s="51"/>
      <c r="D10" s="51"/>
      <c r="E10" s="180">
        <f t="shared" si="0"/>
        <v>0</v>
      </c>
      <c r="F10" s="179" t="e">
        <f t="shared" si="1"/>
        <v>#DIV/0!</v>
      </c>
      <c r="G10" s="230"/>
      <c r="H10" s="26" t="s">
        <v>38</v>
      </c>
      <c r="I10" s="85"/>
      <c r="J10" s="85"/>
      <c r="K10" s="30"/>
      <c r="L10" s="30"/>
      <c r="M10" s="30"/>
      <c r="N10" s="30"/>
      <c r="O10" s="30"/>
      <c r="P10" s="30"/>
      <c r="Q10" s="30"/>
      <c r="R10" s="30"/>
      <c r="S10" s="30"/>
      <c r="T10" s="30"/>
      <c r="U10" s="30"/>
      <c r="V10" s="30"/>
      <c r="W10" s="227"/>
      <c r="X10" s="30"/>
    </row>
    <row r="11" spans="1:24" ht="23.85" hidden="1" customHeight="1" outlineLevel="1" x14ac:dyDescent="0.2">
      <c r="A11" s="51"/>
      <c r="B11" s="51"/>
      <c r="C11" s="51"/>
      <c r="D11" s="51"/>
      <c r="E11" s="180">
        <f t="shared" si="0"/>
        <v>0</v>
      </c>
      <c r="F11" s="179" t="e">
        <f t="shared" si="1"/>
        <v>#DIV/0!</v>
      </c>
      <c r="G11" s="230"/>
      <c r="H11" s="26" t="s">
        <v>31</v>
      </c>
      <c r="I11" s="85"/>
      <c r="J11" s="85"/>
      <c r="K11" s="30"/>
      <c r="L11" s="30"/>
      <c r="M11" s="30"/>
      <c r="N11" s="30"/>
      <c r="O11" s="30"/>
      <c r="P11" s="30"/>
      <c r="Q11" s="30"/>
      <c r="R11" s="30"/>
      <c r="S11" s="30"/>
      <c r="T11" s="30"/>
      <c r="U11" s="30"/>
      <c r="V11" s="30"/>
      <c r="W11" s="227"/>
      <c r="X11" s="30"/>
    </row>
    <row r="12" spans="1:24" ht="23.85" hidden="1" customHeight="1" outlineLevel="1" x14ac:dyDescent="0.2">
      <c r="A12" s="51"/>
      <c r="B12" s="51"/>
      <c r="C12" s="51"/>
      <c r="D12" s="51"/>
      <c r="E12" s="180">
        <f t="shared" si="0"/>
        <v>0</v>
      </c>
      <c r="F12" s="179" t="e">
        <f t="shared" si="1"/>
        <v>#DIV/0!</v>
      </c>
      <c r="G12" s="230"/>
      <c r="H12" s="26" t="s">
        <v>641</v>
      </c>
      <c r="I12" s="85"/>
      <c r="J12" s="85"/>
      <c r="K12" s="30"/>
      <c r="L12" s="30"/>
      <c r="M12" s="30"/>
      <c r="N12" s="30"/>
      <c r="O12" s="30"/>
      <c r="P12" s="30"/>
      <c r="Q12" s="30"/>
      <c r="R12" s="30"/>
      <c r="S12" s="30"/>
      <c r="T12" s="30"/>
      <c r="U12" s="30"/>
      <c r="V12" s="30"/>
      <c r="W12" s="227"/>
      <c r="X12" s="30"/>
    </row>
    <row r="13" spans="1:24" ht="23.45" customHeight="1" collapsed="1" x14ac:dyDescent="0.2">
      <c r="A13" s="167"/>
      <c r="B13" s="167"/>
      <c r="C13" s="166"/>
      <c r="D13" s="166"/>
      <c r="E13" s="171" t="s">
        <v>823</v>
      </c>
      <c r="F13" s="54"/>
      <c r="G13" s="54"/>
      <c r="H13" s="54" t="e" cm="1">
        <f t="array" aca="1" ref="H13" ca="1">SUMPRODUCT((#REF!=C13)*(SUBTOTAL(103,OFFSET(#REF!,ROW(#REF!)-MIN(ROW(#REF!)),,1))))</f>
        <v>#REF!</v>
      </c>
      <c r="I13" s="54" t="e">
        <f ca="1">H13/$L$17</f>
        <v>#REF!</v>
      </c>
      <c r="J13" s="86"/>
      <c r="K13" s="30"/>
      <c r="L13" s="30"/>
      <c r="M13" s="30"/>
      <c r="N13" s="30"/>
      <c r="O13" s="30"/>
      <c r="P13" s="30"/>
      <c r="Q13" s="30"/>
      <c r="R13" s="30"/>
      <c r="S13" s="232" t="s">
        <v>1312</v>
      </c>
      <c r="T13" s="232"/>
      <c r="U13" s="232"/>
      <c r="V13" s="30"/>
      <c r="W13" s="227"/>
      <c r="X13" s="30"/>
    </row>
    <row r="14" spans="1:24" ht="46.5" customHeight="1" x14ac:dyDescent="0.2">
      <c r="A14" s="170"/>
      <c r="B14" s="170"/>
      <c r="C14" s="174" t="s">
        <v>674</v>
      </c>
      <c r="D14" s="174"/>
      <c r="E14" s="175" t="s">
        <v>1286</v>
      </c>
      <c r="F14" s="168"/>
      <c r="G14" s="168"/>
      <c r="H14" s="168"/>
      <c r="I14" s="233" t="str">
        <f>Aree!F26</f>
        <v>H) Incarichi e nomine</v>
      </c>
      <c r="J14" s="233"/>
      <c r="K14" s="233"/>
      <c r="L14" s="233"/>
      <c r="M14" s="168"/>
      <c r="N14" s="84" t="s">
        <v>6</v>
      </c>
      <c r="O14" s="84" t="s">
        <v>675</v>
      </c>
      <c r="P14" s="168"/>
      <c r="Q14" s="182" t="s">
        <v>1306</v>
      </c>
      <c r="R14" s="182" t="s">
        <v>1307</v>
      </c>
      <c r="S14" s="50" t="s">
        <v>1308</v>
      </c>
      <c r="T14" s="50" t="s">
        <v>1309</v>
      </c>
      <c r="U14" s="50" t="s">
        <v>1310</v>
      </c>
      <c r="V14" s="183" t="s">
        <v>1311</v>
      </c>
      <c r="W14" s="227"/>
      <c r="X14" s="30"/>
    </row>
    <row r="15" spans="1:24" ht="30.6" customHeight="1" x14ac:dyDescent="0.2">
      <c r="A15" s="168"/>
      <c r="B15" s="168">
        <v>1</v>
      </c>
      <c r="C15" s="220" t="s">
        <v>1267</v>
      </c>
      <c r="D15" s="221"/>
      <c r="E15" s="222"/>
      <c r="F15" s="229"/>
      <c r="G15" s="229"/>
      <c r="H15" s="229"/>
      <c r="I15" s="50" t="s">
        <v>11</v>
      </c>
      <c r="J15" s="231" t="s">
        <v>3</v>
      </c>
      <c r="K15" s="231"/>
      <c r="L15" s="39"/>
      <c r="M15" s="162" t="s">
        <v>676</v>
      </c>
      <c r="N15" s="163" t="str">
        <f>V15</f>
        <v>--</v>
      </c>
      <c r="O15" s="39"/>
      <c r="P15" s="168"/>
      <c r="Q15" s="184"/>
      <c r="R15" s="184"/>
      <c r="S15" s="185" t="str">
        <f>IF(Q15="Basso",1.8,IF(Q15="Medio",2.5,IF(Q15="Medio-Alto",3.8,IF(Q15="Alto",5,"0"))))</f>
        <v>0</v>
      </c>
      <c r="T15" s="185" t="str">
        <f>IF(R15="Basso",1.8,IF(R15="Medio",2.5,IF(R15="Medio-Alto",3.8,IF(R15="Alto",5,"0"))))</f>
        <v>0</v>
      </c>
      <c r="U15" s="185">
        <f>IF(MAX(U19:U33)&gt;(T15*S15),MAX(U19:U33),T15*S15)</f>
        <v>0</v>
      </c>
      <c r="V15" s="186" t="str">
        <f>IF(U15=0,"--",IF(U15&lt;='db fasce di rischio'!$B$4,'db fasce di rischio'!$A$2,IF(U15&lt;='db fasce di rischio'!$D$4,'db fasce di rischio'!$C$2,IF(U15&lt;='db fasce di rischio'!$F$4,'db fasce di rischio'!$E$2,IF(U15&lt;='db fasce di rischio'!$H$4,'db fasce di rischio'!$G$2,"")))))</f>
        <v>--</v>
      </c>
      <c r="W15" s="30"/>
      <c r="X15" s="30"/>
    </row>
    <row r="16" spans="1:24" ht="59.45" customHeight="1" x14ac:dyDescent="0.2">
      <c r="A16" s="168"/>
      <c r="B16" s="168"/>
      <c r="C16" s="223"/>
      <c r="D16" s="224"/>
      <c r="E16" s="224"/>
      <c r="F16" s="172"/>
      <c r="G16" s="172"/>
      <c r="H16" s="172"/>
      <c r="I16" s="172"/>
      <c r="J16" s="172"/>
      <c r="K16" s="172"/>
      <c r="L16" s="173"/>
      <c r="M16" s="226" t="s">
        <v>1305</v>
      </c>
      <c r="N16" s="226"/>
      <c r="O16" s="226"/>
      <c r="P16" s="168"/>
      <c r="Q16" s="30"/>
      <c r="R16" s="30"/>
      <c r="S16" s="30"/>
      <c r="T16" s="30"/>
      <c r="U16" s="30"/>
      <c r="V16" s="30"/>
      <c r="W16" s="30"/>
      <c r="X16" s="30"/>
    </row>
    <row r="17" spans="1:24" ht="31.5" customHeight="1" outlineLevel="1" x14ac:dyDescent="0.2">
      <c r="A17" s="168"/>
      <c r="B17" s="168"/>
      <c r="C17" s="218" t="s">
        <v>1266</v>
      </c>
      <c r="D17" s="219"/>
      <c r="E17" s="160"/>
      <c r="F17" s="160"/>
      <c r="G17" s="160"/>
      <c r="H17" s="160"/>
      <c r="I17" s="160"/>
      <c r="J17" s="159"/>
      <c r="K17" s="160"/>
      <c r="L17" s="164" t="e">
        <f>SUM(F4:F12)</f>
        <v>#DIV/0!</v>
      </c>
      <c r="M17" s="165"/>
      <c r="N17" s="165"/>
      <c r="O17" s="165"/>
      <c r="P17" s="168"/>
      <c r="Q17" s="30"/>
      <c r="R17" s="30"/>
      <c r="S17" s="30"/>
      <c r="T17" s="30"/>
      <c r="U17" s="30"/>
      <c r="V17" s="30"/>
      <c r="W17" s="30"/>
      <c r="X17" s="30"/>
    </row>
    <row r="18" spans="1:24" ht="81.95" customHeight="1" outlineLevel="1" x14ac:dyDescent="0.2">
      <c r="A18" s="169"/>
      <c r="B18" s="169"/>
      <c r="C18" s="24" t="s">
        <v>915</v>
      </c>
      <c r="D18" s="24" t="s">
        <v>916</v>
      </c>
      <c r="E18" s="24" t="s">
        <v>981</v>
      </c>
      <c r="F18" s="24" t="s">
        <v>980</v>
      </c>
      <c r="G18" s="188" t="s">
        <v>1301</v>
      </c>
      <c r="H18" s="24" t="s">
        <v>979</v>
      </c>
      <c r="I18" s="24" t="s">
        <v>917</v>
      </c>
      <c r="J18" s="50" t="s">
        <v>982</v>
      </c>
      <c r="K18" s="50" t="s">
        <v>918</v>
      </c>
      <c r="L18" s="24" t="s">
        <v>639</v>
      </c>
      <c r="M18" s="24" t="s">
        <v>677</v>
      </c>
      <c r="N18" s="24" t="s">
        <v>678</v>
      </c>
      <c r="O18" s="24" t="s">
        <v>679</v>
      </c>
      <c r="P18" s="169"/>
      <c r="Q18" s="182" t="s">
        <v>1306</v>
      </c>
      <c r="R18" s="182" t="s">
        <v>1307</v>
      </c>
      <c r="S18" s="50" t="s">
        <v>1308</v>
      </c>
      <c r="T18" s="50" t="s">
        <v>1309</v>
      </c>
      <c r="U18" s="50" t="s">
        <v>1310</v>
      </c>
      <c r="V18" s="183" t="s">
        <v>1311</v>
      </c>
      <c r="W18" s="30"/>
      <c r="X18" s="30"/>
    </row>
    <row r="19" spans="1:24" ht="21" outlineLevel="1" x14ac:dyDescent="0.2">
      <c r="A19" s="169"/>
      <c r="B19" s="169"/>
      <c r="C19" s="26" t="s">
        <v>30</v>
      </c>
      <c r="D19" s="26" t="s">
        <v>30</v>
      </c>
      <c r="E19" s="26" t="s">
        <v>30</v>
      </c>
      <c r="F19" s="26" t="s">
        <v>30</v>
      </c>
      <c r="G19" s="161" t="str">
        <f>V19</f>
        <v>--</v>
      </c>
      <c r="H19" s="27" t="s">
        <v>30</v>
      </c>
      <c r="I19" s="33" t="s">
        <v>30</v>
      </c>
      <c r="J19" s="87"/>
      <c r="K19" s="33"/>
      <c r="L19" s="26"/>
      <c r="M19" s="26"/>
      <c r="N19" s="26"/>
      <c r="O19" s="26"/>
      <c r="P19" s="169"/>
      <c r="Q19" s="184"/>
      <c r="R19" s="184"/>
      <c r="S19" s="185" t="str">
        <f>IF(Q19="Basso",1.8,IF(Q19="Medio",2.5,IF(Q19="Medio-Alto",3.8,IF(Q19="Alto",5,"0"))))</f>
        <v>0</v>
      </c>
      <c r="T19" s="185" t="str">
        <f>IF(R19="Basso",1.8,IF(R19="Medio",2.5,IF(R19="Medio-Alto",3.8,IF(R19="Alto",5,"0"))))</f>
        <v>0</v>
      </c>
      <c r="U19" s="185">
        <f>(T19*S19)</f>
        <v>0</v>
      </c>
      <c r="V19" s="186" t="str">
        <f>IF(U19=0,"--",IF(U19&lt;='db fasce di rischio'!$B$4,'db fasce di rischio'!$A$2,IF(U19&lt;='db fasce di rischio'!$D$4,'db fasce di rischio'!$C$2,IF(U19&lt;='db fasce di rischio'!$F$4,'db fasce di rischio'!$E$2,IF(U19&lt;='db fasce di rischio'!$H$4,'db fasce di rischio'!$G$2,"")))))</f>
        <v>--</v>
      </c>
      <c r="W19" s="30"/>
      <c r="X19" s="30"/>
    </row>
    <row r="20" spans="1:24" ht="21" outlineLevel="1" x14ac:dyDescent="0.2">
      <c r="A20" s="169"/>
      <c r="B20" s="169"/>
      <c r="C20" s="26" t="s">
        <v>30</v>
      </c>
      <c r="D20" s="26" t="s">
        <v>30</v>
      </c>
      <c r="E20" s="26" t="s">
        <v>30</v>
      </c>
      <c r="F20" s="26" t="s">
        <v>30</v>
      </c>
      <c r="G20" s="161" t="str">
        <f t="shared" ref="G20:G33" si="2">V20</f>
        <v>--</v>
      </c>
      <c r="H20" s="27" t="s">
        <v>30</v>
      </c>
      <c r="I20" s="33" t="s">
        <v>30</v>
      </c>
      <c r="J20" s="87"/>
      <c r="K20" s="33"/>
      <c r="L20" s="26"/>
      <c r="M20" s="26"/>
      <c r="N20" s="26"/>
      <c r="O20" s="26"/>
      <c r="P20" s="169"/>
      <c r="Q20" s="184"/>
      <c r="R20" s="184"/>
      <c r="S20" s="185" t="str">
        <f t="shared" ref="S20:T33" si="3">IF(Q20="Basso",1.8,IF(Q20="Medio",2.5,IF(Q20="Medio-Alto",3.8,IF(Q20="Alto",5,"0"))))</f>
        <v>0</v>
      </c>
      <c r="T20" s="185" t="str">
        <f t="shared" si="3"/>
        <v>0</v>
      </c>
      <c r="U20" s="185">
        <f>(T20*S20)</f>
        <v>0</v>
      </c>
      <c r="V20" s="186" t="str">
        <f>IF(U20=0,"--",IF(U20&lt;='db fasce di rischio'!$B$4,'db fasce di rischio'!$A$2,IF(U20&lt;='db fasce di rischio'!$D$4,'db fasce di rischio'!$C$2,IF(U20&lt;='db fasce di rischio'!$F$4,'db fasce di rischio'!$E$2,IF(U20&lt;='db fasce di rischio'!$H$4,'db fasce di rischio'!$G$2,"")))))</f>
        <v>--</v>
      </c>
      <c r="W20" s="30"/>
      <c r="X20" s="30"/>
    </row>
    <row r="21" spans="1:24" ht="21" outlineLevel="1" x14ac:dyDescent="0.2">
      <c r="A21" s="169"/>
      <c r="B21" s="169"/>
      <c r="C21" s="26" t="s">
        <v>30</v>
      </c>
      <c r="D21" s="26" t="s">
        <v>30</v>
      </c>
      <c r="E21" s="26" t="s">
        <v>30</v>
      </c>
      <c r="F21" s="26" t="s">
        <v>30</v>
      </c>
      <c r="G21" s="161" t="str">
        <f t="shared" si="2"/>
        <v>--</v>
      </c>
      <c r="H21" s="27" t="s">
        <v>30</v>
      </c>
      <c r="I21" s="33" t="s">
        <v>30</v>
      </c>
      <c r="J21" s="87"/>
      <c r="K21" s="33"/>
      <c r="L21" s="26"/>
      <c r="M21" s="26"/>
      <c r="N21" s="26"/>
      <c r="O21" s="26"/>
      <c r="P21" s="169"/>
      <c r="Q21" s="184"/>
      <c r="R21" s="184"/>
      <c r="S21" s="185" t="str">
        <f t="shared" si="3"/>
        <v>0</v>
      </c>
      <c r="T21" s="185" t="str">
        <f t="shared" si="3"/>
        <v>0</v>
      </c>
      <c r="U21" s="185">
        <f t="shared" ref="U21:U33" si="4">(T21*S21)</f>
        <v>0</v>
      </c>
      <c r="V21" s="186" t="str">
        <f>IF(U21=0,"--",IF(U21&lt;='db fasce di rischio'!$B$4,'db fasce di rischio'!$A$2,IF(U21&lt;='db fasce di rischio'!$D$4,'db fasce di rischio'!$C$2,IF(U21&lt;='db fasce di rischio'!$F$4,'db fasce di rischio'!$E$2,IF(U21&lt;='db fasce di rischio'!$H$4,'db fasce di rischio'!$G$2,"")))))</f>
        <v>--</v>
      </c>
      <c r="W21" s="30"/>
      <c r="X21" s="30"/>
    </row>
    <row r="22" spans="1:24" ht="21" outlineLevel="1" x14ac:dyDescent="0.2">
      <c r="A22" s="169"/>
      <c r="B22" s="169"/>
      <c r="C22" s="26" t="s">
        <v>30</v>
      </c>
      <c r="D22" s="26" t="s">
        <v>30</v>
      </c>
      <c r="E22" s="26" t="s">
        <v>30</v>
      </c>
      <c r="F22" s="26" t="s">
        <v>30</v>
      </c>
      <c r="G22" s="161" t="str">
        <f t="shared" si="2"/>
        <v>--</v>
      </c>
      <c r="H22" s="27" t="s">
        <v>30</v>
      </c>
      <c r="I22" s="33" t="s">
        <v>30</v>
      </c>
      <c r="J22" s="87"/>
      <c r="K22" s="33"/>
      <c r="L22" s="26"/>
      <c r="M22" s="26"/>
      <c r="N22" s="26"/>
      <c r="O22" s="26"/>
      <c r="P22" s="169"/>
      <c r="Q22" s="184"/>
      <c r="R22" s="184"/>
      <c r="S22" s="185" t="str">
        <f t="shared" si="3"/>
        <v>0</v>
      </c>
      <c r="T22" s="185" t="str">
        <f t="shared" si="3"/>
        <v>0</v>
      </c>
      <c r="U22" s="185">
        <f t="shared" si="4"/>
        <v>0</v>
      </c>
      <c r="V22" s="186" t="str">
        <f>IF(U22=0,"--",IF(U22&lt;='db fasce di rischio'!$B$4,'db fasce di rischio'!$A$2,IF(U22&lt;='db fasce di rischio'!$D$4,'db fasce di rischio'!$C$2,IF(U22&lt;='db fasce di rischio'!$F$4,'db fasce di rischio'!$E$2,IF(U22&lt;='db fasce di rischio'!$H$4,'db fasce di rischio'!$G$2,"")))))</f>
        <v>--</v>
      </c>
      <c r="W22" s="30"/>
      <c r="X22" s="30"/>
    </row>
    <row r="23" spans="1:24" ht="21" outlineLevel="1" x14ac:dyDescent="0.2">
      <c r="A23" s="169"/>
      <c r="B23" s="169"/>
      <c r="C23" s="26" t="s">
        <v>30</v>
      </c>
      <c r="D23" s="26" t="s">
        <v>30</v>
      </c>
      <c r="E23" s="26" t="s">
        <v>30</v>
      </c>
      <c r="F23" s="26" t="s">
        <v>30</v>
      </c>
      <c r="G23" s="161" t="str">
        <f t="shared" si="2"/>
        <v>--</v>
      </c>
      <c r="H23" s="27" t="s">
        <v>30</v>
      </c>
      <c r="I23" s="33" t="s">
        <v>30</v>
      </c>
      <c r="J23" s="87"/>
      <c r="K23" s="33"/>
      <c r="L23" s="26"/>
      <c r="M23" s="26"/>
      <c r="N23" s="26"/>
      <c r="O23" s="26"/>
      <c r="P23" s="169"/>
      <c r="Q23" s="184"/>
      <c r="R23" s="184"/>
      <c r="S23" s="185" t="str">
        <f t="shared" si="3"/>
        <v>0</v>
      </c>
      <c r="T23" s="185" t="str">
        <f t="shared" si="3"/>
        <v>0</v>
      </c>
      <c r="U23" s="185">
        <f t="shared" si="4"/>
        <v>0</v>
      </c>
      <c r="V23" s="186" t="str">
        <f>IF(U23=0,"--",IF(U23&lt;='db fasce di rischio'!$B$4,'db fasce di rischio'!$A$2,IF(U23&lt;='db fasce di rischio'!$D$4,'db fasce di rischio'!$C$2,IF(U23&lt;='db fasce di rischio'!$F$4,'db fasce di rischio'!$E$2,IF(U23&lt;='db fasce di rischio'!$H$4,'db fasce di rischio'!$G$2,"")))))</f>
        <v>--</v>
      </c>
      <c r="W23" s="30"/>
      <c r="X23" s="30"/>
    </row>
    <row r="24" spans="1:24" ht="21" outlineLevel="1" x14ac:dyDescent="0.2">
      <c r="A24" s="169"/>
      <c r="B24" s="169"/>
      <c r="C24" s="26" t="s">
        <v>30</v>
      </c>
      <c r="D24" s="26" t="s">
        <v>30</v>
      </c>
      <c r="E24" s="26" t="s">
        <v>30</v>
      </c>
      <c r="F24" s="26" t="s">
        <v>30</v>
      </c>
      <c r="G24" s="161" t="str">
        <f t="shared" si="2"/>
        <v>--</v>
      </c>
      <c r="H24" s="27" t="s">
        <v>30</v>
      </c>
      <c r="I24" s="33" t="s">
        <v>30</v>
      </c>
      <c r="J24" s="87"/>
      <c r="K24" s="33"/>
      <c r="L24" s="26"/>
      <c r="M24" s="26"/>
      <c r="N24" s="26"/>
      <c r="O24" s="26"/>
      <c r="P24" s="169"/>
      <c r="Q24" s="184"/>
      <c r="R24" s="184"/>
      <c r="S24" s="185" t="str">
        <f t="shared" si="3"/>
        <v>0</v>
      </c>
      <c r="T24" s="185" t="str">
        <f t="shared" si="3"/>
        <v>0</v>
      </c>
      <c r="U24" s="185">
        <f t="shared" si="4"/>
        <v>0</v>
      </c>
      <c r="V24" s="186" t="str">
        <f>IF(U24=0,"--",IF(U24&lt;='db fasce di rischio'!$B$4,'db fasce di rischio'!$A$2,IF(U24&lt;='db fasce di rischio'!$D$4,'db fasce di rischio'!$C$2,IF(U24&lt;='db fasce di rischio'!$F$4,'db fasce di rischio'!$E$2,IF(U24&lt;='db fasce di rischio'!$H$4,'db fasce di rischio'!$G$2,"")))))</f>
        <v>--</v>
      </c>
      <c r="W24" s="30"/>
      <c r="X24" s="30"/>
    </row>
    <row r="25" spans="1:24" ht="21" outlineLevel="1" x14ac:dyDescent="0.2">
      <c r="A25" s="169"/>
      <c r="B25" s="169"/>
      <c r="C25" s="26" t="s">
        <v>30</v>
      </c>
      <c r="D25" s="26" t="s">
        <v>30</v>
      </c>
      <c r="E25" s="26" t="s">
        <v>30</v>
      </c>
      <c r="F25" s="26" t="s">
        <v>30</v>
      </c>
      <c r="G25" s="161" t="str">
        <f t="shared" si="2"/>
        <v>--</v>
      </c>
      <c r="H25" s="27" t="s">
        <v>30</v>
      </c>
      <c r="I25" s="33" t="s">
        <v>30</v>
      </c>
      <c r="J25" s="87"/>
      <c r="K25" s="33"/>
      <c r="L25" s="26"/>
      <c r="M25" s="26"/>
      <c r="N25" s="26"/>
      <c r="O25" s="26"/>
      <c r="P25" s="169"/>
      <c r="Q25" s="184"/>
      <c r="R25" s="184"/>
      <c r="S25" s="185" t="str">
        <f t="shared" si="3"/>
        <v>0</v>
      </c>
      <c r="T25" s="185" t="str">
        <f t="shared" si="3"/>
        <v>0</v>
      </c>
      <c r="U25" s="185">
        <f t="shared" si="4"/>
        <v>0</v>
      </c>
      <c r="V25" s="186" t="str">
        <f>IF(U25=0,"--",IF(U25&lt;='db fasce di rischio'!$B$4,'db fasce di rischio'!$A$2,IF(U25&lt;='db fasce di rischio'!$D$4,'db fasce di rischio'!$C$2,IF(U25&lt;='db fasce di rischio'!$F$4,'db fasce di rischio'!$E$2,IF(U25&lt;='db fasce di rischio'!$H$4,'db fasce di rischio'!$G$2,"")))))</f>
        <v>--</v>
      </c>
      <c r="W25" s="30"/>
      <c r="X25" s="30"/>
    </row>
    <row r="26" spans="1:24" ht="21" outlineLevel="1" x14ac:dyDescent="0.2">
      <c r="A26" s="169"/>
      <c r="B26" s="169"/>
      <c r="C26" s="26" t="s">
        <v>30</v>
      </c>
      <c r="D26" s="26" t="s">
        <v>30</v>
      </c>
      <c r="E26" s="26" t="s">
        <v>30</v>
      </c>
      <c r="F26" s="26" t="s">
        <v>30</v>
      </c>
      <c r="G26" s="161" t="str">
        <f t="shared" si="2"/>
        <v>--</v>
      </c>
      <c r="H26" s="27" t="s">
        <v>30</v>
      </c>
      <c r="I26" s="33" t="s">
        <v>30</v>
      </c>
      <c r="J26" s="87"/>
      <c r="K26" s="33"/>
      <c r="L26" s="26"/>
      <c r="M26" s="26"/>
      <c r="N26" s="26"/>
      <c r="O26" s="26"/>
      <c r="P26" s="169"/>
      <c r="Q26" s="184"/>
      <c r="R26" s="184"/>
      <c r="S26" s="185" t="str">
        <f t="shared" si="3"/>
        <v>0</v>
      </c>
      <c r="T26" s="185" t="str">
        <f t="shared" si="3"/>
        <v>0</v>
      </c>
      <c r="U26" s="185">
        <f t="shared" si="4"/>
        <v>0</v>
      </c>
      <c r="V26" s="186" t="str">
        <f>IF(U26=0,"--",IF(U26&lt;='db fasce di rischio'!$B$4,'db fasce di rischio'!$A$2,IF(U26&lt;='db fasce di rischio'!$D$4,'db fasce di rischio'!$C$2,IF(U26&lt;='db fasce di rischio'!$F$4,'db fasce di rischio'!$E$2,IF(U26&lt;='db fasce di rischio'!$H$4,'db fasce di rischio'!$G$2,"")))))</f>
        <v>--</v>
      </c>
      <c r="W26" s="30"/>
      <c r="X26" s="30"/>
    </row>
    <row r="27" spans="1:24" ht="21" outlineLevel="1" x14ac:dyDescent="0.2">
      <c r="A27" s="169"/>
      <c r="B27" s="169"/>
      <c r="C27" s="26" t="s">
        <v>30</v>
      </c>
      <c r="D27" s="26" t="s">
        <v>30</v>
      </c>
      <c r="E27" s="26" t="s">
        <v>30</v>
      </c>
      <c r="F27" s="26" t="s">
        <v>30</v>
      </c>
      <c r="G27" s="161" t="str">
        <f t="shared" si="2"/>
        <v>--</v>
      </c>
      <c r="H27" s="27" t="s">
        <v>30</v>
      </c>
      <c r="I27" s="33" t="s">
        <v>30</v>
      </c>
      <c r="J27" s="88"/>
      <c r="K27" s="33"/>
      <c r="L27" s="26"/>
      <c r="M27" s="26"/>
      <c r="N27" s="26"/>
      <c r="O27" s="26"/>
      <c r="P27" s="169"/>
      <c r="Q27" s="184"/>
      <c r="R27" s="184"/>
      <c r="S27" s="185" t="str">
        <f t="shared" si="3"/>
        <v>0</v>
      </c>
      <c r="T27" s="185" t="str">
        <f t="shared" si="3"/>
        <v>0</v>
      </c>
      <c r="U27" s="185">
        <f t="shared" si="4"/>
        <v>0</v>
      </c>
      <c r="V27" s="186" t="str">
        <f>IF(U27=0,"--",IF(U27&lt;='db fasce di rischio'!$B$4,'db fasce di rischio'!$A$2,IF(U27&lt;='db fasce di rischio'!$D$4,'db fasce di rischio'!$C$2,IF(U27&lt;='db fasce di rischio'!$F$4,'db fasce di rischio'!$E$2,IF(U27&lt;='db fasce di rischio'!$H$4,'db fasce di rischio'!$G$2,"")))))</f>
        <v>--</v>
      </c>
      <c r="W27" s="30"/>
      <c r="X27" s="30"/>
    </row>
    <row r="28" spans="1:24" ht="21" outlineLevel="1" x14ac:dyDescent="0.2">
      <c r="A28" s="169"/>
      <c r="B28" s="169"/>
      <c r="C28" s="26" t="s">
        <v>30</v>
      </c>
      <c r="D28" s="26" t="s">
        <v>30</v>
      </c>
      <c r="E28" s="26" t="s">
        <v>30</v>
      </c>
      <c r="F28" s="26" t="s">
        <v>30</v>
      </c>
      <c r="G28" s="161" t="str">
        <f t="shared" si="2"/>
        <v>--</v>
      </c>
      <c r="H28" s="27" t="s">
        <v>30</v>
      </c>
      <c r="I28" s="33" t="s">
        <v>30</v>
      </c>
      <c r="J28" s="88"/>
      <c r="K28" s="33"/>
      <c r="L28" s="26"/>
      <c r="M28" s="26"/>
      <c r="N28" s="26"/>
      <c r="O28" s="26"/>
      <c r="P28" s="169"/>
      <c r="Q28" s="184"/>
      <c r="R28" s="184"/>
      <c r="S28" s="185" t="str">
        <f t="shared" si="3"/>
        <v>0</v>
      </c>
      <c r="T28" s="185" t="str">
        <f t="shared" si="3"/>
        <v>0</v>
      </c>
      <c r="U28" s="185">
        <f t="shared" si="4"/>
        <v>0</v>
      </c>
      <c r="V28" s="186" t="str">
        <f>IF(U28=0,"--",IF(U28&lt;='db fasce di rischio'!$B$4,'db fasce di rischio'!$A$2,IF(U28&lt;='db fasce di rischio'!$D$4,'db fasce di rischio'!$C$2,IF(U28&lt;='db fasce di rischio'!$F$4,'db fasce di rischio'!$E$2,IF(U28&lt;='db fasce di rischio'!$H$4,'db fasce di rischio'!$G$2,"")))))</f>
        <v>--</v>
      </c>
      <c r="W28" s="30"/>
      <c r="X28" s="30"/>
    </row>
    <row r="29" spans="1:24" ht="21" outlineLevel="1" x14ac:dyDescent="0.2">
      <c r="A29" s="169"/>
      <c r="B29" s="169"/>
      <c r="C29" s="26" t="s">
        <v>30</v>
      </c>
      <c r="D29" s="26" t="s">
        <v>30</v>
      </c>
      <c r="E29" s="26" t="s">
        <v>30</v>
      </c>
      <c r="F29" s="26" t="s">
        <v>30</v>
      </c>
      <c r="G29" s="161" t="str">
        <f t="shared" si="2"/>
        <v>--</v>
      </c>
      <c r="H29" s="27" t="s">
        <v>30</v>
      </c>
      <c r="I29" s="33" t="s">
        <v>30</v>
      </c>
      <c r="J29" s="88"/>
      <c r="K29" s="33"/>
      <c r="L29" s="26"/>
      <c r="M29" s="26"/>
      <c r="N29" s="26"/>
      <c r="O29" s="26"/>
      <c r="P29" s="169"/>
      <c r="Q29" s="184"/>
      <c r="R29" s="184"/>
      <c r="S29" s="185" t="str">
        <f t="shared" si="3"/>
        <v>0</v>
      </c>
      <c r="T29" s="185" t="str">
        <f t="shared" si="3"/>
        <v>0</v>
      </c>
      <c r="U29" s="185">
        <f t="shared" si="4"/>
        <v>0</v>
      </c>
      <c r="V29" s="186" t="str">
        <f>IF(U29=0,"--",IF(U29&lt;='db fasce di rischio'!$B$4,'db fasce di rischio'!$A$2,IF(U29&lt;='db fasce di rischio'!$D$4,'db fasce di rischio'!$C$2,IF(U29&lt;='db fasce di rischio'!$F$4,'db fasce di rischio'!$E$2,IF(U29&lt;='db fasce di rischio'!$H$4,'db fasce di rischio'!$G$2,"")))))</f>
        <v>--</v>
      </c>
      <c r="W29" s="30"/>
      <c r="X29" s="30"/>
    </row>
    <row r="30" spans="1:24" ht="21" outlineLevel="1" x14ac:dyDescent="0.2">
      <c r="A30" s="169"/>
      <c r="B30" s="169"/>
      <c r="C30" s="26" t="s">
        <v>30</v>
      </c>
      <c r="D30" s="26" t="s">
        <v>30</v>
      </c>
      <c r="E30" s="26" t="s">
        <v>30</v>
      </c>
      <c r="F30" s="26" t="s">
        <v>30</v>
      </c>
      <c r="G30" s="161" t="str">
        <f t="shared" si="2"/>
        <v>--</v>
      </c>
      <c r="H30" s="27" t="s">
        <v>30</v>
      </c>
      <c r="I30" s="33" t="s">
        <v>30</v>
      </c>
      <c r="J30" s="88"/>
      <c r="K30" s="33"/>
      <c r="L30" s="26"/>
      <c r="M30" s="26"/>
      <c r="N30" s="26"/>
      <c r="O30" s="26"/>
      <c r="P30" s="169"/>
      <c r="Q30" s="184"/>
      <c r="R30" s="184"/>
      <c r="S30" s="185" t="str">
        <f t="shared" si="3"/>
        <v>0</v>
      </c>
      <c r="T30" s="185" t="str">
        <f t="shared" si="3"/>
        <v>0</v>
      </c>
      <c r="U30" s="185">
        <f t="shared" si="4"/>
        <v>0</v>
      </c>
      <c r="V30" s="186" t="str">
        <f>IF(U30=0,"--",IF(U30&lt;='db fasce di rischio'!$B$4,'db fasce di rischio'!$A$2,IF(U30&lt;='db fasce di rischio'!$D$4,'db fasce di rischio'!$C$2,IF(U30&lt;='db fasce di rischio'!$F$4,'db fasce di rischio'!$E$2,IF(U30&lt;='db fasce di rischio'!$H$4,'db fasce di rischio'!$G$2,"")))))</f>
        <v>--</v>
      </c>
      <c r="W30" s="30"/>
      <c r="X30" s="30"/>
    </row>
    <row r="31" spans="1:24" ht="21" outlineLevel="1" x14ac:dyDescent="0.2">
      <c r="A31" s="169"/>
      <c r="B31" s="169"/>
      <c r="C31" s="26" t="s">
        <v>30</v>
      </c>
      <c r="D31" s="26" t="s">
        <v>30</v>
      </c>
      <c r="E31" s="26" t="s">
        <v>30</v>
      </c>
      <c r="F31" s="26" t="s">
        <v>30</v>
      </c>
      <c r="G31" s="161" t="str">
        <f t="shared" si="2"/>
        <v>--</v>
      </c>
      <c r="H31" s="27" t="s">
        <v>30</v>
      </c>
      <c r="I31" s="33" t="s">
        <v>30</v>
      </c>
      <c r="J31" s="87"/>
      <c r="K31" s="33"/>
      <c r="L31" s="26"/>
      <c r="M31" s="26"/>
      <c r="N31" s="26"/>
      <c r="O31" s="26"/>
      <c r="P31" s="169"/>
      <c r="Q31" s="184"/>
      <c r="R31" s="184"/>
      <c r="S31" s="185" t="str">
        <f t="shared" si="3"/>
        <v>0</v>
      </c>
      <c r="T31" s="185" t="str">
        <f t="shared" si="3"/>
        <v>0</v>
      </c>
      <c r="U31" s="185">
        <f t="shared" si="4"/>
        <v>0</v>
      </c>
      <c r="V31" s="186" t="str">
        <f>IF(U31=0,"--",IF(U31&lt;='db fasce di rischio'!$B$4,'db fasce di rischio'!$A$2,IF(U31&lt;='db fasce di rischio'!$D$4,'db fasce di rischio'!$C$2,IF(U31&lt;='db fasce di rischio'!$F$4,'db fasce di rischio'!$E$2,IF(U31&lt;='db fasce di rischio'!$H$4,'db fasce di rischio'!$G$2,"")))))</f>
        <v>--</v>
      </c>
      <c r="W31" s="30"/>
      <c r="X31" s="30"/>
    </row>
    <row r="32" spans="1:24" ht="21" outlineLevel="1" x14ac:dyDescent="0.2">
      <c r="A32" s="169"/>
      <c r="B32" s="169"/>
      <c r="C32" s="26" t="s">
        <v>30</v>
      </c>
      <c r="D32" s="26" t="s">
        <v>30</v>
      </c>
      <c r="E32" s="26" t="s">
        <v>30</v>
      </c>
      <c r="F32" s="26" t="s">
        <v>30</v>
      </c>
      <c r="G32" s="161" t="str">
        <f t="shared" si="2"/>
        <v>--</v>
      </c>
      <c r="H32" s="27" t="s">
        <v>30</v>
      </c>
      <c r="I32" s="33" t="s">
        <v>30</v>
      </c>
      <c r="J32" s="87"/>
      <c r="K32" s="33"/>
      <c r="L32" s="26"/>
      <c r="M32" s="26"/>
      <c r="N32" s="26"/>
      <c r="O32" s="28"/>
      <c r="P32" s="169"/>
      <c r="Q32" s="184"/>
      <c r="R32" s="184"/>
      <c r="S32" s="185" t="str">
        <f t="shared" si="3"/>
        <v>0</v>
      </c>
      <c r="T32" s="185" t="str">
        <f t="shared" si="3"/>
        <v>0</v>
      </c>
      <c r="U32" s="185">
        <f t="shared" si="4"/>
        <v>0</v>
      </c>
      <c r="V32" s="186" t="str">
        <f>IF(U32=0,"--",IF(U32&lt;='db fasce di rischio'!$B$4,'db fasce di rischio'!$A$2,IF(U32&lt;='db fasce di rischio'!$D$4,'db fasce di rischio'!$C$2,IF(U32&lt;='db fasce di rischio'!$F$4,'db fasce di rischio'!$E$2,IF(U32&lt;='db fasce di rischio'!$H$4,'db fasce di rischio'!$G$2,"")))))</f>
        <v>--</v>
      </c>
      <c r="W32" s="30"/>
      <c r="X32" s="30"/>
    </row>
    <row r="33" spans="1:24" ht="21" outlineLevel="1" x14ac:dyDescent="0.2">
      <c r="A33" s="169"/>
      <c r="B33" s="169"/>
      <c r="C33" s="26" t="s">
        <v>30</v>
      </c>
      <c r="D33" s="26" t="s">
        <v>30</v>
      </c>
      <c r="E33" s="26" t="s">
        <v>30</v>
      </c>
      <c r="F33" s="26" t="s">
        <v>30</v>
      </c>
      <c r="G33" s="161" t="str">
        <f t="shared" si="2"/>
        <v>--</v>
      </c>
      <c r="H33" s="27" t="s">
        <v>30</v>
      </c>
      <c r="I33" s="33" t="s">
        <v>30</v>
      </c>
      <c r="J33" s="87"/>
      <c r="K33" s="33"/>
      <c r="L33" s="26"/>
      <c r="M33" s="26"/>
      <c r="N33" s="26"/>
      <c r="O33" s="29"/>
      <c r="P33" s="169"/>
      <c r="Q33" s="184"/>
      <c r="R33" s="184"/>
      <c r="S33" s="185" t="str">
        <f t="shared" si="3"/>
        <v>0</v>
      </c>
      <c r="T33" s="185" t="str">
        <f t="shared" si="3"/>
        <v>0</v>
      </c>
      <c r="U33" s="185">
        <f t="shared" si="4"/>
        <v>0</v>
      </c>
      <c r="V33" s="186" t="str">
        <f>IF(U33=0,"--",IF(U33&lt;='db fasce di rischio'!$B$4,'db fasce di rischio'!$A$2,IF(U33&lt;='db fasce di rischio'!$D$4,'db fasce di rischio'!$C$2,IF(U33&lt;='db fasce di rischio'!$F$4,'db fasce di rischio'!$E$2,IF(U33&lt;='db fasce di rischio'!$H$4,'db fasce di rischio'!$G$2,"")))))</f>
        <v>--</v>
      </c>
      <c r="W33" s="30"/>
      <c r="X33" s="30"/>
    </row>
    <row r="34" spans="1:24" ht="21" x14ac:dyDescent="0.2">
      <c r="A34" s="168"/>
      <c r="B34" s="168"/>
      <c r="C34" s="92"/>
      <c r="D34" s="92"/>
      <c r="E34" s="92"/>
      <c r="F34" s="92"/>
      <c r="G34" s="92"/>
      <c r="H34" s="92"/>
      <c r="I34" s="92"/>
      <c r="J34" s="176"/>
      <c r="K34" s="92"/>
      <c r="L34" s="92"/>
      <c r="M34" s="92"/>
      <c r="N34" s="92"/>
      <c r="O34" s="92"/>
      <c r="P34" s="168"/>
      <c r="Q34" s="30"/>
      <c r="R34" s="30"/>
      <c r="S34" s="30"/>
      <c r="T34" s="30"/>
      <c r="U34" s="30"/>
      <c r="V34" s="30"/>
      <c r="W34" s="30"/>
      <c r="X34" s="30"/>
    </row>
    <row r="35" spans="1:24" ht="90.6" customHeight="1" x14ac:dyDescent="0.2">
      <c r="A35" s="31"/>
      <c r="B35" s="31"/>
      <c r="C35" s="32" t="s">
        <v>674</v>
      </c>
      <c r="D35" s="32"/>
      <c r="E35" s="30"/>
      <c r="F35" s="30"/>
      <c r="G35" s="30"/>
      <c r="H35" s="30"/>
      <c r="I35" s="30"/>
      <c r="J35" s="85"/>
      <c r="K35" s="30"/>
      <c r="L35" s="30"/>
      <c r="M35" s="30"/>
      <c r="N35" s="84" t="s">
        <v>6</v>
      </c>
      <c r="O35" s="84" t="s">
        <v>675</v>
      </c>
      <c r="P35" s="30"/>
      <c r="Q35" s="182" t="s">
        <v>1306</v>
      </c>
      <c r="R35" s="182" t="s">
        <v>1307</v>
      </c>
      <c r="S35" s="50" t="s">
        <v>1308</v>
      </c>
      <c r="T35" s="50" t="s">
        <v>1309</v>
      </c>
      <c r="U35" s="50" t="s">
        <v>1310</v>
      </c>
      <c r="V35" s="183" t="s">
        <v>1311</v>
      </c>
      <c r="W35" s="30"/>
      <c r="X35" s="30"/>
    </row>
    <row r="36" spans="1:24" ht="30.6" customHeight="1" x14ac:dyDescent="0.2">
      <c r="A36" s="168"/>
      <c r="B36" s="168">
        <v>2</v>
      </c>
      <c r="C36" s="220" t="s">
        <v>1267</v>
      </c>
      <c r="D36" s="221"/>
      <c r="E36" s="222"/>
      <c r="F36" s="229"/>
      <c r="G36" s="229"/>
      <c r="H36" s="229"/>
      <c r="I36" s="50" t="s">
        <v>11</v>
      </c>
      <c r="J36" s="231" t="s">
        <v>3</v>
      </c>
      <c r="K36" s="231"/>
      <c r="L36" s="39"/>
      <c r="M36" s="162" t="s">
        <v>676</v>
      </c>
      <c r="N36" s="163" t="str">
        <f>V36</f>
        <v>--</v>
      </c>
      <c r="O36" s="39"/>
      <c r="P36" s="168"/>
      <c r="Q36" s="184"/>
      <c r="R36" s="184"/>
      <c r="S36" s="185" t="str">
        <f>IF(Q36="Basso",1.8,IF(Q36="Medio",2.5,IF(Q36="Medio-Alto",3.8,IF(Q36="Alto",5,"0"))))</f>
        <v>0</v>
      </c>
      <c r="T36" s="185" t="str">
        <f>IF(R36="Basso",1.8,IF(R36="Medio",2.5,IF(R36="Medio-Alto",3.8,IF(R36="Alto",5,"0"))))</f>
        <v>0</v>
      </c>
      <c r="U36" s="185">
        <f>IF(MAX(U40:U54)&gt;(T36*S36),MAX(U40:U54),T36*S36)</f>
        <v>0</v>
      </c>
      <c r="V36" s="186" t="str">
        <f>IF(U36=0,"--",IF(U36&lt;='db fasce di rischio'!$B$4,'db fasce di rischio'!$A$2,IF(U36&lt;='db fasce di rischio'!$D$4,'db fasce di rischio'!$C$2,IF(U36&lt;='db fasce di rischio'!$F$4,'db fasce di rischio'!$E$2,IF(U36&lt;='db fasce di rischio'!$H$4,'db fasce di rischio'!$G$2,"")))))</f>
        <v>--</v>
      </c>
      <c r="W36" s="30"/>
      <c r="X36" s="30"/>
    </row>
    <row r="37" spans="1:24" ht="59.45" customHeight="1" x14ac:dyDescent="0.2">
      <c r="A37" s="168"/>
      <c r="B37" s="168"/>
      <c r="C37" s="223"/>
      <c r="D37" s="224"/>
      <c r="E37" s="224"/>
      <c r="F37" s="172"/>
      <c r="G37" s="172"/>
      <c r="H37" s="172"/>
      <c r="I37" s="172"/>
      <c r="J37" s="172"/>
      <c r="K37" s="172"/>
      <c r="L37" s="173"/>
      <c r="M37" s="226" t="s">
        <v>1305</v>
      </c>
      <c r="N37" s="226"/>
      <c r="O37" s="226"/>
      <c r="P37" s="168"/>
      <c r="Q37" s="30"/>
      <c r="R37" s="30"/>
      <c r="S37" s="30"/>
      <c r="T37" s="30"/>
      <c r="U37" s="30"/>
      <c r="V37" s="30"/>
      <c r="W37" s="30"/>
      <c r="X37" s="30"/>
    </row>
    <row r="38" spans="1:24" ht="31.5" customHeight="1" outlineLevel="1" x14ac:dyDescent="0.2">
      <c r="A38" s="168"/>
      <c r="B38" s="168"/>
      <c r="C38" s="218" t="s">
        <v>1266</v>
      </c>
      <c r="D38" s="219"/>
      <c r="E38" s="160"/>
      <c r="F38" s="160"/>
      <c r="G38" s="160"/>
      <c r="H38" s="160"/>
      <c r="I38" s="160"/>
      <c r="J38" s="159"/>
      <c r="K38" s="160"/>
      <c r="L38" s="164">
        <f>SUM(H25:H33)</f>
        <v>0</v>
      </c>
      <c r="M38" s="165"/>
      <c r="N38" s="165"/>
      <c r="O38" s="165"/>
      <c r="P38" s="168"/>
      <c r="Q38" s="30"/>
      <c r="R38" s="30"/>
      <c r="S38" s="30"/>
      <c r="T38" s="30"/>
      <c r="U38" s="30"/>
      <c r="V38" s="30"/>
      <c r="W38" s="30"/>
      <c r="X38" s="30"/>
    </row>
    <row r="39" spans="1:24" ht="81.95" customHeight="1" outlineLevel="1" x14ac:dyDescent="0.2">
      <c r="A39" s="169"/>
      <c r="B39" s="169"/>
      <c r="C39" s="24" t="s">
        <v>915</v>
      </c>
      <c r="D39" s="24" t="s">
        <v>916</v>
      </c>
      <c r="E39" s="24" t="s">
        <v>981</v>
      </c>
      <c r="F39" s="24" t="s">
        <v>980</v>
      </c>
      <c r="G39" s="188" t="s">
        <v>1301</v>
      </c>
      <c r="H39" s="24" t="s">
        <v>979</v>
      </c>
      <c r="I39" s="24" t="s">
        <v>917</v>
      </c>
      <c r="J39" s="50" t="s">
        <v>982</v>
      </c>
      <c r="K39" s="50" t="s">
        <v>918</v>
      </c>
      <c r="L39" s="24" t="s">
        <v>639</v>
      </c>
      <c r="M39" s="24" t="s">
        <v>677</v>
      </c>
      <c r="N39" s="24" t="s">
        <v>678</v>
      </c>
      <c r="O39" s="24" t="s">
        <v>679</v>
      </c>
      <c r="P39" s="169"/>
      <c r="Q39" s="182" t="s">
        <v>1306</v>
      </c>
      <c r="R39" s="182" t="s">
        <v>1307</v>
      </c>
      <c r="S39" s="50" t="s">
        <v>1308</v>
      </c>
      <c r="T39" s="50" t="s">
        <v>1309</v>
      </c>
      <c r="U39" s="50" t="s">
        <v>1310</v>
      </c>
      <c r="V39" s="183" t="s">
        <v>1311</v>
      </c>
      <c r="W39" s="30"/>
      <c r="X39" s="30"/>
    </row>
    <row r="40" spans="1:24" ht="21" outlineLevel="1" x14ac:dyDescent="0.2">
      <c r="A40" s="169"/>
      <c r="B40" s="169"/>
      <c r="C40" s="26" t="s">
        <v>30</v>
      </c>
      <c r="D40" s="26" t="s">
        <v>30</v>
      </c>
      <c r="E40" s="26" t="s">
        <v>30</v>
      </c>
      <c r="F40" s="26" t="s">
        <v>30</v>
      </c>
      <c r="G40" s="161" t="str">
        <f>V40</f>
        <v>--</v>
      </c>
      <c r="H40" s="27" t="s">
        <v>30</v>
      </c>
      <c r="I40" s="33" t="s">
        <v>30</v>
      </c>
      <c r="J40" s="87"/>
      <c r="K40" s="33"/>
      <c r="L40" s="26"/>
      <c r="M40" s="26"/>
      <c r="N40" s="26"/>
      <c r="O40" s="26"/>
      <c r="P40" s="169"/>
      <c r="Q40" s="184"/>
      <c r="R40" s="184"/>
      <c r="S40" s="185" t="str">
        <f>IF(Q40="Basso",1.8,IF(Q40="Medio",2.5,IF(Q40="Medio-Alto",3.8,IF(Q40="Alto",5,"0"))))</f>
        <v>0</v>
      </c>
      <c r="T40" s="185" t="str">
        <f>IF(R40="Basso",1.8,IF(R40="Medio",2.5,IF(R40="Medio-Alto",3.8,IF(R40="Alto",5,"0"))))</f>
        <v>0</v>
      </c>
      <c r="U40" s="185">
        <f>(T40*S40)</f>
        <v>0</v>
      </c>
      <c r="V40" s="186" t="str">
        <f>IF(U40=0,"--",IF(U40&lt;='db fasce di rischio'!$B$4,'db fasce di rischio'!$A$2,IF(U40&lt;='db fasce di rischio'!$D$4,'db fasce di rischio'!$C$2,IF(U40&lt;='db fasce di rischio'!$F$4,'db fasce di rischio'!$E$2,IF(U40&lt;='db fasce di rischio'!$H$4,'db fasce di rischio'!$G$2,"")))))</f>
        <v>--</v>
      </c>
      <c r="W40" s="30"/>
      <c r="X40" s="30"/>
    </row>
    <row r="41" spans="1:24" ht="21" outlineLevel="1" x14ac:dyDescent="0.2">
      <c r="A41" s="169"/>
      <c r="B41" s="169"/>
      <c r="C41" s="26" t="s">
        <v>30</v>
      </c>
      <c r="D41" s="26" t="s">
        <v>30</v>
      </c>
      <c r="E41" s="26" t="s">
        <v>30</v>
      </c>
      <c r="F41" s="26" t="s">
        <v>30</v>
      </c>
      <c r="G41" s="161" t="str">
        <f t="shared" ref="G41:G54" si="5">V41</f>
        <v>--</v>
      </c>
      <c r="H41" s="27" t="s">
        <v>30</v>
      </c>
      <c r="I41" s="33" t="s">
        <v>30</v>
      </c>
      <c r="J41" s="87"/>
      <c r="K41" s="33"/>
      <c r="L41" s="26"/>
      <c r="M41" s="26"/>
      <c r="N41" s="26"/>
      <c r="O41" s="26"/>
      <c r="P41" s="169"/>
      <c r="Q41" s="184"/>
      <c r="R41" s="184"/>
      <c r="S41" s="185" t="str">
        <f t="shared" ref="S41:T54" si="6">IF(Q41="Basso",1.8,IF(Q41="Medio",2.5,IF(Q41="Medio-Alto",3.8,IF(Q41="Alto",5,"0"))))</f>
        <v>0</v>
      </c>
      <c r="T41" s="185" t="str">
        <f t="shared" si="6"/>
        <v>0</v>
      </c>
      <c r="U41" s="185">
        <f>(T41*S41)</f>
        <v>0</v>
      </c>
      <c r="V41" s="186" t="str">
        <f>IF(U41=0,"--",IF(U41&lt;='db fasce di rischio'!$B$4,'db fasce di rischio'!$A$2,IF(U41&lt;='db fasce di rischio'!$D$4,'db fasce di rischio'!$C$2,IF(U41&lt;='db fasce di rischio'!$F$4,'db fasce di rischio'!$E$2,IF(U41&lt;='db fasce di rischio'!$H$4,'db fasce di rischio'!$G$2,"")))))</f>
        <v>--</v>
      </c>
      <c r="W41" s="30"/>
      <c r="X41" s="30"/>
    </row>
    <row r="42" spans="1:24" ht="21" outlineLevel="1" x14ac:dyDescent="0.2">
      <c r="A42" s="169"/>
      <c r="B42" s="169"/>
      <c r="C42" s="26" t="s">
        <v>30</v>
      </c>
      <c r="D42" s="26" t="s">
        <v>30</v>
      </c>
      <c r="E42" s="26" t="s">
        <v>30</v>
      </c>
      <c r="F42" s="26" t="s">
        <v>30</v>
      </c>
      <c r="G42" s="161" t="str">
        <f t="shared" si="5"/>
        <v>--</v>
      </c>
      <c r="H42" s="27" t="s">
        <v>30</v>
      </c>
      <c r="I42" s="33" t="s">
        <v>30</v>
      </c>
      <c r="J42" s="87"/>
      <c r="K42" s="33"/>
      <c r="L42" s="26"/>
      <c r="M42" s="26"/>
      <c r="N42" s="26"/>
      <c r="O42" s="26"/>
      <c r="P42" s="169"/>
      <c r="Q42" s="184"/>
      <c r="R42" s="184"/>
      <c r="S42" s="185" t="str">
        <f t="shared" si="6"/>
        <v>0</v>
      </c>
      <c r="T42" s="185" t="str">
        <f t="shared" si="6"/>
        <v>0</v>
      </c>
      <c r="U42" s="185">
        <f t="shared" ref="U42:U54" si="7">(T42*S42)</f>
        <v>0</v>
      </c>
      <c r="V42" s="186" t="str">
        <f>IF(U42=0,"--",IF(U42&lt;='db fasce di rischio'!$B$4,'db fasce di rischio'!$A$2,IF(U42&lt;='db fasce di rischio'!$D$4,'db fasce di rischio'!$C$2,IF(U42&lt;='db fasce di rischio'!$F$4,'db fasce di rischio'!$E$2,IF(U42&lt;='db fasce di rischio'!$H$4,'db fasce di rischio'!$G$2,"")))))</f>
        <v>--</v>
      </c>
      <c r="W42" s="30"/>
      <c r="X42" s="30"/>
    </row>
    <row r="43" spans="1:24" ht="21" outlineLevel="1" x14ac:dyDescent="0.2">
      <c r="A43" s="169"/>
      <c r="B43" s="169"/>
      <c r="C43" s="26" t="s">
        <v>30</v>
      </c>
      <c r="D43" s="26" t="s">
        <v>30</v>
      </c>
      <c r="E43" s="26" t="s">
        <v>30</v>
      </c>
      <c r="F43" s="26" t="s">
        <v>30</v>
      </c>
      <c r="G43" s="161" t="str">
        <f t="shared" si="5"/>
        <v>--</v>
      </c>
      <c r="H43" s="27" t="s">
        <v>30</v>
      </c>
      <c r="I43" s="33" t="s">
        <v>30</v>
      </c>
      <c r="J43" s="87"/>
      <c r="K43" s="33"/>
      <c r="L43" s="26"/>
      <c r="M43" s="26"/>
      <c r="N43" s="26"/>
      <c r="O43" s="26"/>
      <c r="P43" s="169"/>
      <c r="Q43" s="184"/>
      <c r="R43" s="184"/>
      <c r="S43" s="185" t="str">
        <f t="shared" si="6"/>
        <v>0</v>
      </c>
      <c r="T43" s="185" t="str">
        <f t="shared" si="6"/>
        <v>0</v>
      </c>
      <c r="U43" s="185">
        <f t="shared" si="7"/>
        <v>0</v>
      </c>
      <c r="V43" s="186" t="str">
        <f>IF(U43=0,"--",IF(U43&lt;='db fasce di rischio'!$B$4,'db fasce di rischio'!$A$2,IF(U43&lt;='db fasce di rischio'!$D$4,'db fasce di rischio'!$C$2,IF(U43&lt;='db fasce di rischio'!$F$4,'db fasce di rischio'!$E$2,IF(U43&lt;='db fasce di rischio'!$H$4,'db fasce di rischio'!$G$2,"")))))</f>
        <v>--</v>
      </c>
      <c r="W43" s="30"/>
      <c r="X43" s="30"/>
    </row>
    <row r="44" spans="1:24" ht="21" outlineLevel="1" x14ac:dyDescent="0.2">
      <c r="A44" s="169"/>
      <c r="B44" s="169"/>
      <c r="C44" s="26" t="s">
        <v>30</v>
      </c>
      <c r="D44" s="26" t="s">
        <v>30</v>
      </c>
      <c r="E44" s="26" t="s">
        <v>30</v>
      </c>
      <c r="F44" s="26" t="s">
        <v>30</v>
      </c>
      <c r="G44" s="161" t="str">
        <f t="shared" si="5"/>
        <v>--</v>
      </c>
      <c r="H44" s="27" t="s">
        <v>30</v>
      </c>
      <c r="I44" s="33" t="s">
        <v>30</v>
      </c>
      <c r="J44" s="87"/>
      <c r="K44" s="33"/>
      <c r="L44" s="26"/>
      <c r="M44" s="26"/>
      <c r="N44" s="26"/>
      <c r="O44" s="26"/>
      <c r="P44" s="169"/>
      <c r="Q44" s="184"/>
      <c r="R44" s="184"/>
      <c r="S44" s="185" t="str">
        <f t="shared" si="6"/>
        <v>0</v>
      </c>
      <c r="T44" s="185" t="str">
        <f t="shared" si="6"/>
        <v>0</v>
      </c>
      <c r="U44" s="185">
        <f t="shared" si="7"/>
        <v>0</v>
      </c>
      <c r="V44" s="186" t="str">
        <f>IF(U44=0,"--",IF(U44&lt;='db fasce di rischio'!$B$4,'db fasce di rischio'!$A$2,IF(U44&lt;='db fasce di rischio'!$D$4,'db fasce di rischio'!$C$2,IF(U44&lt;='db fasce di rischio'!$F$4,'db fasce di rischio'!$E$2,IF(U44&lt;='db fasce di rischio'!$H$4,'db fasce di rischio'!$G$2,"")))))</f>
        <v>--</v>
      </c>
      <c r="W44" s="30"/>
      <c r="X44" s="30"/>
    </row>
    <row r="45" spans="1:24" ht="21" outlineLevel="1" x14ac:dyDescent="0.2">
      <c r="A45" s="169"/>
      <c r="B45" s="169"/>
      <c r="C45" s="26" t="s">
        <v>30</v>
      </c>
      <c r="D45" s="26" t="s">
        <v>30</v>
      </c>
      <c r="E45" s="26" t="s">
        <v>30</v>
      </c>
      <c r="F45" s="26" t="s">
        <v>30</v>
      </c>
      <c r="G45" s="161" t="str">
        <f t="shared" si="5"/>
        <v>--</v>
      </c>
      <c r="H45" s="27" t="s">
        <v>30</v>
      </c>
      <c r="I45" s="33" t="s">
        <v>30</v>
      </c>
      <c r="J45" s="87"/>
      <c r="K45" s="33"/>
      <c r="L45" s="26"/>
      <c r="M45" s="26"/>
      <c r="N45" s="26"/>
      <c r="O45" s="26"/>
      <c r="P45" s="169"/>
      <c r="Q45" s="184"/>
      <c r="R45" s="184"/>
      <c r="S45" s="185" t="str">
        <f t="shared" si="6"/>
        <v>0</v>
      </c>
      <c r="T45" s="185" t="str">
        <f t="shared" si="6"/>
        <v>0</v>
      </c>
      <c r="U45" s="185">
        <f t="shared" si="7"/>
        <v>0</v>
      </c>
      <c r="V45" s="186" t="str">
        <f>IF(U45=0,"--",IF(U45&lt;='db fasce di rischio'!$B$4,'db fasce di rischio'!$A$2,IF(U45&lt;='db fasce di rischio'!$D$4,'db fasce di rischio'!$C$2,IF(U45&lt;='db fasce di rischio'!$F$4,'db fasce di rischio'!$E$2,IF(U45&lt;='db fasce di rischio'!$H$4,'db fasce di rischio'!$G$2,"")))))</f>
        <v>--</v>
      </c>
      <c r="W45" s="30"/>
      <c r="X45" s="30"/>
    </row>
    <row r="46" spans="1:24" ht="21" outlineLevel="1" x14ac:dyDescent="0.2">
      <c r="A46" s="169"/>
      <c r="B46" s="169"/>
      <c r="C46" s="26" t="s">
        <v>30</v>
      </c>
      <c r="D46" s="26" t="s">
        <v>30</v>
      </c>
      <c r="E46" s="26" t="s">
        <v>30</v>
      </c>
      <c r="F46" s="26" t="s">
        <v>30</v>
      </c>
      <c r="G46" s="161" t="str">
        <f t="shared" si="5"/>
        <v>--</v>
      </c>
      <c r="H46" s="27" t="s">
        <v>30</v>
      </c>
      <c r="I46" s="33" t="s">
        <v>30</v>
      </c>
      <c r="J46" s="87"/>
      <c r="K46" s="33"/>
      <c r="L46" s="26"/>
      <c r="M46" s="26"/>
      <c r="N46" s="26"/>
      <c r="O46" s="26"/>
      <c r="P46" s="169"/>
      <c r="Q46" s="184"/>
      <c r="R46" s="184"/>
      <c r="S46" s="185" t="str">
        <f t="shared" si="6"/>
        <v>0</v>
      </c>
      <c r="T46" s="185" t="str">
        <f t="shared" si="6"/>
        <v>0</v>
      </c>
      <c r="U46" s="185">
        <f t="shared" si="7"/>
        <v>0</v>
      </c>
      <c r="V46" s="186" t="str">
        <f>IF(U46=0,"--",IF(U46&lt;='db fasce di rischio'!$B$4,'db fasce di rischio'!$A$2,IF(U46&lt;='db fasce di rischio'!$D$4,'db fasce di rischio'!$C$2,IF(U46&lt;='db fasce di rischio'!$F$4,'db fasce di rischio'!$E$2,IF(U46&lt;='db fasce di rischio'!$H$4,'db fasce di rischio'!$G$2,"")))))</f>
        <v>--</v>
      </c>
      <c r="W46" s="30"/>
      <c r="X46" s="30"/>
    </row>
    <row r="47" spans="1:24" ht="21" outlineLevel="1" x14ac:dyDescent="0.2">
      <c r="A47" s="169"/>
      <c r="B47" s="169"/>
      <c r="C47" s="26" t="s">
        <v>30</v>
      </c>
      <c r="D47" s="26" t="s">
        <v>30</v>
      </c>
      <c r="E47" s="26" t="s">
        <v>30</v>
      </c>
      <c r="F47" s="26" t="s">
        <v>30</v>
      </c>
      <c r="G47" s="161" t="str">
        <f t="shared" si="5"/>
        <v>--</v>
      </c>
      <c r="H47" s="27" t="s">
        <v>30</v>
      </c>
      <c r="I47" s="33" t="s">
        <v>30</v>
      </c>
      <c r="J47" s="87"/>
      <c r="K47" s="33"/>
      <c r="L47" s="26"/>
      <c r="M47" s="26"/>
      <c r="N47" s="26"/>
      <c r="O47" s="26"/>
      <c r="P47" s="169"/>
      <c r="Q47" s="184"/>
      <c r="R47" s="184"/>
      <c r="S47" s="185" t="str">
        <f t="shared" si="6"/>
        <v>0</v>
      </c>
      <c r="T47" s="185" t="str">
        <f t="shared" si="6"/>
        <v>0</v>
      </c>
      <c r="U47" s="185">
        <f t="shared" si="7"/>
        <v>0</v>
      </c>
      <c r="V47" s="186" t="str">
        <f>IF(U47=0,"--",IF(U47&lt;='db fasce di rischio'!$B$4,'db fasce di rischio'!$A$2,IF(U47&lt;='db fasce di rischio'!$D$4,'db fasce di rischio'!$C$2,IF(U47&lt;='db fasce di rischio'!$F$4,'db fasce di rischio'!$E$2,IF(U47&lt;='db fasce di rischio'!$H$4,'db fasce di rischio'!$G$2,"")))))</f>
        <v>--</v>
      </c>
      <c r="W47" s="30"/>
      <c r="X47" s="30"/>
    </row>
    <row r="48" spans="1:24" ht="21" outlineLevel="1" x14ac:dyDescent="0.2">
      <c r="A48" s="169"/>
      <c r="B48" s="169"/>
      <c r="C48" s="26" t="s">
        <v>30</v>
      </c>
      <c r="D48" s="26" t="s">
        <v>30</v>
      </c>
      <c r="E48" s="26" t="s">
        <v>30</v>
      </c>
      <c r="F48" s="26" t="s">
        <v>30</v>
      </c>
      <c r="G48" s="161" t="str">
        <f t="shared" si="5"/>
        <v>--</v>
      </c>
      <c r="H48" s="27" t="s">
        <v>30</v>
      </c>
      <c r="I48" s="33" t="s">
        <v>30</v>
      </c>
      <c r="J48" s="88"/>
      <c r="K48" s="33"/>
      <c r="L48" s="26"/>
      <c r="M48" s="26"/>
      <c r="N48" s="26"/>
      <c r="O48" s="26"/>
      <c r="P48" s="169"/>
      <c r="Q48" s="184"/>
      <c r="R48" s="184"/>
      <c r="S48" s="185" t="str">
        <f t="shared" si="6"/>
        <v>0</v>
      </c>
      <c r="T48" s="185" t="str">
        <f t="shared" si="6"/>
        <v>0</v>
      </c>
      <c r="U48" s="185">
        <f t="shared" si="7"/>
        <v>0</v>
      </c>
      <c r="V48" s="186" t="str">
        <f>IF(U48=0,"--",IF(U48&lt;='db fasce di rischio'!$B$4,'db fasce di rischio'!$A$2,IF(U48&lt;='db fasce di rischio'!$D$4,'db fasce di rischio'!$C$2,IF(U48&lt;='db fasce di rischio'!$F$4,'db fasce di rischio'!$E$2,IF(U48&lt;='db fasce di rischio'!$H$4,'db fasce di rischio'!$G$2,"")))))</f>
        <v>--</v>
      </c>
      <c r="W48" s="30"/>
      <c r="X48" s="30"/>
    </row>
    <row r="49" spans="1:24" ht="21" outlineLevel="1" x14ac:dyDescent="0.2">
      <c r="A49" s="169"/>
      <c r="B49" s="169"/>
      <c r="C49" s="26" t="s">
        <v>30</v>
      </c>
      <c r="D49" s="26" t="s">
        <v>30</v>
      </c>
      <c r="E49" s="26" t="s">
        <v>30</v>
      </c>
      <c r="F49" s="26" t="s">
        <v>30</v>
      </c>
      <c r="G49" s="161" t="str">
        <f t="shared" si="5"/>
        <v>--</v>
      </c>
      <c r="H49" s="27" t="s">
        <v>30</v>
      </c>
      <c r="I49" s="33" t="s">
        <v>30</v>
      </c>
      <c r="J49" s="88"/>
      <c r="K49" s="33"/>
      <c r="L49" s="26"/>
      <c r="M49" s="26"/>
      <c r="N49" s="26"/>
      <c r="O49" s="26"/>
      <c r="P49" s="169"/>
      <c r="Q49" s="184"/>
      <c r="R49" s="184"/>
      <c r="S49" s="185" t="str">
        <f t="shared" si="6"/>
        <v>0</v>
      </c>
      <c r="T49" s="185" t="str">
        <f t="shared" si="6"/>
        <v>0</v>
      </c>
      <c r="U49" s="185">
        <f t="shared" si="7"/>
        <v>0</v>
      </c>
      <c r="V49" s="186" t="str">
        <f>IF(U49=0,"--",IF(U49&lt;='db fasce di rischio'!$B$4,'db fasce di rischio'!$A$2,IF(U49&lt;='db fasce di rischio'!$D$4,'db fasce di rischio'!$C$2,IF(U49&lt;='db fasce di rischio'!$F$4,'db fasce di rischio'!$E$2,IF(U49&lt;='db fasce di rischio'!$H$4,'db fasce di rischio'!$G$2,"")))))</f>
        <v>--</v>
      </c>
      <c r="W49" s="30"/>
      <c r="X49" s="30"/>
    </row>
    <row r="50" spans="1:24" ht="21" outlineLevel="1" x14ac:dyDescent="0.2">
      <c r="A50" s="169"/>
      <c r="B50" s="169"/>
      <c r="C50" s="26" t="s">
        <v>30</v>
      </c>
      <c r="D50" s="26" t="s">
        <v>30</v>
      </c>
      <c r="E50" s="26" t="s">
        <v>30</v>
      </c>
      <c r="F50" s="26" t="s">
        <v>30</v>
      </c>
      <c r="G50" s="161" t="str">
        <f t="shared" si="5"/>
        <v>--</v>
      </c>
      <c r="H50" s="27" t="s">
        <v>30</v>
      </c>
      <c r="I50" s="33" t="s">
        <v>30</v>
      </c>
      <c r="J50" s="88"/>
      <c r="K50" s="33"/>
      <c r="L50" s="26"/>
      <c r="M50" s="26"/>
      <c r="N50" s="26"/>
      <c r="O50" s="26"/>
      <c r="P50" s="169"/>
      <c r="Q50" s="184"/>
      <c r="R50" s="184"/>
      <c r="S50" s="185" t="str">
        <f t="shared" si="6"/>
        <v>0</v>
      </c>
      <c r="T50" s="185" t="str">
        <f t="shared" si="6"/>
        <v>0</v>
      </c>
      <c r="U50" s="185">
        <f t="shared" si="7"/>
        <v>0</v>
      </c>
      <c r="V50" s="186" t="str">
        <f>IF(U50=0,"--",IF(U50&lt;='db fasce di rischio'!$B$4,'db fasce di rischio'!$A$2,IF(U50&lt;='db fasce di rischio'!$D$4,'db fasce di rischio'!$C$2,IF(U50&lt;='db fasce di rischio'!$F$4,'db fasce di rischio'!$E$2,IF(U50&lt;='db fasce di rischio'!$H$4,'db fasce di rischio'!$G$2,"")))))</f>
        <v>--</v>
      </c>
      <c r="W50" s="30"/>
      <c r="X50" s="30"/>
    </row>
    <row r="51" spans="1:24" ht="21" outlineLevel="1" x14ac:dyDescent="0.2">
      <c r="A51" s="169"/>
      <c r="B51" s="169"/>
      <c r="C51" s="26" t="s">
        <v>30</v>
      </c>
      <c r="D51" s="26" t="s">
        <v>30</v>
      </c>
      <c r="E51" s="26" t="s">
        <v>30</v>
      </c>
      <c r="F51" s="26" t="s">
        <v>30</v>
      </c>
      <c r="G51" s="161" t="str">
        <f t="shared" si="5"/>
        <v>--</v>
      </c>
      <c r="H51" s="27" t="s">
        <v>30</v>
      </c>
      <c r="I51" s="33" t="s">
        <v>30</v>
      </c>
      <c r="J51" s="88"/>
      <c r="K51" s="33"/>
      <c r="L51" s="26"/>
      <c r="M51" s="26"/>
      <c r="N51" s="26"/>
      <c r="O51" s="26"/>
      <c r="P51" s="169"/>
      <c r="Q51" s="184"/>
      <c r="R51" s="184"/>
      <c r="S51" s="185" t="str">
        <f t="shared" si="6"/>
        <v>0</v>
      </c>
      <c r="T51" s="185" t="str">
        <f t="shared" si="6"/>
        <v>0</v>
      </c>
      <c r="U51" s="185">
        <f t="shared" si="7"/>
        <v>0</v>
      </c>
      <c r="V51" s="186" t="str">
        <f>IF(U51=0,"--",IF(U51&lt;='db fasce di rischio'!$B$4,'db fasce di rischio'!$A$2,IF(U51&lt;='db fasce di rischio'!$D$4,'db fasce di rischio'!$C$2,IF(U51&lt;='db fasce di rischio'!$F$4,'db fasce di rischio'!$E$2,IF(U51&lt;='db fasce di rischio'!$H$4,'db fasce di rischio'!$G$2,"")))))</f>
        <v>--</v>
      </c>
      <c r="W51" s="30"/>
      <c r="X51" s="30"/>
    </row>
    <row r="52" spans="1:24" ht="21" outlineLevel="1" x14ac:dyDescent="0.2">
      <c r="A52" s="169"/>
      <c r="B52" s="169"/>
      <c r="C52" s="26" t="s">
        <v>30</v>
      </c>
      <c r="D52" s="26" t="s">
        <v>30</v>
      </c>
      <c r="E52" s="26" t="s">
        <v>30</v>
      </c>
      <c r="F52" s="26" t="s">
        <v>30</v>
      </c>
      <c r="G52" s="161" t="str">
        <f t="shared" si="5"/>
        <v>--</v>
      </c>
      <c r="H52" s="27" t="s">
        <v>30</v>
      </c>
      <c r="I52" s="33" t="s">
        <v>30</v>
      </c>
      <c r="J52" s="87"/>
      <c r="K52" s="33"/>
      <c r="L52" s="26"/>
      <c r="M52" s="26"/>
      <c r="N52" s="26"/>
      <c r="O52" s="26"/>
      <c r="P52" s="169"/>
      <c r="Q52" s="184"/>
      <c r="R52" s="184"/>
      <c r="S52" s="185" t="str">
        <f t="shared" si="6"/>
        <v>0</v>
      </c>
      <c r="T52" s="185" t="str">
        <f t="shared" si="6"/>
        <v>0</v>
      </c>
      <c r="U52" s="185">
        <f t="shared" si="7"/>
        <v>0</v>
      </c>
      <c r="V52" s="186" t="str">
        <f>IF(U52=0,"--",IF(U52&lt;='db fasce di rischio'!$B$4,'db fasce di rischio'!$A$2,IF(U52&lt;='db fasce di rischio'!$D$4,'db fasce di rischio'!$C$2,IF(U52&lt;='db fasce di rischio'!$F$4,'db fasce di rischio'!$E$2,IF(U52&lt;='db fasce di rischio'!$H$4,'db fasce di rischio'!$G$2,"")))))</f>
        <v>--</v>
      </c>
      <c r="W52" s="30"/>
      <c r="X52" s="30"/>
    </row>
    <row r="53" spans="1:24" ht="21" outlineLevel="1" x14ac:dyDescent="0.2">
      <c r="A53" s="169"/>
      <c r="B53" s="169"/>
      <c r="C53" s="26" t="s">
        <v>30</v>
      </c>
      <c r="D53" s="26" t="s">
        <v>30</v>
      </c>
      <c r="E53" s="26" t="s">
        <v>30</v>
      </c>
      <c r="F53" s="26" t="s">
        <v>30</v>
      </c>
      <c r="G53" s="161" t="str">
        <f t="shared" si="5"/>
        <v>--</v>
      </c>
      <c r="H53" s="27" t="s">
        <v>30</v>
      </c>
      <c r="I53" s="33" t="s">
        <v>30</v>
      </c>
      <c r="J53" s="87"/>
      <c r="K53" s="33"/>
      <c r="L53" s="26"/>
      <c r="M53" s="26"/>
      <c r="N53" s="26"/>
      <c r="O53" s="28"/>
      <c r="P53" s="169"/>
      <c r="Q53" s="184"/>
      <c r="R53" s="184"/>
      <c r="S53" s="185" t="str">
        <f t="shared" si="6"/>
        <v>0</v>
      </c>
      <c r="T53" s="185" t="str">
        <f t="shared" si="6"/>
        <v>0</v>
      </c>
      <c r="U53" s="185">
        <f t="shared" si="7"/>
        <v>0</v>
      </c>
      <c r="V53" s="186" t="str">
        <f>IF(U53=0,"--",IF(U53&lt;='db fasce di rischio'!$B$4,'db fasce di rischio'!$A$2,IF(U53&lt;='db fasce di rischio'!$D$4,'db fasce di rischio'!$C$2,IF(U53&lt;='db fasce di rischio'!$F$4,'db fasce di rischio'!$E$2,IF(U53&lt;='db fasce di rischio'!$H$4,'db fasce di rischio'!$G$2,"")))))</f>
        <v>--</v>
      </c>
      <c r="W53" s="30"/>
      <c r="X53" s="30"/>
    </row>
    <row r="54" spans="1:24" ht="21" outlineLevel="1" x14ac:dyDescent="0.2">
      <c r="A54" s="169"/>
      <c r="B54" s="169"/>
      <c r="C54" s="26" t="s">
        <v>30</v>
      </c>
      <c r="D54" s="26" t="s">
        <v>30</v>
      </c>
      <c r="E54" s="26" t="s">
        <v>30</v>
      </c>
      <c r="F54" s="26" t="s">
        <v>30</v>
      </c>
      <c r="G54" s="161" t="str">
        <f t="shared" si="5"/>
        <v>--</v>
      </c>
      <c r="H54" s="27" t="s">
        <v>30</v>
      </c>
      <c r="I54" s="33" t="s">
        <v>30</v>
      </c>
      <c r="J54" s="87"/>
      <c r="K54" s="33"/>
      <c r="L54" s="26"/>
      <c r="M54" s="26"/>
      <c r="N54" s="26"/>
      <c r="O54" s="29"/>
      <c r="P54" s="169"/>
      <c r="Q54" s="184"/>
      <c r="R54" s="184"/>
      <c r="S54" s="185" t="str">
        <f t="shared" si="6"/>
        <v>0</v>
      </c>
      <c r="T54" s="185" t="str">
        <f t="shared" si="6"/>
        <v>0</v>
      </c>
      <c r="U54" s="185">
        <f t="shared" si="7"/>
        <v>0</v>
      </c>
      <c r="V54" s="186" t="str">
        <f>IF(U54=0,"--",IF(U54&lt;='db fasce di rischio'!$B$4,'db fasce di rischio'!$A$2,IF(U54&lt;='db fasce di rischio'!$D$4,'db fasce di rischio'!$C$2,IF(U54&lt;='db fasce di rischio'!$F$4,'db fasce di rischio'!$E$2,IF(U54&lt;='db fasce di rischio'!$H$4,'db fasce di rischio'!$G$2,"")))))</f>
        <v>--</v>
      </c>
      <c r="W54" s="30"/>
      <c r="X54" s="30"/>
    </row>
    <row r="55" spans="1:24" ht="21" x14ac:dyDescent="0.2">
      <c r="A55" s="168"/>
      <c r="B55" s="168"/>
      <c r="C55" s="92"/>
      <c r="D55" s="92"/>
      <c r="E55" s="92"/>
      <c r="F55" s="92"/>
      <c r="G55" s="92"/>
      <c r="H55" s="92"/>
      <c r="I55" s="92"/>
      <c r="J55" s="176"/>
      <c r="K55" s="92"/>
      <c r="L55" s="92"/>
      <c r="M55" s="92"/>
      <c r="N55" s="92"/>
      <c r="O55" s="92"/>
      <c r="P55" s="168"/>
      <c r="Q55" s="30"/>
      <c r="R55" s="30"/>
      <c r="S55" s="30"/>
      <c r="T55" s="30"/>
      <c r="U55" s="30"/>
      <c r="V55" s="30"/>
      <c r="W55" s="30"/>
      <c r="X55" s="30"/>
    </row>
    <row r="56" spans="1:24" ht="90.6" customHeight="1" x14ac:dyDescent="0.2">
      <c r="A56" s="31"/>
      <c r="B56" s="31"/>
      <c r="C56" s="32" t="s">
        <v>674</v>
      </c>
      <c r="D56" s="32"/>
      <c r="E56" s="30"/>
      <c r="F56" s="30"/>
      <c r="G56" s="30"/>
      <c r="H56" s="30"/>
      <c r="I56" s="30"/>
      <c r="J56" s="85"/>
      <c r="K56" s="30"/>
      <c r="L56" s="30"/>
      <c r="M56" s="30"/>
      <c r="N56" s="84" t="s">
        <v>6</v>
      </c>
      <c r="O56" s="84" t="s">
        <v>675</v>
      </c>
      <c r="P56" s="30"/>
      <c r="Q56" s="182" t="s">
        <v>1306</v>
      </c>
      <c r="R56" s="182" t="s">
        <v>1307</v>
      </c>
      <c r="S56" s="50" t="s">
        <v>1308</v>
      </c>
      <c r="T56" s="50" t="s">
        <v>1309</v>
      </c>
      <c r="U56" s="50" t="s">
        <v>1310</v>
      </c>
      <c r="V56" s="183" t="s">
        <v>1311</v>
      </c>
      <c r="W56" s="30"/>
      <c r="X56" s="30"/>
    </row>
    <row r="57" spans="1:24" ht="30.6" customHeight="1" x14ac:dyDescent="0.2">
      <c r="A57" s="168"/>
      <c r="B57" s="168">
        <v>3</v>
      </c>
      <c r="C57" s="220" t="s">
        <v>1267</v>
      </c>
      <c r="D57" s="221"/>
      <c r="E57" s="222"/>
      <c r="F57" s="229"/>
      <c r="G57" s="229"/>
      <c r="H57" s="229"/>
      <c r="I57" s="50" t="s">
        <v>11</v>
      </c>
      <c r="J57" s="231" t="s">
        <v>3</v>
      </c>
      <c r="K57" s="231"/>
      <c r="L57" s="39"/>
      <c r="M57" s="162" t="s">
        <v>676</v>
      </c>
      <c r="N57" s="163" t="str">
        <f>V57</f>
        <v>--</v>
      </c>
      <c r="O57" s="39"/>
      <c r="P57" s="168"/>
      <c r="Q57" s="184"/>
      <c r="R57" s="184"/>
      <c r="S57" s="185" t="str">
        <f>IF(Q57="Basso",1.8,IF(Q57="Medio",2.5,IF(Q57="Medio-Alto",3.8,IF(Q57="Alto",5,"0"))))</f>
        <v>0</v>
      </c>
      <c r="T57" s="185" t="str">
        <f>IF(R57="Basso",1.8,IF(R57="Medio",2.5,IF(R57="Medio-Alto",3.8,IF(R57="Alto",5,"0"))))</f>
        <v>0</v>
      </c>
      <c r="U57" s="185">
        <f>IF(MAX(U61:U75)&gt;(T57*S57),MAX(U61:U75),T57*S57)</f>
        <v>0</v>
      </c>
      <c r="V57" s="186" t="str">
        <f>IF(U57=0,"--",IF(U57&lt;='db fasce di rischio'!$B$4,'db fasce di rischio'!$A$2,IF(U57&lt;='db fasce di rischio'!$D$4,'db fasce di rischio'!$C$2,IF(U57&lt;='db fasce di rischio'!$F$4,'db fasce di rischio'!$E$2,IF(U57&lt;='db fasce di rischio'!$H$4,'db fasce di rischio'!$G$2,"")))))</f>
        <v>--</v>
      </c>
      <c r="W57" s="30"/>
      <c r="X57" s="30"/>
    </row>
    <row r="58" spans="1:24" ht="59.45" customHeight="1" x14ac:dyDescent="0.2">
      <c r="A58" s="168"/>
      <c r="B58" s="168"/>
      <c r="C58" s="223"/>
      <c r="D58" s="224"/>
      <c r="E58" s="224"/>
      <c r="F58" s="172"/>
      <c r="G58" s="172"/>
      <c r="H58" s="172"/>
      <c r="I58" s="172"/>
      <c r="J58" s="172"/>
      <c r="K58" s="172"/>
      <c r="L58" s="173"/>
      <c r="M58" s="226" t="s">
        <v>1305</v>
      </c>
      <c r="N58" s="226"/>
      <c r="O58" s="226"/>
      <c r="P58" s="168"/>
      <c r="Q58" s="30"/>
      <c r="R58" s="30"/>
      <c r="S58" s="30"/>
      <c r="T58" s="30"/>
      <c r="U58" s="30"/>
      <c r="V58" s="30"/>
      <c r="W58" s="30"/>
      <c r="X58" s="30"/>
    </row>
    <row r="59" spans="1:24" ht="31.5" customHeight="1" outlineLevel="1" x14ac:dyDescent="0.2">
      <c r="A59" s="168"/>
      <c r="B59" s="168"/>
      <c r="C59" s="218" t="s">
        <v>1266</v>
      </c>
      <c r="D59" s="219"/>
      <c r="E59" s="160"/>
      <c r="F59" s="160"/>
      <c r="G59" s="160"/>
      <c r="H59" s="160"/>
      <c r="I59" s="160"/>
      <c r="J59" s="159"/>
      <c r="K59" s="160"/>
      <c r="L59" s="164">
        <f>SUM(H46:H54)</f>
        <v>0</v>
      </c>
      <c r="M59" s="165"/>
      <c r="N59" s="165"/>
      <c r="O59" s="165"/>
      <c r="P59" s="168"/>
      <c r="Q59" s="30"/>
      <c r="R59" s="30"/>
      <c r="S59" s="30"/>
      <c r="T59" s="30"/>
      <c r="U59" s="30"/>
      <c r="V59" s="30"/>
      <c r="W59" s="30"/>
      <c r="X59" s="30"/>
    </row>
    <row r="60" spans="1:24" ht="81.95" customHeight="1" outlineLevel="1" x14ac:dyDescent="0.2">
      <c r="A60" s="169"/>
      <c r="B60" s="169"/>
      <c r="C60" s="24" t="s">
        <v>915</v>
      </c>
      <c r="D60" s="24" t="s">
        <v>916</v>
      </c>
      <c r="E60" s="24" t="s">
        <v>981</v>
      </c>
      <c r="F60" s="24" t="s">
        <v>980</v>
      </c>
      <c r="G60" s="188" t="s">
        <v>1301</v>
      </c>
      <c r="H60" s="24" t="s">
        <v>979</v>
      </c>
      <c r="I60" s="24" t="s">
        <v>917</v>
      </c>
      <c r="J60" s="50" t="s">
        <v>982</v>
      </c>
      <c r="K60" s="50" t="s">
        <v>918</v>
      </c>
      <c r="L60" s="24" t="s">
        <v>639</v>
      </c>
      <c r="M60" s="24" t="s">
        <v>677</v>
      </c>
      <c r="N60" s="24" t="s">
        <v>678</v>
      </c>
      <c r="O60" s="24" t="s">
        <v>679</v>
      </c>
      <c r="P60" s="169"/>
      <c r="Q60" s="182" t="s">
        <v>1306</v>
      </c>
      <c r="R60" s="182" t="s">
        <v>1307</v>
      </c>
      <c r="S60" s="50" t="s">
        <v>1308</v>
      </c>
      <c r="T60" s="50" t="s">
        <v>1309</v>
      </c>
      <c r="U60" s="50" t="s">
        <v>1310</v>
      </c>
      <c r="V60" s="183" t="s">
        <v>1311</v>
      </c>
      <c r="W60" s="30"/>
      <c r="X60" s="30"/>
    </row>
    <row r="61" spans="1:24" ht="21" outlineLevel="1" x14ac:dyDescent="0.2">
      <c r="A61" s="169"/>
      <c r="B61" s="169"/>
      <c r="C61" s="26" t="s">
        <v>30</v>
      </c>
      <c r="D61" s="26" t="s">
        <v>30</v>
      </c>
      <c r="E61" s="26" t="s">
        <v>30</v>
      </c>
      <c r="F61" s="26" t="s">
        <v>30</v>
      </c>
      <c r="G61" s="161" t="str">
        <f>V61</f>
        <v>--</v>
      </c>
      <c r="H61" s="27" t="s">
        <v>30</v>
      </c>
      <c r="I61" s="33" t="s">
        <v>30</v>
      </c>
      <c r="J61" s="87"/>
      <c r="K61" s="33"/>
      <c r="L61" s="26"/>
      <c r="M61" s="26"/>
      <c r="N61" s="26"/>
      <c r="O61" s="26"/>
      <c r="P61" s="169"/>
      <c r="Q61" s="184"/>
      <c r="R61" s="184"/>
      <c r="S61" s="185" t="str">
        <f>IF(Q61="Basso",1.8,IF(Q61="Medio",2.5,IF(Q61="Medio-Alto",3.8,IF(Q61="Alto",5,"0"))))</f>
        <v>0</v>
      </c>
      <c r="T61" s="185" t="str">
        <f>IF(R61="Basso",1.8,IF(R61="Medio",2.5,IF(R61="Medio-Alto",3.8,IF(R61="Alto",5,"0"))))</f>
        <v>0</v>
      </c>
      <c r="U61" s="185">
        <f>(T61*S61)</f>
        <v>0</v>
      </c>
      <c r="V61" s="186" t="str">
        <f>IF(U61=0,"--",IF(U61&lt;='db fasce di rischio'!$B$4,'db fasce di rischio'!$A$2,IF(U61&lt;='db fasce di rischio'!$D$4,'db fasce di rischio'!$C$2,IF(U61&lt;='db fasce di rischio'!$F$4,'db fasce di rischio'!$E$2,IF(U61&lt;='db fasce di rischio'!$H$4,'db fasce di rischio'!$G$2,"")))))</f>
        <v>--</v>
      </c>
      <c r="W61" s="30"/>
      <c r="X61" s="30"/>
    </row>
    <row r="62" spans="1:24" ht="21" outlineLevel="1" x14ac:dyDescent="0.2">
      <c r="A62" s="169"/>
      <c r="B62" s="169"/>
      <c r="C62" s="26" t="s">
        <v>30</v>
      </c>
      <c r="D62" s="26" t="s">
        <v>30</v>
      </c>
      <c r="E62" s="26" t="s">
        <v>30</v>
      </c>
      <c r="F62" s="26" t="s">
        <v>30</v>
      </c>
      <c r="G62" s="161" t="str">
        <f t="shared" ref="G62:G75" si="8">V62</f>
        <v>--</v>
      </c>
      <c r="H62" s="27" t="s">
        <v>30</v>
      </c>
      <c r="I62" s="33" t="s">
        <v>30</v>
      </c>
      <c r="J62" s="87"/>
      <c r="K62" s="33"/>
      <c r="L62" s="26"/>
      <c r="M62" s="26"/>
      <c r="N62" s="26"/>
      <c r="O62" s="26"/>
      <c r="P62" s="169"/>
      <c r="Q62" s="184"/>
      <c r="R62" s="184"/>
      <c r="S62" s="185" t="str">
        <f t="shared" ref="S62:T75" si="9">IF(Q62="Basso",1.8,IF(Q62="Medio",2.5,IF(Q62="Medio-Alto",3.8,IF(Q62="Alto",5,"0"))))</f>
        <v>0</v>
      </c>
      <c r="T62" s="185" t="str">
        <f t="shared" si="9"/>
        <v>0</v>
      </c>
      <c r="U62" s="185">
        <f>(T62*S62)</f>
        <v>0</v>
      </c>
      <c r="V62" s="186" t="str">
        <f>IF(U62=0,"--",IF(U62&lt;='db fasce di rischio'!$B$4,'db fasce di rischio'!$A$2,IF(U62&lt;='db fasce di rischio'!$D$4,'db fasce di rischio'!$C$2,IF(U62&lt;='db fasce di rischio'!$F$4,'db fasce di rischio'!$E$2,IF(U62&lt;='db fasce di rischio'!$H$4,'db fasce di rischio'!$G$2,"")))))</f>
        <v>--</v>
      </c>
      <c r="W62" s="30"/>
      <c r="X62" s="30"/>
    </row>
    <row r="63" spans="1:24" ht="21" outlineLevel="1" x14ac:dyDescent="0.2">
      <c r="A63" s="169"/>
      <c r="B63" s="169"/>
      <c r="C63" s="26" t="s">
        <v>30</v>
      </c>
      <c r="D63" s="26" t="s">
        <v>30</v>
      </c>
      <c r="E63" s="26" t="s">
        <v>30</v>
      </c>
      <c r="F63" s="26" t="s">
        <v>30</v>
      </c>
      <c r="G63" s="161" t="str">
        <f t="shared" si="8"/>
        <v>--</v>
      </c>
      <c r="H63" s="27" t="s">
        <v>30</v>
      </c>
      <c r="I63" s="33" t="s">
        <v>30</v>
      </c>
      <c r="J63" s="87"/>
      <c r="K63" s="33"/>
      <c r="L63" s="26"/>
      <c r="M63" s="26"/>
      <c r="N63" s="26"/>
      <c r="O63" s="26"/>
      <c r="P63" s="169"/>
      <c r="Q63" s="184"/>
      <c r="R63" s="184"/>
      <c r="S63" s="185" t="str">
        <f t="shared" si="9"/>
        <v>0</v>
      </c>
      <c r="T63" s="185" t="str">
        <f t="shared" si="9"/>
        <v>0</v>
      </c>
      <c r="U63" s="185">
        <f t="shared" ref="U63:U75" si="10">(T63*S63)</f>
        <v>0</v>
      </c>
      <c r="V63" s="186" t="str">
        <f>IF(U63=0,"--",IF(U63&lt;='db fasce di rischio'!$B$4,'db fasce di rischio'!$A$2,IF(U63&lt;='db fasce di rischio'!$D$4,'db fasce di rischio'!$C$2,IF(U63&lt;='db fasce di rischio'!$F$4,'db fasce di rischio'!$E$2,IF(U63&lt;='db fasce di rischio'!$H$4,'db fasce di rischio'!$G$2,"")))))</f>
        <v>--</v>
      </c>
      <c r="W63" s="30"/>
      <c r="X63" s="30"/>
    </row>
    <row r="64" spans="1:24" ht="21" outlineLevel="1" x14ac:dyDescent="0.2">
      <c r="A64" s="169"/>
      <c r="B64" s="169"/>
      <c r="C64" s="26" t="s">
        <v>30</v>
      </c>
      <c r="D64" s="26" t="s">
        <v>30</v>
      </c>
      <c r="E64" s="26" t="s">
        <v>30</v>
      </c>
      <c r="F64" s="26" t="s">
        <v>30</v>
      </c>
      <c r="G64" s="161" t="str">
        <f t="shared" si="8"/>
        <v>--</v>
      </c>
      <c r="H64" s="27" t="s">
        <v>30</v>
      </c>
      <c r="I64" s="33" t="s">
        <v>30</v>
      </c>
      <c r="J64" s="87"/>
      <c r="K64" s="33"/>
      <c r="L64" s="26"/>
      <c r="M64" s="26"/>
      <c r="N64" s="26"/>
      <c r="O64" s="26"/>
      <c r="P64" s="169"/>
      <c r="Q64" s="184"/>
      <c r="R64" s="184"/>
      <c r="S64" s="185" t="str">
        <f t="shared" si="9"/>
        <v>0</v>
      </c>
      <c r="T64" s="185" t="str">
        <f t="shared" si="9"/>
        <v>0</v>
      </c>
      <c r="U64" s="185">
        <f t="shared" si="10"/>
        <v>0</v>
      </c>
      <c r="V64" s="186" t="str">
        <f>IF(U64=0,"--",IF(U64&lt;='db fasce di rischio'!$B$4,'db fasce di rischio'!$A$2,IF(U64&lt;='db fasce di rischio'!$D$4,'db fasce di rischio'!$C$2,IF(U64&lt;='db fasce di rischio'!$F$4,'db fasce di rischio'!$E$2,IF(U64&lt;='db fasce di rischio'!$H$4,'db fasce di rischio'!$G$2,"")))))</f>
        <v>--</v>
      </c>
      <c r="W64" s="30"/>
      <c r="X64" s="30"/>
    </row>
    <row r="65" spans="1:24" ht="21" outlineLevel="1" x14ac:dyDescent="0.2">
      <c r="A65" s="169"/>
      <c r="B65" s="169"/>
      <c r="C65" s="26" t="s">
        <v>30</v>
      </c>
      <c r="D65" s="26" t="s">
        <v>30</v>
      </c>
      <c r="E65" s="26" t="s">
        <v>30</v>
      </c>
      <c r="F65" s="26" t="s">
        <v>30</v>
      </c>
      <c r="G65" s="161" t="str">
        <f t="shared" si="8"/>
        <v>--</v>
      </c>
      <c r="H65" s="27" t="s">
        <v>30</v>
      </c>
      <c r="I65" s="33" t="s">
        <v>30</v>
      </c>
      <c r="J65" s="87"/>
      <c r="K65" s="33"/>
      <c r="L65" s="26"/>
      <c r="M65" s="26"/>
      <c r="N65" s="26"/>
      <c r="O65" s="26"/>
      <c r="P65" s="169"/>
      <c r="Q65" s="184"/>
      <c r="R65" s="184"/>
      <c r="S65" s="185" t="str">
        <f t="shared" si="9"/>
        <v>0</v>
      </c>
      <c r="T65" s="185" t="str">
        <f t="shared" si="9"/>
        <v>0</v>
      </c>
      <c r="U65" s="185">
        <f t="shared" si="10"/>
        <v>0</v>
      </c>
      <c r="V65" s="186" t="str">
        <f>IF(U65=0,"--",IF(U65&lt;='db fasce di rischio'!$B$4,'db fasce di rischio'!$A$2,IF(U65&lt;='db fasce di rischio'!$D$4,'db fasce di rischio'!$C$2,IF(U65&lt;='db fasce di rischio'!$F$4,'db fasce di rischio'!$E$2,IF(U65&lt;='db fasce di rischio'!$H$4,'db fasce di rischio'!$G$2,"")))))</f>
        <v>--</v>
      </c>
      <c r="W65" s="30"/>
      <c r="X65" s="30"/>
    </row>
    <row r="66" spans="1:24" ht="21" outlineLevel="1" x14ac:dyDescent="0.2">
      <c r="A66" s="169"/>
      <c r="B66" s="169"/>
      <c r="C66" s="26" t="s">
        <v>30</v>
      </c>
      <c r="D66" s="26" t="s">
        <v>30</v>
      </c>
      <c r="E66" s="26" t="s">
        <v>30</v>
      </c>
      <c r="F66" s="26" t="s">
        <v>30</v>
      </c>
      <c r="G66" s="161" t="str">
        <f t="shared" si="8"/>
        <v>--</v>
      </c>
      <c r="H66" s="27" t="s">
        <v>30</v>
      </c>
      <c r="I66" s="33" t="s">
        <v>30</v>
      </c>
      <c r="J66" s="87"/>
      <c r="K66" s="33"/>
      <c r="L66" s="26"/>
      <c r="M66" s="26"/>
      <c r="N66" s="26"/>
      <c r="O66" s="26"/>
      <c r="P66" s="169"/>
      <c r="Q66" s="184"/>
      <c r="R66" s="184"/>
      <c r="S66" s="185" t="str">
        <f t="shared" si="9"/>
        <v>0</v>
      </c>
      <c r="T66" s="185" t="str">
        <f t="shared" si="9"/>
        <v>0</v>
      </c>
      <c r="U66" s="185">
        <f t="shared" si="10"/>
        <v>0</v>
      </c>
      <c r="V66" s="186" t="str">
        <f>IF(U66=0,"--",IF(U66&lt;='db fasce di rischio'!$B$4,'db fasce di rischio'!$A$2,IF(U66&lt;='db fasce di rischio'!$D$4,'db fasce di rischio'!$C$2,IF(U66&lt;='db fasce di rischio'!$F$4,'db fasce di rischio'!$E$2,IF(U66&lt;='db fasce di rischio'!$H$4,'db fasce di rischio'!$G$2,"")))))</f>
        <v>--</v>
      </c>
      <c r="W66" s="30"/>
      <c r="X66" s="30"/>
    </row>
    <row r="67" spans="1:24" ht="21" outlineLevel="1" x14ac:dyDescent="0.2">
      <c r="A67" s="169"/>
      <c r="B67" s="169"/>
      <c r="C67" s="26" t="s">
        <v>30</v>
      </c>
      <c r="D67" s="26" t="s">
        <v>30</v>
      </c>
      <c r="E67" s="26" t="s">
        <v>30</v>
      </c>
      <c r="F67" s="26" t="s">
        <v>30</v>
      </c>
      <c r="G67" s="161" t="str">
        <f t="shared" si="8"/>
        <v>--</v>
      </c>
      <c r="H67" s="27" t="s">
        <v>30</v>
      </c>
      <c r="I67" s="33" t="s">
        <v>30</v>
      </c>
      <c r="J67" s="87"/>
      <c r="K67" s="33"/>
      <c r="L67" s="26"/>
      <c r="M67" s="26"/>
      <c r="N67" s="26"/>
      <c r="O67" s="26"/>
      <c r="P67" s="169"/>
      <c r="Q67" s="184"/>
      <c r="R67" s="184"/>
      <c r="S67" s="185" t="str">
        <f t="shared" si="9"/>
        <v>0</v>
      </c>
      <c r="T67" s="185" t="str">
        <f t="shared" si="9"/>
        <v>0</v>
      </c>
      <c r="U67" s="185">
        <f t="shared" si="10"/>
        <v>0</v>
      </c>
      <c r="V67" s="186" t="str">
        <f>IF(U67=0,"--",IF(U67&lt;='db fasce di rischio'!$B$4,'db fasce di rischio'!$A$2,IF(U67&lt;='db fasce di rischio'!$D$4,'db fasce di rischio'!$C$2,IF(U67&lt;='db fasce di rischio'!$F$4,'db fasce di rischio'!$E$2,IF(U67&lt;='db fasce di rischio'!$H$4,'db fasce di rischio'!$G$2,"")))))</f>
        <v>--</v>
      </c>
      <c r="W67" s="30"/>
      <c r="X67" s="30"/>
    </row>
    <row r="68" spans="1:24" ht="21" outlineLevel="1" x14ac:dyDescent="0.2">
      <c r="A68" s="169"/>
      <c r="B68" s="169"/>
      <c r="C68" s="26" t="s">
        <v>30</v>
      </c>
      <c r="D68" s="26" t="s">
        <v>30</v>
      </c>
      <c r="E68" s="26" t="s">
        <v>30</v>
      </c>
      <c r="F68" s="26" t="s">
        <v>30</v>
      </c>
      <c r="G68" s="161" t="str">
        <f t="shared" si="8"/>
        <v>--</v>
      </c>
      <c r="H68" s="27" t="s">
        <v>30</v>
      </c>
      <c r="I68" s="33" t="s">
        <v>30</v>
      </c>
      <c r="J68" s="87"/>
      <c r="K68" s="33"/>
      <c r="L68" s="26"/>
      <c r="M68" s="26"/>
      <c r="N68" s="26"/>
      <c r="O68" s="26"/>
      <c r="P68" s="169"/>
      <c r="Q68" s="184"/>
      <c r="R68" s="184"/>
      <c r="S68" s="185" t="str">
        <f t="shared" si="9"/>
        <v>0</v>
      </c>
      <c r="T68" s="185" t="str">
        <f t="shared" si="9"/>
        <v>0</v>
      </c>
      <c r="U68" s="185">
        <f t="shared" si="10"/>
        <v>0</v>
      </c>
      <c r="V68" s="186" t="str">
        <f>IF(U68=0,"--",IF(U68&lt;='db fasce di rischio'!$B$4,'db fasce di rischio'!$A$2,IF(U68&lt;='db fasce di rischio'!$D$4,'db fasce di rischio'!$C$2,IF(U68&lt;='db fasce di rischio'!$F$4,'db fasce di rischio'!$E$2,IF(U68&lt;='db fasce di rischio'!$H$4,'db fasce di rischio'!$G$2,"")))))</f>
        <v>--</v>
      </c>
      <c r="W68" s="30"/>
      <c r="X68" s="30"/>
    </row>
    <row r="69" spans="1:24" ht="21" outlineLevel="1" x14ac:dyDescent="0.2">
      <c r="A69" s="169"/>
      <c r="B69" s="169"/>
      <c r="C69" s="26" t="s">
        <v>30</v>
      </c>
      <c r="D69" s="26" t="s">
        <v>30</v>
      </c>
      <c r="E69" s="26" t="s">
        <v>30</v>
      </c>
      <c r="F69" s="26" t="s">
        <v>30</v>
      </c>
      <c r="G69" s="161" t="str">
        <f t="shared" si="8"/>
        <v>--</v>
      </c>
      <c r="H69" s="27" t="s">
        <v>30</v>
      </c>
      <c r="I69" s="33" t="s">
        <v>30</v>
      </c>
      <c r="J69" s="88"/>
      <c r="K69" s="33"/>
      <c r="L69" s="26"/>
      <c r="M69" s="26"/>
      <c r="N69" s="26"/>
      <c r="O69" s="26"/>
      <c r="P69" s="169"/>
      <c r="Q69" s="184"/>
      <c r="R69" s="184"/>
      <c r="S69" s="185" t="str">
        <f t="shared" si="9"/>
        <v>0</v>
      </c>
      <c r="T69" s="185" t="str">
        <f t="shared" si="9"/>
        <v>0</v>
      </c>
      <c r="U69" s="185">
        <f t="shared" si="10"/>
        <v>0</v>
      </c>
      <c r="V69" s="186" t="str">
        <f>IF(U69=0,"--",IF(U69&lt;='db fasce di rischio'!$B$4,'db fasce di rischio'!$A$2,IF(U69&lt;='db fasce di rischio'!$D$4,'db fasce di rischio'!$C$2,IF(U69&lt;='db fasce di rischio'!$F$4,'db fasce di rischio'!$E$2,IF(U69&lt;='db fasce di rischio'!$H$4,'db fasce di rischio'!$G$2,"")))))</f>
        <v>--</v>
      </c>
      <c r="W69" s="30"/>
      <c r="X69" s="30"/>
    </row>
    <row r="70" spans="1:24" ht="21" outlineLevel="1" x14ac:dyDescent="0.2">
      <c r="A70" s="169"/>
      <c r="B70" s="169"/>
      <c r="C70" s="26" t="s">
        <v>30</v>
      </c>
      <c r="D70" s="26" t="s">
        <v>30</v>
      </c>
      <c r="E70" s="26" t="s">
        <v>30</v>
      </c>
      <c r="F70" s="26" t="s">
        <v>30</v>
      </c>
      <c r="G70" s="161" t="str">
        <f t="shared" si="8"/>
        <v>--</v>
      </c>
      <c r="H70" s="27" t="s">
        <v>30</v>
      </c>
      <c r="I70" s="33" t="s">
        <v>30</v>
      </c>
      <c r="J70" s="88"/>
      <c r="K70" s="33"/>
      <c r="L70" s="26"/>
      <c r="M70" s="26"/>
      <c r="N70" s="26"/>
      <c r="O70" s="26"/>
      <c r="P70" s="169"/>
      <c r="Q70" s="184"/>
      <c r="R70" s="184"/>
      <c r="S70" s="185" t="str">
        <f t="shared" si="9"/>
        <v>0</v>
      </c>
      <c r="T70" s="185" t="str">
        <f t="shared" si="9"/>
        <v>0</v>
      </c>
      <c r="U70" s="185">
        <f t="shared" si="10"/>
        <v>0</v>
      </c>
      <c r="V70" s="186" t="str">
        <f>IF(U70=0,"--",IF(U70&lt;='db fasce di rischio'!$B$4,'db fasce di rischio'!$A$2,IF(U70&lt;='db fasce di rischio'!$D$4,'db fasce di rischio'!$C$2,IF(U70&lt;='db fasce di rischio'!$F$4,'db fasce di rischio'!$E$2,IF(U70&lt;='db fasce di rischio'!$H$4,'db fasce di rischio'!$G$2,"")))))</f>
        <v>--</v>
      </c>
      <c r="W70" s="30"/>
      <c r="X70" s="30"/>
    </row>
    <row r="71" spans="1:24" ht="21" outlineLevel="1" x14ac:dyDescent="0.2">
      <c r="A71" s="169"/>
      <c r="B71" s="169"/>
      <c r="C71" s="26" t="s">
        <v>30</v>
      </c>
      <c r="D71" s="26" t="s">
        <v>30</v>
      </c>
      <c r="E71" s="26" t="s">
        <v>30</v>
      </c>
      <c r="F71" s="26" t="s">
        <v>30</v>
      </c>
      <c r="G71" s="161" t="str">
        <f t="shared" si="8"/>
        <v>--</v>
      </c>
      <c r="H71" s="27" t="s">
        <v>30</v>
      </c>
      <c r="I71" s="33" t="s">
        <v>30</v>
      </c>
      <c r="J71" s="88"/>
      <c r="K71" s="33"/>
      <c r="L71" s="26"/>
      <c r="M71" s="26"/>
      <c r="N71" s="26"/>
      <c r="O71" s="26"/>
      <c r="P71" s="169"/>
      <c r="Q71" s="184"/>
      <c r="R71" s="184"/>
      <c r="S71" s="185" t="str">
        <f t="shared" si="9"/>
        <v>0</v>
      </c>
      <c r="T71" s="185" t="str">
        <f t="shared" si="9"/>
        <v>0</v>
      </c>
      <c r="U71" s="185">
        <f t="shared" si="10"/>
        <v>0</v>
      </c>
      <c r="V71" s="186" t="str">
        <f>IF(U71=0,"--",IF(U71&lt;='db fasce di rischio'!$B$4,'db fasce di rischio'!$A$2,IF(U71&lt;='db fasce di rischio'!$D$4,'db fasce di rischio'!$C$2,IF(U71&lt;='db fasce di rischio'!$F$4,'db fasce di rischio'!$E$2,IF(U71&lt;='db fasce di rischio'!$H$4,'db fasce di rischio'!$G$2,"")))))</f>
        <v>--</v>
      </c>
      <c r="W71" s="30"/>
      <c r="X71" s="30"/>
    </row>
    <row r="72" spans="1:24" ht="21" outlineLevel="1" x14ac:dyDescent="0.2">
      <c r="A72" s="169"/>
      <c r="B72" s="169"/>
      <c r="C72" s="26" t="s">
        <v>30</v>
      </c>
      <c r="D72" s="26" t="s">
        <v>30</v>
      </c>
      <c r="E72" s="26" t="s">
        <v>30</v>
      </c>
      <c r="F72" s="26" t="s">
        <v>30</v>
      </c>
      <c r="G72" s="161" t="str">
        <f t="shared" si="8"/>
        <v>--</v>
      </c>
      <c r="H72" s="27" t="s">
        <v>30</v>
      </c>
      <c r="I72" s="33" t="s">
        <v>30</v>
      </c>
      <c r="J72" s="88"/>
      <c r="K72" s="33"/>
      <c r="L72" s="26"/>
      <c r="M72" s="26"/>
      <c r="N72" s="26"/>
      <c r="O72" s="26"/>
      <c r="P72" s="169"/>
      <c r="Q72" s="184"/>
      <c r="R72" s="184"/>
      <c r="S72" s="185" t="str">
        <f t="shared" si="9"/>
        <v>0</v>
      </c>
      <c r="T72" s="185" t="str">
        <f t="shared" si="9"/>
        <v>0</v>
      </c>
      <c r="U72" s="185">
        <f t="shared" si="10"/>
        <v>0</v>
      </c>
      <c r="V72" s="186" t="str">
        <f>IF(U72=0,"--",IF(U72&lt;='db fasce di rischio'!$B$4,'db fasce di rischio'!$A$2,IF(U72&lt;='db fasce di rischio'!$D$4,'db fasce di rischio'!$C$2,IF(U72&lt;='db fasce di rischio'!$F$4,'db fasce di rischio'!$E$2,IF(U72&lt;='db fasce di rischio'!$H$4,'db fasce di rischio'!$G$2,"")))))</f>
        <v>--</v>
      </c>
      <c r="W72" s="30"/>
      <c r="X72" s="30"/>
    </row>
    <row r="73" spans="1:24" ht="21" outlineLevel="1" x14ac:dyDescent="0.2">
      <c r="A73" s="169"/>
      <c r="B73" s="169"/>
      <c r="C73" s="26" t="s">
        <v>30</v>
      </c>
      <c r="D73" s="26" t="s">
        <v>30</v>
      </c>
      <c r="E73" s="26" t="s">
        <v>30</v>
      </c>
      <c r="F73" s="26" t="s">
        <v>30</v>
      </c>
      <c r="G73" s="161" t="str">
        <f t="shared" si="8"/>
        <v>--</v>
      </c>
      <c r="H73" s="27" t="s">
        <v>30</v>
      </c>
      <c r="I73" s="33" t="s">
        <v>30</v>
      </c>
      <c r="J73" s="87"/>
      <c r="K73" s="33"/>
      <c r="L73" s="26"/>
      <c r="M73" s="26"/>
      <c r="N73" s="26"/>
      <c r="O73" s="26"/>
      <c r="P73" s="169"/>
      <c r="Q73" s="184"/>
      <c r="R73" s="184"/>
      <c r="S73" s="185" t="str">
        <f t="shared" si="9"/>
        <v>0</v>
      </c>
      <c r="T73" s="185" t="str">
        <f t="shared" si="9"/>
        <v>0</v>
      </c>
      <c r="U73" s="185">
        <f t="shared" si="10"/>
        <v>0</v>
      </c>
      <c r="V73" s="186" t="str">
        <f>IF(U73=0,"--",IF(U73&lt;='db fasce di rischio'!$B$4,'db fasce di rischio'!$A$2,IF(U73&lt;='db fasce di rischio'!$D$4,'db fasce di rischio'!$C$2,IF(U73&lt;='db fasce di rischio'!$F$4,'db fasce di rischio'!$E$2,IF(U73&lt;='db fasce di rischio'!$H$4,'db fasce di rischio'!$G$2,"")))))</f>
        <v>--</v>
      </c>
      <c r="W73" s="30"/>
      <c r="X73" s="30"/>
    </row>
    <row r="74" spans="1:24" ht="21" outlineLevel="1" x14ac:dyDescent="0.2">
      <c r="A74" s="169"/>
      <c r="B74" s="169"/>
      <c r="C74" s="26" t="s">
        <v>30</v>
      </c>
      <c r="D74" s="26" t="s">
        <v>30</v>
      </c>
      <c r="E74" s="26" t="s">
        <v>30</v>
      </c>
      <c r="F74" s="26" t="s">
        <v>30</v>
      </c>
      <c r="G74" s="161" t="str">
        <f t="shared" si="8"/>
        <v>--</v>
      </c>
      <c r="H74" s="27" t="s">
        <v>30</v>
      </c>
      <c r="I74" s="33" t="s">
        <v>30</v>
      </c>
      <c r="J74" s="87"/>
      <c r="K74" s="33"/>
      <c r="L74" s="26"/>
      <c r="M74" s="26"/>
      <c r="N74" s="26"/>
      <c r="O74" s="28"/>
      <c r="P74" s="169"/>
      <c r="Q74" s="184"/>
      <c r="R74" s="184"/>
      <c r="S74" s="185" t="str">
        <f t="shared" si="9"/>
        <v>0</v>
      </c>
      <c r="T74" s="185" t="str">
        <f t="shared" si="9"/>
        <v>0</v>
      </c>
      <c r="U74" s="185">
        <f t="shared" si="10"/>
        <v>0</v>
      </c>
      <c r="V74" s="186" t="str">
        <f>IF(U74=0,"--",IF(U74&lt;='db fasce di rischio'!$B$4,'db fasce di rischio'!$A$2,IF(U74&lt;='db fasce di rischio'!$D$4,'db fasce di rischio'!$C$2,IF(U74&lt;='db fasce di rischio'!$F$4,'db fasce di rischio'!$E$2,IF(U74&lt;='db fasce di rischio'!$H$4,'db fasce di rischio'!$G$2,"")))))</f>
        <v>--</v>
      </c>
      <c r="W74" s="30"/>
      <c r="X74" s="30"/>
    </row>
    <row r="75" spans="1:24" ht="21" outlineLevel="1" x14ac:dyDescent="0.2">
      <c r="A75" s="169"/>
      <c r="B75" s="169"/>
      <c r="C75" s="26" t="s">
        <v>30</v>
      </c>
      <c r="D75" s="26" t="s">
        <v>30</v>
      </c>
      <c r="E75" s="26" t="s">
        <v>30</v>
      </c>
      <c r="F75" s="26" t="s">
        <v>30</v>
      </c>
      <c r="G75" s="161" t="str">
        <f t="shared" si="8"/>
        <v>--</v>
      </c>
      <c r="H75" s="27" t="s">
        <v>30</v>
      </c>
      <c r="I75" s="33" t="s">
        <v>30</v>
      </c>
      <c r="J75" s="87"/>
      <c r="K75" s="33"/>
      <c r="L75" s="26"/>
      <c r="M75" s="26"/>
      <c r="N75" s="26"/>
      <c r="O75" s="29"/>
      <c r="P75" s="169"/>
      <c r="Q75" s="184"/>
      <c r="R75" s="184"/>
      <c r="S75" s="185" t="str">
        <f t="shared" si="9"/>
        <v>0</v>
      </c>
      <c r="T75" s="185" t="str">
        <f t="shared" si="9"/>
        <v>0</v>
      </c>
      <c r="U75" s="185">
        <f t="shared" si="10"/>
        <v>0</v>
      </c>
      <c r="V75" s="186" t="str">
        <f>IF(U75=0,"--",IF(U75&lt;='db fasce di rischio'!$B$4,'db fasce di rischio'!$A$2,IF(U75&lt;='db fasce di rischio'!$D$4,'db fasce di rischio'!$C$2,IF(U75&lt;='db fasce di rischio'!$F$4,'db fasce di rischio'!$E$2,IF(U75&lt;='db fasce di rischio'!$H$4,'db fasce di rischio'!$G$2,"")))))</f>
        <v>--</v>
      </c>
      <c r="W75" s="30"/>
      <c r="X75" s="30"/>
    </row>
    <row r="76" spans="1:24" ht="21" x14ac:dyDescent="0.2">
      <c r="A76" s="168"/>
      <c r="B76" s="168"/>
      <c r="C76" s="92"/>
      <c r="D76" s="92"/>
      <c r="E76" s="92"/>
      <c r="F76" s="92"/>
      <c r="G76" s="92"/>
      <c r="H76" s="92"/>
      <c r="I76" s="92"/>
      <c r="J76" s="176"/>
      <c r="K76" s="92"/>
      <c r="L76" s="92"/>
      <c r="M76" s="92"/>
      <c r="N76" s="92"/>
      <c r="O76" s="92"/>
      <c r="P76" s="168"/>
      <c r="Q76" s="30"/>
      <c r="R76" s="30"/>
      <c r="S76" s="30"/>
      <c r="T76" s="30"/>
      <c r="U76" s="30"/>
      <c r="V76" s="30"/>
      <c r="W76" s="30"/>
      <c r="X76" s="30"/>
    </row>
    <row r="77" spans="1:24" ht="90.6" customHeight="1" x14ac:dyDescent="0.2">
      <c r="A77" s="31"/>
      <c r="B77" s="31"/>
      <c r="C77" s="32" t="s">
        <v>674</v>
      </c>
      <c r="D77" s="32"/>
      <c r="E77" s="30"/>
      <c r="F77" s="30"/>
      <c r="G77" s="30"/>
      <c r="H77" s="30"/>
      <c r="I77" s="30"/>
      <c r="J77" s="85"/>
      <c r="K77" s="30"/>
      <c r="L77" s="30"/>
      <c r="M77" s="30"/>
      <c r="N77" s="84" t="s">
        <v>6</v>
      </c>
      <c r="O77" s="84" t="s">
        <v>675</v>
      </c>
      <c r="P77" s="30"/>
      <c r="Q77" s="182" t="s">
        <v>1306</v>
      </c>
      <c r="R77" s="182" t="s">
        <v>1307</v>
      </c>
      <c r="S77" s="50" t="s">
        <v>1308</v>
      </c>
      <c r="T77" s="50" t="s">
        <v>1309</v>
      </c>
      <c r="U77" s="50" t="s">
        <v>1310</v>
      </c>
      <c r="V77" s="183" t="s">
        <v>1311</v>
      </c>
      <c r="W77" s="30"/>
      <c r="X77" s="30"/>
    </row>
    <row r="78" spans="1:24" ht="30.6" customHeight="1" x14ac:dyDescent="0.2">
      <c r="A78" s="168"/>
      <c r="B78" s="168">
        <v>4</v>
      </c>
      <c r="C78" s="220" t="s">
        <v>1267</v>
      </c>
      <c r="D78" s="221"/>
      <c r="E78" s="222"/>
      <c r="F78" s="229"/>
      <c r="G78" s="229"/>
      <c r="H78" s="229"/>
      <c r="I78" s="50" t="s">
        <v>11</v>
      </c>
      <c r="J78" s="231" t="s">
        <v>3</v>
      </c>
      <c r="K78" s="231"/>
      <c r="L78" s="39"/>
      <c r="M78" s="162" t="s">
        <v>676</v>
      </c>
      <c r="N78" s="163" t="str">
        <f>V78</f>
        <v>--</v>
      </c>
      <c r="O78" s="39"/>
      <c r="P78" s="168"/>
      <c r="Q78" s="184"/>
      <c r="R78" s="184"/>
      <c r="S78" s="185" t="str">
        <f>IF(Q78="Basso",1.8,IF(Q78="Medio",2.5,IF(Q78="Medio-Alto",3.8,IF(Q78="Alto",5,"0"))))</f>
        <v>0</v>
      </c>
      <c r="T78" s="185" t="str">
        <f>IF(R78="Basso",1.8,IF(R78="Medio",2.5,IF(R78="Medio-Alto",3.8,IF(R78="Alto",5,"0"))))</f>
        <v>0</v>
      </c>
      <c r="U78" s="185">
        <f>IF(MAX(U82:U96)&gt;(T78*S78),MAX(U82:U96),T78*S78)</f>
        <v>0</v>
      </c>
      <c r="V78" s="186" t="str">
        <f>IF(U78=0,"--",IF(U78&lt;='db fasce di rischio'!$B$4,'db fasce di rischio'!$A$2,IF(U78&lt;='db fasce di rischio'!$D$4,'db fasce di rischio'!$C$2,IF(U78&lt;='db fasce di rischio'!$F$4,'db fasce di rischio'!$E$2,IF(U78&lt;='db fasce di rischio'!$H$4,'db fasce di rischio'!$G$2,"")))))</f>
        <v>--</v>
      </c>
      <c r="W78" s="30"/>
      <c r="X78" s="30"/>
    </row>
    <row r="79" spans="1:24" ht="59.45" customHeight="1" x14ac:dyDescent="0.2">
      <c r="A79" s="168"/>
      <c r="B79" s="168"/>
      <c r="C79" s="223"/>
      <c r="D79" s="224"/>
      <c r="E79" s="224"/>
      <c r="F79" s="172"/>
      <c r="G79" s="172"/>
      <c r="H79" s="172"/>
      <c r="I79" s="172"/>
      <c r="J79" s="172"/>
      <c r="K79" s="172"/>
      <c r="L79" s="173"/>
      <c r="M79" s="226" t="s">
        <v>1305</v>
      </c>
      <c r="N79" s="226"/>
      <c r="O79" s="226"/>
      <c r="P79" s="168"/>
      <c r="Q79" s="30"/>
      <c r="R79" s="30"/>
      <c r="S79" s="30"/>
      <c r="T79" s="30"/>
      <c r="U79" s="30"/>
      <c r="V79" s="30"/>
      <c r="W79" s="30"/>
      <c r="X79" s="30"/>
    </row>
    <row r="80" spans="1:24" ht="31.5" customHeight="1" outlineLevel="1" x14ac:dyDescent="0.2">
      <c r="A80" s="168"/>
      <c r="B80" s="168"/>
      <c r="C80" s="218" t="s">
        <v>1266</v>
      </c>
      <c r="D80" s="219"/>
      <c r="E80" s="160"/>
      <c r="F80" s="160"/>
      <c r="G80" s="160"/>
      <c r="H80" s="160"/>
      <c r="I80" s="160"/>
      <c r="J80" s="159"/>
      <c r="K80" s="160"/>
      <c r="L80" s="164">
        <f>SUM(H67:H75)</f>
        <v>0</v>
      </c>
      <c r="M80" s="165"/>
      <c r="N80" s="165"/>
      <c r="O80" s="165"/>
      <c r="P80" s="168"/>
      <c r="Q80" s="30"/>
      <c r="R80" s="30"/>
      <c r="S80" s="30"/>
      <c r="T80" s="30"/>
      <c r="U80" s="30"/>
      <c r="V80" s="30"/>
      <c r="W80" s="30"/>
      <c r="X80" s="30"/>
    </row>
    <row r="81" spans="1:24" ht="81.95" customHeight="1" outlineLevel="1" x14ac:dyDescent="0.2">
      <c r="A81" s="169"/>
      <c r="B81" s="169"/>
      <c r="C81" s="24" t="s">
        <v>915</v>
      </c>
      <c r="D81" s="24" t="s">
        <v>916</v>
      </c>
      <c r="E81" s="24" t="s">
        <v>981</v>
      </c>
      <c r="F81" s="24" t="s">
        <v>980</v>
      </c>
      <c r="G81" s="188" t="s">
        <v>1301</v>
      </c>
      <c r="H81" s="24" t="s">
        <v>979</v>
      </c>
      <c r="I81" s="24" t="s">
        <v>917</v>
      </c>
      <c r="J81" s="50" t="s">
        <v>982</v>
      </c>
      <c r="K81" s="50" t="s">
        <v>918</v>
      </c>
      <c r="L81" s="24" t="s">
        <v>639</v>
      </c>
      <c r="M81" s="24" t="s">
        <v>677</v>
      </c>
      <c r="N81" s="24" t="s">
        <v>678</v>
      </c>
      <c r="O81" s="24" t="s">
        <v>679</v>
      </c>
      <c r="P81" s="169"/>
      <c r="Q81" s="182" t="s">
        <v>1306</v>
      </c>
      <c r="R81" s="182" t="s">
        <v>1307</v>
      </c>
      <c r="S81" s="50" t="s">
        <v>1308</v>
      </c>
      <c r="T81" s="50" t="s">
        <v>1309</v>
      </c>
      <c r="U81" s="50" t="s">
        <v>1310</v>
      </c>
      <c r="V81" s="183" t="s">
        <v>1311</v>
      </c>
      <c r="W81" s="30"/>
      <c r="X81" s="30"/>
    </row>
    <row r="82" spans="1:24" ht="21" outlineLevel="1" x14ac:dyDescent="0.2">
      <c r="A82" s="169"/>
      <c r="B82" s="169"/>
      <c r="C82" s="26" t="s">
        <v>30</v>
      </c>
      <c r="D82" s="26" t="s">
        <v>30</v>
      </c>
      <c r="E82" s="26" t="s">
        <v>30</v>
      </c>
      <c r="F82" s="26" t="s">
        <v>30</v>
      </c>
      <c r="G82" s="161" t="str">
        <f>V82</f>
        <v>--</v>
      </c>
      <c r="H82" s="27" t="s">
        <v>30</v>
      </c>
      <c r="I82" s="33" t="s">
        <v>30</v>
      </c>
      <c r="J82" s="87"/>
      <c r="K82" s="33"/>
      <c r="L82" s="26"/>
      <c r="M82" s="26"/>
      <c r="N82" s="26"/>
      <c r="O82" s="26"/>
      <c r="P82" s="169"/>
      <c r="Q82" s="184"/>
      <c r="R82" s="184"/>
      <c r="S82" s="185" t="str">
        <f>IF(Q82="Basso",1.8,IF(Q82="Medio",2.5,IF(Q82="Medio-Alto",3.8,IF(Q82="Alto",5,"0"))))</f>
        <v>0</v>
      </c>
      <c r="T82" s="185" t="str">
        <f>IF(R82="Basso",1.8,IF(R82="Medio",2.5,IF(R82="Medio-Alto",3.8,IF(R82="Alto",5,"0"))))</f>
        <v>0</v>
      </c>
      <c r="U82" s="185">
        <f>(T82*S82)</f>
        <v>0</v>
      </c>
      <c r="V82" s="186" t="str">
        <f>IF(U82=0,"--",IF(U82&lt;='db fasce di rischio'!$B$4,'db fasce di rischio'!$A$2,IF(U82&lt;='db fasce di rischio'!$D$4,'db fasce di rischio'!$C$2,IF(U82&lt;='db fasce di rischio'!$F$4,'db fasce di rischio'!$E$2,IF(U82&lt;='db fasce di rischio'!$H$4,'db fasce di rischio'!$G$2,"")))))</f>
        <v>--</v>
      </c>
      <c r="W82" s="30"/>
      <c r="X82" s="30"/>
    </row>
    <row r="83" spans="1:24" ht="21" outlineLevel="1" x14ac:dyDescent="0.2">
      <c r="A83" s="169"/>
      <c r="B83" s="169"/>
      <c r="C83" s="26" t="s">
        <v>30</v>
      </c>
      <c r="D83" s="26" t="s">
        <v>30</v>
      </c>
      <c r="E83" s="26" t="s">
        <v>30</v>
      </c>
      <c r="F83" s="26" t="s">
        <v>30</v>
      </c>
      <c r="G83" s="161" t="str">
        <f t="shared" ref="G83:G96" si="11">V83</f>
        <v>--</v>
      </c>
      <c r="H83" s="27" t="s">
        <v>30</v>
      </c>
      <c r="I83" s="33" t="s">
        <v>30</v>
      </c>
      <c r="J83" s="87"/>
      <c r="K83" s="33"/>
      <c r="L83" s="26"/>
      <c r="M83" s="26"/>
      <c r="N83" s="26"/>
      <c r="O83" s="26"/>
      <c r="P83" s="169"/>
      <c r="Q83" s="184"/>
      <c r="R83" s="184"/>
      <c r="S83" s="185" t="str">
        <f t="shared" ref="S83:T96" si="12">IF(Q83="Basso",1.8,IF(Q83="Medio",2.5,IF(Q83="Medio-Alto",3.8,IF(Q83="Alto",5,"0"))))</f>
        <v>0</v>
      </c>
      <c r="T83" s="185" t="str">
        <f t="shared" si="12"/>
        <v>0</v>
      </c>
      <c r="U83" s="185">
        <f>(T83*S83)</f>
        <v>0</v>
      </c>
      <c r="V83" s="186" t="str">
        <f>IF(U83=0,"--",IF(U83&lt;='db fasce di rischio'!$B$4,'db fasce di rischio'!$A$2,IF(U83&lt;='db fasce di rischio'!$D$4,'db fasce di rischio'!$C$2,IF(U83&lt;='db fasce di rischio'!$F$4,'db fasce di rischio'!$E$2,IF(U83&lt;='db fasce di rischio'!$H$4,'db fasce di rischio'!$G$2,"")))))</f>
        <v>--</v>
      </c>
      <c r="W83" s="30"/>
      <c r="X83" s="30"/>
    </row>
    <row r="84" spans="1:24" ht="21" outlineLevel="1" x14ac:dyDescent="0.2">
      <c r="A84" s="169"/>
      <c r="B84" s="169"/>
      <c r="C84" s="26" t="s">
        <v>30</v>
      </c>
      <c r="D84" s="26" t="s">
        <v>30</v>
      </c>
      <c r="E84" s="26" t="s">
        <v>30</v>
      </c>
      <c r="F84" s="26" t="s">
        <v>30</v>
      </c>
      <c r="G84" s="161" t="str">
        <f t="shared" si="11"/>
        <v>--</v>
      </c>
      <c r="H84" s="27" t="s">
        <v>30</v>
      </c>
      <c r="I84" s="33" t="s">
        <v>30</v>
      </c>
      <c r="J84" s="87"/>
      <c r="K84" s="33"/>
      <c r="L84" s="26"/>
      <c r="M84" s="26"/>
      <c r="N84" s="26"/>
      <c r="O84" s="26"/>
      <c r="P84" s="169"/>
      <c r="Q84" s="184"/>
      <c r="R84" s="184"/>
      <c r="S84" s="185" t="str">
        <f t="shared" si="12"/>
        <v>0</v>
      </c>
      <c r="T84" s="185" t="str">
        <f t="shared" si="12"/>
        <v>0</v>
      </c>
      <c r="U84" s="185">
        <f t="shared" ref="U84:U96" si="13">(T84*S84)</f>
        <v>0</v>
      </c>
      <c r="V84" s="186" t="str">
        <f>IF(U84=0,"--",IF(U84&lt;='db fasce di rischio'!$B$4,'db fasce di rischio'!$A$2,IF(U84&lt;='db fasce di rischio'!$D$4,'db fasce di rischio'!$C$2,IF(U84&lt;='db fasce di rischio'!$F$4,'db fasce di rischio'!$E$2,IF(U84&lt;='db fasce di rischio'!$H$4,'db fasce di rischio'!$G$2,"")))))</f>
        <v>--</v>
      </c>
      <c r="W84" s="30"/>
      <c r="X84" s="30"/>
    </row>
    <row r="85" spans="1:24" ht="21" outlineLevel="1" x14ac:dyDescent="0.2">
      <c r="A85" s="169"/>
      <c r="B85" s="169"/>
      <c r="C85" s="26" t="s">
        <v>30</v>
      </c>
      <c r="D85" s="26" t="s">
        <v>30</v>
      </c>
      <c r="E85" s="26" t="s">
        <v>30</v>
      </c>
      <c r="F85" s="26" t="s">
        <v>30</v>
      </c>
      <c r="G85" s="161" t="str">
        <f t="shared" si="11"/>
        <v>--</v>
      </c>
      <c r="H85" s="27" t="s">
        <v>30</v>
      </c>
      <c r="I85" s="33" t="s">
        <v>30</v>
      </c>
      <c r="J85" s="87"/>
      <c r="K85" s="33"/>
      <c r="L85" s="26"/>
      <c r="M85" s="26"/>
      <c r="N85" s="26"/>
      <c r="O85" s="26"/>
      <c r="P85" s="169"/>
      <c r="Q85" s="184"/>
      <c r="R85" s="184"/>
      <c r="S85" s="185" t="str">
        <f t="shared" si="12"/>
        <v>0</v>
      </c>
      <c r="T85" s="185" t="str">
        <f t="shared" si="12"/>
        <v>0</v>
      </c>
      <c r="U85" s="185">
        <f t="shared" si="13"/>
        <v>0</v>
      </c>
      <c r="V85" s="186" t="str">
        <f>IF(U85=0,"--",IF(U85&lt;='db fasce di rischio'!$B$4,'db fasce di rischio'!$A$2,IF(U85&lt;='db fasce di rischio'!$D$4,'db fasce di rischio'!$C$2,IF(U85&lt;='db fasce di rischio'!$F$4,'db fasce di rischio'!$E$2,IF(U85&lt;='db fasce di rischio'!$H$4,'db fasce di rischio'!$G$2,"")))))</f>
        <v>--</v>
      </c>
      <c r="W85" s="30"/>
      <c r="X85" s="30"/>
    </row>
    <row r="86" spans="1:24" ht="21" outlineLevel="1" x14ac:dyDescent="0.2">
      <c r="A86" s="169"/>
      <c r="B86" s="169"/>
      <c r="C86" s="26" t="s">
        <v>30</v>
      </c>
      <c r="D86" s="26" t="s">
        <v>30</v>
      </c>
      <c r="E86" s="26" t="s">
        <v>30</v>
      </c>
      <c r="F86" s="26" t="s">
        <v>30</v>
      </c>
      <c r="G86" s="161" t="str">
        <f t="shared" si="11"/>
        <v>--</v>
      </c>
      <c r="H86" s="27" t="s">
        <v>30</v>
      </c>
      <c r="I86" s="33" t="s">
        <v>30</v>
      </c>
      <c r="J86" s="87"/>
      <c r="K86" s="33"/>
      <c r="L86" s="26"/>
      <c r="M86" s="26"/>
      <c r="N86" s="26"/>
      <c r="O86" s="26"/>
      <c r="P86" s="169"/>
      <c r="Q86" s="184"/>
      <c r="R86" s="184"/>
      <c r="S86" s="185" t="str">
        <f t="shared" si="12"/>
        <v>0</v>
      </c>
      <c r="T86" s="185" t="str">
        <f t="shared" si="12"/>
        <v>0</v>
      </c>
      <c r="U86" s="185">
        <f t="shared" si="13"/>
        <v>0</v>
      </c>
      <c r="V86" s="186" t="str">
        <f>IF(U86=0,"--",IF(U86&lt;='db fasce di rischio'!$B$4,'db fasce di rischio'!$A$2,IF(U86&lt;='db fasce di rischio'!$D$4,'db fasce di rischio'!$C$2,IF(U86&lt;='db fasce di rischio'!$F$4,'db fasce di rischio'!$E$2,IF(U86&lt;='db fasce di rischio'!$H$4,'db fasce di rischio'!$G$2,"")))))</f>
        <v>--</v>
      </c>
      <c r="W86" s="30"/>
      <c r="X86" s="30"/>
    </row>
    <row r="87" spans="1:24" ht="21" outlineLevel="1" x14ac:dyDescent="0.2">
      <c r="A87" s="169"/>
      <c r="B87" s="169"/>
      <c r="C87" s="26" t="s">
        <v>30</v>
      </c>
      <c r="D87" s="26" t="s">
        <v>30</v>
      </c>
      <c r="E87" s="26" t="s">
        <v>30</v>
      </c>
      <c r="F87" s="26" t="s">
        <v>30</v>
      </c>
      <c r="G87" s="161" t="str">
        <f t="shared" si="11"/>
        <v>--</v>
      </c>
      <c r="H87" s="27" t="s">
        <v>30</v>
      </c>
      <c r="I87" s="33" t="s">
        <v>30</v>
      </c>
      <c r="J87" s="87"/>
      <c r="K87" s="33"/>
      <c r="L87" s="26"/>
      <c r="M87" s="26"/>
      <c r="N87" s="26"/>
      <c r="O87" s="26"/>
      <c r="P87" s="169"/>
      <c r="Q87" s="184"/>
      <c r="R87" s="184"/>
      <c r="S87" s="185" t="str">
        <f t="shared" si="12"/>
        <v>0</v>
      </c>
      <c r="T87" s="185" t="str">
        <f t="shared" si="12"/>
        <v>0</v>
      </c>
      <c r="U87" s="185">
        <f t="shared" si="13"/>
        <v>0</v>
      </c>
      <c r="V87" s="186" t="str">
        <f>IF(U87=0,"--",IF(U87&lt;='db fasce di rischio'!$B$4,'db fasce di rischio'!$A$2,IF(U87&lt;='db fasce di rischio'!$D$4,'db fasce di rischio'!$C$2,IF(U87&lt;='db fasce di rischio'!$F$4,'db fasce di rischio'!$E$2,IF(U87&lt;='db fasce di rischio'!$H$4,'db fasce di rischio'!$G$2,"")))))</f>
        <v>--</v>
      </c>
      <c r="W87" s="30"/>
      <c r="X87" s="30"/>
    </row>
    <row r="88" spans="1:24" ht="21" outlineLevel="1" x14ac:dyDescent="0.2">
      <c r="A88" s="169"/>
      <c r="B88" s="169"/>
      <c r="C88" s="26" t="s">
        <v>30</v>
      </c>
      <c r="D88" s="26" t="s">
        <v>30</v>
      </c>
      <c r="E88" s="26" t="s">
        <v>30</v>
      </c>
      <c r="F88" s="26" t="s">
        <v>30</v>
      </c>
      <c r="G88" s="161" t="str">
        <f t="shared" si="11"/>
        <v>--</v>
      </c>
      <c r="H88" s="27" t="s">
        <v>30</v>
      </c>
      <c r="I88" s="33" t="s">
        <v>30</v>
      </c>
      <c r="J88" s="87"/>
      <c r="K88" s="33"/>
      <c r="L88" s="26"/>
      <c r="M88" s="26"/>
      <c r="N88" s="26"/>
      <c r="O88" s="26"/>
      <c r="P88" s="169"/>
      <c r="Q88" s="184"/>
      <c r="R88" s="184"/>
      <c r="S88" s="185" t="str">
        <f t="shared" si="12"/>
        <v>0</v>
      </c>
      <c r="T88" s="185" t="str">
        <f t="shared" si="12"/>
        <v>0</v>
      </c>
      <c r="U88" s="185">
        <f t="shared" si="13"/>
        <v>0</v>
      </c>
      <c r="V88" s="186" t="str">
        <f>IF(U88=0,"--",IF(U88&lt;='db fasce di rischio'!$B$4,'db fasce di rischio'!$A$2,IF(U88&lt;='db fasce di rischio'!$D$4,'db fasce di rischio'!$C$2,IF(U88&lt;='db fasce di rischio'!$F$4,'db fasce di rischio'!$E$2,IF(U88&lt;='db fasce di rischio'!$H$4,'db fasce di rischio'!$G$2,"")))))</f>
        <v>--</v>
      </c>
      <c r="W88" s="30"/>
      <c r="X88" s="30"/>
    </row>
    <row r="89" spans="1:24" ht="21" outlineLevel="1" x14ac:dyDescent="0.2">
      <c r="A89" s="169"/>
      <c r="B89" s="169"/>
      <c r="C89" s="26" t="s">
        <v>30</v>
      </c>
      <c r="D89" s="26" t="s">
        <v>30</v>
      </c>
      <c r="E89" s="26" t="s">
        <v>30</v>
      </c>
      <c r="F89" s="26" t="s">
        <v>30</v>
      </c>
      <c r="G89" s="161" t="str">
        <f t="shared" si="11"/>
        <v>--</v>
      </c>
      <c r="H89" s="27" t="s">
        <v>30</v>
      </c>
      <c r="I89" s="33" t="s">
        <v>30</v>
      </c>
      <c r="J89" s="87"/>
      <c r="K89" s="33"/>
      <c r="L89" s="26"/>
      <c r="M89" s="26"/>
      <c r="N89" s="26"/>
      <c r="O89" s="26"/>
      <c r="P89" s="169"/>
      <c r="Q89" s="184"/>
      <c r="R89" s="184"/>
      <c r="S89" s="185" t="str">
        <f t="shared" si="12"/>
        <v>0</v>
      </c>
      <c r="T89" s="185" t="str">
        <f t="shared" si="12"/>
        <v>0</v>
      </c>
      <c r="U89" s="185">
        <f t="shared" si="13"/>
        <v>0</v>
      </c>
      <c r="V89" s="186" t="str">
        <f>IF(U89=0,"--",IF(U89&lt;='db fasce di rischio'!$B$4,'db fasce di rischio'!$A$2,IF(U89&lt;='db fasce di rischio'!$D$4,'db fasce di rischio'!$C$2,IF(U89&lt;='db fasce di rischio'!$F$4,'db fasce di rischio'!$E$2,IF(U89&lt;='db fasce di rischio'!$H$4,'db fasce di rischio'!$G$2,"")))))</f>
        <v>--</v>
      </c>
      <c r="W89" s="30"/>
      <c r="X89" s="30"/>
    </row>
    <row r="90" spans="1:24" ht="21" outlineLevel="1" x14ac:dyDescent="0.2">
      <c r="A90" s="169"/>
      <c r="B90" s="169"/>
      <c r="C90" s="26" t="s">
        <v>30</v>
      </c>
      <c r="D90" s="26" t="s">
        <v>30</v>
      </c>
      <c r="E90" s="26" t="s">
        <v>30</v>
      </c>
      <c r="F90" s="26" t="s">
        <v>30</v>
      </c>
      <c r="G90" s="161" t="str">
        <f t="shared" si="11"/>
        <v>--</v>
      </c>
      <c r="H90" s="27" t="s">
        <v>30</v>
      </c>
      <c r="I90" s="33" t="s">
        <v>30</v>
      </c>
      <c r="J90" s="88"/>
      <c r="K90" s="33"/>
      <c r="L90" s="26"/>
      <c r="M90" s="26"/>
      <c r="N90" s="26"/>
      <c r="O90" s="26"/>
      <c r="P90" s="169"/>
      <c r="Q90" s="184"/>
      <c r="R90" s="184"/>
      <c r="S90" s="185" t="str">
        <f t="shared" si="12"/>
        <v>0</v>
      </c>
      <c r="T90" s="185" t="str">
        <f t="shared" si="12"/>
        <v>0</v>
      </c>
      <c r="U90" s="185">
        <f t="shared" si="13"/>
        <v>0</v>
      </c>
      <c r="V90" s="186" t="str">
        <f>IF(U90=0,"--",IF(U90&lt;='db fasce di rischio'!$B$4,'db fasce di rischio'!$A$2,IF(U90&lt;='db fasce di rischio'!$D$4,'db fasce di rischio'!$C$2,IF(U90&lt;='db fasce di rischio'!$F$4,'db fasce di rischio'!$E$2,IF(U90&lt;='db fasce di rischio'!$H$4,'db fasce di rischio'!$G$2,"")))))</f>
        <v>--</v>
      </c>
      <c r="W90" s="30"/>
      <c r="X90" s="30"/>
    </row>
    <row r="91" spans="1:24" ht="21" outlineLevel="1" x14ac:dyDescent="0.2">
      <c r="A91" s="169"/>
      <c r="B91" s="169"/>
      <c r="C91" s="26" t="s">
        <v>30</v>
      </c>
      <c r="D91" s="26" t="s">
        <v>30</v>
      </c>
      <c r="E91" s="26" t="s">
        <v>30</v>
      </c>
      <c r="F91" s="26" t="s">
        <v>30</v>
      </c>
      <c r="G91" s="161" t="str">
        <f t="shared" si="11"/>
        <v>--</v>
      </c>
      <c r="H91" s="27" t="s">
        <v>30</v>
      </c>
      <c r="I91" s="33" t="s">
        <v>30</v>
      </c>
      <c r="J91" s="88"/>
      <c r="K91" s="33"/>
      <c r="L91" s="26"/>
      <c r="M91" s="26"/>
      <c r="N91" s="26"/>
      <c r="O91" s="26"/>
      <c r="P91" s="169"/>
      <c r="Q91" s="184"/>
      <c r="R91" s="184"/>
      <c r="S91" s="185" t="str">
        <f t="shared" si="12"/>
        <v>0</v>
      </c>
      <c r="T91" s="185" t="str">
        <f t="shared" si="12"/>
        <v>0</v>
      </c>
      <c r="U91" s="185">
        <f t="shared" si="13"/>
        <v>0</v>
      </c>
      <c r="V91" s="186" t="str">
        <f>IF(U91=0,"--",IF(U91&lt;='db fasce di rischio'!$B$4,'db fasce di rischio'!$A$2,IF(U91&lt;='db fasce di rischio'!$D$4,'db fasce di rischio'!$C$2,IF(U91&lt;='db fasce di rischio'!$F$4,'db fasce di rischio'!$E$2,IF(U91&lt;='db fasce di rischio'!$H$4,'db fasce di rischio'!$G$2,"")))))</f>
        <v>--</v>
      </c>
      <c r="W91" s="30"/>
      <c r="X91" s="30"/>
    </row>
    <row r="92" spans="1:24" ht="21" outlineLevel="1" x14ac:dyDescent="0.2">
      <c r="A92" s="169"/>
      <c r="B92" s="169"/>
      <c r="C92" s="26" t="s">
        <v>30</v>
      </c>
      <c r="D92" s="26" t="s">
        <v>30</v>
      </c>
      <c r="E92" s="26" t="s">
        <v>30</v>
      </c>
      <c r="F92" s="26" t="s">
        <v>30</v>
      </c>
      <c r="G92" s="161" t="str">
        <f t="shared" si="11"/>
        <v>--</v>
      </c>
      <c r="H92" s="27" t="s">
        <v>30</v>
      </c>
      <c r="I92" s="33" t="s">
        <v>30</v>
      </c>
      <c r="J92" s="88"/>
      <c r="K92" s="33"/>
      <c r="L92" s="26"/>
      <c r="M92" s="26"/>
      <c r="N92" s="26"/>
      <c r="O92" s="26"/>
      <c r="P92" s="169"/>
      <c r="Q92" s="184"/>
      <c r="R92" s="184"/>
      <c r="S92" s="185" t="str">
        <f t="shared" si="12"/>
        <v>0</v>
      </c>
      <c r="T92" s="185" t="str">
        <f t="shared" si="12"/>
        <v>0</v>
      </c>
      <c r="U92" s="185">
        <f t="shared" si="13"/>
        <v>0</v>
      </c>
      <c r="V92" s="186" t="str">
        <f>IF(U92=0,"--",IF(U92&lt;='db fasce di rischio'!$B$4,'db fasce di rischio'!$A$2,IF(U92&lt;='db fasce di rischio'!$D$4,'db fasce di rischio'!$C$2,IF(U92&lt;='db fasce di rischio'!$F$4,'db fasce di rischio'!$E$2,IF(U92&lt;='db fasce di rischio'!$H$4,'db fasce di rischio'!$G$2,"")))))</f>
        <v>--</v>
      </c>
      <c r="W92" s="30"/>
      <c r="X92" s="30"/>
    </row>
    <row r="93" spans="1:24" ht="21" outlineLevel="1" x14ac:dyDescent="0.2">
      <c r="A93" s="169"/>
      <c r="B93" s="169"/>
      <c r="C93" s="26" t="s">
        <v>30</v>
      </c>
      <c r="D93" s="26" t="s">
        <v>30</v>
      </c>
      <c r="E93" s="26" t="s">
        <v>30</v>
      </c>
      <c r="F93" s="26" t="s">
        <v>30</v>
      </c>
      <c r="G93" s="161" t="str">
        <f t="shared" si="11"/>
        <v>--</v>
      </c>
      <c r="H93" s="27" t="s">
        <v>30</v>
      </c>
      <c r="I93" s="33" t="s">
        <v>30</v>
      </c>
      <c r="J93" s="88"/>
      <c r="K93" s="33"/>
      <c r="L93" s="26"/>
      <c r="M93" s="26"/>
      <c r="N93" s="26"/>
      <c r="O93" s="26"/>
      <c r="P93" s="169"/>
      <c r="Q93" s="184"/>
      <c r="R93" s="184"/>
      <c r="S93" s="185" t="str">
        <f t="shared" si="12"/>
        <v>0</v>
      </c>
      <c r="T93" s="185" t="str">
        <f t="shared" si="12"/>
        <v>0</v>
      </c>
      <c r="U93" s="185">
        <f t="shared" si="13"/>
        <v>0</v>
      </c>
      <c r="V93" s="186" t="str">
        <f>IF(U93=0,"--",IF(U93&lt;='db fasce di rischio'!$B$4,'db fasce di rischio'!$A$2,IF(U93&lt;='db fasce di rischio'!$D$4,'db fasce di rischio'!$C$2,IF(U93&lt;='db fasce di rischio'!$F$4,'db fasce di rischio'!$E$2,IF(U93&lt;='db fasce di rischio'!$H$4,'db fasce di rischio'!$G$2,"")))))</f>
        <v>--</v>
      </c>
      <c r="W93" s="30"/>
      <c r="X93" s="30"/>
    </row>
    <row r="94" spans="1:24" ht="21" outlineLevel="1" x14ac:dyDescent="0.2">
      <c r="A94" s="169"/>
      <c r="B94" s="169"/>
      <c r="C94" s="26" t="s">
        <v>30</v>
      </c>
      <c r="D94" s="26" t="s">
        <v>30</v>
      </c>
      <c r="E94" s="26" t="s">
        <v>30</v>
      </c>
      <c r="F94" s="26" t="s">
        <v>30</v>
      </c>
      <c r="G94" s="161" t="str">
        <f t="shared" si="11"/>
        <v>--</v>
      </c>
      <c r="H94" s="27" t="s">
        <v>30</v>
      </c>
      <c r="I94" s="33" t="s">
        <v>30</v>
      </c>
      <c r="J94" s="87"/>
      <c r="K94" s="33"/>
      <c r="L94" s="26"/>
      <c r="M94" s="26"/>
      <c r="N94" s="26"/>
      <c r="O94" s="26"/>
      <c r="P94" s="169"/>
      <c r="Q94" s="184"/>
      <c r="R94" s="184"/>
      <c r="S94" s="185" t="str">
        <f t="shared" si="12"/>
        <v>0</v>
      </c>
      <c r="T94" s="185" t="str">
        <f t="shared" si="12"/>
        <v>0</v>
      </c>
      <c r="U94" s="185">
        <f t="shared" si="13"/>
        <v>0</v>
      </c>
      <c r="V94" s="186" t="str">
        <f>IF(U94=0,"--",IF(U94&lt;='db fasce di rischio'!$B$4,'db fasce di rischio'!$A$2,IF(U94&lt;='db fasce di rischio'!$D$4,'db fasce di rischio'!$C$2,IF(U94&lt;='db fasce di rischio'!$F$4,'db fasce di rischio'!$E$2,IF(U94&lt;='db fasce di rischio'!$H$4,'db fasce di rischio'!$G$2,"")))))</f>
        <v>--</v>
      </c>
      <c r="W94" s="30"/>
      <c r="X94" s="30"/>
    </row>
    <row r="95" spans="1:24" ht="21" outlineLevel="1" x14ac:dyDescent="0.2">
      <c r="A95" s="169"/>
      <c r="B95" s="169"/>
      <c r="C95" s="26" t="s">
        <v>30</v>
      </c>
      <c r="D95" s="26" t="s">
        <v>30</v>
      </c>
      <c r="E95" s="26" t="s">
        <v>30</v>
      </c>
      <c r="F95" s="26" t="s">
        <v>30</v>
      </c>
      <c r="G95" s="161" t="str">
        <f t="shared" si="11"/>
        <v>--</v>
      </c>
      <c r="H95" s="27" t="s">
        <v>30</v>
      </c>
      <c r="I95" s="33" t="s">
        <v>30</v>
      </c>
      <c r="J95" s="87"/>
      <c r="K95" s="33"/>
      <c r="L95" s="26"/>
      <c r="M95" s="26"/>
      <c r="N95" s="26"/>
      <c r="O95" s="28"/>
      <c r="P95" s="169"/>
      <c r="Q95" s="184"/>
      <c r="R95" s="184"/>
      <c r="S95" s="185" t="str">
        <f t="shared" si="12"/>
        <v>0</v>
      </c>
      <c r="T95" s="185" t="str">
        <f t="shared" si="12"/>
        <v>0</v>
      </c>
      <c r="U95" s="185">
        <f t="shared" si="13"/>
        <v>0</v>
      </c>
      <c r="V95" s="186" t="str">
        <f>IF(U95=0,"--",IF(U95&lt;='db fasce di rischio'!$B$4,'db fasce di rischio'!$A$2,IF(U95&lt;='db fasce di rischio'!$D$4,'db fasce di rischio'!$C$2,IF(U95&lt;='db fasce di rischio'!$F$4,'db fasce di rischio'!$E$2,IF(U95&lt;='db fasce di rischio'!$H$4,'db fasce di rischio'!$G$2,"")))))</f>
        <v>--</v>
      </c>
      <c r="W95" s="30"/>
      <c r="X95" s="30"/>
    </row>
    <row r="96" spans="1:24" ht="21" outlineLevel="1" x14ac:dyDescent="0.2">
      <c r="A96" s="169"/>
      <c r="B96" s="169"/>
      <c r="C96" s="26" t="s">
        <v>30</v>
      </c>
      <c r="D96" s="26" t="s">
        <v>30</v>
      </c>
      <c r="E96" s="26" t="s">
        <v>30</v>
      </c>
      <c r="F96" s="26" t="s">
        <v>30</v>
      </c>
      <c r="G96" s="161" t="str">
        <f t="shared" si="11"/>
        <v>--</v>
      </c>
      <c r="H96" s="27" t="s">
        <v>30</v>
      </c>
      <c r="I96" s="33" t="s">
        <v>30</v>
      </c>
      <c r="J96" s="87"/>
      <c r="K96" s="33"/>
      <c r="L96" s="26"/>
      <c r="M96" s="26"/>
      <c r="N96" s="26"/>
      <c r="O96" s="29"/>
      <c r="P96" s="169"/>
      <c r="Q96" s="184"/>
      <c r="R96" s="184"/>
      <c r="S96" s="185" t="str">
        <f t="shared" si="12"/>
        <v>0</v>
      </c>
      <c r="T96" s="185" t="str">
        <f t="shared" si="12"/>
        <v>0</v>
      </c>
      <c r="U96" s="185">
        <f t="shared" si="13"/>
        <v>0</v>
      </c>
      <c r="V96" s="186" t="str">
        <f>IF(U96=0,"--",IF(U96&lt;='db fasce di rischio'!$B$4,'db fasce di rischio'!$A$2,IF(U96&lt;='db fasce di rischio'!$D$4,'db fasce di rischio'!$C$2,IF(U96&lt;='db fasce di rischio'!$F$4,'db fasce di rischio'!$E$2,IF(U96&lt;='db fasce di rischio'!$H$4,'db fasce di rischio'!$G$2,"")))))</f>
        <v>--</v>
      </c>
      <c r="W96" s="30"/>
      <c r="X96" s="30"/>
    </row>
    <row r="97" spans="1:24" ht="21" x14ac:dyDescent="0.2">
      <c r="A97" s="168"/>
      <c r="B97" s="168"/>
      <c r="C97" s="92"/>
      <c r="D97" s="92"/>
      <c r="E97" s="92"/>
      <c r="F97" s="92"/>
      <c r="G97" s="92"/>
      <c r="H97" s="92"/>
      <c r="I97" s="92"/>
      <c r="J97" s="176"/>
      <c r="K97" s="92"/>
      <c r="L97" s="92"/>
      <c r="M97" s="92"/>
      <c r="N97" s="92"/>
      <c r="O97" s="92"/>
      <c r="P97" s="168"/>
      <c r="Q97" s="30"/>
      <c r="R97" s="30"/>
      <c r="S97" s="30"/>
      <c r="T97" s="30"/>
      <c r="U97" s="30"/>
      <c r="V97" s="30"/>
      <c r="W97" s="30"/>
      <c r="X97" s="30"/>
    </row>
    <row r="98" spans="1:24" ht="90.6" customHeight="1" x14ac:dyDescent="0.2">
      <c r="A98" s="31"/>
      <c r="B98" s="31"/>
      <c r="C98" s="32" t="s">
        <v>674</v>
      </c>
      <c r="D98" s="32"/>
      <c r="E98" s="30"/>
      <c r="F98" s="30"/>
      <c r="G98" s="30"/>
      <c r="H98" s="30"/>
      <c r="I98" s="30"/>
      <c r="J98" s="85"/>
      <c r="K98" s="30"/>
      <c r="L98" s="30"/>
      <c r="M98" s="30"/>
      <c r="N98" s="84" t="s">
        <v>6</v>
      </c>
      <c r="O98" s="84" t="s">
        <v>675</v>
      </c>
      <c r="P98" s="30"/>
      <c r="Q98" s="182" t="s">
        <v>1306</v>
      </c>
      <c r="R98" s="182" t="s">
        <v>1307</v>
      </c>
      <c r="S98" s="50" t="s">
        <v>1308</v>
      </c>
      <c r="T98" s="50" t="s">
        <v>1309</v>
      </c>
      <c r="U98" s="50" t="s">
        <v>1310</v>
      </c>
      <c r="V98" s="183" t="s">
        <v>1311</v>
      </c>
      <c r="W98" s="30"/>
      <c r="X98" s="30"/>
    </row>
    <row r="99" spans="1:24" ht="30.6" customHeight="1" x14ac:dyDescent="0.2">
      <c r="A99" s="168"/>
      <c r="B99" s="168">
        <v>5</v>
      </c>
      <c r="C99" s="220" t="s">
        <v>1267</v>
      </c>
      <c r="D99" s="221"/>
      <c r="E99" s="222"/>
      <c r="F99" s="229"/>
      <c r="G99" s="229"/>
      <c r="H99" s="229"/>
      <c r="I99" s="50" t="s">
        <v>11</v>
      </c>
      <c r="J99" s="231" t="s">
        <v>3</v>
      </c>
      <c r="K99" s="231"/>
      <c r="L99" s="39"/>
      <c r="M99" s="162" t="s">
        <v>676</v>
      </c>
      <c r="N99" s="163" t="str">
        <f>V99</f>
        <v>--</v>
      </c>
      <c r="O99" s="39"/>
      <c r="P99" s="168"/>
      <c r="Q99" s="184"/>
      <c r="R99" s="184"/>
      <c r="S99" s="185" t="str">
        <f>IF(Q99="Basso",1.8,IF(Q99="Medio",2.5,IF(Q99="Medio-Alto",3.8,IF(Q99="Alto",5,"0"))))</f>
        <v>0</v>
      </c>
      <c r="T99" s="185" t="str">
        <f>IF(R99="Basso",1.8,IF(R99="Medio",2.5,IF(R99="Medio-Alto",3.8,IF(R99="Alto",5,"0"))))</f>
        <v>0</v>
      </c>
      <c r="U99" s="185">
        <f>IF(MAX(U103:U117)&gt;(T99*S99),MAX(U103:U117),T99*S99)</f>
        <v>0</v>
      </c>
      <c r="V99" s="186" t="str">
        <f>IF(U99=0,"--",IF(U99&lt;='db fasce di rischio'!$B$4,'db fasce di rischio'!$A$2,IF(U99&lt;='db fasce di rischio'!$D$4,'db fasce di rischio'!$C$2,IF(U99&lt;='db fasce di rischio'!$F$4,'db fasce di rischio'!$E$2,IF(U99&lt;='db fasce di rischio'!$H$4,'db fasce di rischio'!$G$2,"")))))</f>
        <v>--</v>
      </c>
      <c r="W99" s="30"/>
      <c r="X99" s="30"/>
    </row>
    <row r="100" spans="1:24" ht="59.45" customHeight="1" x14ac:dyDescent="0.2">
      <c r="A100" s="168"/>
      <c r="B100" s="168"/>
      <c r="C100" s="223"/>
      <c r="D100" s="224"/>
      <c r="E100" s="224"/>
      <c r="F100" s="172"/>
      <c r="G100" s="172"/>
      <c r="H100" s="172"/>
      <c r="I100" s="172"/>
      <c r="J100" s="172"/>
      <c r="K100" s="172"/>
      <c r="L100" s="173"/>
      <c r="M100" s="226" t="s">
        <v>1305</v>
      </c>
      <c r="N100" s="226"/>
      <c r="O100" s="226"/>
      <c r="P100" s="168"/>
      <c r="Q100" s="30"/>
      <c r="R100" s="30"/>
      <c r="S100" s="30"/>
      <c r="T100" s="30"/>
      <c r="U100" s="30"/>
      <c r="V100" s="30"/>
      <c r="W100" s="30"/>
      <c r="X100" s="30"/>
    </row>
    <row r="101" spans="1:24" ht="31.5" customHeight="1" outlineLevel="1" x14ac:dyDescent="0.2">
      <c r="A101" s="168"/>
      <c r="B101" s="168"/>
      <c r="C101" s="218" t="s">
        <v>1266</v>
      </c>
      <c r="D101" s="219"/>
      <c r="E101" s="160"/>
      <c r="F101" s="160"/>
      <c r="G101" s="160"/>
      <c r="H101" s="160"/>
      <c r="I101" s="160"/>
      <c r="J101" s="159"/>
      <c r="K101" s="160"/>
      <c r="L101" s="164">
        <f>SUM(H88:H96)</f>
        <v>0</v>
      </c>
      <c r="M101" s="165"/>
      <c r="N101" s="165"/>
      <c r="O101" s="165"/>
      <c r="P101" s="168"/>
      <c r="Q101" s="30"/>
      <c r="R101" s="30"/>
      <c r="S101" s="30"/>
      <c r="T101" s="30"/>
      <c r="U101" s="30"/>
      <c r="V101" s="30"/>
      <c r="W101" s="30"/>
      <c r="X101" s="30"/>
    </row>
    <row r="102" spans="1:24" ht="81.95" customHeight="1" outlineLevel="1" x14ac:dyDescent="0.2">
      <c r="A102" s="169"/>
      <c r="B102" s="169"/>
      <c r="C102" s="24" t="s">
        <v>915</v>
      </c>
      <c r="D102" s="24" t="s">
        <v>916</v>
      </c>
      <c r="E102" s="24" t="s">
        <v>981</v>
      </c>
      <c r="F102" s="24" t="s">
        <v>980</v>
      </c>
      <c r="G102" s="188" t="s">
        <v>1301</v>
      </c>
      <c r="H102" s="24" t="s">
        <v>979</v>
      </c>
      <c r="I102" s="24" t="s">
        <v>917</v>
      </c>
      <c r="J102" s="50" t="s">
        <v>982</v>
      </c>
      <c r="K102" s="50" t="s">
        <v>918</v>
      </c>
      <c r="L102" s="24" t="s">
        <v>639</v>
      </c>
      <c r="M102" s="24" t="s">
        <v>677</v>
      </c>
      <c r="N102" s="24" t="s">
        <v>678</v>
      </c>
      <c r="O102" s="24" t="s">
        <v>679</v>
      </c>
      <c r="P102" s="169"/>
      <c r="Q102" s="182" t="s">
        <v>1306</v>
      </c>
      <c r="R102" s="182" t="s">
        <v>1307</v>
      </c>
      <c r="S102" s="50" t="s">
        <v>1308</v>
      </c>
      <c r="T102" s="50" t="s">
        <v>1309</v>
      </c>
      <c r="U102" s="50" t="s">
        <v>1310</v>
      </c>
      <c r="V102" s="183" t="s">
        <v>1311</v>
      </c>
      <c r="W102" s="30"/>
      <c r="X102" s="30"/>
    </row>
    <row r="103" spans="1:24" ht="21" outlineLevel="1" x14ac:dyDescent="0.2">
      <c r="A103" s="169"/>
      <c r="B103" s="169"/>
      <c r="C103" s="26" t="s">
        <v>30</v>
      </c>
      <c r="D103" s="26" t="s">
        <v>30</v>
      </c>
      <c r="E103" s="26" t="s">
        <v>30</v>
      </c>
      <c r="F103" s="26" t="s">
        <v>30</v>
      </c>
      <c r="G103" s="161" t="str">
        <f>V103</f>
        <v>--</v>
      </c>
      <c r="H103" s="27" t="s">
        <v>30</v>
      </c>
      <c r="I103" s="33" t="s">
        <v>30</v>
      </c>
      <c r="J103" s="87"/>
      <c r="K103" s="33"/>
      <c r="L103" s="26"/>
      <c r="M103" s="26"/>
      <c r="N103" s="26"/>
      <c r="O103" s="26"/>
      <c r="P103" s="169"/>
      <c r="Q103" s="184"/>
      <c r="R103" s="184"/>
      <c r="S103" s="185" t="str">
        <f>IF(Q103="Basso",1.8,IF(Q103="Medio",2.5,IF(Q103="Medio-Alto",3.8,IF(Q103="Alto",5,"0"))))</f>
        <v>0</v>
      </c>
      <c r="T103" s="185" t="str">
        <f>IF(R103="Basso",1.8,IF(R103="Medio",2.5,IF(R103="Medio-Alto",3.8,IF(R103="Alto",5,"0"))))</f>
        <v>0</v>
      </c>
      <c r="U103" s="185">
        <f>(T103*S103)</f>
        <v>0</v>
      </c>
      <c r="V103" s="186" t="str">
        <f>IF(U103=0,"--",IF(U103&lt;='db fasce di rischio'!$B$4,'db fasce di rischio'!$A$2,IF(U103&lt;='db fasce di rischio'!$D$4,'db fasce di rischio'!$C$2,IF(U103&lt;='db fasce di rischio'!$F$4,'db fasce di rischio'!$E$2,IF(U103&lt;='db fasce di rischio'!$H$4,'db fasce di rischio'!$G$2,"")))))</f>
        <v>--</v>
      </c>
      <c r="W103" s="30"/>
      <c r="X103" s="30"/>
    </row>
    <row r="104" spans="1:24" ht="21" outlineLevel="1" x14ac:dyDescent="0.2">
      <c r="A104" s="169"/>
      <c r="B104" s="169"/>
      <c r="C104" s="26" t="s">
        <v>30</v>
      </c>
      <c r="D104" s="26" t="s">
        <v>30</v>
      </c>
      <c r="E104" s="26" t="s">
        <v>30</v>
      </c>
      <c r="F104" s="26" t="s">
        <v>30</v>
      </c>
      <c r="G104" s="161" t="str">
        <f t="shared" ref="G104:G117" si="14">V104</f>
        <v>--</v>
      </c>
      <c r="H104" s="27" t="s">
        <v>30</v>
      </c>
      <c r="I104" s="33" t="s">
        <v>30</v>
      </c>
      <c r="J104" s="87"/>
      <c r="K104" s="33"/>
      <c r="L104" s="26"/>
      <c r="M104" s="26"/>
      <c r="N104" s="26"/>
      <c r="O104" s="26"/>
      <c r="P104" s="169"/>
      <c r="Q104" s="184"/>
      <c r="R104" s="184"/>
      <c r="S104" s="185" t="str">
        <f t="shared" ref="S104:T117" si="15">IF(Q104="Basso",1.8,IF(Q104="Medio",2.5,IF(Q104="Medio-Alto",3.8,IF(Q104="Alto",5,"0"))))</f>
        <v>0</v>
      </c>
      <c r="T104" s="185" t="str">
        <f t="shared" si="15"/>
        <v>0</v>
      </c>
      <c r="U104" s="185">
        <f>(T104*S104)</f>
        <v>0</v>
      </c>
      <c r="V104" s="186" t="str">
        <f>IF(U104=0,"--",IF(U104&lt;='db fasce di rischio'!$B$4,'db fasce di rischio'!$A$2,IF(U104&lt;='db fasce di rischio'!$D$4,'db fasce di rischio'!$C$2,IF(U104&lt;='db fasce di rischio'!$F$4,'db fasce di rischio'!$E$2,IF(U104&lt;='db fasce di rischio'!$H$4,'db fasce di rischio'!$G$2,"")))))</f>
        <v>--</v>
      </c>
      <c r="W104" s="30"/>
      <c r="X104" s="30"/>
    </row>
    <row r="105" spans="1:24" ht="21" outlineLevel="1" x14ac:dyDescent="0.2">
      <c r="A105" s="169"/>
      <c r="B105" s="169"/>
      <c r="C105" s="26" t="s">
        <v>30</v>
      </c>
      <c r="D105" s="26" t="s">
        <v>30</v>
      </c>
      <c r="E105" s="26" t="s">
        <v>30</v>
      </c>
      <c r="F105" s="26" t="s">
        <v>30</v>
      </c>
      <c r="G105" s="161" t="str">
        <f t="shared" si="14"/>
        <v>--</v>
      </c>
      <c r="H105" s="27" t="s">
        <v>30</v>
      </c>
      <c r="I105" s="33" t="s">
        <v>30</v>
      </c>
      <c r="J105" s="87"/>
      <c r="K105" s="33"/>
      <c r="L105" s="26"/>
      <c r="M105" s="26"/>
      <c r="N105" s="26"/>
      <c r="O105" s="26"/>
      <c r="P105" s="169"/>
      <c r="Q105" s="184"/>
      <c r="R105" s="184"/>
      <c r="S105" s="185" t="str">
        <f t="shared" si="15"/>
        <v>0</v>
      </c>
      <c r="T105" s="185" t="str">
        <f t="shared" si="15"/>
        <v>0</v>
      </c>
      <c r="U105" s="185">
        <f t="shared" ref="U105:U117" si="16">(T105*S105)</f>
        <v>0</v>
      </c>
      <c r="V105" s="186" t="str">
        <f>IF(U105=0,"--",IF(U105&lt;='db fasce di rischio'!$B$4,'db fasce di rischio'!$A$2,IF(U105&lt;='db fasce di rischio'!$D$4,'db fasce di rischio'!$C$2,IF(U105&lt;='db fasce di rischio'!$F$4,'db fasce di rischio'!$E$2,IF(U105&lt;='db fasce di rischio'!$H$4,'db fasce di rischio'!$G$2,"")))))</f>
        <v>--</v>
      </c>
      <c r="W105" s="30"/>
      <c r="X105" s="30"/>
    </row>
    <row r="106" spans="1:24" ht="21" outlineLevel="1" x14ac:dyDescent="0.2">
      <c r="A106" s="169"/>
      <c r="B106" s="169"/>
      <c r="C106" s="26" t="s">
        <v>30</v>
      </c>
      <c r="D106" s="26" t="s">
        <v>30</v>
      </c>
      <c r="E106" s="26" t="s">
        <v>30</v>
      </c>
      <c r="F106" s="26" t="s">
        <v>30</v>
      </c>
      <c r="G106" s="161" t="str">
        <f t="shared" si="14"/>
        <v>--</v>
      </c>
      <c r="H106" s="27" t="s">
        <v>30</v>
      </c>
      <c r="I106" s="33" t="s">
        <v>30</v>
      </c>
      <c r="J106" s="87"/>
      <c r="K106" s="33"/>
      <c r="L106" s="26"/>
      <c r="M106" s="26"/>
      <c r="N106" s="26"/>
      <c r="O106" s="26"/>
      <c r="P106" s="169"/>
      <c r="Q106" s="184"/>
      <c r="R106" s="184"/>
      <c r="S106" s="185" t="str">
        <f t="shared" si="15"/>
        <v>0</v>
      </c>
      <c r="T106" s="185" t="str">
        <f t="shared" si="15"/>
        <v>0</v>
      </c>
      <c r="U106" s="185">
        <f t="shared" si="16"/>
        <v>0</v>
      </c>
      <c r="V106" s="186" t="str">
        <f>IF(U106=0,"--",IF(U106&lt;='db fasce di rischio'!$B$4,'db fasce di rischio'!$A$2,IF(U106&lt;='db fasce di rischio'!$D$4,'db fasce di rischio'!$C$2,IF(U106&lt;='db fasce di rischio'!$F$4,'db fasce di rischio'!$E$2,IF(U106&lt;='db fasce di rischio'!$H$4,'db fasce di rischio'!$G$2,"")))))</f>
        <v>--</v>
      </c>
      <c r="W106" s="30"/>
      <c r="X106" s="30"/>
    </row>
    <row r="107" spans="1:24" ht="21" outlineLevel="1" x14ac:dyDescent="0.2">
      <c r="A107" s="169"/>
      <c r="B107" s="169"/>
      <c r="C107" s="26" t="s">
        <v>30</v>
      </c>
      <c r="D107" s="26" t="s">
        <v>30</v>
      </c>
      <c r="E107" s="26" t="s">
        <v>30</v>
      </c>
      <c r="F107" s="26" t="s">
        <v>30</v>
      </c>
      <c r="G107" s="161" t="str">
        <f t="shared" si="14"/>
        <v>--</v>
      </c>
      <c r="H107" s="27" t="s">
        <v>30</v>
      </c>
      <c r="I107" s="33" t="s">
        <v>30</v>
      </c>
      <c r="J107" s="87"/>
      <c r="K107" s="33"/>
      <c r="L107" s="26"/>
      <c r="M107" s="26"/>
      <c r="N107" s="26"/>
      <c r="O107" s="26"/>
      <c r="P107" s="169"/>
      <c r="Q107" s="184"/>
      <c r="R107" s="184"/>
      <c r="S107" s="185" t="str">
        <f t="shared" si="15"/>
        <v>0</v>
      </c>
      <c r="T107" s="185" t="str">
        <f t="shared" si="15"/>
        <v>0</v>
      </c>
      <c r="U107" s="185">
        <f t="shared" si="16"/>
        <v>0</v>
      </c>
      <c r="V107" s="186" t="str">
        <f>IF(U107=0,"--",IF(U107&lt;='db fasce di rischio'!$B$4,'db fasce di rischio'!$A$2,IF(U107&lt;='db fasce di rischio'!$D$4,'db fasce di rischio'!$C$2,IF(U107&lt;='db fasce di rischio'!$F$4,'db fasce di rischio'!$E$2,IF(U107&lt;='db fasce di rischio'!$H$4,'db fasce di rischio'!$G$2,"")))))</f>
        <v>--</v>
      </c>
      <c r="W107" s="30"/>
      <c r="X107" s="30"/>
    </row>
    <row r="108" spans="1:24" ht="21" outlineLevel="1" x14ac:dyDescent="0.2">
      <c r="A108" s="169"/>
      <c r="B108" s="169"/>
      <c r="C108" s="26" t="s">
        <v>30</v>
      </c>
      <c r="D108" s="26" t="s">
        <v>30</v>
      </c>
      <c r="E108" s="26" t="s">
        <v>30</v>
      </c>
      <c r="F108" s="26" t="s">
        <v>30</v>
      </c>
      <c r="G108" s="161" t="str">
        <f t="shared" si="14"/>
        <v>--</v>
      </c>
      <c r="H108" s="27" t="s">
        <v>30</v>
      </c>
      <c r="I108" s="33" t="s">
        <v>30</v>
      </c>
      <c r="J108" s="87"/>
      <c r="K108" s="33"/>
      <c r="L108" s="26"/>
      <c r="M108" s="26"/>
      <c r="N108" s="26"/>
      <c r="O108" s="26"/>
      <c r="P108" s="169"/>
      <c r="Q108" s="184"/>
      <c r="R108" s="184"/>
      <c r="S108" s="185" t="str">
        <f t="shared" si="15"/>
        <v>0</v>
      </c>
      <c r="T108" s="185" t="str">
        <f t="shared" si="15"/>
        <v>0</v>
      </c>
      <c r="U108" s="185">
        <f t="shared" si="16"/>
        <v>0</v>
      </c>
      <c r="V108" s="186" t="str">
        <f>IF(U108=0,"--",IF(U108&lt;='db fasce di rischio'!$B$4,'db fasce di rischio'!$A$2,IF(U108&lt;='db fasce di rischio'!$D$4,'db fasce di rischio'!$C$2,IF(U108&lt;='db fasce di rischio'!$F$4,'db fasce di rischio'!$E$2,IF(U108&lt;='db fasce di rischio'!$H$4,'db fasce di rischio'!$G$2,"")))))</f>
        <v>--</v>
      </c>
      <c r="W108" s="30"/>
      <c r="X108" s="30"/>
    </row>
    <row r="109" spans="1:24" ht="21" outlineLevel="1" x14ac:dyDescent="0.2">
      <c r="A109" s="169"/>
      <c r="B109" s="169"/>
      <c r="C109" s="26" t="s">
        <v>30</v>
      </c>
      <c r="D109" s="26" t="s">
        <v>30</v>
      </c>
      <c r="E109" s="26" t="s">
        <v>30</v>
      </c>
      <c r="F109" s="26" t="s">
        <v>30</v>
      </c>
      <c r="G109" s="161" t="str">
        <f t="shared" si="14"/>
        <v>--</v>
      </c>
      <c r="H109" s="27" t="s">
        <v>30</v>
      </c>
      <c r="I109" s="33" t="s">
        <v>30</v>
      </c>
      <c r="J109" s="87"/>
      <c r="K109" s="33"/>
      <c r="L109" s="26"/>
      <c r="M109" s="26"/>
      <c r="N109" s="26"/>
      <c r="O109" s="26"/>
      <c r="P109" s="169"/>
      <c r="Q109" s="184"/>
      <c r="R109" s="184"/>
      <c r="S109" s="185" t="str">
        <f t="shared" si="15"/>
        <v>0</v>
      </c>
      <c r="T109" s="185" t="str">
        <f t="shared" si="15"/>
        <v>0</v>
      </c>
      <c r="U109" s="185">
        <f t="shared" si="16"/>
        <v>0</v>
      </c>
      <c r="V109" s="186" t="str">
        <f>IF(U109=0,"--",IF(U109&lt;='db fasce di rischio'!$B$4,'db fasce di rischio'!$A$2,IF(U109&lt;='db fasce di rischio'!$D$4,'db fasce di rischio'!$C$2,IF(U109&lt;='db fasce di rischio'!$F$4,'db fasce di rischio'!$E$2,IF(U109&lt;='db fasce di rischio'!$H$4,'db fasce di rischio'!$G$2,"")))))</f>
        <v>--</v>
      </c>
      <c r="W109" s="30"/>
      <c r="X109" s="30"/>
    </row>
    <row r="110" spans="1:24" ht="21" outlineLevel="1" x14ac:dyDescent="0.2">
      <c r="A110" s="169"/>
      <c r="B110" s="169"/>
      <c r="C110" s="26" t="s">
        <v>30</v>
      </c>
      <c r="D110" s="26" t="s">
        <v>30</v>
      </c>
      <c r="E110" s="26" t="s">
        <v>30</v>
      </c>
      <c r="F110" s="26" t="s">
        <v>30</v>
      </c>
      <c r="G110" s="161" t="str">
        <f t="shared" si="14"/>
        <v>--</v>
      </c>
      <c r="H110" s="27" t="s">
        <v>30</v>
      </c>
      <c r="I110" s="33" t="s">
        <v>30</v>
      </c>
      <c r="J110" s="87"/>
      <c r="K110" s="33"/>
      <c r="L110" s="26"/>
      <c r="M110" s="26"/>
      <c r="N110" s="26"/>
      <c r="O110" s="26"/>
      <c r="P110" s="169"/>
      <c r="Q110" s="184"/>
      <c r="R110" s="184"/>
      <c r="S110" s="185" t="str">
        <f t="shared" si="15"/>
        <v>0</v>
      </c>
      <c r="T110" s="185" t="str">
        <f t="shared" si="15"/>
        <v>0</v>
      </c>
      <c r="U110" s="185">
        <f t="shared" si="16"/>
        <v>0</v>
      </c>
      <c r="V110" s="186" t="str">
        <f>IF(U110=0,"--",IF(U110&lt;='db fasce di rischio'!$B$4,'db fasce di rischio'!$A$2,IF(U110&lt;='db fasce di rischio'!$D$4,'db fasce di rischio'!$C$2,IF(U110&lt;='db fasce di rischio'!$F$4,'db fasce di rischio'!$E$2,IF(U110&lt;='db fasce di rischio'!$H$4,'db fasce di rischio'!$G$2,"")))))</f>
        <v>--</v>
      </c>
      <c r="W110" s="30"/>
      <c r="X110" s="30"/>
    </row>
    <row r="111" spans="1:24" ht="21" outlineLevel="1" x14ac:dyDescent="0.2">
      <c r="A111" s="169"/>
      <c r="B111" s="169"/>
      <c r="C111" s="26" t="s">
        <v>30</v>
      </c>
      <c r="D111" s="26" t="s">
        <v>30</v>
      </c>
      <c r="E111" s="26" t="s">
        <v>30</v>
      </c>
      <c r="F111" s="26" t="s">
        <v>30</v>
      </c>
      <c r="G111" s="161" t="str">
        <f t="shared" si="14"/>
        <v>--</v>
      </c>
      <c r="H111" s="27" t="s">
        <v>30</v>
      </c>
      <c r="I111" s="33" t="s">
        <v>30</v>
      </c>
      <c r="J111" s="88"/>
      <c r="K111" s="33"/>
      <c r="L111" s="26"/>
      <c r="M111" s="26"/>
      <c r="N111" s="26"/>
      <c r="O111" s="26"/>
      <c r="P111" s="169"/>
      <c r="Q111" s="184"/>
      <c r="R111" s="184"/>
      <c r="S111" s="185" t="str">
        <f t="shared" si="15"/>
        <v>0</v>
      </c>
      <c r="T111" s="185" t="str">
        <f t="shared" si="15"/>
        <v>0</v>
      </c>
      <c r="U111" s="185">
        <f t="shared" si="16"/>
        <v>0</v>
      </c>
      <c r="V111" s="186" t="str">
        <f>IF(U111=0,"--",IF(U111&lt;='db fasce di rischio'!$B$4,'db fasce di rischio'!$A$2,IF(U111&lt;='db fasce di rischio'!$D$4,'db fasce di rischio'!$C$2,IF(U111&lt;='db fasce di rischio'!$F$4,'db fasce di rischio'!$E$2,IF(U111&lt;='db fasce di rischio'!$H$4,'db fasce di rischio'!$G$2,"")))))</f>
        <v>--</v>
      </c>
      <c r="W111" s="30"/>
      <c r="X111" s="30"/>
    </row>
    <row r="112" spans="1:24" ht="21" outlineLevel="1" x14ac:dyDescent="0.2">
      <c r="A112" s="169"/>
      <c r="B112" s="169"/>
      <c r="C112" s="26" t="s">
        <v>30</v>
      </c>
      <c r="D112" s="26" t="s">
        <v>30</v>
      </c>
      <c r="E112" s="26" t="s">
        <v>30</v>
      </c>
      <c r="F112" s="26" t="s">
        <v>30</v>
      </c>
      <c r="G112" s="161" t="str">
        <f t="shared" si="14"/>
        <v>--</v>
      </c>
      <c r="H112" s="27" t="s">
        <v>30</v>
      </c>
      <c r="I112" s="33" t="s">
        <v>30</v>
      </c>
      <c r="J112" s="88"/>
      <c r="K112" s="33"/>
      <c r="L112" s="26"/>
      <c r="M112" s="26"/>
      <c r="N112" s="26"/>
      <c r="O112" s="26"/>
      <c r="P112" s="169"/>
      <c r="Q112" s="184"/>
      <c r="R112" s="184"/>
      <c r="S112" s="185" t="str">
        <f t="shared" si="15"/>
        <v>0</v>
      </c>
      <c r="T112" s="185" t="str">
        <f t="shared" si="15"/>
        <v>0</v>
      </c>
      <c r="U112" s="185">
        <f t="shared" si="16"/>
        <v>0</v>
      </c>
      <c r="V112" s="186" t="str">
        <f>IF(U112=0,"--",IF(U112&lt;='db fasce di rischio'!$B$4,'db fasce di rischio'!$A$2,IF(U112&lt;='db fasce di rischio'!$D$4,'db fasce di rischio'!$C$2,IF(U112&lt;='db fasce di rischio'!$F$4,'db fasce di rischio'!$E$2,IF(U112&lt;='db fasce di rischio'!$H$4,'db fasce di rischio'!$G$2,"")))))</f>
        <v>--</v>
      </c>
      <c r="W112" s="30"/>
      <c r="X112" s="30"/>
    </row>
    <row r="113" spans="1:24" ht="21" outlineLevel="1" x14ac:dyDescent="0.2">
      <c r="A113" s="169"/>
      <c r="B113" s="169"/>
      <c r="C113" s="26" t="s">
        <v>30</v>
      </c>
      <c r="D113" s="26" t="s">
        <v>30</v>
      </c>
      <c r="E113" s="26" t="s">
        <v>30</v>
      </c>
      <c r="F113" s="26" t="s">
        <v>30</v>
      </c>
      <c r="G113" s="161" t="str">
        <f t="shared" si="14"/>
        <v>--</v>
      </c>
      <c r="H113" s="27" t="s">
        <v>30</v>
      </c>
      <c r="I113" s="33" t="s">
        <v>30</v>
      </c>
      <c r="J113" s="88"/>
      <c r="K113" s="33"/>
      <c r="L113" s="26"/>
      <c r="M113" s="26"/>
      <c r="N113" s="26"/>
      <c r="O113" s="26"/>
      <c r="P113" s="169"/>
      <c r="Q113" s="184"/>
      <c r="R113" s="184"/>
      <c r="S113" s="185" t="str">
        <f t="shared" si="15"/>
        <v>0</v>
      </c>
      <c r="T113" s="185" t="str">
        <f t="shared" si="15"/>
        <v>0</v>
      </c>
      <c r="U113" s="185">
        <f t="shared" si="16"/>
        <v>0</v>
      </c>
      <c r="V113" s="186" t="str">
        <f>IF(U113=0,"--",IF(U113&lt;='db fasce di rischio'!$B$4,'db fasce di rischio'!$A$2,IF(U113&lt;='db fasce di rischio'!$D$4,'db fasce di rischio'!$C$2,IF(U113&lt;='db fasce di rischio'!$F$4,'db fasce di rischio'!$E$2,IF(U113&lt;='db fasce di rischio'!$H$4,'db fasce di rischio'!$G$2,"")))))</f>
        <v>--</v>
      </c>
      <c r="W113" s="30"/>
      <c r="X113" s="30"/>
    </row>
    <row r="114" spans="1:24" ht="21" outlineLevel="1" x14ac:dyDescent="0.2">
      <c r="A114" s="169"/>
      <c r="B114" s="169"/>
      <c r="C114" s="26" t="s">
        <v>30</v>
      </c>
      <c r="D114" s="26" t="s">
        <v>30</v>
      </c>
      <c r="E114" s="26" t="s">
        <v>30</v>
      </c>
      <c r="F114" s="26" t="s">
        <v>30</v>
      </c>
      <c r="G114" s="161" t="str">
        <f t="shared" si="14"/>
        <v>--</v>
      </c>
      <c r="H114" s="27" t="s">
        <v>30</v>
      </c>
      <c r="I114" s="33" t="s">
        <v>30</v>
      </c>
      <c r="J114" s="88"/>
      <c r="K114" s="33"/>
      <c r="L114" s="26"/>
      <c r="M114" s="26"/>
      <c r="N114" s="26"/>
      <c r="O114" s="26"/>
      <c r="P114" s="169"/>
      <c r="Q114" s="184"/>
      <c r="R114" s="184"/>
      <c r="S114" s="185" t="str">
        <f t="shared" si="15"/>
        <v>0</v>
      </c>
      <c r="T114" s="185" t="str">
        <f t="shared" si="15"/>
        <v>0</v>
      </c>
      <c r="U114" s="185">
        <f t="shared" si="16"/>
        <v>0</v>
      </c>
      <c r="V114" s="186" t="str">
        <f>IF(U114=0,"--",IF(U114&lt;='db fasce di rischio'!$B$4,'db fasce di rischio'!$A$2,IF(U114&lt;='db fasce di rischio'!$D$4,'db fasce di rischio'!$C$2,IF(U114&lt;='db fasce di rischio'!$F$4,'db fasce di rischio'!$E$2,IF(U114&lt;='db fasce di rischio'!$H$4,'db fasce di rischio'!$G$2,"")))))</f>
        <v>--</v>
      </c>
      <c r="W114" s="30"/>
      <c r="X114" s="30"/>
    </row>
    <row r="115" spans="1:24" ht="21" outlineLevel="1" x14ac:dyDescent="0.2">
      <c r="A115" s="169"/>
      <c r="B115" s="169"/>
      <c r="C115" s="26" t="s">
        <v>30</v>
      </c>
      <c r="D115" s="26" t="s">
        <v>30</v>
      </c>
      <c r="E115" s="26" t="s">
        <v>30</v>
      </c>
      <c r="F115" s="26" t="s">
        <v>30</v>
      </c>
      <c r="G115" s="161" t="str">
        <f t="shared" si="14"/>
        <v>--</v>
      </c>
      <c r="H115" s="27" t="s">
        <v>30</v>
      </c>
      <c r="I115" s="33" t="s">
        <v>30</v>
      </c>
      <c r="J115" s="87"/>
      <c r="K115" s="33"/>
      <c r="L115" s="26"/>
      <c r="M115" s="26"/>
      <c r="N115" s="26"/>
      <c r="O115" s="26"/>
      <c r="P115" s="169"/>
      <c r="Q115" s="184"/>
      <c r="R115" s="184"/>
      <c r="S115" s="185" t="str">
        <f t="shared" si="15"/>
        <v>0</v>
      </c>
      <c r="T115" s="185" t="str">
        <f t="shared" si="15"/>
        <v>0</v>
      </c>
      <c r="U115" s="185">
        <f t="shared" si="16"/>
        <v>0</v>
      </c>
      <c r="V115" s="186" t="str">
        <f>IF(U115=0,"--",IF(U115&lt;='db fasce di rischio'!$B$4,'db fasce di rischio'!$A$2,IF(U115&lt;='db fasce di rischio'!$D$4,'db fasce di rischio'!$C$2,IF(U115&lt;='db fasce di rischio'!$F$4,'db fasce di rischio'!$E$2,IF(U115&lt;='db fasce di rischio'!$H$4,'db fasce di rischio'!$G$2,"")))))</f>
        <v>--</v>
      </c>
      <c r="W115" s="30"/>
      <c r="X115" s="30"/>
    </row>
    <row r="116" spans="1:24" ht="21" outlineLevel="1" x14ac:dyDescent="0.2">
      <c r="A116" s="169"/>
      <c r="B116" s="169"/>
      <c r="C116" s="26" t="s">
        <v>30</v>
      </c>
      <c r="D116" s="26" t="s">
        <v>30</v>
      </c>
      <c r="E116" s="26" t="s">
        <v>30</v>
      </c>
      <c r="F116" s="26" t="s">
        <v>30</v>
      </c>
      <c r="G116" s="161" t="str">
        <f t="shared" si="14"/>
        <v>--</v>
      </c>
      <c r="H116" s="27" t="s">
        <v>30</v>
      </c>
      <c r="I116" s="33" t="s">
        <v>30</v>
      </c>
      <c r="J116" s="87"/>
      <c r="K116" s="33"/>
      <c r="L116" s="26"/>
      <c r="M116" s="26"/>
      <c r="N116" s="26"/>
      <c r="O116" s="28"/>
      <c r="P116" s="169"/>
      <c r="Q116" s="184"/>
      <c r="R116" s="184"/>
      <c r="S116" s="185" t="str">
        <f t="shared" si="15"/>
        <v>0</v>
      </c>
      <c r="T116" s="185" t="str">
        <f t="shared" si="15"/>
        <v>0</v>
      </c>
      <c r="U116" s="185">
        <f t="shared" si="16"/>
        <v>0</v>
      </c>
      <c r="V116" s="186" t="str">
        <f>IF(U116=0,"--",IF(U116&lt;='db fasce di rischio'!$B$4,'db fasce di rischio'!$A$2,IF(U116&lt;='db fasce di rischio'!$D$4,'db fasce di rischio'!$C$2,IF(U116&lt;='db fasce di rischio'!$F$4,'db fasce di rischio'!$E$2,IF(U116&lt;='db fasce di rischio'!$H$4,'db fasce di rischio'!$G$2,"")))))</f>
        <v>--</v>
      </c>
      <c r="W116" s="30"/>
      <c r="X116" s="30"/>
    </row>
    <row r="117" spans="1:24" ht="21" outlineLevel="1" x14ac:dyDescent="0.2">
      <c r="A117" s="169"/>
      <c r="B117" s="169"/>
      <c r="C117" s="26" t="s">
        <v>30</v>
      </c>
      <c r="D117" s="26" t="s">
        <v>30</v>
      </c>
      <c r="E117" s="26" t="s">
        <v>30</v>
      </c>
      <c r="F117" s="26" t="s">
        <v>30</v>
      </c>
      <c r="G117" s="161" t="str">
        <f t="shared" si="14"/>
        <v>--</v>
      </c>
      <c r="H117" s="27" t="s">
        <v>30</v>
      </c>
      <c r="I117" s="33" t="s">
        <v>30</v>
      </c>
      <c r="J117" s="87"/>
      <c r="K117" s="33"/>
      <c r="L117" s="26"/>
      <c r="M117" s="26"/>
      <c r="N117" s="26"/>
      <c r="O117" s="29"/>
      <c r="P117" s="169"/>
      <c r="Q117" s="184"/>
      <c r="R117" s="184"/>
      <c r="S117" s="185" t="str">
        <f t="shared" si="15"/>
        <v>0</v>
      </c>
      <c r="T117" s="185" t="str">
        <f t="shared" si="15"/>
        <v>0</v>
      </c>
      <c r="U117" s="185">
        <f t="shared" si="16"/>
        <v>0</v>
      </c>
      <c r="V117" s="186" t="str">
        <f>IF(U117=0,"--",IF(U117&lt;='db fasce di rischio'!$B$4,'db fasce di rischio'!$A$2,IF(U117&lt;='db fasce di rischio'!$D$4,'db fasce di rischio'!$C$2,IF(U117&lt;='db fasce di rischio'!$F$4,'db fasce di rischio'!$E$2,IF(U117&lt;='db fasce di rischio'!$H$4,'db fasce di rischio'!$G$2,"")))))</f>
        <v>--</v>
      </c>
      <c r="W117" s="30"/>
      <c r="X117" s="30"/>
    </row>
    <row r="118" spans="1:24" ht="21" x14ac:dyDescent="0.2">
      <c r="A118" s="168"/>
      <c r="B118" s="168"/>
      <c r="C118" s="92"/>
      <c r="D118" s="92"/>
      <c r="E118" s="92"/>
      <c r="F118" s="92"/>
      <c r="G118" s="92"/>
      <c r="H118" s="92"/>
      <c r="I118" s="92"/>
      <c r="J118" s="176"/>
      <c r="K118" s="92"/>
      <c r="L118" s="92"/>
      <c r="M118" s="92"/>
      <c r="N118" s="92"/>
      <c r="O118" s="92"/>
      <c r="P118" s="168"/>
      <c r="Q118" s="30"/>
      <c r="R118" s="30"/>
      <c r="S118" s="30"/>
      <c r="T118" s="30"/>
      <c r="U118" s="30"/>
      <c r="V118" s="30"/>
      <c r="W118" s="30"/>
      <c r="X118" s="30"/>
    </row>
    <row r="119" spans="1:24" ht="90.6" customHeight="1" x14ac:dyDescent="0.2">
      <c r="A119" s="31"/>
      <c r="B119" s="31"/>
      <c r="C119" s="32" t="s">
        <v>674</v>
      </c>
      <c r="D119" s="32"/>
      <c r="E119" s="30"/>
      <c r="F119" s="30"/>
      <c r="G119" s="30"/>
      <c r="H119" s="30"/>
      <c r="I119" s="30"/>
      <c r="J119" s="85"/>
      <c r="K119" s="30"/>
      <c r="L119" s="30"/>
      <c r="M119" s="30"/>
      <c r="N119" s="84" t="s">
        <v>6</v>
      </c>
      <c r="O119" s="84" t="s">
        <v>675</v>
      </c>
      <c r="P119" s="30"/>
      <c r="Q119" s="182" t="s">
        <v>1306</v>
      </c>
      <c r="R119" s="182" t="s">
        <v>1307</v>
      </c>
      <c r="S119" s="50" t="s">
        <v>1308</v>
      </c>
      <c r="T119" s="50" t="s">
        <v>1309</v>
      </c>
      <c r="U119" s="50" t="s">
        <v>1310</v>
      </c>
      <c r="V119" s="183" t="s">
        <v>1311</v>
      </c>
      <c r="W119" s="30"/>
      <c r="X119" s="30"/>
    </row>
    <row r="120" spans="1:24" ht="30.6" customHeight="1" x14ac:dyDescent="0.2">
      <c r="A120" s="168"/>
      <c r="B120" s="168">
        <v>6</v>
      </c>
      <c r="C120" s="220" t="s">
        <v>1267</v>
      </c>
      <c r="D120" s="221"/>
      <c r="E120" s="222"/>
      <c r="F120" s="229"/>
      <c r="G120" s="229"/>
      <c r="H120" s="229"/>
      <c r="I120" s="50" t="s">
        <v>11</v>
      </c>
      <c r="J120" s="231" t="s">
        <v>3</v>
      </c>
      <c r="K120" s="231"/>
      <c r="L120" s="39"/>
      <c r="M120" s="162" t="s">
        <v>676</v>
      </c>
      <c r="N120" s="163" t="str">
        <f>V120</f>
        <v>--</v>
      </c>
      <c r="O120" s="39"/>
      <c r="P120" s="168"/>
      <c r="Q120" s="184"/>
      <c r="R120" s="184"/>
      <c r="S120" s="185" t="str">
        <f>IF(Q120="Basso",1.8,IF(Q120="Medio",2.5,IF(Q120="Medio-Alto",3.8,IF(Q120="Alto",5,"0"))))</f>
        <v>0</v>
      </c>
      <c r="T120" s="185" t="str">
        <f>IF(R120="Basso",1.8,IF(R120="Medio",2.5,IF(R120="Medio-Alto",3.8,IF(R120="Alto",5,"0"))))</f>
        <v>0</v>
      </c>
      <c r="U120" s="185">
        <f>IF(MAX(U124:U138)&gt;(T120*S120),MAX(U124:U138),T120*S120)</f>
        <v>0</v>
      </c>
      <c r="V120" s="186" t="str">
        <f>IF(U120=0,"--",IF(U120&lt;='db fasce di rischio'!$B$4,'db fasce di rischio'!$A$2,IF(U120&lt;='db fasce di rischio'!$D$4,'db fasce di rischio'!$C$2,IF(U120&lt;='db fasce di rischio'!$F$4,'db fasce di rischio'!$E$2,IF(U120&lt;='db fasce di rischio'!$H$4,'db fasce di rischio'!$G$2,"")))))</f>
        <v>--</v>
      </c>
      <c r="W120" s="30"/>
      <c r="X120" s="30"/>
    </row>
    <row r="121" spans="1:24" ht="59.45" customHeight="1" x14ac:dyDescent="0.2">
      <c r="A121" s="168"/>
      <c r="B121" s="168"/>
      <c r="C121" s="223"/>
      <c r="D121" s="224"/>
      <c r="E121" s="224"/>
      <c r="F121" s="172"/>
      <c r="G121" s="172"/>
      <c r="H121" s="172"/>
      <c r="I121" s="172"/>
      <c r="J121" s="172"/>
      <c r="K121" s="172"/>
      <c r="L121" s="173"/>
      <c r="M121" s="226" t="s">
        <v>1305</v>
      </c>
      <c r="N121" s="226"/>
      <c r="O121" s="226"/>
      <c r="P121" s="168"/>
      <c r="Q121" s="30"/>
      <c r="R121" s="30"/>
      <c r="S121" s="30"/>
      <c r="T121" s="30"/>
      <c r="U121" s="30"/>
      <c r="V121" s="30"/>
      <c r="W121" s="30"/>
      <c r="X121" s="30"/>
    </row>
    <row r="122" spans="1:24" ht="31.5" customHeight="1" outlineLevel="1" x14ac:dyDescent="0.2">
      <c r="A122" s="168"/>
      <c r="B122" s="168"/>
      <c r="C122" s="218" t="s">
        <v>1266</v>
      </c>
      <c r="D122" s="219"/>
      <c r="E122" s="160"/>
      <c r="F122" s="160"/>
      <c r="G122" s="160"/>
      <c r="H122" s="160"/>
      <c r="I122" s="160"/>
      <c r="J122" s="159"/>
      <c r="K122" s="160"/>
      <c r="L122" s="164">
        <f>SUM(H109:H117)</f>
        <v>0</v>
      </c>
      <c r="M122" s="165"/>
      <c r="N122" s="165"/>
      <c r="O122" s="165"/>
      <c r="P122" s="168"/>
      <c r="Q122" s="30"/>
      <c r="R122" s="30"/>
      <c r="S122" s="30"/>
      <c r="T122" s="30"/>
      <c r="U122" s="30"/>
      <c r="V122" s="30"/>
      <c r="W122" s="30"/>
      <c r="X122" s="30"/>
    </row>
    <row r="123" spans="1:24" ht="81.95" customHeight="1" outlineLevel="1" x14ac:dyDescent="0.2">
      <c r="A123" s="169"/>
      <c r="B123" s="169"/>
      <c r="C123" s="24" t="s">
        <v>915</v>
      </c>
      <c r="D123" s="24" t="s">
        <v>916</v>
      </c>
      <c r="E123" s="24" t="s">
        <v>981</v>
      </c>
      <c r="F123" s="24" t="s">
        <v>980</v>
      </c>
      <c r="G123" s="188" t="s">
        <v>1301</v>
      </c>
      <c r="H123" s="24" t="s">
        <v>979</v>
      </c>
      <c r="I123" s="24" t="s">
        <v>917</v>
      </c>
      <c r="J123" s="50" t="s">
        <v>982</v>
      </c>
      <c r="K123" s="50" t="s">
        <v>918</v>
      </c>
      <c r="L123" s="24" t="s">
        <v>639</v>
      </c>
      <c r="M123" s="24" t="s">
        <v>677</v>
      </c>
      <c r="N123" s="24" t="s">
        <v>678</v>
      </c>
      <c r="O123" s="24" t="s">
        <v>679</v>
      </c>
      <c r="P123" s="169"/>
      <c r="Q123" s="182" t="s">
        <v>1306</v>
      </c>
      <c r="R123" s="182" t="s">
        <v>1307</v>
      </c>
      <c r="S123" s="50" t="s">
        <v>1308</v>
      </c>
      <c r="T123" s="50" t="s">
        <v>1309</v>
      </c>
      <c r="U123" s="50" t="s">
        <v>1310</v>
      </c>
      <c r="V123" s="183" t="s">
        <v>1311</v>
      </c>
      <c r="W123" s="30"/>
      <c r="X123" s="30"/>
    </row>
    <row r="124" spans="1:24" ht="21" outlineLevel="1" x14ac:dyDescent="0.2">
      <c r="A124" s="169"/>
      <c r="B124" s="169"/>
      <c r="C124" s="26" t="s">
        <v>30</v>
      </c>
      <c r="D124" s="26" t="s">
        <v>30</v>
      </c>
      <c r="E124" s="26" t="s">
        <v>30</v>
      </c>
      <c r="F124" s="26" t="s">
        <v>30</v>
      </c>
      <c r="G124" s="161" t="str">
        <f>V124</f>
        <v>--</v>
      </c>
      <c r="H124" s="27" t="s">
        <v>30</v>
      </c>
      <c r="I124" s="33" t="s">
        <v>30</v>
      </c>
      <c r="J124" s="87"/>
      <c r="K124" s="33"/>
      <c r="L124" s="26"/>
      <c r="M124" s="26"/>
      <c r="N124" s="26"/>
      <c r="O124" s="26"/>
      <c r="P124" s="169"/>
      <c r="Q124" s="184"/>
      <c r="R124" s="184"/>
      <c r="S124" s="185" t="str">
        <f>IF(Q124="Basso",1.8,IF(Q124="Medio",2.5,IF(Q124="Medio-Alto",3.8,IF(Q124="Alto",5,"0"))))</f>
        <v>0</v>
      </c>
      <c r="T124" s="185" t="str">
        <f>IF(R124="Basso",1.8,IF(R124="Medio",2.5,IF(R124="Medio-Alto",3.8,IF(R124="Alto",5,"0"))))</f>
        <v>0</v>
      </c>
      <c r="U124" s="185">
        <f>(T124*S124)</f>
        <v>0</v>
      </c>
      <c r="V124" s="186" t="str">
        <f>IF(U124=0,"--",IF(U124&lt;='db fasce di rischio'!$B$4,'db fasce di rischio'!$A$2,IF(U124&lt;='db fasce di rischio'!$D$4,'db fasce di rischio'!$C$2,IF(U124&lt;='db fasce di rischio'!$F$4,'db fasce di rischio'!$E$2,IF(U124&lt;='db fasce di rischio'!$H$4,'db fasce di rischio'!$G$2,"")))))</f>
        <v>--</v>
      </c>
      <c r="W124" s="30"/>
      <c r="X124" s="30"/>
    </row>
    <row r="125" spans="1:24" ht="21" outlineLevel="1" x14ac:dyDescent="0.2">
      <c r="A125" s="169"/>
      <c r="B125" s="169"/>
      <c r="C125" s="26" t="s">
        <v>30</v>
      </c>
      <c r="D125" s="26" t="s">
        <v>30</v>
      </c>
      <c r="E125" s="26" t="s">
        <v>30</v>
      </c>
      <c r="F125" s="26" t="s">
        <v>30</v>
      </c>
      <c r="G125" s="161" t="str">
        <f t="shared" ref="G125:G138" si="17">V125</f>
        <v>--</v>
      </c>
      <c r="H125" s="27" t="s">
        <v>30</v>
      </c>
      <c r="I125" s="33" t="s">
        <v>30</v>
      </c>
      <c r="J125" s="87"/>
      <c r="K125" s="33"/>
      <c r="L125" s="26"/>
      <c r="M125" s="26"/>
      <c r="N125" s="26"/>
      <c r="O125" s="26"/>
      <c r="P125" s="169"/>
      <c r="Q125" s="184"/>
      <c r="R125" s="184"/>
      <c r="S125" s="185" t="str">
        <f t="shared" ref="S125:T138" si="18">IF(Q125="Basso",1.8,IF(Q125="Medio",2.5,IF(Q125="Medio-Alto",3.8,IF(Q125="Alto",5,"0"))))</f>
        <v>0</v>
      </c>
      <c r="T125" s="185" t="str">
        <f t="shared" si="18"/>
        <v>0</v>
      </c>
      <c r="U125" s="185">
        <f>(T125*S125)</f>
        <v>0</v>
      </c>
      <c r="V125" s="186" t="str">
        <f>IF(U125=0,"--",IF(U125&lt;='db fasce di rischio'!$B$4,'db fasce di rischio'!$A$2,IF(U125&lt;='db fasce di rischio'!$D$4,'db fasce di rischio'!$C$2,IF(U125&lt;='db fasce di rischio'!$F$4,'db fasce di rischio'!$E$2,IF(U125&lt;='db fasce di rischio'!$H$4,'db fasce di rischio'!$G$2,"")))))</f>
        <v>--</v>
      </c>
      <c r="W125" s="30"/>
      <c r="X125" s="30"/>
    </row>
    <row r="126" spans="1:24" ht="21" outlineLevel="1" x14ac:dyDescent="0.2">
      <c r="A126" s="169"/>
      <c r="B126" s="169"/>
      <c r="C126" s="26" t="s">
        <v>30</v>
      </c>
      <c r="D126" s="26" t="s">
        <v>30</v>
      </c>
      <c r="E126" s="26" t="s">
        <v>30</v>
      </c>
      <c r="F126" s="26" t="s">
        <v>30</v>
      </c>
      <c r="G126" s="161" t="str">
        <f t="shared" si="17"/>
        <v>--</v>
      </c>
      <c r="H126" s="27" t="s">
        <v>30</v>
      </c>
      <c r="I126" s="33" t="s">
        <v>30</v>
      </c>
      <c r="J126" s="87"/>
      <c r="K126" s="33"/>
      <c r="L126" s="26"/>
      <c r="M126" s="26"/>
      <c r="N126" s="26"/>
      <c r="O126" s="26"/>
      <c r="P126" s="169"/>
      <c r="Q126" s="184"/>
      <c r="R126" s="184"/>
      <c r="S126" s="185" t="str">
        <f t="shared" si="18"/>
        <v>0</v>
      </c>
      <c r="T126" s="185" t="str">
        <f t="shared" si="18"/>
        <v>0</v>
      </c>
      <c r="U126" s="185">
        <f t="shared" ref="U126:U138" si="19">(T126*S126)</f>
        <v>0</v>
      </c>
      <c r="V126" s="186" t="str">
        <f>IF(U126=0,"--",IF(U126&lt;='db fasce di rischio'!$B$4,'db fasce di rischio'!$A$2,IF(U126&lt;='db fasce di rischio'!$D$4,'db fasce di rischio'!$C$2,IF(U126&lt;='db fasce di rischio'!$F$4,'db fasce di rischio'!$E$2,IF(U126&lt;='db fasce di rischio'!$H$4,'db fasce di rischio'!$G$2,"")))))</f>
        <v>--</v>
      </c>
      <c r="W126" s="30"/>
      <c r="X126" s="30"/>
    </row>
    <row r="127" spans="1:24" ht="21" outlineLevel="1" x14ac:dyDescent="0.2">
      <c r="A127" s="169"/>
      <c r="B127" s="169"/>
      <c r="C127" s="26" t="s">
        <v>30</v>
      </c>
      <c r="D127" s="26" t="s">
        <v>30</v>
      </c>
      <c r="E127" s="26" t="s">
        <v>30</v>
      </c>
      <c r="F127" s="26" t="s">
        <v>30</v>
      </c>
      <c r="G127" s="161" t="str">
        <f t="shared" si="17"/>
        <v>--</v>
      </c>
      <c r="H127" s="27" t="s">
        <v>30</v>
      </c>
      <c r="I127" s="33" t="s">
        <v>30</v>
      </c>
      <c r="J127" s="87"/>
      <c r="K127" s="33"/>
      <c r="L127" s="26"/>
      <c r="M127" s="26"/>
      <c r="N127" s="26"/>
      <c r="O127" s="26"/>
      <c r="P127" s="169"/>
      <c r="Q127" s="184"/>
      <c r="R127" s="184"/>
      <c r="S127" s="185" t="str">
        <f t="shared" si="18"/>
        <v>0</v>
      </c>
      <c r="T127" s="185" t="str">
        <f t="shared" si="18"/>
        <v>0</v>
      </c>
      <c r="U127" s="185">
        <f t="shared" si="19"/>
        <v>0</v>
      </c>
      <c r="V127" s="186" t="str">
        <f>IF(U127=0,"--",IF(U127&lt;='db fasce di rischio'!$B$4,'db fasce di rischio'!$A$2,IF(U127&lt;='db fasce di rischio'!$D$4,'db fasce di rischio'!$C$2,IF(U127&lt;='db fasce di rischio'!$F$4,'db fasce di rischio'!$E$2,IF(U127&lt;='db fasce di rischio'!$H$4,'db fasce di rischio'!$G$2,"")))))</f>
        <v>--</v>
      </c>
      <c r="W127" s="30"/>
      <c r="X127" s="30"/>
    </row>
    <row r="128" spans="1:24" ht="21" outlineLevel="1" x14ac:dyDescent="0.2">
      <c r="A128" s="169"/>
      <c r="B128" s="169"/>
      <c r="C128" s="26" t="s">
        <v>30</v>
      </c>
      <c r="D128" s="26" t="s">
        <v>30</v>
      </c>
      <c r="E128" s="26" t="s">
        <v>30</v>
      </c>
      <c r="F128" s="26" t="s">
        <v>30</v>
      </c>
      <c r="G128" s="161" t="str">
        <f t="shared" si="17"/>
        <v>--</v>
      </c>
      <c r="H128" s="27" t="s">
        <v>30</v>
      </c>
      <c r="I128" s="33" t="s">
        <v>30</v>
      </c>
      <c r="J128" s="87"/>
      <c r="K128" s="33"/>
      <c r="L128" s="26"/>
      <c r="M128" s="26"/>
      <c r="N128" s="26"/>
      <c r="O128" s="26"/>
      <c r="P128" s="169"/>
      <c r="Q128" s="184"/>
      <c r="R128" s="184"/>
      <c r="S128" s="185" t="str">
        <f t="shared" si="18"/>
        <v>0</v>
      </c>
      <c r="T128" s="185" t="str">
        <f t="shared" si="18"/>
        <v>0</v>
      </c>
      <c r="U128" s="185">
        <f t="shared" si="19"/>
        <v>0</v>
      </c>
      <c r="V128" s="186" t="str">
        <f>IF(U128=0,"--",IF(U128&lt;='db fasce di rischio'!$B$4,'db fasce di rischio'!$A$2,IF(U128&lt;='db fasce di rischio'!$D$4,'db fasce di rischio'!$C$2,IF(U128&lt;='db fasce di rischio'!$F$4,'db fasce di rischio'!$E$2,IF(U128&lt;='db fasce di rischio'!$H$4,'db fasce di rischio'!$G$2,"")))))</f>
        <v>--</v>
      </c>
      <c r="W128" s="30"/>
      <c r="X128" s="30"/>
    </row>
    <row r="129" spans="1:24" ht="21" outlineLevel="1" x14ac:dyDescent="0.2">
      <c r="A129" s="169"/>
      <c r="B129" s="169"/>
      <c r="C129" s="26" t="s">
        <v>30</v>
      </c>
      <c r="D129" s="26" t="s">
        <v>30</v>
      </c>
      <c r="E129" s="26" t="s">
        <v>30</v>
      </c>
      <c r="F129" s="26" t="s">
        <v>30</v>
      </c>
      <c r="G129" s="161" t="str">
        <f t="shared" si="17"/>
        <v>--</v>
      </c>
      <c r="H129" s="27" t="s">
        <v>30</v>
      </c>
      <c r="I129" s="33" t="s">
        <v>30</v>
      </c>
      <c r="J129" s="87"/>
      <c r="K129" s="33"/>
      <c r="L129" s="26"/>
      <c r="M129" s="26"/>
      <c r="N129" s="26"/>
      <c r="O129" s="26"/>
      <c r="P129" s="169"/>
      <c r="Q129" s="184"/>
      <c r="R129" s="184"/>
      <c r="S129" s="185" t="str">
        <f t="shared" si="18"/>
        <v>0</v>
      </c>
      <c r="T129" s="185" t="str">
        <f t="shared" si="18"/>
        <v>0</v>
      </c>
      <c r="U129" s="185">
        <f t="shared" si="19"/>
        <v>0</v>
      </c>
      <c r="V129" s="186" t="str">
        <f>IF(U129=0,"--",IF(U129&lt;='db fasce di rischio'!$B$4,'db fasce di rischio'!$A$2,IF(U129&lt;='db fasce di rischio'!$D$4,'db fasce di rischio'!$C$2,IF(U129&lt;='db fasce di rischio'!$F$4,'db fasce di rischio'!$E$2,IF(U129&lt;='db fasce di rischio'!$H$4,'db fasce di rischio'!$G$2,"")))))</f>
        <v>--</v>
      </c>
      <c r="W129" s="30"/>
      <c r="X129" s="30"/>
    </row>
    <row r="130" spans="1:24" ht="21" outlineLevel="1" x14ac:dyDescent="0.2">
      <c r="A130" s="169"/>
      <c r="B130" s="169"/>
      <c r="C130" s="26" t="s">
        <v>30</v>
      </c>
      <c r="D130" s="26" t="s">
        <v>30</v>
      </c>
      <c r="E130" s="26" t="s">
        <v>30</v>
      </c>
      <c r="F130" s="26" t="s">
        <v>30</v>
      </c>
      <c r="G130" s="161" t="str">
        <f t="shared" si="17"/>
        <v>--</v>
      </c>
      <c r="H130" s="27" t="s">
        <v>30</v>
      </c>
      <c r="I130" s="33" t="s">
        <v>30</v>
      </c>
      <c r="J130" s="87"/>
      <c r="K130" s="33"/>
      <c r="L130" s="26"/>
      <c r="M130" s="26"/>
      <c r="N130" s="26"/>
      <c r="O130" s="26"/>
      <c r="P130" s="169"/>
      <c r="Q130" s="184"/>
      <c r="R130" s="184"/>
      <c r="S130" s="185" t="str">
        <f t="shared" si="18"/>
        <v>0</v>
      </c>
      <c r="T130" s="185" t="str">
        <f t="shared" si="18"/>
        <v>0</v>
      </c>
      <c r="U130" s="185">
        <f t="shared" si="19"/>
        <v>0</v>
      </c>
      <c r="V130" s="186" t="str">
        <f>IF(U130=0,"--",IF(U130&lt;='db fasce di rischio'!$B$4,'db fasce di rischio'!$A$2,IF(U130&lt;='db fasce di rischio'!$D$4,'db fasce di rischio'!$C$2,IF(U130&lt;='db fasce di rischio'!$F$4,'db fasce di rischio'!$E$2,IF(U130&lt;='db fasce di rischio'!$H$4,'db fasce di rischio'!$G$2,"")))))</f>
        <v>--</v>
      </c>
      <c r="W130" s="30"/>
      <c r="X130" s="30"/>
    </row>
    <row r="131" spans="1:24" ht="21" outlineLevel="1" x14ac:dyDescent="0.2">
      <c r="A131" s="169"/>
      <c r="B131" s="169"/>
      <c r="C131" s="26" t="s">
        <v>30</v>
      </c>
      <c r="D131" s="26" t="s">
        <v>30</v>
      </c>
      <c r="E131" s="26" t="s">
        <v>30</v>
      </c>
      <c r="F131" s="26" t="s">
        <v>30</v>
      </c>
      <c r="G131" s="161" t="str">
        <f t="shared" si="17"/>
        <v>--</v>
      </c>
      <c r="H131" s="27" t="s">
        <v>30</v>
      </c>
      <c r="I131" s="33" t="s">
        <v>30</v>
      </c>
      <c r="J131" s="87"/>
      <c r="K131" s="33"/>
      <c r="L131" s="26"/>
      <c r="M131" s="26"/>
      <c r="N131" s="26"/>
      <c r="O131" s="26"/>
      <c r="P131" s="169"/>
      <c r="Q131" s="184"/>
      <c r="R131" s="184"/>
      <c r="S131" s="185" t="str">
        <f t="shared" si="18"/>
        <v>0</v>
      </c>
      <c r="T131" s="185" t="str">
        <f t="shared" si="18"/>
        <v>0</v>
      </c>
      <c r="U131" s="185">
        <f t="shared" si="19"/>
        <v>0</v>
      </c>
      <c r="V131" s="186" t="str">
        <f>IF(U131=0,"--",IF(U131&lt;='db fasce di rischio'!$B$4,'db fasce di rischio'!$A$2,IF(U131&lt;='db fasce di rischio'!$D$4,'db fasce di rischio'!$C$2,IF(U131&lt;='db fasce di rischio'!$F$4,'db fasce di rischio'!$E$2,IF(U131&lt;='db fasce di rischio'!$H$4,'db fasce di rischio'!$G$2,"")))))</f>
        <v>--</v>
      </c>
      <c r="W131" s="30"/>
      <c r="X131" s="30"/>
    </row>
    <row r="132" spans="1:24" ht="21" outlineLevel="1" x14ac:dyDescent="0.2">
      <c r="A132" s="169"/>
      <c r="B132" s="169"/>
      <c r="C132" s="26" t="s">
        <v>30</v>
      </c>
      <c r="D132" s="26" t="s">
        <v>30</v>
      </c>
      <c r="E132" s="26" t="s">
        <v>30</v>
      </c>
      <c r="F132" s="26" t="s">
        <v>30</v>
      </c>
      <c r="G132" s="161" t="str">
        <f t="shared" si="17"/>
        <v>--</v>
      </c>
      <c r="H132" s="27" t="s">
        <v>30</v>
      </c>
      <c r="I132" s="33" t="s">
        <v>30</v>
      </c>
      <c r="J132" s="88"/>
      <c r="K132" s="33"/>
      <c r="L132" s="26"/>
      <c r="M132" s="26"/>
      <c r="N132" s="26"/>
      <c r="O132" s="26"/>
      <c r="P132" s="169"/>
      <c r="Q132" s="184"/>
      <c r="R132" s="184"/>
      <c r="S132" s="185" t="str">
        <f t="shared" si="18"/>
        <v>0</v>
      </c>
      <c r="T132" s="185" t="str">
        <f t="shared" si="18"/>
        <v>0</v>
      </c>
      <c r="U132" s="185">
        <f t="shared" si="19"/>
        <v>0</v>
      </c>
      <c r="V132" s="186" t="str">
        <f>IF(U132=0,"--",IF(U132&lt;='db fasce di rischio'!$B$4,'db fasce di rischio'!$A$2,IF(U132&lt;='db fasce di rischio'!$D$4,'db fasce di rischio'!$C$2,IF(U132&lt;='db fasce di rischio'!$F$4,'db fasce di rischio'!$E$2,IF(U132&lt;='db fasce di rischio'!$H$4,'db fasce di rischio'!$G$2,"")))))</f>
        <v>--</v>
      </c>
      <c r="W132" s="30"/>
      <c r="X132" s="30"/>
    </row>
    <row r="133" spans="1:24" ht="21" outlineLevel="1" x14ac:dyDescent="0.2">
      <c r="A133" s="169"/>
      <c r="B133" s="169"/>
      <c r="C133" s="26" t="s">
        <v>30</v>
      </c>
      <c r="D133" s="26" t="s">
        <v>30</v>
      </c>
      <c r="E133" s="26" t="s">
        <v>30</v>
      </c>
      <c r="F133" s="26" t="s">
        <v>30</v>
      </c>
      <c r="G133" s="161" t="str">
        <f t="shared" si="17"/>
        <v>--</v>
      </c>
      <c r="H133" s="27" t="s">
        <v>30</v>
      </c>
      <c r="I133" s="33" t="s">
        <v>30</v>
      </c>
      <c r="J133" s="88"/>
      <c r="K133" s="33"/>
      <c r="L133" s="26"/>
      <c r="M133" s="26"/>
      <c r="N133" s="26"/>
      <c r="O133" s="26"/>
      <c r="P133" s="169"/>
      <c r="Q133" s="184"/>
      <c r="R133" s="184"/>
      <c r="S133" s="185" t="str">
        <f t="shared" si="18"/>
        <v>0</v>
      </c>
      <c r="T133" s="185" t="str">
        <f t="shared" si="18"/>
        <v>0</v>
      </c>
      <c r="U133" s="185">
        <f t="shared" si="19"/>
        <v>0</v>
      </c>
      <c r="V133" s="186" t="str">
        <f>IF(U133=0,"--",IF(U133&lt;='db fasce di rischio'!$B$4,'db fasce di rischio'!$A$2,IF(U133&lt;='db fasce di rischio'!$D$4,'db fasce di rischio'!$C$2,IF(U133&lt;='db fasce di rischio'!$F$4,'db fasce di rischio'!$E$2,IF(U133&lt;='db fasce di rischio'!$H$4,'db fasce di rischio'!$G$2,"")))))</f>
        <v>--</v>
      </c>
      <c r="W133" s="30"/>
      <c r="X133" s="30"/>
    </row>
    <row r="134" spans="1:24" ht="21" outlineLevel="1" x14ac:dyDescent="0.2">
      <c r="A134" s="169"/>
      <c r="B134" s="169"/>
      <c r="C134" s="26" t="s">
        <v>30</v>
      </c>
      <c r="D134" s="26" t="s">
        <v>30</v>
      </c>
      <c r="E134" s="26" t="s">
        <v>30</v>
      </c>
      <c r="F134" s="26" t="s">
        <v>30</v>
      </c>
      <c r="G134" s="161" t="str">
        <f t="shared" si="17"/>
        <v>--</v>
      </c>
      <c r="H134" s="27" t="s">
        <v>30</v>
      </c>
      <c r="I134" s="33" t="s">
        <v>30</v>
      </c>
      <c r="J134" s="88"/>
      <c r="K134" s="33"/>
      <c r="L134" s="26"/>
      <c r="M134" s="26"/>
      <c r="N134" s="26"/>
      <c r="O134" s="26"/>
      <c r="P134" s="169"/>
      <c r="Q134" s="184"/>
      <c r="R134" s="184"/>
      <c r="S134" s="185" t="str">
        <f t="shared" si="18"/>
        <v>0</v>
      </c>
      <c r="T134" s="185" t="str">
        <f t="shared" si="18"/>
        <v>0</v>
      </c>
      <c r="U134" s="185">
        <f t="shared" si="19"/>
        <v>0</v>
      </c>
      <c r="V134" s="186" t="str">
        <f>IF(U134=0,"--",IF(U134&lt;='db fasce di rischio'!$B$4,'db fasce di rischio'!$A$2,IF(U134&lt;='db fasce di rischio'!$D$4,'db fasce di rischio'!$C$2,IF(U134&lt;='db fasce di rischio'!$F$4,'db fasce di rischio'!$E$2,IF(U134&lt;='db fasce di rischio'!$H$4,'db fasce di rischio'!$G$2,"")))))</f>
        <v>--</v>
      </c>
      <c r="W134" s="30"/>
      <c r="X134" s="30"/>
    </row>
    <row r="135" spans="1:24" ht="21" outlineLevel="1" x14ac:dyDescent="0.2">
      <c r="A135" s="169"/>
      <c r="B135" s="169"/>
      <c r="C135" s="26" t="s">
        <v>30</v>
      </c>
      <c r="D135" s="26" t="s">
        <v>30</v>
      </c>
      <c r="E135" s="26" t="s">
        <v>30</v>
      </c>
      <c r="F135" s="26" t="s">
        <v>30</v>
      </c>
      <c r="G135" s="161" t="str">
        <f t="shared" si="17"/>
        <v>--</v>
      </c>
      <c r="H135" s="27" t="s">
        <v>30</v>
      </c>
      <c r="I135" s="33" t="s">
        <v>30</v>
      </c>
      <c r="J135" s="88"/>
      <c r="K135" s="33"/>
      <c r="L135" s="26"/>
      <c r="M135" s="26"/>
      <c r="N135" s="26"/>
      <c r="O135" s="26"/>
      <c r="P135" s="169"/>
      <c r="Q135" s="184"/>
      <c r="R135" s="184"/>
      <c r="S135" s="185" t="str">
        <f t="shared" si="18"/>
        <v>0</v>
      </c>
      <c r="T135" s="185" t="str">
        <f t="shared" si="18"/>
        <v>0</v>
      </c>
      <c r="U135" s="185">
        <f t="shared" si="19"/>
        <v>0</v>
      </c>
      <c r="V135" s="186" t="str">
        <f>IF(U135=0,"--",IF(U135&lt;='db fasce di rischio'!$B$4,'db fasce di rischio'!$A$2,IF(U135&lt;='db fasce di rischio'!$D$4,'db fasce di rischio'!$C$2,IF(U135&lt;='db fasce di rischio'!$F$4,'db fasce di rischio'!$E$2,IF(U135&lt;='db fasce di rischio'!$H$4,'db fasce di rischio'!$G$2,"")))))</f>
        <v>--</v>
      </c>
      <c r="W135" s="30"/>
      <c r="X135" s="30"/>
    </row>
    <row r="136" spans="1:24" ht="21" outlineLevel="1" x14ac:dyDescent="0.2">
      <c r="A136" s="169"/>
      <c r="B136" s="169"/>
      <c r="C136" s="26" t="s">
        <v>30</v>
      </c>
      <c r="D136" s="26" t="s">
        <v>30</v>
      </c>
      <c r="E136" s="26" t="s">
        <v>30</v>
      </c>
      <c r="F136" s="26" t="s">
        <v>30</v>
      </c>
      <c r="G136" s="161" t="str">
        <f t="shared" si="17"/>
        <v>--</v>
      </c>
      <c r="H136" s="27" t="s">
        <v>30</v>
      </c>
      <c r="I136" s="33" t="s">
        <v>30</v>
      </c>
      <c r="J136" s="87"/>
      <c r="K136" s="33"/>
      <c r="L136" s="26"/>
      <c r="M136" s="26"/>
      <c r="N136" s="26"/>
      <c r="O136" s="26"/>
      <c r="P136" s="169"/>
      <c r="Q136" s="184"/>
      <c r="R136" s="184"/>
      <c r="S136" s="185" t="str">
        <f t="shared" si="18"/>
        <v>0</v>
      </c>
      <c r="T136" s="185" t="str">
        <f t="shared" si="18"/>
        <v>0</v>
      </c>
      <c r="U136" s="185">
        <f t="shared" si="19"/>
        <v>0</v>
      </c>
      <c r="V136" s="186" t="str">
        <f>IF(U136=0,"--",IF(U136&lt;='db fasce di rischio'!$B$4,'db fasce di rischio'!$A$2,IF(U136&lt;='db fasce di rischio'!$D$4,'db fasce di rischio'!$C$2,IF(U136&lt;='db fasce di rischio'!$F$4,'db fasce di rischio'!$E$2,IF(U136&lt;='db fasce di rischio'!$H$4,'db fasce di rischio'!$G$2,"")))))</f>
        <v>--</v>
      </c>
      <c r="W136" s="30"/>
      <c r="X136" s="30"/>
    </row>
    <row r="137" spans="1:24" ht="21" outlineLevel="1" x14ac:dyDescent="0.2">
      <c r="A137" s="169"/>
      <c r="B137" s="169"/>
      <c r="C137" s="26" t="s">
        <v>30</v>
      </c>
      <c r="D137" s="26" t="s">
        <v>30</v>
      </c>
      <c r="E137" s="26" t="s">
        <v>30</v>
      </c>
      <c r="F137" s="26" t="s">
        <v>30</v>
      </c>
      <c r="G137" s="161" t="str">
        <f t="shared" si="17"/>
        <v>--</v>
      </c>
      <c r="H137" s="27" t="s">
        <v>30</v>
      </c>
      <c r="I137" s="33" t="s">
        <v>30</v>
      </c>
      <c r="J137" s="87"/>
      <c r="K137" s="33"/>
      <c r="L137" s="26"/>
      <c r="M137" s="26"/>
      <c r="N137" s="26"/>
      <c r="O137" s="28"/>
      <c r="P137" s="169"/>
      <c r="Q137" s="184"/>
      <c r="R137" s="184"/>
      <c r="S137" s="185" t="str">
        <f t="shared" si="18"/>
        <v>0</v>
      </c>
      <c r="T137" s="185" t="str">
        <f t="shared" si="18"/>
        <v>0</v>
      </c>
      <c r="U137" s="185">
        <f t="shared" si="19"/>
        <v>0</v>
      </c>
      <c r="V137" s="186" t="str">
        <f>IF(U137=0,"--",IF(U137&lt;='db fasce di rischio'!$B$4,'db fasce di rischio'!$A$2,IF(U137&lt;='db fasce di rischio'!$D$4,'db fasce di rischio'!$C$2,IF(U137&lt;='db fasce di rischio'!$F$4,'db fasce di rischio'!$E$2,IF(U137&lt;='db fasce di rischio'!$H$4,'db fasce di rischio'!$G$2,"")))))</f>
        <v>--</v>
      </c>
      <c r="W137" s="30"/>
      <c r="X137" s="30"/>
    </row>
    <row r="138" spans="1:24" ht="21" outlineLevel="1" x14ac:dyDescent="0.2">
      <c r="A138" s="169"/>
      <c r="B138" s="169"/>
      <c r="C138" s="26" t="s">
        <v>30</v>
      </c>
      <c r="D138" s="26" t="s">
        <v>30</v>
      </c>
      <c r="E138" s="26" t="s">
        <v>30</v>
      </c>
      <c r="F138" s="26" t="s">
        <v>30</v>
      </c>
      <c r="G138" s="161" t="str">
        <f t="shared" si="17"/>
        <v>--</v>
      </c>
      <c r="H138" s="27" t="s">
        <v>30</v>
      </c>
      <c r="I138" s="33" t="s">
        <v>30</v>
      </c>
      <c r="J138" s="87"/>
      <c r="K138" s="33"/>
      <c r="L138" s="26"/>
      <c r="M138" s="26"/>
      <c r="N138" s="26"/>
      <c r="O138" s="29"/>
      <c r="P138" s="169"/>
      <c r="Q138" s="184"/>
      <c r="R138" s="184"/>
      <c r="S138" s="185" t="str">
        <f t="shared" si="18"/>
        <v>0</v>
      </c>
      <c r="T138" s="185" t="str">
        <f t="shared" si="18"/>
        <v>0</v>
      </c>
      <c r="U138" s="185">
        <f t="shared" si="19"/>
        <v>0</v>
      </c>
      <c r="V138" s="186" t="str">
        <f>IF(U138=0,"--",IF(U138&lt;='db fasce di rischio'!$B$4,'db fasce di rischio'!$A$2,IF(U138&lt;='db fasce di rischio'!$D$4,'db fasce di rischio'!$C$2,IF(U138&lt;='db fasce di rischio'!$F$4,'db fasce di rischio'!$E$2,IF(U138&lt;='db fasce di rischio'!$H$4,'db fasce di rischio'!$G$2,"")))))</f>
        <v>--</v>
      </c>
      <c r="W138" s="30"/>
      <c r="X138" s="30"/>
    </row>
    <row r="139" spans="1:24" ht="21" x14ac:dyDescent="0.2">
      <c r="A139" s="168"/>
      <c r="B139" s="168"/>
      <c r="C139" s="92"/>
      <c r="D139" s="92"/>
      <c r="E139" s="92"/>
      <c r="F139" s="92"/>
      <c r="G139" s="92"/>
      <c r="H139" s="92"/>
      <c r="I139" s="92"/>
      <c r="J139" s="176"/>
      <c r="K139" s="92"/>
      <c r="L139" s="92"/>
      <c r="M139" s="92"/>
      <c r="N139" s="92"/>
      <c r="O139" s="92"/>
      <c r="P139" s="168"/>
      <c r="Q139" s="30"/>
      <c r="R139" s="30"/>
      <c r="S139" s="30"/>
      <c r="T139" s="30"/>
      <c r="U139" s="30"/>
      <c r="V139" s="30"/>
      <c r="W139" s="30"/>
      <c r="X139" s="30"/>
    </row>
    <row r="140" spans="1:24" ht="90.6" customHeight="1" x14ac:dyDescent="0.2">
      <c r="A140" s="31"/>
      <c r="B140" s="31"/>
      <c r="C140" s="32" t="s">
        <v>674</v>
      </c>
      <c r="D140" s="32"/>
      <c r="E140" s="30"/>
      <c r="F140" s="30"/>
      <c r="G140" s="30"/>
      <c r="H140" s="30"/>
      <c r="I140" s="30"/>
      <c r="J140" s="85"/>
      <c r="K140" s="30"/>
      <c r="L140" s="30"/>
      <c r="M140" s="30"/>
      <c r="N140" s="84" t="s">
        <v>6</v>
      </c>
      <c r="O140" s="84" t="s">
        <v>675</v>
      </c>
      <c r="P140" s="30"/>
      <c r="Q140" s="182" t="s">
        <v>1306</v>
      </c>
      <c r="R140" s="182" t="s">
        <v>1307</v>
      </c>
      <c r="S140" s="50" t="s">
        <v>1308</v>
      </c>
      <c r="T140" s="50" t="s">
        <v>1309</v>
      </c>
      <c r="U140" s="50" t="s">
        <v>1310</v>
      </c>
      <c r="V140" s="183" t="s">
        <v>1311</v>
      </c>
      <c r="W140" s="30"/>
      <c r="X140" s="30"/>
    </row>
    <row r="141" spans="1:24" ht="30.6" customHeight="1" x14ac:dyDescent="0.2">
      <c r="A141" s="168"/>
      <c r="B141" s="168">
        <v>7</v>
      </c>
      <c r="C141" s="220" t="s">
        <v>1267</v>
      </c>
      <c r="D141" s="221"/>
      <c r="E141" s="222"/>
      <c r="F141" s="229"/>
      <c r="G141" s="229"/>
      <c r="H141" s="229"/>
      <c r="I141" s="50" t="s">
        <v>11</v>
      </c>
      <c r="J141" s="231" t="s">
        <v>3</v>
      </c>
      <c r="K141" s="231"/>
      <c r="L141" s="39"/>
      <c r="M141" s="162" t="s">
        <v>676</v>
      </c>
      <c r="N141" s="163" t="str">
        <f>V141</f>
        <v>--</v>
      </c>
      <c r="O141" s="39"/>
      <c r="P141" s="168"/>
      <c r="Q141" s="184"/>
      <c r="R141" s="184"/>
      <c r="S141" s="185" t="str">
        <f>IF(Q141="Basso",1.8,IF(Q141="Medio",2.5,IF(Q141="Medio-Alto",3.8,IF(Q141="Alto",5,"0"))))</f>
        <v>0</v>
      </c>
      <c r="T141" s="185" t="str">
        <f>IF(R141="Basso",1.8,IF(R141="Medio",2.5,IF(R141="Medio-Alto",3.8,IF(R141="Alto",5,"0"))))</f>
        <v>0</v>
      </c>
      <c r="U141" s="185">
        <f>IF(MAX(U145:U159)&gt;(T141*S141),MAX(U145:U159),T141*S141)</f>
        <v>0</v>
      </c>
      <c r="V141" s="186" t="str">
        <f>IF(U141=0,"--",IF(U141&lt;='db fasce di rischio'!$B$4,'db fasce di rischio'!$A$2,IF(U141&lt;='db fasce di rischio'!$D$4,'db fasce di rischio'!$C$2,IF(U141&lt;='db fasce di rischio'!$F$4,'db fasce di rischio'!$E$2,IF(U141&lt;='db fasce di rischio'!$H$4,'db fasce di rischio'!$G$2,"")))))</f>
        <v>--</v>
      </c>
      <c r="W141" s="30"/>
      <c r="X141" s="30"/>
    </row>
    <row r="142" spans="1:24" ht="59.45" customHeight="1" x14ac:dyDescent="0.2">
      <c r="A142" s="168"/>
      <c r="B142" s="168"/>
      <c r="C142" s="223"/>
      <c r="D142" s="224"/>
      <c r="E142" s="224"/>
      <c r="F142" s="172"/>
      <c r="G142" s="172"/>
      <c r="H142" s="172"/>
      <c r="I142" s="172"/>
      <c r="J142" s="172"/>
      <c r="K142" s="172"/>
      <c r="L142" s="173"/>
      <c r="M142" s="226" t="s">
        <v>1305</v>
      </c>
      <c r="N142" s="226"/>
      <c r="O142" s="226"/>
      <c r="P142" s="168"/>
      <c r="Q142" s="30"/>
      <c r="R142" s="30"/>
      <c r="S142" s="30"/>
      <c r="T142" s="30"/>
      <c r="U142" s="30"/>
      <c r="V142" s="30"/>
      <c r="W142" s="30"/>
      <c r="X142" s="30"/>
    </row>
    <row r="143" spans="1:24" ht="31.5" customHeight="1" outlineLevel="1" x14ac:dyDescent="0.2">
      <c r="A143" s="168"/>
      <c r="B143" s="168"/>
      <c r="C143" s="218" t="s">
        <v>1266</v>
      </c>
      <c r="D143" s="219"/>
      <c r="E143" s="160"/>
      <c r="F143" s="160"/>
      <c r="G143" s="160"/>
      <c r="H143" s="160"/>
      <c r="I143" s="160"/>
      <c r="J143" s="159"/>
      <c r="K143" s="160"/>
      <c r="L143" s="164">
        <f>SUM(H130:H138)</f>
        <v>0</v>
      </c>
      <c r="M143" s="165"/>
      <c r="N143" s="165"/>
      <c r="O143" s="165"/>
      <c r="P143" s="168"/>
      <c r="Q143" s="30"/>
      <c r="R143" s="30"/>
      <c r="S143" s="30"/>
      <c r="T143" s="30"/>
      <c r="U143" s="30"/>
      <c r="V143" s="30"/>
      <c r="W143" s="30"/>
      <c r="X143" s="30"/>
    </row>
    <row r="144" spans="1:24" ht="81.95" customHeight="1" outlineLevel="1" x14ac:dyDescent="0.2">
      <c r="A144" s="169"/>
      <c r="B144" s="169"/>
      <c r="C144" s="24" t="s">
        <v>915</v>
      </c>
      <c r="D144" s="24" t="s">
        <v>916</v>
      </c>
      <c r="E144" s="24" t="s">
        <v>981</v>
      </c>
      <c r="F144" s="24" t="s">
        <v>980</v>
      </c>
      <c r="G144" s="188" t="s">
        <v>1301</v>
      </c>
      <c r="H144" s="24" t="s">
        <v>979</v>
      </c>
      <c r="I144" s="24" t="s">
        <v>917</v>
      </c>
      <c r="J144" s="50" t="s">
        <v>982</v>
      </c>
      <c r="K144" s="50" t="s">
        <v>918</v>
      </c>
      <c r="L144" s="24" t="s">
        <v>639</v>
      </c>
      <c r="M144" s="24" t="s">
        <v>677</v>
      </c>
      <c r="N144" s="24" t="s">
        <v>678</v>
      </c>
      <c r="O144" s="24" t="s">
        <v>679</v>
      </c>
      <c r="P144" s="169"/>
      <c r="Q144" s="182" t="s">
        <v>1306</v>
      </c>
      <c r="R144" s="182" t="s">
        <v>1307</v>
      </c>
      <c r="S144" s="50" t="s">
        <v>1308</v>
      </c>
      <c r="T144" s="50" t="s">
        <v>1309</v>
      </c>
      <c r="U144" s="50" t="s">
        <v>1310</v>
      </c>
      <c r="V144" s="183" t="s">
        <v>1311</v>
      </c>
      <c r="W144" s="30"/>
      <c r="X144" s="30"/>
    </row>
    <row r="145" spans="1:24" ht="21" outlineLevel="1" x14ac:dyDescent="0.2">
      <c r="A145" s="169"/>
      <c r="B145" s="169"/>
      <c r="C145" s="26" t="s">
        <v>30</v>
      </c>
      <c r="D145" s="26" t="s">
        <v>30</v>
      </c>
      <c r="E145" s="26" t="s">
        <v>30</v>
      </c>
      <c r="F145" s="26" t="s">
        <v>30</v>
      </c>
      <c r="G145" s="161" t="str">
        <f>V145</f>
        <v>--</v>
      </c>
      <c r="H145" s="27" t="s">
        <v>30</v>
      </c>
      <c r="I145" s="33" t="s">
        <v>30</v>
      </c>
      <c r="J145" s="87"/>
      <c r="K145" s="33"/>
      <c r="L145" s="26"/>
      <c r="M145" s="26"/>
      <c r="N145" s="26"/>
      <c r="O145" s="26"/>
      <c r="P145" s="169"/>
      <c r="Q145" s="184"/>
      <c r="R145" s="184"/>
      <c r="S145" s="185" t="str">
        <f>IF(Q145="Basso",1.8,IF(Q145="Medio",2.5,IF(Q145="Medio-Alto",3.8,IF(Q145="Alto",5,"0"))))</f>
        <v>0</v>
      </c>
      <c r="T145" s="185" t="str">
        <f>IF(R145="Basso",1.8,IF(R145="Medio",2.5,IF(R145="Medio-Alto",3.8,IF(R145="Alto",5,"0"))))</f>
        <v>0</v>
      </c>
      <c r="U145" s="185">
        <f>(T145*S145)</f>
        <v>0</v>
      </c>
      <c r="V145" s="186" t="str">
        <f>IF(U145=0,"--",IF(U145&lt;='db fasce di rischio'!$B$4,'db fasce di rischio'!$A$2,IF(U145&lt;='db fasce di rischio'!$D$4,'db fasce di rischio'!$C$2,IF(U145&lt;='db fasce di rischio'!$F$4,'db fasce di rischio'!$E$2,IF(U145&lt;='db fasce di rischio'!$H$4,'db fasce di rischio'!$G$2,"")))))</f>
        <v>--</v>
      </c>
      <c r="W145" s="30"/>
      <c r="X145" s="30"/>
    </row>
    <row r="146" spans="1:24" ht="21" outlineLevel="1" x14ac:dyDescent="0.2">
      <c r="A146" s="169"/>
      <c r="B146" s="169"/>
      <c r="C146" s="26" t="s">
        <v>30</v>
      </c>
      <c r="D146" s="26" t="s">
        <v>30</v>
      </c>
      <c r="E146" s="26" t="s">
        <v>30</v>
      </c>
      <c r="F146" s="26" t="s">
        <v>30</v>
      </c>
      <c r="G146" s="161" t="str">
        <f t="shared" ref="G146:G159" si="20">V146</f>
        <v>--</v>
      </c>
      <c r="H146" s="27" t="s">
        <v>30</v>
      </c>
      <c r="I146" s="33" t="s">
        <v>30</v>
      </c>
      <c r="J146" s="87"/>
      <c r="K146" s="33"/>
      <c r="L146" s="26"/>
      <c r="M146" s="26"/>
      <c r="N146" s="26"/>
      <c r="O146" s="26"/>
      <c r="P146" s="169"/>
      <c r="Q146" s="184"/>
      <c r="R146" s="184"/>
      <c r="S146" s="185" t="str">
        <f t="shared" ref="S146:T159" si="21">IF(Q146="Basso",1.8,IF(Q146="Medio",2.5,IF(Q146="Medio-Alto",3.8,IF(Q146="Alto",5,"0"))))</f>
        <v>0</v>
      </c>
      <c r="T146" s="185" t="str">
        <f t="shared" si="21"/>
        <v>0</v>
      </c>
      <c r="U146" s="185">
        <f>(T146*S146)</f>
        <v>0</v>
      </c>
      <c r="V146" s="186" t="str">
        <f>IF(U146=0,"--",IF(U146&lt;='db fasce di rischio'!$B$4,'db fasce di rischio'!$A$2,IF(U146&lt;='db fasce di rischio'!$D$4,'db fasce di rischio'!$C$2,IF(U146&lt;='db fasce di rischio'!$F$4,'db fasce di rischio'!$E$2,IF(U146&lt;='db fasce di rischio'!$H$4,'db fasce di rischio'!$G$2,"")))))</f>
        <v>--</v>
      </c>
      <c r="W146" s="30"/>
      <c r="X146" s="30"/>
    </row>
    <row r="147" spans="1:24" ht="21" outlineLevel="1" x14ac:dyDescent="0.2">
      <c r="A147" s="169"/>
      <c r="B147" s="169"/>
      <c r="C147" s="26" t="s">
        <v>30</v>
      </c>
      <c r="D147" s="26" t="s">
        <v>30</v>
      </c>
      <c r="E147" s="26" t="s">
        <v>30</v>
      </c>
      <c r="F147" s="26" t="s">
        <v>30</v>
      </c>
      <c r="G147" s="161" t="str">
        <f t="shared" si="20"/>
        <v>--</v>
      </c>
      <c r="H147" s="27" t="s">
        <v>30</v>
      </c>
      <c r="I147" s="33" t="s">
        <v>30</v>
      </c>
      <c r="J147" s="87"/>
      <c r="K147" s="33"/>
      <c r="L147" s="26"/>
      <c r="M147" s="26"/>
      <c r="N147" s="26"/>
      <c r="O147" s="26"/>
      <c r="P147" s="169"/>
      <c r="Q147" s="184"/>
      <c r="R147" s="184"/>
      <c r="S147" s="185" t="str">
        <f t="shared" si="21"/>
        <v>0</v>
      </c>
      <c r="T147" s="185" t="str">
        <f t="shared" si="21"/>
        <v>0</v>
      </c>
      <c r="U147" s="185">
        <f t="shared" ref="U147:U159" si="22">(T147*S147)</f>
        <v>0</v>
      </c>
      <c r="V147" s="186" t="str">
        <f>IF(U147=0,"--",IF(U147&lt;='db fasce di rischio'!$B$4,'db fasce di rischio'!$A$2,IF(U147&lt;='db fasce di rischio'!$D$4,'db fasce di rischio'!$C$2,IF(U147&lt;='db fasce di rischio'!$F$4,'db fasce di rischio'!$E$2,IF(U147&lt;='db fasce di rischio'!$H$4,'db fasce di rischio'!$G$2,"")))))</f>
        <v>--</v>
      </c>
      <c r="W147" s="30"/>
      <c r="X147" s="30"/>
    </row>
    <row r="148" spans="1:24" ht="21" outlineLevel="1" x14ac:dyDescent="0.2">
      <c r="A148" s="169"/>
      <c r="B148" s="169"/>
      <c r="C148" s="26" t="s">
        <v>30</v>
      </c>
      <c r="D148" s="26" t="s">
        <v>30</v>
      </c>
      <c r="E148" s="26" t="s">
        <v>30</v>
      </c>
      <c r="F148" s="26" t="s">
        <v>30</v>
      </c>
      <c r="G148" s="161" t="str">
        <f t="shared" si="20"/>
        <v>--</v>
      </c>
      <c r="H148" s="27" t="s">
        <v>30</v>
      </c>
      <c r="I148" s="33" t="s">
        <v>30</v>
      </c>
      <c r="J148" s="87"/>
      <c r="K148" s="33"/>
      <c r="L148" s="26"/>
      <c r="M148" s="26"/>
      <c r="N148" s="26"/>
      <c r="O148" s="26"/>
      <c r="P148" s="169"/>
      <c r="Q148" s="184"/>
      <c r="R148" s="184"/>
      <c r="S148" s="185" t="str">
        <f t="shared" si="21"/>
        <v>0</v>
      </c>
      <c r="T148" s="185" t="str">
        <f t="shared" si="21"/>
        <v>0</v>
      </c>
      <c r="U148" s="185">
        <f t="shared" si="22"/>
        <v>0</v>
      </c>
      <c r="V148" s="186" t="str">
        <f>IF(U148=0,"--",IF(U148&lt;='db fasce di rischio'!$B$4,'db fasce di rischio'!$A$2,IF(U148&lt;='db fasce di rischio'!$D$4,'db fasce di rischio'!$C$2,IF(U148&lt;='db fasce di rischio'!$F$4,'db fasce di rischio'!$E$2,IF(U148&lt;='db fasce di rischio'!$H$4,'db fasce di rischio'!$G$2,"")))))</f>
        <v>--</v>
      </c>
      <c r="W148" s="30"/>
      <c r="X148" s="30"/>
    </row>
    <row r="149" spans="1:24" ht="21" outlineLevel="1" x14ac:dyDescent="0.2">
      <c r="A149" s="169"/>
      <c r="B149" s="169"/>
      <c r="C149" s="26" t="s">
        <v>30</v>
      </c>
      <c r="D149" s="26" t="s">
        <v>30</v>
      </c>
      <c r="E149" s="26" t="s">
        <v>30</v>
      </c>
      <c r="F149" s="26" t="s">
        <v>30</v>
      </c>
      <c r="G149" s="161" t="str">
        <f t="shared" si="20"/>
        <v>--</v>
      </c>
      <c r="H149" s="27" t="s">
        <v>30</v>
      </c>
      <c r="I149" s="33" t="s">
        <v>30</v>
      </c>
      <c r="J149" s="87"/>
      <c r="K149" s="33"/>
      <c r="L149" s="26"/>
      <c r="M149" s="26"/>
      <c r="N149" s="26"/>
      <c r="O149" s="26"/>
      <c r="P149" s="169"/>
      <c r="Q149" s="184"/>
      <c r="R149" s="184"/>
      <c r="S149" s="185" t="str">
        <f t="shared" si="21"/>
        <v>0</v>
      </c>
      <c r="T149" s="185" t="str">
        <f t="shared" si="21"/>
        <v>0</v>
      </c>
      <c r="U149" s="185">
        <f t="shared" si="22"/>
        <v>0</v>
      </c>
      <c r="V149" s="186" t="str">
        <f>IF(U149=0,"--",IF(U149&lt;='db fasce di rischio'!$B$4,'db fasce di rischio'!$A$2,IF(U149&lt;='db fasce di rischio'!$D$4,'db fasce di rischio'!$C$2,IF(U149&lt;='db fasce di rischio'!$F$4,'db fasce di rischio'!$E$2,IF(U149&lt;='db fasce di rischio'!$H$4,'db fasce di rischio'!$G$2,"")))))</f>
        <v>--</v>
      </c>
      <c r="W149" s="30"/>
      <c r="X149" s="30"/>
    </row>
    <row r="150" spans="1:24" ht="21" outlineLevel="1" x14ac:dyDescent="0.2">
      <c r="A150" s="169"/>
      <c r="B150" s="169"/>
      <c r="C150" s="26" t="s">
        <v>30</v>
      </c>
      <c r="D150" s="26" t="s">
        <v>30</v>
      </c>
      <c r="E150" s="26" t="s">
        <v>30</v>
      </c>
      <c r="F150" s="26" t="s">
        <v>30</v>
      </c>
      <c r="G150" s="161" t="str">
        <f t="shared" si="20"/>
        <v>--</v>
      </c>
      <c r="H150" s="27" t="s">
        <v>30</v>
      </c>
      <c r="I150" s="33" t="s">
        <v>30</v>
      </c>
      <c r="J150" s="87"/>
      <c r="K150" s="33"/>
      <c r="L150" s="26"/>
      <c r="M150" s="26"/>
      <c r="N150" s="26"/>
      <c r="O150" s="26"/>
      <c r="P150" s="169"/>
      <c r="Q150" s="184"/>
      <c r="R150" s="184"/>
      <c r="S150" s="185" t="str">
        <f t="shared" si="21"/>
        <v>0</v>
      </c>
      <c r="T150" s="185" t="str">
        <f t="shared" si="21"/>
        <v>0</v>
      </c>
      <c r="U150" s="185">
        <f t="shared" si="22"/>
        <v>0</v>
      </c>
      <c r="V150" s="186" t="str">
        <f>IF(U150=0,"--",IF(U150&lt;='db fasce di rischio'!$B$4,'db fasce di rischio'!$A$2,IF(U150&lt;='db fasce di rischio'!$D$4,'db fasce di rischio'!$C$2,IF(U150&lt;='db fasce di rischio'!$F$4,'db fasce di rischio'!$E$2,IF(U150&lt;='db fasce di rischio'!$H$4,'db fasce di rischio'!$G$2,"")))))</f>
        <v>--</v>
      </c>
      <c r="W150" s="30"/>
      <c r="X150" s="30"/>
    </row>
    <row r="151" spans="1:24" ht="21" outlineLevel="1" x14ac:dyDescent="0.2">
      <c r="A151" s="169"/>
      <c r="B151" s="169"/>
      <c r="C151" s="26" t="s">
        <v>30</v>
      </c>
      <c r="D151" s="26" t="s">
        <v>30</v>
      </c>
      <c r="E151" s="26" t="s">
        <v>30</v>
      </c>
      <c r="F151" s="26" t="s">
        <v>30</v>
      </c>
      <c r="G151" s="161" t="str">
        <f t="shared" si="20"/>
        <v>--</v>
      </c>
      <c r="H151" s="27" t="s">
        <v>30</v>
      </c>
      <c r="I151" s="33" t="s">
        <v>30</v>
      </c>
      <c r="J151" s="87"/>
      <c r="K151" s="33"/>
      <c r="L151" s="26"/>
      <c r="M151" s="26"/>
      <c r="N151" s="26"/>
      <c r="O151" s="26"/>
      <c r="P151" s="169"/>
      <c r="Q151" s="184"/>
      <c r="R151" s="184"/>
      <c r="S151" s="185" t="str">
        <f t="shared" si="21"/>
        <v>0</v>
      </c>
      <c r="T151" s="185" t="str">
        <f t="shared" si="21"/>
        <v>0</v>
      </c>
      <c r="U151" s="185">
        <f t="shared" si="22"/>
        <v>0</v>
      </c>
      <c r="V151" s="186" t="str">
        <f>IF(U151=0,"--",IF(U151&lt;='db fasce di rischio'!$B$4,'db fasce di rischio'!$A$2,IF(U151&lt;='db fasce di rischio'!$D$4,'db fasce di rischio'!$C$2,IF(U151&lt;='db fasce di rischio'!$F$4,'db fasce di rischio'!$E$2,IF(U151&lt;='db fasce di rischio'!$H$4,'db fasce di rischio'!$G$2,"")))))</f>
        <v>--</v>
      </c>
      <c r="W151" s="30"/>
      <c r="X151" s="30"/>
    </row>
    <row r="152" spans="1:24" ht="21" outlineLevel="1" x14ac:dyDescent="0.2">
      <c r="A152" s="169"/>
      <c r="B152" s="169"/>
      <c r="C152" s="26" t="s">
        <v>30</v>
      </c>
      <c r="D152" s="26" t="s">
        <v>30</v>
      </c>
      <c r="E152" s="26" t="s">
        <v>30</v>
      </c>
      <c r="F152" s="26" t="s">
        <v>30</v>
      </c>
      <c r="G152" s="161" t="str">
        <f t="shared" si="20"/>
        <v>--</v>
      </c>
      <c r="H152" s="27" t="s">
        <v>30</v>
      </c>
      <c r="I152" s="33" t="s">
        <v>30</v>
      </c>
      <c r="J152" s="87"/>
      <c r="K152" s="33"/>
      <c r="L152" s="26"/>
      <c r="M152" s="26"/>
      <c r="N152" s="26"/>
      <c r="O152" s="26"/>
      <c r="P152" s="169"/>
      <c r="Q152" s="184"/>
      <c r="R152" s="184"/>
      <c r="S152" s="185" t="str">
        <f t="shared" si="21"/>
        <v>0</v>
      </c>
      <c r="T152" s="185" t="str">
        <f t="shared" si="21"/>
        <v>0</v>
      </c>
      <c r="U152" s="185">
        <f t="shared" si="22"/>
        <v>0</v>
      </c>
      <c r="V152" s="186" t="str">
        <f>IF(U152=0,"--",IF(U152&lt;='db fasce di rischio'!$B$4,'db fasce di rischio'!$A$2,IF(U152&lt;='db fasce di rischio'!$D$4,'db fasce di rischio'!$C$2,IF(U152&lt;='db fasce di rischio'!$F$4,'db fasce di rischio'!$E$2,IF(U152&lt;='db fasce di rischio'!$H$4,'db fasce di rischio'!$G$2,"")))))</f>
        <v>--</v>
      </c>
      <c r="W152" s="30"/>
      <c r="X152" s="30"/>
    </row>
    <row r="153" spans="1:24" ht="21" outlineLevel="1" x14ac:dyDescent="0.2">
      <c r="A153" s="169"/>
      <c r="B153" s="169"/>
      <c r="C153" s="26" t="s">
        <v>30</v>
      </c>
      <c r="D153" s="26" t="s">
        <v>30</v>
      </c>
      <c r="E153" s="26" t="s">
        <v>30</v>
      </c>
      <c r="F153" s="26" t="s">
        <v>30</v>
      </c>
      <c r="G153" s="161" t="str">
        <f t="shared" si="20"/>
        <v>--</v>
      </c>
      <c r="H153" s="27" t="s">
        <v>30</v>
      </c>
      <c r="I153" s="33" t="s">
        <v>30</v>
      </c>
      <c r="J153" s="88"/>
      <c r="K153" s="33"/>
      <c r="L153" s="26"/>
      <c r="M153" s="26"/>
      <c r="N153" s="26"/>
      <c r="O153" s="26"/>
      <c r="P153" s="169"/>
      <c r="Q153" s="184"/>
      <c r="R153" s="184"/>
      <c r="S153" s="185" t="str">
        <f t="shared" si="21"/>
        <v>0</v>
      </c>
      <c r="T153" s="185" t="str">
        <f t="shared" si="21"/>
        <v>0</v>
      </c>
      <c r="U153" s="185">
        <f t="shared" si="22"/>
        <v>0</v>
      </c>
      <c r="V153" s="186" t="str">
        <f>IF(U153=0,"--",IF(U153&lt;='db fasce di rischio'!$B$4,'db fasce di rischio'!$A$2,IF(U153&lt;='db fasce di rischio'!$D$4,'db fasce di rischio'!$C$2,IF(U153&lt;='db fasce di rischio'!$F$4,'db fasce di rischio'!$E$2,IF(U153&lt;='db fasce di rischio'!$H$4,'db fasce di rischio'!$G$2,"")))))</f>
        <v>--</v>
      </c>
      <c r="W153" s="30"/>
      <c r="X153" s="30"/>
    </row>
    <row r="154" spans="1:24" ht="21" outlineLevel="1" x14ac:dyDescent="0.2">
      <c r="A154" s="169"/>
      <c r="B154" s="169"/>
      <c r="C154" s="26" t="s">
        <v>30</v>
      </c>
      <c r="D154" s="26" t="s">
        <v>30</v>
      </c>
      <c r="E154" s="26" t="s">
        <v>30</v>
      </c>
      <c r="F154" s="26" t="s">
        <v>30</v>
      </c>
      <c r="G154" s="161" t="str">
        <f t="shared" si="20"/>
        <v>--</v>
      </c>
      <c r="H154" s="27" t="s">
        <v>30</v>
      </c>
      <c r="I154" s="33" t="s">
        <v>30</v>
      </c>
      <c r="J154" s="88"/>
      <c r="K154" s="33"/>
      <c r="L154" s="26"/>
      <c r="M154" s="26"/>
      <c r="N154" s="26"/>
      <c r="O154" s="26"/>
      <c r="P154" s="169"/>
      <c r="Q154" s="184"/>
      <c r="R154" s="184"/>
      <c r="S154" s="185" t="str">
        <f t="shared" si="21"/>
        <v>0</v>
      </c>
      <c r="T154" s="185" t="str">
        <f t="shared" si="21"/>
        <v>0</v>
      </c>
      <c r="U154" s="185">
        <f t="shared" si="22"/>
        <v>0</v>
      </c>
      <c r="V154" s="186" t="str">
        <f>IF(U154=0,"--",IF(U154&lt;='db fasce di rischio'!$B$4,'db fasce di rischio'!$A$2,IF(U154&lt;='db fasce di rischio'!$D$4,'db fasce di rischio'!$C$2,IF(U154&lt;='db fasce di rischio'!$F$4,'db fasce di rischio'!$E$2,IF(U154&lt;='db fasce di rischio'!$H$4,'db fasce di rischio'!$G$2,"")))))</f>
        <v>--</v>
      </c>
      <c r="W154" s="30"/>
      <c r="X154" s="30"/>
    </row>
    <row r="155" spans="1:24" ht="21" outlineLevel="1" x14ac:dyDescent="0.2">
      <c r="A155" s="169"/>
      <c r="B155" s="169"/>
      <c r="C155" s="26" t="s">
        <v>30</v>
      </c>
      <c r="D155" s="26" t="s">
        <v>30</v>
      </c>
      <c r="E155" s="26" t="s">
        <v>30</v>
      </c>
      <c r="F155" s="26" t="s">
        <v>30</v>
      </c>
      <c r="G155" s="161" t="str">
        <f t="shared" si="20"/>
        <v>--</v>
      </c>
      <c r="H155" s="27" t="s">
        <v>30</v>
      </c>
      <c r="I155" s="33" t="s">
        <v>30</v>
      </c>
      <c r="J155" s="88"/>
      <c r="K155" s="33"/>
      <c r="L155" s="26"/>
      <c r="M155" s="26"/>
      <c r="N155" s="26"/>
      <c r="O155" s="26"/>
      <c r="P155" s="169"/>
      <c r="Q155" s="184"/>
      <c r="R155" s="184"/>
      <c r="S155" s="185" t="str">
        <f t="shared" si="21"/>
        <v>0</v>
      </c>
      <c r="T155" s="185" t="str">
        <f t="shared" si="21"/>
        <v>0</v>
      </c>
      <c r="U155" s="185">
        <f t="shared" si="22"/>
        <v>0</v>
      </c>
      <c r="V155" s="186" t="str">
        <f>IF(U155=0,"--",IF(U155&lt;='db fasce di rischio'!$B$4,'db fasce di rischio'!$A$2,IF(U155&lt;='db fasce di rischio'!$D$4,'db fasce di rischio'!$C$2,IF(U155&lt;='db fasce di rischio'!$F$4,'db fasce di rischio'!$E$2,IF(U155&lt;='db fasce di rischio'!$H$4,'db fasce di rischio'!$G$2,"")))))</f>
        <v>--</v>
      </c>
      <c r="W155" s="30"/>
      <c r="X155" s="30"/>
    </row>
    <row r="156" spans="1:24" ht="21" outlineLevel="1" x14ac:dyDescent="0.2">
      <c r="A156" s="169"/>
      <c r="B156" s="169"/>
      <c r="C156" s="26" t="s">
        <v>30</v>
      </c>
      <c r="D156" s="26" t="s">
        <v>30</v>
      </c>
      <c r="E156" s="26" t="s">
        <v>30</v>
      </c>
      <c r="F156" s="26" t="s">
        <v>30</v>
      </c>
      <c r="G156" s="161" t="str">
        <f t="shared" si="20"/>
        <v>--</v>
      </c>
      <c r="H156" s="27" t="s">
        <v>30</v>
      </c>
      <c r="I156" s="33" t="s">
        <v>30</v>
      </c>
      <c r="J156" s="88"/>
      <c r="K156" s="33"/>
      <c r="L156" s="26"/>
      <c r="M156" s="26"/>
      <c r="N156" s="26"/>
      <c r="O156" s="26"/>
      <c r="P156" s="169"/>
      <c r="Q156" s="184"/>
      <c r="R156" s="184"/>
      <c r="S156" s="185" t="str">
        <f t="shared" si="21"/>
        <v>0</v>
      </c>
      <c r="T156" s="185" t="str">
        <f t="shared" si="21"/>
        <v>0</v>
      </c>
      <c r="U156" s="185">
        <f t="shared" si="22"/>
        <v>0</v>
      </c>
      <c r="V156" s="186" t="str">
        <f>IF(U156=0,"--",IF(U156&lt;='db fasce di rischio'!$B$4,'db fasce di rischio'!$A$2,IF(U156&lt;='db fasce di rischio'!$D$4,'db fasce di rischio'!$C$2,IF(U156&lt;='db fasce di rischio'!$F$4,'db fasce di rischio'!$E$2,IF(U156&lt;='db fasce di rischio'!$H$4,'db fasce di rischio'!$G$2,"")))))</f>
        <v>--</v>
      </c>
      <c r="W156" s="30"/>
      <c r="X156" s="30"/>
    </row>
    <row r="157" spans="1:24" ht="21" outlineLevel="1" x14ac:dyDescent="0.2">
      <c r="A157" s="169"/>
      <c r="B157" s="169"/>
      <c r="C157" s="26" t="s">
        <v>30</v>
      </c>
      <c r="D157" s="26" t="s">
        <v>30</v>
      </c>
      <c r="E157" s="26" t="s">
        <v>30</v>
      </c>
      <c r="F157" s="26" t="s">
        <v>30</v>
      </c>
      <c r="G157" s="161" t="str">
        <f t="shared" si="20"/>
        <v>--</v>
      </c>
      <c r="H157" s="27" t="s">
        <v>30</v>
      </c>
      <c r="I157" s="33" t="s">
        <v>30</v>
      </c>
      <c r="J157" s="87"/>
      <c r="K157" s="33"/>
      <c r="L157" s="26"/>
      <c r="M157" s="26"/>
      <c r="N157" s="26"/>
      <c r="O157" s="26"/>
      <c r="P157" s="169"/>
      <c r="Q157" s="184"/>
      <c r="R157" s="184"/>
      <c r="S157" s="185" t="str">
        <f t="shared" si="21"/>
        <v>0</v>
      </c>
      <c r="T157" s="185" t="str">
        <f t="shared" si="21"/>
        <v>0</v>
      </c>
      <c r="U157" s="185">
        <f t="shared" si="22"/>
        <v>0</v>
      </c>
      <c r="V157" s="186" t="str">
        <f>IF(U157=0,"--",IF(U157&lt;='db fasce di rischio'!$B$4,'db fasce di rischio'!$A$2,IF(U157&lt;='db fasce di rischio'!$D$4,'db fasce di rischio'!$C$2,IF(U157&lt;='db fasce di rischio'!$F$4,'db fasce di rischio'!$E$2,IF(U157&lt;='db fasce di rischio'!$H$4,'db fasce di rischio'!$G$2,"")))))</f>
        <v>--</v>
      </c>
      <c r="W157" s="30"/>
      <c r="X157" s="30"/>
    </row>
    <row r="158" spans="1:24" ht="21" outlineLevel="1" x14ac:dyDescent="0.2">
      <c r="A158" s="169"/>
      <c r="B158" s="169"/>
      <c r="C158" s="26" t="s">
        <v>30</v>
      </c>
      <c r="D158" s="26" t="s">
        <v>30</v>
      </c>
      <c r="E158" s="26" t="s">
        <v>30</v>
      </c>
      <c r="F158" s="26" t="s">
        <v>30</v>
      </c>
      <c r="G158" s="161" t="str">
        <f t="shared" si="20"/>
        <v>--</v>
      </c>
      <c r="H158" s="27" t="s">
        <v>30</v>
      </c>
      <c r="I158" s="33" t="s">
        <v>30</v>
      </c>
      <c r="J158" s="87"/>
      <c r="K158" s="33"/>
      <c r="L158" s="26"/>
      <c r="M158" s="26"/>
      <c r="N158" s="26"/>
      <c r="O158" s="28"/>
      <c r="P158" s="169"/>
      <c r="Q158" s="184"/>
      <c r="R158" s="184"/>
      <c r="S158" s="185" t="str">
        <f t="shared" si="21"/>
        <v>0</v>
      </c>
      <c r="T158" s="185" t="str">
        <f t="shared" si="21"/>
        <v>0</v>
      </c>
      <c r="U158" s="185">
        <f t="shared" si="22"/>
        <v>0</v>
      </c>
      <c r="V158" s="186" t="str">
        <f>IF(U158=0,"--",IF(U158&lt;='db fasce di rischio'!$B$4,'db fasce di rischio'!$A$2,IF(U158&lt;='db fasce di rischio'!$D$4,'db fasce di rischio'!$C$2,IF(U158&lt;='db fasce di rischio'!$F$4,'db fasce di rischio'!$E$2,IF(U158&lt;='db fasce di rischio'!$H$4,'db fasce di rischio'!$G$2,"")))))</f>
        <v>--</v>
      </c>
      <c r="W158" s="30"/>
      <c r="X158" s="30"/>
    </row>
    <row r="159" spans="1:24" ht="21" outlineLevel="1" x14ac:dyDescent="0.2">
      <c r="A159" s="169"/>
      <c r="B159" s="169"/>
      <c r="C159" s="26" t="s">
        <v>30</v>
      </c>
      <c r="D159" s="26" t="s">
        <v>30</v>
      </c>
      <c r="E159" s="26" t="s">
        <v>30</v>
      </c>
      <c r="F159" s="26" t="s">
        <v>30</v>
      </c>
      <c r="G159" s="161" t="str">
        <f t="shared" si="20"/>
        <v>--</v>
      </c>
      <c r="H159" s="27" t="s">
        <v>30</v>
      </c>
      <c r="I159" s="33" t="s">
        <v>30</v>
      </c>
      <c r="J159" s="87"/>
      <c r="K159" s="33"/>
      <c r="L159" s="26"/>
      <c r="M159" s="26"/>
      <c r="N159" s="26"/>
      <c r="O159" s="29"/>
      <c r="P159" s="169"/>
      <c r="Q159" s="184"/>
      <c r="R159" s="184"/>
      <c r="S159" s="185" t="str">
        <f t="shared" si="21"/>
        <v>0</v>
      </c>
      <c r="T159" s="185" t="str">
        <f t="shared" si="21"/>
        <v>0</v>
      </c>
      <c r="U159" s="185">
        <f t="shared" si="22"/>
        <v>0</v>
      </c>
      <c r="V159" s="186" t="str">
        <f>IF(U159=0,"--",IF(U159&lt;='db fasce di rischio'!$B$4,'db fasce di rischio'!$A$2,IF(U159&lt;='db fasce di rischio'!$D$4,'db fasce di rischio'!$C$2,IF(U159&lt;='db fasce di rischio'!$F$4,'db fasce di rischio'!$E$2,IF(U159&lt;='db fasce di rischio'!$H$4,'db fasce di rischio'!$G$2,"")))))</f>
        <v>--</v>
      </c>
      <c r="W159" s="30"/>
      <c r="X159" s="30"/>
    </row>
    <row r="160" spans="1:24" ht="21" x14ac:dyDescent="0.2">
      <c r="A160" s="168"/>
      <c r="B160" s="168"/>
      <c r="C160" s="92"/>
      <c r="D160" s="92"/>
      <c r="E160" s="92"/>
      <c r="F160" s="92"/>
      <c r="G160" s="92"/>
      <c r="H160" s="92"/>
      <c r="I160" s="92"/>
      <c r="J160" s="176"/>
      <c r="K160" s="92"/>
      <c r="L160" s="92"/>
      <c r="M160" s="92"/>
      <c r="N160" s="92"/>
      <c r="O160" s="92"/>
      <c r="P160" s="168"/>
      <c r="Q160" s="30"/>
      <c r="R160" s="30"/>
      <c r="S160" s="30"/>
      <c r="T160" s="30"/>
      <c r="U160" s="30"/>
      <c r="V160" s="30"/>
      <c r="W160" s="30"/>
      <c r="X160" s="30"/>
    </row>
    <row r="161" spans="1:24" ht="90.6" customHeight="1" x14ac:dyDescent="0.2">
      <c r="A161" s="31"/>
      <c r="B161" s="31"/>
      <c r="C161" s="32" t="s">
        <v>674</v>
      </c>
      <c r="D161" s="32"/>
      <c r="E161" s="30"/>
      <c r="F161" s="30"/>
      <c r="G161" s="30"/>
      <c r="H161" s="30"/>
      <c r="I161" s="30"/>
      <c r="J161" s="85"/>
      <c r="K161" s="30"/>
      <c r="L161" s="30"/>
      <c r="M161" s="30"/>
      <c r="N161" s="84" t="s">
        <v>6</v>
      </c>
      <c r="O161" s="84" t="s">
        <v>675</v>
      </c>
      <c r="P161" s="30"/>
      <c r="Q161" s="182" t="s">
        <v>1306</v>
      </c>
      <c r="R161" s="182" t="s">
        <v>1307</v>
      </c>
      <c r="S161" s="50" t="s">
        <v>1308</v>
      </c>
      <c r="T161" s="50" t="s">
        <v>1309</v>
      </c>
      <c r="U161" s="50" t="s">
        <v>1310</v>
      </c>
      <c r="V161" s="183" t="s">
        <v>1311</v>
      </c>
      <c r="W161" s="30"/>
      <c r="X161" s="30"/>
    </row>
    <row r="162" spans="1:24" ht="30.6" customHeight="1" x14ac:dyDescent="0.2">
      <c r="A162" s="168"/>
      <c r="B162" s="168">
        <v>8</v>
      </c>
      <c r="C162" s="220" t="s">
        <v>1267</v>
      </c>
      <c r="D162" s="221"/>
      <c r="E162" s="222"/>
      <c r="F162" s="229"/>
      <c r="G162" s="229"/>
      <c r="H162" s="229"/>
      <c r="I162" s="50" t="s">
        <v>11</v>
      </c>
      <c r="J162" s="231" t="s">
        <v>3</v>
      </c>
      <c r="K162" s="231"/>
      <c r="L162" s="39"/>
      <c r="M162" s="162" t="s">
        <v>676</v>
      </c>
      <c r="N162" s="163" t="str">
        <f>V162</f>
        <v>--</v>
      </c>
      <c r="O162" s="39"/>
      <c r="P162" s="168"/>
      <c r="Q162" s="184"/>
      <c r="R162" s="184"/>
      <c r="S162" s="185" t="str">
        <f>IF(Q162="Basso",1.8,IF(Q162="Medio",2.5,IF(Q162="Medio-Alto",3.8,IF(Q162="Alto",5,"0"))))</f>
        <v>0</v>
      </c>
      <c r="T162" s="185" t="str">
        <f>IF(R162="Basso",1.8,IF(R162="Medio",2.5,IF(R162="Medio-Alto",3.8,IF(R162="Alto",5,"0"))))</f>
        <v>0</v>
      </c>
      <c r="U162" s="185">
        <f>IF(MAX(U166:U180)&gt;(T162*S162),MAX(U166:U180),T162*S162)</f>
        <v>0</v>
      </c>
      <c r="V162" s="186" t="str">
        <f>IF(U162=0,"--",IF(U162&lt;='db fasce di rischio'!$B$4,'db fasce di rischio'!$A$2,IF(U162&lt;='db fasce di rischio'!$D$4,'db fasce di rischio'!$C$2,IF(U162&lt;='db fasce di rischio'!$F$4,'db fasce di rischio'!$E$2,IF(U162&lt;='db fasce di rischio'!$H$4,'db fasce di rischio'!$G$2,"")))))</f>
        <v>--</v>
      </c>
      <c r="W162" s="30"/>
      <c r="X162" s="30"/>
    </row>
    <row r="163" spans="1:24" ht="59.45" customHeight="1" x14ac:dyDescent="0.2">
      <c r="A163" s="168"/>
      <c r="B163" s="168"/>
      <c r="C163" s="223"/>
      <c r="D163" s="224"/>
      <c r="E163" s="224"/>
      <c r="F163" s="172"/>
      <c r="G163" s="172"/>
      <c r="H163" s="172"/>
      <c r="I163" s="172"/>
      <c r="J163" s="172"/>
      <c r="K163" s="172"/>
      <c r="L163" s="173"/>
      <c r="M163" s="226" t="s">
        <v>1305</v>
      </c>
      <c r="N163" s="226"/>
      <c r="O163" s="226"/>
      <c r="P163" s="168"/>
      <c r="Q163" s="30"/>
      <c r="R163" s="30"/>
      <c r="S163" s="30"/>
      <c r="T163" s="30"/>
      <c r="U163" s="30"/>
      <c r="V163" s="30"/>
      <c r="W163" s="30"/>
      <c r="X163" s="30"/>
    </row>
    <row r="164" spans="1:24" ht="31.5" customHeight="1" outlineLevel="1" x14ac:dyDescent="0.2">
      <c r="A164" s="168"/>
      <c r="B164" s="168"/>
      <c r="C164" s="218" t="s">
        <v>1266</v>
      </c>
      <c r="D164" s="219"/>
      <c r="E164" s="160"/>
      <c r="F164" s="160"/>
      <c r="G164" s="160"/>
      <c r="H164" s="160"/>
      <c r="I164" s="160"/>
      <c r="J164" s="159"/>
      <c r="K164" s="160"/>
      <c r="L164" s="164">
        <f>SUM(H151:H159)</f>
        <v>0</v>
      </c>
      <c r="M164" s="165"/>
      <c r="N164" s="165"/>
      <c r="O164" s="165"/>
      <c r="P164" s="168"/>
      <c r="Q164" s="30"/>
      <c r="R164" s="30"/>
      <c r="S164" s="30"/>
      <c r="T164" s="30"/>
      <c r="U164" s="30"/>
      <c r="V164" s="30"/>
      <c r="W164" s="30"/>
      <c r="X164" s="30"/>
    </row>
    <row r="165" spans="1:24" ht="81.95" customHeight="1" outlineLevel="1" x14ac:dyDescent="0.2">
      <c r="A165" s="169"/>
      <c r="B165" s="169"/>
      <c r="C165" s="24" t="s">
        <v>915</v>
      </c>
      <c r="D165" s="24" t="s">
        <v>916</v>
      </c>
      <c r="E165" s="24" t="s">
        <v>981</v>
      </c>
      <c r="F165" s="24" t="s">
        <v>980</v>
      </c>
      <c r="G165" s="188" t="s">
        <v>1301</v>
      </c>
      <c r="H165" s="24" t="s">
        <v>979</v>
      </c>
      <c r="I165" s="24" t="s">
        <v>917</v>
      </c>
      <c r="J165" s="50" t="s">
        <v>982</v>
      </c>
      <c r="K165" s="50" t="s">
        <v>918</v>
      </c>
      <c r="L165" s="24" t="s">
        <v>639</v>
      </c>
      <c r="M165" s="24" t="s">
        <v>677</v>
      </c>
      <c r="N165" s="24" t="s">
        <v>678</v>
      </c>
      <c r="O165" s="24" t="s">
        <v>679</v>
      </c>
      <c r="P165" s="169"/>
      <c r="Q165" s="182" t="s">
        <v>1306</v>
      </c>
      <c r="R165" s="182" t="s">
        <v>1307</v>
      </c>
      <c r="S165" s="50" t="s">
        <v>1308</v>
      </c>
      <c r="T165" s="50" t="s">
        <v>1309</v>
      </c>
      <c r="U165" s="50" t="s">
        <v>1310</v>
      </c>
      <c r="V165" s="183" t="s">
        <v>1311</v>
      </c>
      <c r="W165" s="30"/>
      <c r="X165" s="30"/>
    </row>
    <row r="166" spans="1:24" ht="21" outlineLevel="1" x14ac:dyDescent="0.2">
      <c r="A166" s="169"/>
      <c r="B166" s="169"/>
      <c r="C166" s="26" t="s">
        <v>30</v>
      </c>
      <c r="D166" s="26" t="s">
        <v>30</v>
      </c>
      <c r="E166" s="26" t="s">
        <v>30</v>
      </c>
      <c r="F166" s="26" t="s">
        <v>30</v>
      </c>
      <c r="G166" s="161" t="str">
        <f>V166</f>
        <v>--</v>
      </c>
      <c r="H166" s="27" t="s">
        <v>30</v>
      </c>
      <c r="I166" s="33" t="s">
        <v>30</v>
      </c>
      <c r="J166" s="87"/>
      <c r="K166" s="33"/>
      <c r="L166" s="26"/>
      <c r="M166" s="26"/>
      <c r="N166" s="26"/>
      <c r="O166" s="26"/>
      <c r="P166" s="169"/>
      <c r="Q166" s="184"/>
      <c r="R166" s="184"/>
      <c r="S166" s="185" t="str">
        <f>IF(Q166="Basso",1.8,IF(Q166="Medio",2.5,IF(Q166="Medio-Alto",3.8,IF(Q166="Alto",5,"0"))))</f>
        <v>0</v>
      </c>
      <c r="T166" s="185" t="str">
        <f>IF(R166="Basso",1.8,IF(R166="Medio",2.5,IF(R166="Medio-Alto",3.8,IF(R166="Alto",5,"0"))))</f>
        <v>0</v>
      </c>
      <c r="U166" s="185">
        <f>(T166*S166)</f>
        <v>0</v>
      </c>
      <c r="V166" s="186" t="str">
        <f>IF(U166=0,"--",IF(U166&lt;='db fasce di rischio'!$B$4,'db fasce di rischio'!$A$2,IF(U166&lt;='db fasce di rischio'!$D$4,'db fasce di rischio'!$C$2,IF(U166&lt;='db fasce di rischio'!$F$4,'db fasce di rischio'!$E$2,IF(U166&lt;='db fasce di rischio'!$H$4,'db fasce di rischio'!$G$2,"")))))</f>
        <v>--</v>
      </c>
      <c r="W166" s="30"/>
      <c r="X166" s="30"/>
    </row>
    <row r="167" spans="1:24" ht="21" outlineLevel="1" x14ac:dyDescent="0.2">
      <c r="A167" s="169"/>
      <c r="B167" s="169"/>
      <c r="C167" s="26" t="s">
        <v>30</v>
      </c>
      <c r="D167" s="26" t="s">
        <v>30</v>
      </c>
      <c r="E167" s="26" t="s">
        <v>30</v>
      </c>
      <c r="F167" s="26" t="s">
        <v>30</v>
      </c>
      <c r="G167" s="161" t="str">
        <f t="shared" ref="G167:G180" si="23">V167</f>
        <v>--</v>
      </c>
      <c r="H167" s="27" t="s">
        <v>30</v>
      </c>
      <c r="I167" s="33" t="s">
        <v>30</v>
      </c>
      <c r="J167" s="87"/>
      <c r="K167" s="33"/>
      <c r="L167" s="26"/>
      <c r="M167" s="26"/>
      <c r="N167" s="26"/>
      <c r="O167" s="26"/>
      <c r="P167" s="169"/>
      <c r="Q167" s="184"/>
      <c r="R167" s="184"/>
      <c r="S167" s="185" t="str">
        <f t="shared" ref="S167:T180" si="24">IF(Q167="Basso",1.8,IF(Q167="Medio",2.5,IF(Q167="Medio-Alto",3.8,IF(Q167="Alto",5,"0"))))</f>
        <v>0</v>
      </c>
      <c r="T167" s="185" t="str">
        <f t="shared" si="24"/>
        <v>0</v>
      </c>
      <c r="U167" s="185">
        <f>(T167*S167)</f>
        <v>0</v>
      </c>
      <c r="V167" s="186" t="str">
        <f>IF(U167=0,"--",IF(U167&lt;='db fasce di rischio'!$B$4,'db fasce di rischio'!$A$2,IF(U167&lt;='db fasce di rischio'!$D$4,'db fasce di rischio'!$C$2,IF(U167&lt;='db fasce di rischio'!$F$4,'db fasce di rischio'!$E$2,IF(U167&lt;='db fasce di rischio'!$H$4,'db fasce di rischio'!$G$2,"")))))</f>
        <v>--</v>
      </c>
      <c r="W167" s="30"/>
      <c r="X167" s="30"/>
    </row>
    <row r="168" spans="1:24" ht="21" outlineLevel="1" x14ac:dyDescent="0.2">
      <c r="A168" s="169"/>
      <c r="B168" s="169"/>
      <c r="C168" s="26" t="s">
        <v>30</v>
      </c>
      <c r="D168" s="26" t="s">
        <v>30</v>
      </c>
      <c r="E168" s="26" t="s">
        <v>30</v>
      </c>
      <c r="F168" s="26" t="s">
        <v>30</v>
      </c>
      <c r="G168" s="161" t="str">
        <f t="shared" si="23"/>
        <v>--</v>
      </c>
      <c r="H168" s="27" t="s">
        <v>30</v>
      </c>
      <c r="I168" s="33" t="s">
        <v>30</v>
      </c>
      <c r="J168" s="87"/>
      <c r="K168" s="33"/>
      <c r="L168" s="26"/>
      <c r="M168" s="26"/>
      <c r="N168" s="26"/>
      <c r="O168" s="26"/>
      <c r="P168" s="169"/>
      <c r="Q168" s="184"/>
      <c r="R168" s="184"/>
      <c r="S168" s="185" t="str">
        <f t="shared" si="24"/>
        <v>0</v>
      </c>
      <c r="T168" s="185" t="str">
        <f t="shared" si="24"/>
        <v>0</v>
      </c>
      <c r="U168" s="185">
        <f t="shared" ref="U168:U180" si="25">(T168*S168)</f>
        <v>0</v>
      </c>
      <c r="V168" s="186" t="str">
        <f>IF(U168=0,"--",IF(U168&lt;='db fasce di rischio'!$B$4,'db fasce di rischio'!$A$2,IF(U168&lt;='db fasce di rischio'!$D$4,'db fasce di rischio'!$C$2,IF(U168&lt;='db fasce di rischio'!$F$4,'db fasce di rischio'!$E$2,IF(U168&lt;='db fasce di rischio'!$H$4,'db fasce di rischio'!$G$2,"")))))</f>
        <v>--</v>
      </c>
      <c r="W168" s="30"/>
      <c r="X168" s="30"/>
    </row>
    <row r="169" spans="1:24" ht="21" outlineLevel="1" x14ac:dyDescent="0.2">
      <c r="A169" s="169"/>
      <c r="B169" s="169"/>
      <c r="C169" s="26" t="s">
        <v>30</v>
      </c>
      <c r="D169" s="26" t="s">
        <v>30</v>
      </c>
      <c r="E169" s="26" t="s">
        <v>30</v>
      </c>
      <c r="F169" s="26" t="s">
        <v>30</v>
      </c>
      <c r="G169" s="161" t="str">
        <f t="shared" si="23"/>
        <v>--</v>
      </c>
      <c r="H169" s="27" t="s">
        <v>30</v>
      </c>
      <c r="I169" s="33" t="s">
        <v>30</v>
      </c>
      <c r="J169" s="87"/>
      <c r="K169" s="33"/>
      <c r="L169" s="26"/>
      <c r="M169" s="26"/>
      <c r="N169" s="26"/>
      <c r="O169" s="26"/>
      <c r="P169" s="169"/>
      <c r="Q169" s="184"/>
      <c r="R169" s="184"/>
      <c r="S169" s="185" t="str">
        <f t="shared" si="24"/>
        <v>0</v>
      </c>
      <c r="T169" s="185" t="str">
        <f t="shared" si="24"/>
        <v>0</v>
      </c>
      <c r="U169" s="185">
        <f t="shared" si="25"/>
        <v>0</v>
      </c>
      <c r="V169" s="186" t="str">
        <f>IF(U169=0,"--",IF(U169&lt;='db fasce di rischio'!$B$4,'db fasce di rischio'!$A$2,IF(U169&lt;='db fasce di rischio'!$D$4,'db fasce di rischio'!$C$2,IF(U169&lt;='db fasce di rischio'!$F$4,'db fasce di rischio'!$E$2,IF(U169&lt;='db fasce di rischio'!$H$4,'db fasce di rischio'!$G$2,"")))))</f>
        <v>--</v>
      </c>
      <c r="W169" s="30"/>
      <c r="X169" s="30"/>
    </row>
    <row r="170" spans="1:24" ht="21" outlineLevel="1" x14ac:dyDescent="0.2">
      <c r="A170" s="169"/>
      <c r="B170" s="169"/>
      <c r="C170" s="26" t="s">
        <v>30</v>
      </c>
      <c r="D170" s="26" t="s">
        <v>30</v>
      </c>
      <c r="E170" s="26" t="s">
        <v>30</v>
      </c>
      <c r="F170" s="26" t="s">
        <v>30</v>
      </c>
      <c r="G170" s="161" t="str">
        <f t="shared" si="23"/>
        <v>--</v>
      </c>
      <c r="H170" s="27" t="s">
        <v>30</v>
      </c>
      <c r="I170" s="33" t="s">
        <v>30</v>
      </c>
      <c r="J170" s="87"/>
      <c r="K170" s="33"/>
      <c r="L170" s="26"/>
      <c r="M170" s="26"/>
      <c r="N170" s="26"/>
      <c r="O170" s="26"/>
      <c r="P170" s="169"/>
      <c r="Q170" s="184"/>
      <c r="R170" s="184"/>
      <c r="S170" s="185" t="str">
        <f t="shared" si="24"/>
        <v>0</v>
      </c>
      <c r="T170" s="185" t="str">
        <f t="shared" si="24"/>
        <v>0</v>
      </c>
      <c r="U170" s="185">
        <f t="shared" si="25"/>
        <v>0</v>
      </c>
      <c r="V170" s="186" t="str">
        <f>IF(U170=0,"--",IF(U170&lt;='db fasce di rischio'!$B$4,'db fasce di rischio'!$A$2,IF(U170&lt;='db fasce di rischio'!$D$4,'db fasce di rischio'!$C$2,IF(U170&lt;='db fasce di rischio'!$F$4,'db fasce di rischio'!$E$2,IF(U170&lt;='db fasce di rischio'!$H$4,'db fasce di rischio'!$G$2,"")))))</f>
        <v>--</v>
      </c>
      <c r="W170" s="30"/>
      <c r="X170" s="30"/>
    </row>
    <row r="171" spans="1:24" ht="21" outlineLevel="1" x14ac:dyDescent="0.2">
      <c r="A171" s="169"/>
      <c r="B171" s="169"/>
      <c r="C171" s="26" t="s">
        <v>30</v>
      </c>
      <c r="D171" s="26" t="s">
        <v>30</v>
      </c>
      <c r="E171" s="26" t="s">
        <v>30</v>
      </c>
      <c r="F171" s="26" t="s">
        <v>30</v>
      </c>
      <c r="G171" s="161" t="str">
        <f t="shared" si="23"/>
        <v>--</v>
      </c>
      <c r="H171" s="27" t="s">
        <v>30</v>
      </c>
      <c r="I171" s="33" t="s">
        <v>30</v>
      </c>
      <c r="J171" s="87"/>
      <c r="K171" s="33"/>
      <c r="L171" s="26"/>
      <c r="M171" s="26"/>
      <c r="N171" s="26"/>
      <c r="O171" s="26"/>
      <c r="P171" s="169"/>
      <c r="Q171" s="184"/>
      <c r="R171" s="184"/>
      <c r="S171" s="185" t="str">
        <f t="shared" si="24"/>
        <v>0</v>
      </c>
      <c r="T171" s="185" t="str">
        <f t="shared" si="24"/>
        <v>0</v>
      </c>
      <c r="U171" s="185">
        <f t="shared" si="25"/>
        <v>0</v>
      </c>
      <c r="V171" s="186" t="str">
        <f>IF(U171=0,"--",IF(U171&lt;='db fasce di rischio'!$B$4,'db fasce di rischio'!$A$2,IF(U171&lt;='db fasce di rischio'!$D$4,'db fasce di rischio'!$C$2,IF(U171&lt;='db fasce di rischio'!$F$4,'db fasce di rischio'!$E$2,IF(U171&lt;='db fasce di rischio'!$H$4,'db fasce di rischio'!$G$2,"")))))</f>
        <v>--</v>
      </c>
      <c r="W171" s="30"/>
      <c r="X171" s="30"/>
    </row>
    <row r="172" spans="1:24" ht="21" outlineLevel="1" x14ac:dyDescent="0.2">
      <c r="A172" s="169"/>
      <c r="B172" s="169"/>
      <c r="C172" s="26" t="s">
        <v>30</v>
      </c>
      <c r="D172" s="26" t="s">
        <v>30</v>
      </c>
      <c r="E172" s="26" t="s">
        <v>30</v>
      </c>
      <c r="F172" s="26" t="s">
        <v>30</v>
      </c>
      <c r="G172" s="161" t="str">
        <f t="shared" si="23"/>
        <v>--</v>
      </c>
      <c r="H172" s="27" t="s">
        <v>30</v>
      </c>
      <c r="I172" s="33" t="s">
        <v>30</v>
      </c>
      <c r="J172" s="87"/>
      <c r="K172" s="33"/>
      <c r="L172" s="26"/>
      <c r="M172" s="26"/>
      <c r="N172" s="26"/>
      <c r="O172" s="26"/>
      <c r="P172" s="169"/>
      <c r="Q172" s="184"/>
      <c r="R172" s="184"/>
      <c r="S172" s="185" t="str">
        <f t="shared" si="24"/>
        <v>0</v>
      </c>
      <c r="T172" s="185" t="str">
        <f t="shared" si="24"/>
        <v>0</v>
      </c>
      <c r="U172" s="185">
        <f t="shared" si="25"/>
        <v>0</v>
      </c>
      <c r="V172" s="186" t="str">
        <f>IF(U172=0,"--",IF(U172&lt;='db fasce di rischio'!$B$4,'db fasce di rischio'!$A$2,IF(U172&lt;='db fasce di rischio'!$D$4,'db fasce di rischio'!$C$2,IF(U172&lt;='db fasce di rischio'!$F$4,'db fasce di rischio'!$E$2,IF(U172&lt;='db fasce di rischio'!$H$4,'db fasce di rischio'!$G$2,"")))))</f>
        <v>--</v>
      </c>
      <c r="W172" s="30"/>
      <c r="X172" s="30"/>
    </row>
    <row r="173" spans="1:24" ht="21" outlineLevel="1" x14ac:dyDescent="0.2">
      <c r="A173" s="169"/>
      <c r="B173" s="169"/>
      <c r="C173" s="26" t="s">
        <v>30</v>
      </c>
      <c r="D173" s="26" t="s">
        <v>30</v>
      </c>
      <c r="E173" s="26" t="s">
        <v>30</v>
      </c>
      <c r="F173" s="26" t="s">
        <v>30</v>
      </c>
      <c r="G173" s="161" t="str">
        <f t="shared" si="23"/>
        <v>--</v>
      </c>
      <c r="H173" s="27" t="s">
        <v>30</v>
      </c>
      <c r="I173" s="33" t="s">
        <v>30</v>
      </c>
      <c r="J173" s="87"/>
      <c r="K173" s="33"/>
      <c r="L173" s="26"/>
      <c r="M173" s="26"/>
      <c r="N173" s="26"/>
      <c r="O173" s="26"/>
      <c r="P173" s="169"/>
      <c r="Q173" s="184"/>
      <c r="R173" s="184"/>
      <c r="S173" s="185" t="str">
        <f t="shared" si="24"/>
        <v>0</v>
      </c>
      <c r="T173" s="185" t="str">
        <f t="shared" si="24"/>
        <v>0</v>
      </c>
      <c r="U173" s="185">
        <f t="shared" si="25"/>
        <v>0</v>
      </c>
      <c r="V173" s="186" t="str">
        <f>IF(U173=0,"--",IF(U173&lt;='db fasce di rischio'!$B$4,'db fasce di rischio'!$A$2,IF(U173&lt;='db fasce di rischio'!$D$4,'db fasce di rischio'!$C$2,IF(U173&lt;='db fasce di rischio'!$F$4,'db fasce di rischio'!$E$2,IF(U173&lt;='db fasce di rischio'!$H$4,'db fasce di rischio'!$G$2,"")))))</f>
        <v>--</v>
      </c>
      <c r="W173" s="30"/>
      <c r="X173" s="30"/>
    </row>
    <row r="174" spans="1:24" ht="21" outlineLevel="1" x14ac:dyDescent="0.2">
      <c r="A174" s="169"/>
      <c r="B174" s="169"/>
      <c r="C174" s="26" t="s">
        <v>30</v>
      </c>
      <c r="D174" s="26" t="s">
        <v>30</v>
      </c>
      <c r="E174" s="26" t="s">
        <v>30</v>
      </c>
      <c r="F174" s="26" t="s">
        <v>30</v>
      </c>
      <c r="G174" s="161" t="str">
        <f t="shared" si="23"/>
        <v>--</v>
      </c>
      <c r="H174" s="27" t="s">
        <v>30</v>
      </c>
      <c r="I174" s="33" t="s">
        <v>30</v>
      </c>
      <c r="J174" s="88"/>
      <c r="K174" s="33"/>
      <c r="L174" s="26"/>
      <c r="M174" s="26"/>
      <c r="N174" s="26"/>
      <c r="O174" s="26"/>
      <c r="P174" s="169"/>
      <c r="Q174" s="184"/>
      <c r="R174" s="184"/>
      <c r="S174" s="185" t="str">
        <f t="shared" si="24"/>
        <v>0</v>
      </c>
      <c r="T174" s="185" t="str">
        <f t="shared" si="24"/>
        <v>0</v>
      </c>
      <c r="U174" s="185">
        <f t="shared" si="25"/>
        <v>0</v>
      </c>
      <c r="V174" s="186" t="str">
        <f>IF(U174=0,"--",IF(U174&lt;='db fasce di rischio'!$B$4,'db fasce di rischio'!$A$2,IF(U174&lt;='db fasce di rischio'!$D$4,'db fasce di rischio'!$C$2,IF(U174&lt;='db fasce di rischio'!$F$4,'db fasce di rischio'!$E$2,IF(U174&lt;='db fasce di rischio'!$H$4,'db fasce di rischio'!$G$2,"")))))</f>
        <v>--</v>
      </c>
      <c r="W174" s="30"/>
      <c r="X174" s="30"/>
    </row>
    <row r="175" spans="1:24" ht="21" outlineLevel="1" x14ac:dyDescent="0.2">
      <c r="A175" s="169"/>
      <c r="B175" s="169"/>
      <c r="C175" s="26" t="s">
        <v>30</v>
      </c>
      <c r="D175" s="26" t="s">
        <v>30</v>
      </c>
      <c r="E175" s="26" t="s">
        <v>30</v>
      </c>
      <c r="F175" s="26" t="s">
        <v>30</v>
      </c>
      <c r="G175" s="161" t="str">
        <f t="shared" si="23"/>
        <v>--</v>
      </c>
      <c r="H175" s="27" t="s">
        <v>30</v>
      </c>
      <c r="I175" s="33" t="s">
        <v>30</v>
      </c>
      <c r="J175" s="88"/>
      <c r="K175" s="33"/>
      <c r="L175" s="26"/>
      <c r="M175" s="26"/>
      <c r="N175" s="26"/>
      <c r="O175" s="26"/>
      <c r="P175" s="169"/>
      <c r="Q175" s="184"/>
      <c r="R175" s="184"/>
      <c r="S175" s="185" t="str">
        <f t="shared" si="24"/>
        <v>0</v>
      </c>
      <c r="T175" s="185" t="str">
        <f t="shared" si="24"/>
        <v>0</v>
      </c>
      <c r="U175" s="185">
        <f t="shared" si="25"/>
        <v>0</v>
      </c>
      <c r="V175" s="186" t="str">
        <f>IF(U175=0,"--",IF(U175&lt;='db fasce di rischio'!$B$4,'db fasce di rischio'!$A$2,IF(U175&lt;='db fasce di rischio'!$D$4,'db fasce di rischio'!$C$2,IF(U175&lt;='db fasce di rischio'!$F$4,'db fasce di rischio'!$E$2,IF(U175&lt;='db fasce di rischio'!$H$4,'db fasce di rischio'!$G$2,"")))))</f>
        <v>--</v>
      </c>
      <c r="W175" s="30"/>
      <c r="X175" s="30"/>
    </row>
    <row r="176" spans="1:24" ht="21" outlineLevel="1" x14ac:dyDescent="0.2">
      <c r="A176" s="169"/>
      <c r="B176" s="169"/>
      <c r="C176" s="26" t="s">
        <v>30</v>
      </c>
      <c r="D176" s="26" t="s">
        <v>30</v>
      </c>
      <c r="E176" s="26" t="s">
        <v>30</v>
      </c>
      <c r="F176" s="26" t="s">
        <v>30</v>
      </c>
      <c r="G176" s="161" t="str">
        <f t="shared" si="23"/>
        <v>--</v>
      </c>
      <c r="H176" s="27" t="s">
        <v>30</v>
      </c>
      <c r="I176" s="33" t="s">
        <v>30</v>
      </c>
      <c r="J176" s="88"/>
      <c r="K176" s="33"/>
      <c r="L176" s="26"/>
      <c r="M176" s="26"/>
      <c r="N176" s="26"/>
      <c r="O176" s="26"/>
      <c r="P176" s="169"/>
      <c r="Q176" s="184"/>
      <c r="R176" s="184"/>
      <c r="S176" s="185" t="str">
        <f t="shared" si="24"/>
        <v>0</v>
      </c>
      <c r="T176" s="185" t="str">
        <f t="shared" si="24"/>
        <v>0</v>
      </c>
      <c r="U176" s="185">
        <f t="shared" si="25"/>
        <v>0</v>
      </c>
      <c r="V176" s="186" t="str">
        <f>IF(U176=0,"--",IF(U176&lt;='db fasce di rischio'!$B$4,'db fasce di rischio'!$A$2,IF(U176&lt;='db fasce di rischio'!$D$4,'db fasce di rischio'!$C$2,IF(U176&lt;='db fasce di rischio'!$F$4,'db fasce di rischio'!$E$2,IF(U176&lt;='db fasce di rischio'!$H$4,'db fasce di rischio'!$G$2,"")))))</f>
        <v>--</v>
      </c>
      <c r="W176" s="30"/>
      <c r="X176" s="30"/>
    </row>
    <row r="177" spans="1:24" ht="21" outlineLevel="1" x14ac:dyDescent="0.2">
      <c r="A177" s="169"/>
      <c r="B177" s="169"/>
      <c r="C177" s="26" t="s">
        <v>30</v>
      </c>
      <c r="D177" s="26" t="s">
        <v>30</v>
      </c>
      <c r="E177" s="26" t="s">
        <v>30</v>
      </c>
      <c r="F177" s="26" t="s">
        <v>30</v>
      </c>
      <c r="G177" s="161" t="str">
        <f t="shared" si="23"/>
        <v>--</v>
      </c>
      <c r="H177" s="27" t="s">
        <v>30</v>
      </c>
      <c r="I177" s="33" t="s">
        <v>30</v>
      </c>
      <c r="J177" s="88"/>
      <c r="K177" s="33"/>
      <c r="L177" s="26"/>
      <c r="M177" s="26"/>
      <c r="N177" s="26"/>
      <c r="O177" s="26"/>
      <c r="P177" s="169"/>
      <c r="Q177" s="184"/>
      <c r="R177" s="184"/>
      <c r="S177" s="185" t="str">
        <f t="shared" si="24"/>
        <v>0</v>
      </c>
      <c r="T177" s="185" t="str">
        <f t="shared" si="24"/>
        <v>0</v>
      </c>
      <c r="U177" s="185">
        <f t="shared" si="25"/>
        <v>0</v>
      </c>
      <c r="V177" s="186" t="str">
        <f>IF(U177=0,"--",IF(U177&lt;='db fasce di rischio'!$B$4,'db fasce di rischio'!$A$2,IF(U177&lt;='db fasce di rischio'!$D$4,'db fasce di rischio'!$C$2,IF(U177&lt;='db fasce di rischio'!$F$4,'db fasce di rischio'!$E$2,IF(U177&lt;='db fasce di rischio'!$H$4,'db fasce di rischio'!$G$2,"")))))</f>
        <v>--</v>
      </c>
      <c r="W177" s="30"/>
      <c r="X177" s="30"/>
    </row>
    <row r="178" spans="1:24" ht="21" outlineLevel="1" x14ac:dyDescent="0.2">
      <c r="A178" s="169"/>
      <c r="B178" s="169"/>
      <c r="C178" s="26" t="s">
        <v>30</v>
      </c>
      <c r="D178" s="26" t="s">
        <v>30</v>
      </c>
      <c r="E178" s="26" t="s">
        <v>30</v>
      </c>
      <c r="F178" s="26" t="s">
        <v>30</v>
      </c>
      <c r="G178" s="161" t="str">
        <f t="shared" si="23"/>
        <v>--</v>
      </c>
      <c r="H178" s="27" t="s">
        <v>30</v>
      </c>
      <c r="I178" s="33" t="s">
        <v>30</v>
      </c>
      <c r="J178" s="87"/>
      <c r="K178" s="33"/>
      <c r="L178" s="26"/>
      <c r="M178" s="26"/>
      <c r="N178" s="26"/>
      <c r="O178" s="26"/>
      <c r="P178" s="169"/>
      <c r="Q178" s="184"/>
      <c r="R178" s="184"/>
      <c r="S178" s="185" t="str">
        <f t="shared" si="24"/>
        <v>0</v>
      </c>
      <c r="T178" s="185" t="str">
        <f t="shared" si="24"/>
        <v>0</v>
      </c>
      <c r="U178" s="185">
        <f t="shared" si="25"/>
        <v>0</v>
      </c>
      <c r="V178" s="186" t="str">
        <f>IF(U178=0,"--",IF(U178&lt;='db fasce di rischio'!$B$4,'db fasce di rischio'!$A$2,IF(U178&lt;='db fasce di rischio'!$D$4,'db fasce di rischio'!$C$2,IF(U178&lt;='db fasce di rischio'!$F$4,'db fasce di rischio'!$E$2,IF(U178&lt;='db fasce di rischio'!$H$4,'db fasce di rischio'!$G$2,"")))))</f>
        <v>--</v>
      </c>
      <c r="W178" s="30"/>
      <c r="X178" s="30"/>
    </row>
    <row r="179" spans="1:24" ht="21" outlineLevel="1" x14ac:dyDescent="0.2">
      <c r="A179" s="169"/>
      <c r="B179" s="169"/>
      <c r="C179" s="26" t="s">
        <v>30</v>
      </c>
      <c r="D179" s="26" t="s">
        <v>30</v>
      </c>
      <c r="E179" s="26" t="s">
        <v>30</v>
      </c>
      <c r="F179" s="26" t="s">
        <v>30</v>
      </c>
      <c r="G179" s="161" t="str">
        <f t="shared" si="23"/>
        <v>--</v>
      </c>
      <c r="H179" s="27" t="s">
        <v>30</v>
      </c>
      <c r="I179" s="33" t="s">
        <v>30</v>
      </c>
      <c r="J179" s="87"/>
      <c r="K179" s="33"/>
      <c r="L179" s="26"/>
      <c r="M179" s="26"/>
      <c r="N179" s="26"/>
      <c r="O179" s="28"/>
      <c r="P179" s="169"/>
      <c r="Q179" s="184"/>
      <c r="R179" s="184"/>
      <c r="S179" s="185" t="str">
        <f t="shared" si="24"/>
        <v>0</v>
      </c>
      <c r="T179" s="185" t="str">
        <f t="shared" si="24"/>
        <v>0</v>
      </c>
      <c r="U179" s="185">
        <f t="shared" si="25"/>
        <v>0</v>
      </c>
      <c r="V179" s="186" t="str">
        <f>IF(U179=0,"--",IF(U179&lt;='db fasce di rischio'!$B$4,'db fasce di rischio'!$A$2,IF(U179&lt;='db fasce di rischio'!$D$4,'db fasce di rischio'!$C$2,IF(U179&lt;='db fasce di rischio'!$F$4,'db fasce di rischio'!$E$2,IF(U179&lt;='db fasce di rischio'!$H$4,'db fasce di rischio'!$G$2,"")))))</f>
        <v>--</v>
      </c>
      <c r="W179" s="30"/>
      <c r="X179" s="30"/>
    </row>
    <row r="180" spans="1:24" ht="21" outlineLevel="1" x14ac:dyDescent="0.2">
      <c r="A180" s="169"/>
      <c r="B180" s="169"/>
      <c r="C180" s="26" t="s">
        <v>30</v>
      </c>
      <c r="D180" s="26" t="s">
        <v>30</v>
      </c>
      <c r="E180" s="26" t="s">
        <v>30</v>
      </c>
      <c r="F180" s="26" t="s">
        <v>30</v>
      </c>
      <c r="G180" s="161" t="str">
        <f t="shared" si="23"/>
        <v>--</v>
      </c>
      <c r="H180" s="27" t="s">
        <v>30</v>
      </c>
      <c r="I180" s="33" t="s">
        <v>30</v>
      </c>
      <c r="J180" s="87"/>
      <c r="K180" s="33"/>
      <c r="L180" s="26"/>
      <c r="M180" s="26"/>
      <c r="N180" s="26"/>
      <c r="O180" s="29"/>
      <c r="P180" s="169"/>
      <c r="Q180" s="184"/>
      <c r="R180" s="184"/>
      <c r="S180" s="185" t="str">
        <f t="shared" si="24"/>
        <v>0</v>
      </c>
      <c r="T180" s="185" t="str">
        <f t="shared" si="24"/>
        <v>0</v>
      </c>
      <c r="U180" s="185">
        <f t="shared" si="25"/>
        <v>0</v>
      </c>
      <c r="V180" s="186" t="str">
        <f>IF(U180=0,"--",IF(U180&lt;='db fasce di rischio'!$B$4,'db fasce di rischio'!$A$2,IF(U180&lt;='db fasce di rischio'!$D$4,'db fasce di rischio'!$C$2,IF(U180&lt;='db fasce di rischio'!$F$4,'db fasce di rischio'!$E$2,IF(U180&lt;='db fasce di rischio'!$H$4,'db fasce di rischio'!$G$2,"")))))</f>
        <v>--</v>
      </c>
      <c r="W180" s="30"/>
      <c r="X180" s="30"/>
    </row>
    <row r="181" spans="1:24" ht="21" x14ac:dyDescent="0.2">
      <c r="A181" s="168"/>
      <c r="B181" s="168"/>
      <c r="C181" s="92"/>
      <c r="D181" s="92"/>
      <c r="E181" s="92"/>
      <c r="F181" s="92"/>
      <c r="G181" s="92"/>
      <c r="H181" s="92"/>
      <c r="I181" s="92"/>
      <c r="J181" s="176"/>
      <c r="K181" s="92"/>
      <c r="L181" s="92"/>
      <c r="M181" s="92"/>
      <c r="N181" s="92"/>
      <c r="O181" s="92"/>
      <c r="P181" s="168"/>
      <c r="Q181" s="30"/>
      <c r="R181" s="30"/>
      <c r="S181" s="30"/>
      <c r="T181" s="30"/>
      <c r="U181" s="30"/>
      <c r="V181" s="30"/>
      <c r="W181" s="30"/>
      <c r="X181" s="30"/>
    </row>
    <row r="182" spans="1:24" ht="90.6" customHeight="1" x14ac:dyDescent="0.2">
      <c r="A182" s="31"/>
      <c r="B182" s="31"/>
      <c r="C182" s="32" t="s">
        <v>674</v>
      </c>
      <c r="D182" s="32"/>
      <c r="E182" s="30"/>
      <c r="F182" s="30"/>
      <c r="G182" s="30"/>
      <c r="H182" s="30"/>
      <c r="I182" s="30"/>
      <c r="J182" s="85"/>
      <c r="K182" s="30"/>
      <c r="L182" s="30"/>
      <c r="M182" s="30"/>
      <c r="N182" s="84" t="s">
        <v>6</v>
      </c>
      <c r="O182" s="84" t="s">
        <v>675</v>
      </c>
      <c r="P182" s="30"/>
      <c r="Q182" s="182" t="s">
        <v>1306</v>
      </c>
      <c r="R182" s="182" t="s">
        <v>1307</v>
      </c>
      <c r="S182" s="50" t="s">
        <v>1308</v>
      </c>
      <c r="T182" s="50" t="s">
        <v>1309</v>
      </c>
      <c r="U182" s="50" t="s">
        <v>1310</v>
      </c>
      <c r="V182" s="183" t="s">
        <v>1311</v>
      </c>
      <c r="W182" s="30"/>
      <c r="X182" s="30"/>
    </row>
    <row r="183" spans="1:24" ht="30.6" customHeight="1" x14ac:dyDescent="0.2">
      <c r="A183" s="168"/>
      <c r="B183" s="168">
        <v>9</v>
      </c>
      <c r="C183" s="220" t="s">
        <v>1267</v>
      </c>
      <c r="D183" s="221"/>
      <c r="E183" s="222"/>
      <c r="F183" s="229"/>
      <c r="G183" s="229"/>
      <c r="H183" s="229"/>
      <c r="I183" s="50" t="s">
        <v>11</v>
      </c>
      <c r="J183" s="231" t="s">
        <v>3</v>
      </c>
      <c r="K183" s="231"/>
      <c r="L183" s="39"/>
      <c r="M183" s="162" t="s">
        <v>676</v>
      </c>
      <c r="N183" s="163" t="str">
        <f>V183</f>
        <v>--</v>
      </c>
      <c r="O183" s="39"/>
      <c r="P183" s="168"/>
      <c r="Q183" s="184"/>
      <c r="R183" s="184"/>
      <c r="S183" s="185" t="str">
        <f>IF(Q183="Basso",1.8,IF(Q183="Medio",2.5,IF(Q183="Medio-Alto",3.8,IF(Q183="Alto",5,"0"))))</f>
        <v>0</v>
      </c>
      <c r="T183" s="185" t="str">
        <f>IF(R183="Basso",1.8,IF(R183="Medio",2.5,IF(R183="Medio-Alto",3.8,IF(R183="Alto",5,"0"))))</f>
        <v>0</v>
      </c>
      <c r="U183" s="185">
        <f>IF(MAX(U187:U201)&gt;(T183*S183),MAX(U187:U201),T183*S183)</f>
        <v>0</v>
      </c>
      <c r="V183" s="186" t="str">
        <f>IF(U183=0,"--",IF(U183&lt;='db fasce di rischio'!$B$4,'db fasce di rischio'!$A$2,IF(U183&lt;='db fasce di rischio'!$D$4,'db fasce di rischio'!$C$2,IF(U183&lt;='db fasce di rischio'!$F$4,'db fasce di rischio'!$E$2,IF(U183&lt;='db fasce di rischio'!$H$4,'db fasce di rischio'!$G$2,"")))))</f>
        <v>--</v>
      </c>
      <c r="W183" s="30"/>
      <c r="X183" s="30"/>
    </row>
    <row r="184" spans="1:24" ht="59.45" customHeight="1" x14ac:dyDescent="0.2">
      <c r="A184" s="168"/>
      <c r="B184" s="168"/>
      <c r="C184" s="223"/>
      <c r="D184" s="224"/>
      <c r="E184" s="224"/>
      <c r="F184" s="172"/>
      <c r="G184" s="172"/>
      <c r="H184" s="172"/>
      <c r="I184" s="172"/>
      <c r="J184" s="172"/>
      <c r="K184" s="172"/>
      <c r="L184" s="173"/>
      <c r="M184" s="226" t="s">
        <v>1305</v>
      </c>
      <c r="N184" s="226"/>
      <c r="O184" s="226"/>
      <c r="P184" s="168"/>
      <c r="Q184" s="30"/>
      <c r="R184" s="30"/>
      <c r="S184" s="30"/>
      <c r="T184" s="30"/>
      <c r="U184" s="30"/>
      <c r="V184" s="30"/>
      <c r="W184" s="30"/>
      <c r="X184" s="30"/>
    </row>
    <row r="185" spans="1:24" ht="31.5" customHeight="1" outlineLevel="1" x14ac:dyDescent="0.2">
      <c r="A185" s="168"/>
      <c r="B185" s="168"/>
      <c r="C185" s="218" t="s">
        <v>1266</v>
      </c>
      <c r="D185" s="219"/>
      <c r="E185" s="160"/>
      <c r="F185" s="160"/>
      <c r="G185" s="160"/>
      <c r="H185" s="160"/>
      <c r="I185" s="160"/>
      <c r="J185" s="159"/>
      <c r="K185" s="160"/>
      <c r="L185" s="164">
        <f>SUM(H172:H180)</f>
        <v>0</v>
      </c>
      <c r="M185" s="165"/>
      <c r="N185" s="165"/>
      <c r="O185" s="165"/>
      <c r="P185" s="168"/>
      <c r="Q185" s="30"/>
      <c r="R185" s="30"/>
      <c r="S185" s="30"/>
      <c r="T185" s="30"/>
      <c r="U185" s="30"/>
      <c r="V185" s="30"/>
      <c r="W185" s="30"/>
      <c r="X185" s="30"/>
    </row>
    <row r="186" spans="1:24" ht="81.95" customHeight="1" outlineLevel="1" x14ac:dyDescent="0.2">
      <c r="A186" s="169"/>
      <c r="B186" s="169"/>
      <c r="C186" s="24" t="s">
        <v>915</v>
      </c>
      <c r="D186" s="24" t="s">
        <v>916</v>
      </c>
      <c r="E186" s="24" t="s">
        <v>981</v>
      </c>
      <c r="F186" s="24" t="s">
        <v>980</v>
      </c>
      <c r="G186" s="188" t="s">
        <v>1301</v>
      </c>
      <c r="H186" s="24" t="s">
        <v>979</v>
      </c>
      <c r="I186" s="24" t="s">
        <v>917</v>
      </c>
      <c r="J186" s="50" t="s">
        <v>982</v>
      </c>
      <c r="K186" s="50" t="s">
        <v>918</v>
      </c>
      <c r="L186" s="24" t="s">
        <v>639</v>
      </c>
      <c r="M186" s="24" t="s">
        <v>677</v>
      </c>
      <c r="N186" s="24" t="s">
        <v>678</v>
      </c>
      <c r="O186" s="24" t="s">
        <v>679</v>
      </c>
      <c r="P186" s="169"/>
      <c r="Q186" s="182" t="s">
        <v>1306</v>
      </c>
      <c r="R186" s="182" t="s">
        <v>1307</v>
      </c>
      <c r="S186" s="50" t="s">
        <v>1308</v>
      </c>
      <c r="T186" s="50" t="s">
        <v>1309</v>
      </c>
      <c r="U186" s="50" t="s">
        <v>1310</v>
      </c>
      <c r="V186" s="183" t="s">
        <v>1311</v>
      </c>
      <c r="W186" s="30"/>
      <c r="X186" s="30"/>
    </row>
    <row r="187" spans="1:24" ht="21" outlineLevel="1" x14ac:dyDescent="0.2">
      <c r="A187" s="169"/>
      <c r="B187" s="169"/>
      <c r="C187" s="26" t="s">
        <v>30</v>
      </c>
      <c r="D187" s="26" t="s">
        <v>30</v>
      </c>
      <c r="E187" s="26" t="s">
        <v>30</v>
      </c>
      <c r="F187" s="26" t="s">
        <v>30</v>
      </c>
      <c r="G187" s="161" t="str">
        <f>V187</f>
        <v>--</v>
      </c>
      <c r="H187" s="27" t="s">
        <v>30</v>
      </c>
      <c r="I187" s="33" t="s">
        <v>30</v>
      </c>
      <c r="J187" s="87"/>
      <c r="K187" s="33"/>
      <c r="L187" s="26"/>
      <c r="M187" s="26"/>
      <c r="N187" s="26"/>
      <c r="O187" s="26"/>
      <c r="P187" s="169"/>
      <c r="Q187" s="184"/>
      <c r="R187" s="184"/>
      <c r="S187" s="185" t="str">
        <f>IF(Q187="Basso",1.8,IF(Q187="Medio",2.5,IF(Q187="Medio-Alto",3.8,IF(Q187="Alto",5,"0"))))</f>
        <v>0</v>
      </c>
      <c r="T187" s="185" t="str">
        <f>IF(R187="Basso",1.8,IF(R187="Medio",2.5,IF(R187="Medio-Alto",3.8,IF(R187="Alto",5,"0"))))</f>
        <v>0</v>
      </c>
      <c r="U187" s="185">
        <f>(T187*S187)</f>
        <v>0</v>
      </c>
      <c r="V187" s="186" t="str">
        <f>IF(U187=0,"--",IF(U187&lt;='db fasce di rischio'!$B$4,'db fasce di rischio'!$A$2,IF(U187&lt;='db fasce di rischio'!$D$4,'db fasce di rischio'!$C$2,IF(U187&lt;='db fasce di rischio'!$F$4,'db fasce di rischio'!$E$2,IF(U187&lt;='db fasce di rischio'!$H$4,'db fasce di rischio'!$G$2,"")))))</f>
        <v>--</v>
      </c>
      <c r="W187" s="30"/>
      <c r="X187" s="30"/>
    </row>
    <row r="188" spans="1:24" ht="21" outlineLevel="1" x14ac:dyDescent="0.2">
      <c r="A188" s="169"/>
      <c r="B188" s="169"/>
      <c r="C188" s="26" t="s">
        <v>30</v>
      </c>
      <c r="D188" s="26" t="s">
        <v>30</v>
      </c>
      <c r="E188" s="26" t="s">
        <v>30</v>
      </c>
      <c r="F188" s="26" t="s">
        <v>30</v>
      </c>
      <c r="G188" s="161" t="str">
        <f t="shared" ref="G188:G201" si="26">V188</f>
        <v>--</v>
      </c>
      <c r="H188" s="27" t="s">
        <v>30</v>
      </c>
      <c r="I188" s="33" t="s">
        <v>30</v>
      </c>
      <c r="J188" s="87"/>
      <c r="K188" s="33"/>
      <c r="L188" s="26"/>
      <c r="M188" s="26"/>
      <c r="N188" s="26"/>
      <c r="O188" s="26"/>
      <c r="P188" s="169"/>
      <c r="Q188" s="184"/>
      <c r="R188" s="184"/>
      <c r="S188" s="185" t="str">
        <f t="shared" ref="S188:T201" si="27">IF(Q188="Basso",1.8,IF(Q188="Medio",2.5,IF(Q188="Medio-Alto",3.8,IF(Q188="Alto",5,"0"))))</f>
        <v>0</v>
      </c>
      <c r="T188" s="185" t="str">
        <f t="shared" si="27"/>
        <v>0</v>
      </c>
      <c r="U188" s="185">
        <f>(T188*S188)</f>
        <v>0</v>
      </c>
      <c r="V188" s="186" t="str">
        <f>IF(U188=0,"--",IF(U188&lt;='db fasce di rischio'!$B$4,'db fasce di rischio'!$A$2,IF(U188&lt;='db fasce di rischio'!$D$4,'db fasce di rischio'!$C$2,IF(U188&lt;='db fasce di rischio'!$F$4,'db fasce di rischio'!$E$2,IF(U188&lt;='db fasce di rischio'!$H$4,'db fasce di rischio'!$G$2,"")))))</f>
        <v>--</v>
      </c>
      <c r="W188" s="30"/>
      <c r="X188" s="30"/>
    </row>
    <row r="189" spans="1:24" ht="21" outlineLevel="1" x14ac:dyDescent="0.2">
      <c r="A189" s="169"/>
      <c r="B189" s="169"/>
      <c r="C189" s="26" t="s">
        <v>30</v>
      </c>
      <c r="D189" s="26" t="s">
        <v>30</v>
      </c>
      <c r="E189" s="26" t="s">
        <v>30</v>
      </c>
      <c r="F189" s="26" t="s">
        <v>30</v>
      </c>
      <c r="G189" s="161" t="str">
        <f t="shared" si="26"/>
        <v>--</v>
      </c>
      <c r="H189" s="27" t="s">
        <v>30</v>
      </c>
      <c r="I189" s="33" t="s">
        <v>30</v>
      </c>
      <c r="J189" s="87"/>
      <c r="K189" s="33"/>
      <c r="L189" s="26"/>
      <c r="M189" s="26"/>
      <c r="N189" s="26"/>
      <c r="O189" s="26"/>
      <c r="P189" s="169"/>
      <c r="Q189" s="184"/>
      <c r="R189" s="184"/>
      <c r="S189" s="185" t="str">
        <f t="shared" si="27"/>
        <v>0</v>
      </c>
      <c r="T189" s="185" t="str">
        <f t="shared" si="27"/>
        <v>0</v>
      </c>
      <c r="U189" s="185">
        <f t="shared" ref="U189:U201" si="28">(T189*S189)</f>
        <v>0</v>
      </c>
      <c r="V189" s="186" t="str">
        <f>IF(U189=0,"--",IF(U189&lt;='db fasce di rischio'!$B$4,'db fasce di rischio'!$A$2,IF(U189&lt;='db fasce di rischio'!$D$4,'db fasce di rischio'!$C$2,IF(U189&lt;='db fasce di rischio'!$F$4,'db fasce di rischio'!$E$2,IF(U189&lt;='db fasce di rischio'!$H$4,'db fasce di rischio'!$G$2,"")))))</f>
        <v>--</v>
      </c>
      <c r="W189" s="30"/>
      <c r="X189" s="30"/>
    </row>
    <row r="190" spans="1:24" ht="21" outlineLevel="1" x14ac:dyDescent="0.2">
      <c r="A190" s="169"/>
      <c r="B190" s="169"/>
      <c r="C190" s="26" t="s">
        <v>30</v>
      </c>
      <c r="D190" s="26" t="s">
        <v>30</v>
      </c>
      <c r="E190" s="26" t="s">
        <v>30</v>
      </c>
      <c r="F190" s="26" t="s">
        <v>30</v>
      </c>
      <c r="G190" s="161" t="str">
        <f t="shared" si="26"/>
        <v>--</v>
      </c>
      <c r="H190" s="27" t="s">
        <v>30</v>
      </c>
      <c r="I190" s="33" t="s">
        <v>30</v>
      </c>
      <c r="J190" s="87"/>
      <c r="K190" s="33"/>
      <c r="L190" s="26"/>
      <c r="M190" s="26"/>
      <c r="N190" s="26"/>
      <c r="O190" s="26"/>
      <c r="P190" s="169"/>
      <c r="Q190" s="184"/>
      <c r="R190" s="184"/>
      <c r="S190" s="185" t="str">
        <f t="shared" si="27"/>
        <v>0</v>
      </c>
      <c r="T190" s="185" t="str">
        <f t="shared" si="27"/>
        <v>0</v>
      </c>
      <c r="U190" s="185">
        <f t="shared" si="28"/>
        <v>0</v>
      </c>
      <c r="V190" s="186" t="str">
        <f>IF(U190=0,"--",IF(U190&lt;='db fasce di rischio'!$B$4,'db fasce di rischio'!$A$2,IF(U190&lt;='db fasce di rischio'!$D$4,'db fasce di rischio'!$C$2,IF(U190&lt;='db fasce di rischio'!$F$4,'db fasce di rischio'!$E$2,IF(U190&lt;='db fasce di rischio'!$H$4,'db fasce di rischio'!$G$2,"")))))</f>
        <v>--</v>
      </c>
      <c r="W190" s="30"/>
      <c r="X190" s="30"/>
    </row>
    <row r="191" spans="1:24" ht="21" outlineLevel="1" x14ac:dyDescent="0.2">
      <c r="A191" s="169"/>
      <c r="B191" s="169"/>
      <c r="C191" s="26" t="s">
        <v>30</v>
      </c>
      <c r="D191" s="26" t="s">
        <v>30</v>
      </c>
      <c r="E191" s="26" t="s">
        <v>30</v>
      </c>
      <c r="F191" s="26" t="s">
        <v>30</v>
      </c>
      <c r="G191" s="161" t="str">
        <f t="shared" si="26"/>
        <v>--</v>
      </c>
      <c r="H191" s="27" t="s">
        <v>30</v>
      </c>
      <c r="I191" s="33" t="s">
        <v>30</v>
      </c>
      <c r="J191" s="87"/>
      <c r="K191" s="33"/>
      <c r="L191" s="26"/>
      <c r="M191" s="26"/>
      <c r="N191" s="26"/>
      <c r="O191" s="26"/>
      <c r="P191" s="169"/>
      <c r="Q191" s="184"/>
      <c r="R191" s="184"/>
      <c r="S191" s="185" t="str">
        <f t="shared" si="27"/>
        <v>0</v>
      </c>
      <c r="T191" s="185" t="str">
        <f t="shared" si="27"/>
        <v>0</v>
      </c>
      <c r="U191" s="185">
        <f t="shared" si="28"/>
        <v>0</v>
      </c>
      <c r="V191" s="186" t="str">
        <f>IF(U191=0,"--",IF(U191&lt;='db fasce di rischio'!$B$4,'db fasce di rischio'!$A$2,IF(U191&lt;='db fasce di rischio'!$D$4,'db fasce di rischio'!$C$2,IF(U191&lt;='db fasce di rischio'!$F$4,'db fasce di rischio'!$E$2,IF(U191&lt;='db fasce di rischio'!$H$4,'db fasce di rischio'!$G$2,"")))))</f>
        <v>--</v>
      </c>
      <c r="W191" s="30"/>
      <c r="X191" s="30"/>
    </row>
    <row r="192" spans="1:24" ht="21" outlineLevel="1" x14ac:dyDescent="0.2">
      <c r="A192" s="169"/>
      <c r="B192" s="169"/>
      <c r="C192" s="26" t="s">
        <v>30</v>
      </c>
      <c r="D192" s="26" t="s">
        <v>30</v>
      </c>
      <c r="E192" s="26" t="s">
        <v>30</v>
      </c>
      <c r="F192" s="26" t="s">
        <v>30</v>
      </c>
      <c r="G192" s="161" t="str">
        <f t="shared" si="26"/>
        <v>--</v>
      </c>
      <c r="H192" s="27" t="s">
        <v>30</v>
      </c>
      <c r="I192" s="33" t="s">
        <v>30</v>
      </c>
      <c r="J192" s="87"/>
      <c r="K192" s="33"/>
      <c r="L192" s="26"/>
      <c r="M192" s="26"/>
      <c r="N192" s="26"/>
      <c r="O192" s="26"/>
      <c r="P192" s="169"/>
      <c r="Q192" s="184"/>
      <c r="R192" s="184"/>
      <c r="S192" s="185" t="str">
        <f t="shared" si="27"/>
        <v>0</v>
      </c>
      <c r="T192" s="185" t="str">
        <f t="shared" si="27"/>
        <v>0</v>
      </c>
      <c r="U192" s="185">
        <f t="shared" si="28"/>
        <v>0</v>
      </c>
      <c r="V192" s="186" t="str">
        <f>IF(U192=0,"--",IF(U192&lt;='db fasce di rischio'!$B$4,'db fasce di rischio'!$A$2,IF(U192&lt;='db fasce di rischio'!$D$4,'db fasce di rischio'!$C$2,IF(U192&lt;='db fasce di rischio'!$F$4,'db fasce di rischio'!$E$2,IF(U192&lt;='db fasce di rischio'!$H$4,'db fasce di rischio'!$G$2,"")))))</f>
        <v>--</v>
      </c>
      <c r="W192" s="30"/>
      <c r="X192" s="30"/>
    </row>
    <row r="193" spans="1:24" ht="21" outlineLevel="1" x14ac:dyDescent="0.2">
      <c r="A193" s="169"/>
      <c r="B193" s="169"/>
      <c r="C193" s="26" t="s">
        <v>30</v>
      </c>
      <c r="D193" s="26" t="s">
        <v>30</v>
      </c>
      <c r="E193" s="26" t="s">
        <v>30</v>
      </c>
      <c r="F193" s="26" t="s">
        <v>30</v>
      </c>
      <c r="G193" s="161" t="str">
        <f t="shared" si="26"/>
        <v>--</v>
      </c>
      <c r="H193" s="27" t="s">
        <v>30</v>
      </c>
      <c r="I193" s="33" t="s">
        <v>30</v>
      </c>
      <c r="J193" s="87"/>
      <c r="K193" s="33"/>
      <c r="L193" s="26"/>
      <c r="M193" s="26"/>
      <c r="N193" s="26"/>
      <c r="O193" s="26"/>
      <c r="P193" s="169"/>
      <c r="Q193" s="184"/>
      <c r="R193" s="184"/>
      <c r="S193" s="185" t="str">
        <f t="shared" si="27"/>
        <v>0</v>
      </c>
      <c r="T193" s="185" t="str">
        <f t="shared" si="27"/>
        <v>0</v>
      </c>
      <c r="U193" s="185">
        <f t="shared" si="28"/>
        <v>0</v>
      </c>
      <c r="V193" s="186" t="str">
        <f>IF(U193=0,"--",IF(U193&lt;='db fasce di rischio'!$B$4,'db fasce di rischio'!$A$2,IF(U193&lt;='db fasce di rischio'!$D$4,'db fasce di rischio'!$C$2,IF(U193&lt;='db fasce di rischio'!$F$4,'db fasce di rischio'!$E$2,IF(U193&lt;='db fasce di rischio'!$H$4,'db fasce di rischio'!$G$2,"")))))</f>
        <v>--</v>
      </c>
      <c r="W193" s="30"/>
      <c r="X193" s="30"/>
    </row>
    <row r="194" spans="1:24" ht="21" outlineLevel="1" x14ac:dyDescent="0.2">
      <c r="A194" s="169"/>
      <c r="B194" s="169"/>
      <c r="C194" s="26" t="s">
        <v>30</v>
      </c>
      <c r="D194" s="26" t="s">
        <v>30</v>
      </c>
      <c r="E194" s="26" t="s">
        <v>30</v>
      </c>
      <c r="F194" s="26" t="s">
        <v>30</v>
      </c>
      <c r="G194" s="161" t="str">
        <f t="shared" si="26"/>
        <v>--</v>
      </c>
      <c r="H194" s="27" t="s">
        <v>30</v>
      </c>
      <c r="I194" s="33" t="s">
        <v>30</v>
      </c>
      <c r="J194" s="87"/>
      <c r="K194" s="33"/>
      <c r="L194" s="26"/>
      <c r="M194" s="26"/>
      <c r="N194" s="26"/>
      <c r="O194" s="26"/>
      <c r="P194" s="169"/>
      <c r="Q194" s="184"/>
      <c r="R194" s="184"/>
      <c r="S194" s="185" t="str">
        <f t="shared" si="27"/>
        <v>0</v>
      </c>
      <c r="T194" s="185" t="str">
        <f t="shared" si="27"/>
        <v>0</v>
      </c>
      <c r="U194" s="185">
        <f t="shared" si="28"/>
        <v>0</v>
      </c>
      <c r="V194" s="186" t="str">
        <f>IF(U194=0,"--",IF(U194&lt;='db fasce di rischio'!$B$4,'db fasce di rischio'!$A$2,IF(U194&lt;='db fasce di rischio'!$D$4,'db fasce di rischio'!$C$2,IF(U194&lt;='db fasce di rischio'!$F$4,'db fasce di rischio'!$E$2,IF(U194&lt;='db fasce di rischio'!$H$4,'db fasce di rischio'!$G$2,"")))))</f>
        <v>--</v>
      </c>
      <c r="W194" s="30"/>
      <c r="X194" s="30"/>
    </row>
    <row r="195" spans="1:24" ht="21" outlineLevel="1" x14ac:dyDescent="0.2">
      <c r="A195" s="169"/>
      <c r="B195" s="169"/>
      <c r="C195" s="26" t="s">
        <v>30</v>
      </c>
      <c r="D195" s="26" t="s">
        <v>30</v>
      </c>
      <c r="E195" s="26" t="s">
        <v>30</v>
      </c>
      <c r="F195" s="26" t="s">
        <v>30</v>
      </c>
      <c r="G195" s="161" t="str">
        <f t="shared" si="26"/>
        <v>--</v>
      </c>
      <c r="H195" s="27" t="s">
        <v>30</v>
      </c>
      <c r="I195" s="33" t="s">
        <v>30</v>
      </c>
      <c r="J195" s="88"/>
      <c r="K195" s="33"/>
      <c r="L195" s="26"/>
      <c r="M195" s="26"/>
      <c r="N195" s="26"/>
      <c r="O195" s="26"/>
      <c r="P195" s="169"/>
      <c r="Q195" s="184"/>
      <c r="R195" s="184"/>
      <c r="S195" s="185" t="str">
        <f t="shared" si="27"/>
        <v>0</v>
      </c>
      <c r="T195" s="185" t="str">
        <f t="shared" si="27"/>
        <v>0</v>
      </c>
      <c r="U195" s="185">
        <f t="shared" si="28"/>
        <v>0</v>
      </c>
      <c r="V195" s="186" t="str">
        <f>IF(U195=0,"--",IF(U195&lt;='db fasce di rischio'!$B$4,'db fasce di rischio'!$A$2,IF(U195&lt;='db fasce di rischio'!$D$4,'db fasce di rischio'!$C$2,IF(U195&lt;='db fasce di rischio'!$F$4,'db fasce di rischio'!$E$2,IF(U195&lt;='db fasce di rischio'!$H$4,'db fasce di rischio'!$G$2,"")))))</f>
        <v>--</v>
      </c>
      <c r="W195" s="30"/>
      <c r="X195" s="30"/>
    </row>
    <row r="196" spans="1:24" ht="21" outlineLevel="1" x14ac:dyDescent="0.2">
      <c r="A196" s="169"/>
      <c r="B196" s="169"/>
      <c r="C196" s="26" t="s">
        <v>30</v>
      </c>
      <c r="D196" s="26" t="s">
        <v>30</v>
      </c>
      <c r="E196" s="26" t="s">
        <v>30</v>
      </c>
      <c r="F196" s="26" t="s">
        <v>30</v>
      </c>
      <c r="G196" s="161" t="str">
        <f t="shared" si="26"/>
        <v>--</v>
      </c>
      <c r="H196" s="27" t="s">
        <v>30</v>
      </c>
      <c r="I196" s="33" t="s">
        <v>30</v>
      </c>
      <c r="J196" s="88"/>
      <c r="K196" s="33"/>
      <c r="L196" s="26"/>
      <c r="M196" s="26"/>
      <c r="N196" s="26"/>
      <c r="O196" s="26"/>
      <c r="P196" s="169"/>
      <c r="Q196" s="184"/>
      <c r="R196" s="184"/>
      <c r="S196" s="185" t="str">
        <f t="shared" si="27"/>
        <v>0</v>
      </c>
      <c r="T196" s="185" t="str">
        <f t="shared" si="27"/>
        <v>0</v>
      </c>
      <c r="U196" s="185">
        <f t="shared" si="28"/>
        <v>0</v>
      </c>
      <c r="V196" s="186" t="str">
        <f>IF(U196=0,"--",IF(U196&lt;='db fasce di rischio'!$B$4,'db fasce di rischio'!$A$2,IF(U196&lt;='db fasce di rischio'!$D$4,'db fasce di rischio'!$C$2,IF(U196&lt;='db fasce di rischio'!$F$4,'db fasce di rischio'!$E$2,IF(U196&lt;='db fasce di rischio'!$H$4,'db fasce di rischio'!$G$2,"")))))</f>
        <v>--</v>
      </c>
      <c r="W196" s="30"/>
      <c r="X196" s="30"/>
    </row>
    <row r="197" spans="1:24" ht="21" outlineLevel="1" x14ac:dyDescent="0.2">
      <c r="A197" s="169"/>
      <c r="B197" s="169"/>
      <c r="C197" s="26" t="s">
        <v>30</v>
      </c>
      <c r="D197" s="26" t="s">
        <v>30</v>
      </c>
      <c r="E197" s="26" t="s">
        <v>30</v>
      </c>
      <c r="F197" s="26" t="s">
        <v>30</v>
      </c>
      <c r="G197" s="161" t="str">
        <f t="shared" si="26"/>
        <v>--</v>
      </c>
      <c r="H197" s="27" t="s">
        <v>30</v>
      </c>
      <c r="I197" s="33" t="s">
        <v>30</v>
      </c>
      <c r="J197" s="88"/>
      <c r="K197" s="33"/>
      <c r="L197" s="26"/>
      <c r="M197" s="26"/>
      <c r="N197" s="26"/>
      <c r="O197" s="26"/>
      <c r="P197" s="169"/>
      <c r="Q197" s="184"/>
      <c r="R197" s="184"/>
      <c r="S197" s="185" t="str">
        <f t="shared" si="27"/>
        <v>0</v>
      </c>
      <c r="T197" s="185" t="str">
        <f t="shared" si="27"/>
        <v>0</v>
      </c>
      <c r="U197" s="185">
        <f t="shared" si="28"/>
        <v>0</v>
      </c>
      <c r="V197" s="186" t="str">
        <f>IF(U197=0,"--",IF(U197&lt;='db fasce di rischio'!$B$4,'db fasce di rischio'!$A$2,IF(U197&lt;='db fasce di rischio'!$D$4,'db fasce di rischio'!$C$2,IF(U197&lt;='db fasce di rischio'!$F$4,'db fasce di rischio'!$E$2,IF(U197&lt;='db fasce di rischio'!$H$4,'db fasce di rischio'!$G$2,"")))))</f>
        <v>--</v>
      </c>
      <c r="W197" s="30"/>
      <c r="X197" s="30"/>
    </row>
    <row r="198" spans="1:24" ht="21" outlineLevel="1" x14ac:dyDescent="0.2">
      <c r="A198" s="169"/>
      <c r="B198" s="169"/>
      <c r="C198" s="26" t="s">
        <v>30</v>
      </c>
      <c r="D198" s="26" t="s">
        <v>30</v>
      </c>
      <c r="E198" s="26" t="s">
        <v>30</v>
      </c>
      <c r="F198" s="26" t="s">
        <v>30</v>
      </c>
      <c r="G198" s="161" t="str">
        <f t="shared" si="26"/>
        <v>--</v>
      </c>
      <c r="H198" s="27" t="s">
        <v>30</v>
      </c>
      <c r="I198" s="33" t="s">
        <v>30</v>
      </c>
      <c r="J198" s="88"/>
      <c r="K198" s="33"/>
      <c r="L198" s="26"/>
      <c r="M198" s="26"/>
      <c r="N198" s="26"/>
      <c r="O198" s="26"/>
      <c r="P198" s="169"/>
      <c r="Q198" s="184"/>
      <c r="R198" s="184"/>
      <c r="S198" s="185" t="str">
        <f t="shared" si="27"/>
        <v>0</v>
      </c>
      <c r="T198" s="185" t="str">
        <f t="shared" si="27"/>
        <v>0</v>
      </c>
      <c r="U198" s="185">
        <f t="shared" si="28"/>
        <v>0</v>
      </c>
      <c r="V198" s="186" t="str">
        <f>IF(U198=0,"--",IF(U198&lt;='db fasce di rischio'!$B$4,'db fasce di rischio'!$A$2,IF(U198&lt;='db fasce di rischio'!$D$4,'db fasce di rischio'!$C$2,IF(U198&lt;='db fasce di rischio'!$F$4,'db fasce di rischio'!$E$2,IF(U198&lt;='db fasce di rischio'!$H$4,'db fasce di rischio'!$G$2,"")))))</f>
        <v>--</v>
      </c>
      <c r="W198" s="30"/>
      <c r="X198" s="30"/>
    </row>
    <row r="199" spans="1:24" ht="21" outlineLevel="1" x14ac:dyDescent="0.2">
      <c r="A199" s="169"/>
      <c r="B199" s="169"/>
      <c r="C199" s="26" t="s">
        <v>30</v>
      </c>
      <c r="D199" s="26" t="s">
        <v>30</v>
      </c>
      <c r="E199" s="26" t="s">
        <v>30</v>
      </c>
      <c r="F199" s="26" t="s">
        <v>30</v>
      </c>
      <c r="G199" s="161" t="str">
        <f t="shared" si="26"/>
        <v>--</v>
      </c>
      <c r="H199" s="27" t="s">
        <v>30</v>
      </c>
      <c r="I199" s="33" t="s">
        <v>30</v>
      </c>
      <c r="J199" s="87"/>
      <c r="K199" s="33"/>
      <c r="L199" s="26"/>
      <c r="M199" s="26"/>
      <c r="N199" s="26"/>
      <c r="O199" s="26"/>
      <c r="P199" s="169"/>
      <c r="Q199" s="184"/>
      <c r="R199" s="184"/>
      <c r="S199" s="185" t="str">
        <f t="shared" si="27"/>
        <v>0</v>
      </c>
      <c r="T199" s="185" t="str">
        <f t="shared" si="27"/>
        <v>0</v>
      </c>
      <c r="U199" s="185">
        <f t="shared" si="28"/>
        <v>0</v>
      </c>
      <c r="V199" s="186" t="str">
        <f>IF(U199=0,"--",IF(U199&lt;='db fasce di rischio'!$B$4,'db fasce di rischio'!$A$2,IF(U199&lt;='db fasce di rischio'!$D$4,'db fasce di rischio'!$C$2,IF(U199&lt;='db fasce di rischio'!$F$4,'db fasce di rischio'!$E$2,IF(U199&lt;='db fasce di rischio'!$H$4,'db fasce di rischio'!$G$2,"")))))</f>
        <v>--</v>
      </c>
      <c r="W199" s="30"/>
      <c r="X199" s="30"/>
    </row>
    <row r="200" spans="1:24" ht="21" outlineLevel="1" x14ac:dyDescent="0.2">
      <c r="A200" s="169"/>
      <c r="B200" s="169"/>
      <c r="C200" s="26" t="s">
        <v>30</v>
      </c>
      <c r="D200" s="26" t="s">
        <v>30</v>
      </c>
      <c r="E200" s="26" t="s">
        <v>30</v>
      </c>
      <c r="F200" s="26" t="s">
        <v>30</v>
      </c>
      <c r="G200" s="161" t="str">
        <f t="shared" si="26"/>
        <v>--</v>
      </c>
      <c r="H200" s="27" t="s">
        <v>30</v>
      </c>
      <c r="I200" s="33" t="s">
        <v>30</v>
      </c>
      <c r="J200" s="87"/>
      <c r="K200" s="33"/>
      <c r="L200" s="26"/>
      <c r="M200" s="26"/>
      <c r="N200" s="26"/>
      <c r="O200" s="28"/>
      <c r="P200" s="169"/>
      <c r="Q200" s="184"/>
      <c r="R200" s="184"/>
      <c r="S200" s="185" t="str">
        <f t="shared" si="27"/>
        <v>0</v>
      </c>
      <c r="T200" s="185" t="str">
        <f t="shared" si="27"/>
        <v>0</v>
      </c>
      <c r="U200" s="185">
        <f t="shared" si="28"/>
        <v>0</v>
      </c>
      <c r="V200" s="186" t="str">
        <f>IF(U200=0,"--",IF(U200&lt;='db fasce di rischio'!$B$4,'db fasce di rischio'!$A$2,IF(U200&lt;='db fasce di rischio'!$D$4,'db fasce di rischio'!$C$2,IF(U200&lt;='db fasce di rischio'!$F$4,'db fasce di rischio'!$E$2,IF(U200&lt;='db fasce di rischio'!$H$4,'db fasce di rischio'!$G$2,"")))))</f>
        <v>--</v>
      </c>
      <c r="W200" s="30"/>
      <c r="X200" s="30"/>
    </row>
    <row r="201" spans="1:24" ht="21" outlineLevel="1" x14ac:dyDescent="0.2">
      <c r="A201" s="169"/>
      <c r="B201" s="169"/>
      <c r="C201" s="26" t="s">
        <v>30</v>
      </c>
      <c r="D201" s="26" t="s">
        <v>30</v>
      </c>
      <c r="E201" s="26" t="s">
        <v>30</v>
      </c>
      <c r="F201" s="26" t="s">
        <v>30</v>
      </c>
      <c r="G201" s="161" t="str">
        <f t="shared" si="26"/>
        <v>--</v>
      </c>
      <c r="H201" s="27" t="s">
        <v>30</v>
      </c>
      <c r="I201" s="33" t="s">
        <v>30</v>
      </c>
      <c r="J201" s="87"/>
      <c r="K201" s="33"/>
      <c r="L201" s="26"/>
      <c r="M201" s="26"/>
      <c r="N201" s="26"/>
      <c r="O201" s="29"/>
      <c r="P201" s="169"/>
      <c r="Q201" s="184"/>
      <c r="R201" s="184"/>
      <c r="S201" s="185" t="str">
        <f t="shared" si="27"/>
        <v>0</v>
      </c>
      <c r="T201" s="185" t="str">
        <f t="shared" si="27"/>
        <v>0</v>
      </c>
      <c r="U201" s="185">
        <f t="shared" si="28"/>
        <v>0</v>
      </c>
      <c r="V201" s="186" t="str">
        <f>IF(U201=0,"--",IF(U201&lt;='db fasce di rischio'!$B$4,'db fasce di rischio'!$A$2,IF(U201&lt;='db fasce di rischio'!$D$4,'db fasce di rischio'!$C$2,IF(U201&lt;='db fasce di rischio'!$F$4,'db fasce di rischio'!$E$2,IF(U201&lt;='db fasce di rischio'!$H$4,'db fasce di rischio'!$G$2,"")))))</f>
        <v>--</v>
      </c>
      <c r="W201" s="30"/>
      <c r="X201" s="30"/>
    </row>
    <row r="202" spans="1:24" ht="21" x14ac:dyDescent="0.2">
      <c r="A202" s="168"/>
      <c r="B202" s="168"/>
      <c r="C202" s="92"/>
      <c r="D202" s="92"/>
      <c r="E202" s="92"/>
      <c r="F202" s="92"/>
      <c r="G202" s="92"/>
      <c r="H202" s="92"/>
      <c r="I202" s="92"/>
      <c r="J202" s="176"/>
      <c r="K202" s="92"/>
      <c r="L202" s="92"/>
      <c r="M202" s="92"/>
      <c r="N202" s="92"/>
      <c r="O202" s="92"/>
      <c r="P202" s="168"/>
      <c r="Q202" s="30"/>
      <c r="R202" s="30"/>
      <c r="S202" s="30"/>
      <c r="T202" s="30"/>
      <c r="U202" s="30"/>
      <c r="V202" s="30"/>
      <c r="W202" s="30"/>
      <c r="X202" s="30"/>
    </row>
    <row r="203" spans="1:24" ht="90.6" customHeight="1" x14ac:dyDescent="0.2">
      <c r="A203" s="31"/>
      <c r="B203" s="31"/>
      <c r="C203" s="32" t="s">
        <v>674</v>
      </c>
      <c r="D203" s="32"/>
      <c r="E203" s="30"/>
      <c r="F203" s="30"/>
      <c r="G203" s="30"/>
      <c r="H203" s="30"/>
      <c r="I203" s="30"/>
      <c r="J203" s="85"/>
      <c r="K203" s="30"/>
      <c r="L203" s="30"/>
      <c r="M203" s="30"/>
      <c r="N203" s="84" t="s">
        <v>6</v>
      </c>
      <c r="O203" s="84" t="s">
        <v>675</v>
      </c>
      <c r="P203" s="30"/>
      <c r="Q203" s="182" t="s">
        <v>1306</v>
      </c>
      <c r="R203" s="182" t="s">
        <v>1307</v>
      </c>
      <c r="S203" s="50" t="s">
        <v>1308</v>
      </c>
      <c r="T203" s="50" t="s">
        <v>1309</v>
      </c>
      <c r="U203" s="50" t="s">
        <v>1310</v>
      </c>
      <c r="V203" s="183" t="s">
        <v>1311</v>
      </c>
      <c r="W203" s="30"/>
      <c r="X203" s="30"/>
    </row>
    <row r="204" spans="1:24" ht="30.6" customHeight="1" x14ac:dyDescent="0.2">
      <c r="A204" s="168"/>
      <c r="B204" s="168">
        <v>10</v>
      </c>
      <c r="C204" s="220" t="s">
        <v>1267</v>
      </c>
      <c r="D204" s="221"/>
      <c r="E204" s="222"/>
      <c r="F204" s="229"/>
      <c r="G204" s="229"/>
      <c r="H204" s="229"/>
      <c r="I204" s="50" t="s">
        <v>11</v>
      </c>
      <c r="J204" s="231" t="s">
        <v>3</v>
      </c>
      <c r="K204" s="231"/>
      <c r="L204" s="39"/>
      <c r="M204" s="162" t="s">
        <v>676</v>
      </c>
      <c r="N204" s="163" t="str">
        <f>V204</f>
        <v>--</v>
      </c>
      <c r="O204" s="39"/>
      <c r="P204" s="168"/>
      <c r="Q204" s="184"/>
      <c r="R204" s="184"/>
      <c r="S204" s="185" t="str">
        <f>IF(Q204="Basso",1.8,IF(Q204="Medio",2.5,IF(Q204="Medio-Alto",3.8,IF(Q204="Alto",5,"0"))))</f>
        <v>0</v>
      </c>
      <c r="T204" s="185" t="str">
        <f>IF(R204="Basso",1.8,IF(R204="Medio",2.5,IF(R204="Medio-Alto",3.8,IF(R204="Alto",5,"0"))))</f>
        <v>0</v>
      </c>
      <c r="U204" s="185">
        <f>IF(MAX(U208:U222)&gt;(T204*S204),MAX(U208:U222),T204*S204)</f>
        <v>0</v>
      </c>
      <c r="V204" s="186" t="str">
        <f>IF(U204=0,"--",IF(U204&lt;='db fasce di rischio'!$B$4,'db fasce di rischio'!$A$2,IF(U204&lt;='db fasce di rischio'!$D$4,'db fasce di rischio'!$C$2,IF(U204&lt;='db fasce di rischio'!$F$4,'db fasce di rischio'!$E$2,IF(U204&lt;='db fasce di rischio'!$H$4,'db fasce di rischio'!$G$2,"")))))</f>
        <v>--</v>
      </c>
      <c r="W204" s="30"/>
      <c r="X204" s="30"/>
    </row>
    <row r="205" spans="1:24" ht="59.45" customHeight="1" x14ac:dyDescent="0.2">
      <c r="A205" s="168"/>
      <c r="B205" s="168"/>
      <c r="C205" s="223"/>
      <c r="D205" s="224"/>
      <c r="E205" s="224"/>
      <c r="F205" s="172"/>
      <c r="G205" s="172"/>
      <c r="H205" s="172"/>
      <c r="I205" s="172"/>
      <c r="J205" s="172"/>
      <c r="K205" s="172"/>
      <c r="L205" s="173"/>
      <c r="M205" s="226" t="s">
        <v>1305</v>
      </c>
      <c r="N205" s="226"/>
      <c r="O205" s="226"/>
      <c r="P205" s="168"/>
      <c r="Q205" s="30"/>
      <c r="R205" s="30"/>
      <c r="S205" s="30"/>
      <c r="T205" s="30"/>
      <c r="U205" s="30"/>
      <c r="V205" s="30"/>
      <c r="W205" s="30"/>
      <c r="X205" s="30"/>
    </row>
    <row r="206" spans="1:24" ht="31.5" customHeight="1" outlineLevel="1" x14ac:dyDescent="0.2">
      <c r="A206" s="168"/>
      <c r="B206" s="168"/>
      <c r="C206" s="218" t="s">
        <v>1266</v>
      </c>
      <c r="D206" s="219"/>
      <c r="E206" s="160"/>
      <c r="F206" s="160"/>
      <c r="G206" s="160"/>
      <c r="H206" s="160"/>
      <c r="I206" s="160"/>
      <c r="J206" s="159"/>
      <c r="K206" s="160"/>
      <c r="L206" s="164">
        <f>SUM(H193:H201)</f>
        <v>0</v>
      </c>
      <c r="M206" s="165"/>
      <c r="N206" s="165"/>
      <c r="O206" s="165"/>
      <c r="P206" s="168"/>
      <c r="Q206" s="30"/>
      <c r="R206" s="30"/>
      <c r="S206" s="30"/>
      <c r="T206" s="30"/>
      <c r="U206" s="30"/>
      <c r="V206" s="30"/>
      <c r="W206" s="30"/>
      <c r="X206" s="30"/>
    </row>
    <row r="207" spans="1:24" ht="81.95" customHeight="1" outlineLevel="1" x14ac:dyDescent="0.2">
      <c r="A207" s="169"/>
      <c r="B207" s="169"/>
      <c r="C207" s="24" t="s">
        <v>915</v>
      </c>
      <c r="D207" s="24" t="s">
        <v>916</v>
      </c>
      <c r="E207" s="24" t="s">
        <v>981</v>
      </c>
      <c r="F207" s="24" t="s">
        <v>980</v>
      </c>
      <c r="G207" s="188" t="s">
        <v>1301</v>
      </c>
      <c r="H207" s="24" t="s">
        <v>979</v>
      </c>
      <c r="I207" s="24" t="s">
        <v>917</v>
      </c>
      <c r="J207" s="50" t="s">
        <v>982</v>
      </c>
      <c r="K207" s="50" t="s">
        <v>918</v>
      </c>
      <c r="L207" s="24" t="s">
        <v>639</v>
      </c>
      <c r="M207" s="24" t="s">
        <v>677</v>
      </c>
      <c r="N207" s="24" t="s">
        <v>678</v>
      </c>
      <c r="O207" s="24" t="s">
        <v>679</v>
      </c>
      <c r="P207" s="169"/>
      <c r="Q207" s="182" t="s">
        <v>1306</v>
      </c>
      <c r="R207" s="182" t="s">
        <v>1307</v>
      </c>
      <c r="S207" s="50" t="s">
        <v>1308</v>
      </c>
      <c r="T207" s="50" t="s">
        <v>1309</v>
      </c>
      <c r="U207" s="50" t="s">
        <v>1310</v>
      </c>
      <c r="V207" s="183" t="s">
        <v>1311</v>
      </c>
      <c r="W207" s="30"/>
      <c r="X207" s="30"/>
    </row>
    <row r="208" spans="1:24" ht="21" outlineLevel="1" x14ac:dyDescent="0.2">
      <c r="A208" s="169"/>
      <c r="B208" s="169"/>
      <c r="C208" s="26" t="s">
        <v>30</v>
      </c>
      <c r="D208" s="26" t="s">
        <v>30</v>
      </c>
      <c r="E208" s="26" t="s">
        <v>30</v>
      </c>
      <c r="F208" s="26" t="s">
        <v>30</v>
      </c>
      <c r="G208" s="161" t="str">
        <f>V208</f>
        <v>--</v>
      </c>
      <c r="H208" s="27" t="s">
        <v>30</v>
      </c>
      <c r="I208" s="33" t="s">
        <v>30</v>
      </c>
      <c r="J208" s="87"/>
      <c r="K208" s="33"/>
      <c r="L208" s="26"/>
      <c r="M208" s="26"/>
      <c r="N208" s="26"/>
      <c r="O208" s="26"/>
      <c r="P208" s="169"/>
      <c r="Q208" s="184"/>
      <c r="R208" s="184"/>
      <c r="S208" s="185" t="str">
        <f>IF(Q208="Basso",1.8,IF(Q208="Medio",2.5,IF(Q208="Medio-Alto",3.8,IF(Q208="Alto",5,"0"))))</f>
        <v>0</v>
      </c>
      <c r="T208" s="185" t="str">
        <f>IF(R208="Basso",1.8,IF(R208="Medio",2.5,IF(R208="Medio-Alto",3.8,IF(R208="Alto",5,"0"))))</f>
        <v>0</v>
      </c>
      <c r="U208" s="185">
        <f>(T208*S208)</f>
        <v>0</v>
      </c>
      <c r="V208" s="186" t="str">
        <f>IF(U208=0,"--",IF(U208&lt;='db fasce di rischio'!$B$4,'db fasce di rischio'!$A$2,IF(U208&lt;='db fasce di rischio'!$D$4,'db fasce di rischio'!$C$2,IF(U208&lt;='db fasce di rischio'!$F$4,'db fasce di rischio'!$E$2,IF(U208&lt;='db fasce di rischio'!$H$4,'db fasce di rischio'!$G$2,"")))))</f>
        <v>--</v>
      </c>
      <c r="W208" s="30"/>
      <c r="X208" s="30"/>
    </row>
    <row r="209" spans="1:24" ht="21" outlineLevel="1" x14ac:dyDescent="0.2">
      <c r="A209" s="169"/>
      <c r="B209" s="169"/>
      <c r="C209" s="26" t="s">
        <v>30</v>
      </c>
      <c r="D209" s="26" t="s">
        <v>30</v>
      </c>
      <c r="E209" s="26" t="s">
        <v>30</v>
      </c>
      <c r="F209" s="26" t="s">
        <v>30</v>
      </c>
      <c r="G209" s="161" t="str">
        <f t="shared" ref="G209:G222" si="29">V209</f>
        <v>--</v>
      </c>
      <c r="H209" s="27" t="s">
        <v>30</v>
      </c>
      <c r="I209" s="33" t="s">
        <v>30</v>
      </c>
      <c r="J209" s="87"/>
      <c r="K209" s="33"/>
      <c r="L209" s="26"/>
      <c r="M209" s="26"/>
      <c r="N209" s="26"/>
      <c r="O209" s="26"/>
      <c r="P209" s="169"/>
      <c r="Q209" s="184"/>
      <c r="R209" s="184"/>
      <c r="S209" s="185" t="str">
        <f t="shared" ref="S209:T222" si="30">IF(Q209="Basso",1.8,IF(Q209="Medio",2.5,IF(Q209="Medio-Alto",3.8,IF(Q209="Alto",5,"0"))))</f>
        <v>0</v>
      </c>
      <c r="T209" s="185" t="str">
        <f t="shared" si="30"/>
        <v>0</v>
      </c>
      <c r="U209" s="185">
        <f>(T209*S209)</f>
        <v>0</v>
      </c>
      <c r="V209" s="186" t="str">
        <f>IF(U209=0,"--",IF(U209&lt;='db fasce di rischio'!$B$4,'db fasce di rischio'!$A$2,IF(U209&lt;='db fasce di rischio'!$D$4,'db fasce di rischio'!$C$2,IF(U209&lt;='db fasce di rischio'!$F$4,'db fasce di rischio'!$E$2,IF(U209&lt;='db fasce di rischio'!$H$4,'db fasce di rischio'!$G$2,"")))))</f>
        <v>--</v>
      </c>
      <c r="W209" s="30"/>
      <c r="X209" s="30"/>
    </row>
    <row r="210" spans="1:24" ht="21" outlineLevel="1" x14ac:dyDescent="0.2">
      <c r="A210" s="169"/>
      <c r="B210" s="169"/>
      <c r="C210" s="26" t="s">
        <v>30</v>
      </c>
      <c r="D210" s="26" t="s">
        <v>30</v>
      </c>
      <c r="E210" s="26" t="s">
        <v>30</v>
      </c>
      <c r="F210" s="26" t="s">
        <v>30</v>
      </c>
      <c r="G210" s="161" t="str">
        <f t="shared" si="29"/>
        <v>--</v>
      </c>
      <c r="H210" s="27" t="s">
        <v>30</v>
      </c>
      <c r="I210" s="33" t="s">
        <v>30</v>
      </c>
      <c r="J210" s="87"/>
      <c r="K210" s="33"/>
      <c r="L210" s="26"/>
      <c r="M210" s="26"/>
      <c r="N210" s="26"/>
      <c r="O210" s="26"/>
      <c r="P210" s="169"/>
      <c r="Q210" s="184"/>
      <c r="R210" s="184"/>
      <c r="S210" s="185" t="str">
        <f t="shared" si="30"/>
        <v>0</v>
      </c>
      <c r="T210" s="185" t="str">
        <f t="shared" si="30"/>
        <v>0</v>
      </c>
      <c r="U210" s="185">
        <f t="shared" ref="U210:U222" si="31">(T210*S210)</f>
        <v>0</v>
      </c>
      <c r="V210" s="186" t="str">
        <f>IF(U210=0,"--",IF(U210&lt;='db fasce di rischio'!$B$4,'db fasce di rischio'!$A$2,IF(U210&lt;='db fasce di rischio'!$D$4,'db fasce di rischio'!$C$2,IF(U210&lt;='db fasce di rischio'!$F$4,'db fasce di rischio'!$E$2,IF(U210&lt;='db fasce di rischio'!$H$4,'db fasce di rischio'!$G$2,"")))))</f>
        <v>--</v>
      </c>
      <c r="W210" s="30"/>
      <c r="X210" s="30"/>
    </row>
    <row r="211" spans="1:24" ht="21" outlineLevel="1" x14ac:dyDescent="0.2">
      <c r="A211" s="169"/>
      <c r="B211" s="169"/>
      <c r="C211" s="26" t="s">
        <v>30</v>
      </c>
      <c r="D211" s="26" t="s">
        <v>30</v>
      </c>
      <c r="E211" s="26" t="s">
        <v>30</v>
      </c>
      <c r="F211" s="26" t="s">
        <v>30</v>
      </c>
      <c r="G211" s="161" t="str">
        <f t="shared" si="29"/>
        <v>--</v>
      </c>
      <c r="H211" s="27" t="s">
        <v>30</v>
      </c>
      <c r="I211" s="33" t="s">
        <v>30</v>
      </c>
      <c r="J211" s="87"/>
      <c r="K211" s="33"/>
      <c r="L211" s="26"/>
      <c r="M211" s="26"/>
      <c r="N211" s="26"/>
      <c r="O211" s="26"/>
      <c r="P211" s="169"/>
      <c r="Q211" s="184"/>
      <c r="R211" s="184"/>
      <c r="S211" s="185" t="str">
        <f t="shared" si="30"/>
        <v>0</v>
      </c>
      <c r="T211" s="185" t="str">
        <f t="shared" si="30"/>
        <v>0</v>
      </c>
      <c r="U211" s="185">
        <f t="shared" si="31"/>
        <v>0</v>
      </c>
      <c r="V211" s="186" t="str">
        <f>IF(U211=0,"--",IF(U211&lt;='db fasce di rischio'!$B$4,'db fasce di rischio'!$A$2,IF(U211&lt;='db fasce di rischio'!$D$4,'db fasce di rischio'!$C$2,IF(U211&lt;='db fasce di rischio'!$F$4,'db fasce di rischio'!$E$2,IF(U211&lt;='db fasce di rischio'!$H$4,'db fasce di rischio'!$G$2,"")))))</f>
        <v>--</v>
      </c>
      <c r="W211" s="30"/>
      <c r="X211" s="30"/>
    </row>
    <row r="212" spans="1:24" ht="21" outlineLevel="1" x14ac:dyDescent="0.2">
      <c r="A212" s="169"/>
      <c r="B212" s="169"/>
      <c r="C212" s="26" t="s">
        <v>30</v>
      </c>
      <c r="D212" s="26" t="s">
        <v>30</v>
      </c>
      <c r="E212" s="26" t="s">
        <v>30</v>
      </c>
      <c r="F212" s="26" t="s">
        <v>30</v>
      </c>
      <c r="G212" s="161" t="str">
        <f t="shared" si="29"/>
        <v>--</v>
      </c>
      <c r="H212" s="27" t="s">
        <v>30</v>
      </c>
      <c r="I212" s="33" t="s">
        <v>30</v>
      </c>
      <c r="J212" s="87"/>
      <c r="K212" s="33"/>
      <c r="L212" s="26"/>
      <c r="M212" s="26"/>
      <c r="N212" s="26"/>
      <c r="O212" s="26"/>
      <c r="P212" s="169"/>
      <c r="Q212" s="184"/>
      <c r="R212" s="184"/>
      <c r="S212" s="185" t="str">
        <f t="shared" si="30"/>
        <v>0</v>
      </c>
      <c r="T212" s="185" t="str">
        <f t="shared" si="30"/>
        <v>0</v>
      </c>
      <c r="U212" s="185">
        <f t="shared" si="31"/>
        <v>0</v>
      </c>
      <c r="V212" s="186" t="str">
        <f>IF(U212=0,"--",IF(U212&lt;='db fasce di rischio'!$B$4,'db fasce di rischio'!$A$2,IF(U212&lt;='db fasce di rischio'!$D$4,'db fasce di rischio'!$C$2,IF(U212&lt;='db fasce di rischio'!$F$4,'db fasce di rischio'!$E$2,IF(U212&lt;='db fasce di rischio'!$H$4,'db fasce di rischio'!$G$2,"")))))</f>
        <v>--</v>
      </c>
      <c r="W212" s="30"/>
      <c r="X212" s="30"/>
    </row>
    <row r="213" spans="1:24" ht="21" outlineLevel="1" x14ac:dyDescent="0.2">
      <c r="A213" s="169"/>
      <c r="B213" s="169"/>
      <c r="C213" s="26" t="s">
        <v>30</v>
      </c>
      <c r="D213" s="26" t="s">
        <v>30</v>
      </c>
      <c r="E213" s="26" t="s">
        <v>30</v>
      </c>
      <c r="F213" s="26" t="s">
        <v>30</v>
      </c>
      <c r="G213" s="161" t="str">
        <f t="shared" si="29"/>
        <v>--</v>
      </c>
      <c r="H213" s="27" t="s">
        <v>30</v>
      </c>
      <c r="I213" s="33" t="s">
        <v>30</v>
      </c>
      <c r="J213" s="87"/>
      <c r="K213" s="33"/>
      <c r="L213" s="26"/>
      <c r="M213" s="26"/>
      <c r="N213" s="26"/>
      <c r="O213" s="26"/>
      <c r="P213" s="169"/>
      <c r="Q213" s="184"/>
      <c r="R213" s="184"/>
      <c r="S213" s="185" t="str">
        <f t="shared" si="30"/>
        <v>0</v>
      </c>
      <c r="T213" s="185" t="str">
        <f t="shared" si="30"/>
        <v>0</v>
      </c>
      <c r="U213" s="185">
        <f t="shared" si="31"/>
        <v>0</v>
      </c>
      <c r="V213" s="186" t="str">
        <f>IF(U213=0,"--",IF(U213&lt;='db fasce di rischio'!$B$4,'db fasce di rischio'!$A$2,IF(U213&lt;='db fasce di rischio'!$D$4,'db fasce di rischio'!$C$2,IF(U213&lt;='db fasce di rischio'!$F$4,'db fasce di rischio'!$E$2,IF(U213&lt;='db fasce di rischio'!$H$4,'db fasce di rischio'!$G$2,"")))))</f>
        <v>--</v>
      </c>
      <c r="W213" s="30"/>
      <c r="X213" s="30"/>
    </row>
    <row r="214" spans="1:24" ht="21" outlineLevel="1" x14ac:dyDescent="0.2">
      <c r="A214" s="169"/>
      <c r="B214" s="169"/>
      <c r="C214" s="26" t="s">
        <v>30</v>
      </c>
      <c r="D214" s="26" t="s">
        <v>30</v>
      </c>
      <c r="E214" s="26" t="s">
        <v>30</v>
      </c>
      <c r="F214" s="26" t="s">
        <v>30</v>
      </c>
      <c r="G214" s="161" t="str">
        <f t="shared" si="29"/>
        <v>--</v>
      </c>
      <c r="H214" s="27" t="s">
        <v>30</v>
      </c>
      <c r="I214" s="33" t="s">
        <v>30</v>
      </c>
      <c r="J214" s="87"/>
      <c r="K214" s="33"/>
      <c r="L214" s="26"/>
      <c r="M214" s="26"/>
      <c r="N214" s="26"/>
      <c r="O214" s="26"/>
      <c r="P214" s="169"/>
      <c r="Q214" s="184"/>
      <c r="R214" s="184"/>
      <c r="S214" s="185" t="str">
        <f t="shared" si="30"/>
        <v>0</v>
      </c>
      <c r="T214" s="185" t="str">
        <f t="shared" si="30"/>
        <v>0</v>
      </c>
      <c r="U214" s="185">
        <f t="shared" si="31"/>
        <v>0</v>
      </c>
      <c r="V214" s="186" t="str">
        <f>IF(U214=0,"--",IF(U214&lt;='db fasce di rischio'!$B$4,'db fasce di rischio'!$A$2,IF(U214&lt;='db fasce di rischio'!$D$4,'db fasce di rischio'!$C$2,IF(U214&lt;='db fasce di rischio'!$F$4,'db fasce di rischio'!$E$2,IF(U214&lt;='db fasce di rischio'!$H$4,'db fasce di rischio'!$G$2,"")))))</f>
        <v>--</v>
      </c>
      <c r="W214" s="30"/>
      <c r="X214" s="30"/>
    </row>
    <row r="215" spans="1:24" ht="21" outlineLevel="1" x14ac:dyDescent="0.2">
      <c r="A215" s="169"/>
      <c r="B215" s="169"/>
      <c r="C215" s="26" t="s">
        <v>30</v>
      </c>
      <c r="D215" s="26" t="s">
        <v>30</v>
      </c>
      <c r="E215" s="26" t="s">
        <v>30</v>
      </c>
      <c r="F215" s="26" t="s">
        <v>30</v>
      </c>
      <c r="G215" s="161" t="str">
        <f t="shared" si="29"/>
        <v>--</v>
      </c>
      <c r="H215" s="27" t="s">
        <v>30</v>
      </c>
      <c r="I215" s="33" t="s">
        <v>30</v>
      </c>
      <c r="J215" s="87"/>
      <c r="K215" s="33"/>
      <c r="L215" s="26"/>
      <c r="M215" s="26"/>
      <c r="N215" s="26"/>
      <c r="O215" s="26"/>
      <c r="P215" s="169"/>
      <c r="Q215" s="184"/>
      <c r="R215" s="184"/>
      <c r="S215" s="185" t="str">
        <f t="shared" si="30"/>
        <v>0</v>
      </c>
      <c r="T215" s="185" t="str">
        <f t="shared" si="30"/>
        <v>0</v>
      </c>
      <c r="U215" s="185">
        <f t="shared" si="31"/>
        <v>0</v>
      </c>
      <c r="V215" s="186" t="str">
        <f>IF(U215=0,"--",IF(U215&lt;='db fasce di rischio'!$B$4,'db fasce di rischio'!$A$2,IF(U215&lt;='db fasce di rischio'!$D$4,'db fasce di rischio'!$C$2,IF(U215&lt;='db fasce di rischio'!$F$4,'db fasce di rischio'!$E$2,IF(U215&lt;='db fasce di rischio'!$H$4,'db fasce di rischio'!$G$2,"")))))</f>
        <v>--</v>
      </c>
      <c r="W215" s="30"/>
      <c r="X215" s="30"/>
    </row>
    <row r="216" spans="1:24" ht="21" outlineLevel="1" x14ac:dyDescent="0.2">
      <c r="A216" s="169"/>
      <c r="B216" s="169"/>
      <c r="C216" s="26" t="s">
        <v>30</v>
      </c>
      <c r="D216" s="26" t="s">
        <v>30</v>
      </c>
      <c r="E216" s="26" t="s">
        <v>30</v>
      </c>
      <c r="F216" s="26" t="s">
        <v>30</v>
      </c>
      <c r="G216" s="161" t="str">
        <f t="shared" si="29"/>
        <v>--</v>
      </c>
      <c r="H216" s="27" t="s">
        <v>30</v>
      </c>
      <c r="I216" s="33" t="s">
        <v>30</v>
      </c>
      <c r="J216" s="88"/>
      <c r="K216" s="33"/>
      <c r="L216" s="26"/>
      <c r="M216" s="26"/>
      <c r="N216" s="26"/>
      <c r="O216" s="26"/>
      <c r="P216" s="169"/>
      <c r="Q216" s="184"/>
      <c r="R216" s="184"/>
      <c r="S216" s="185" t="str">
        <f t="shared" si="30"/>
        <v>0</v>
      </c>
      <c r="T216" s="185" t="str">
        <f t="shared" si="30"/>
        <v>0</v>
      </c>
      <c r="U216" s="185">
        <f t="shared" si="31"/>
        <v>0</v>
      </c>
      <c r="V216" s="186" t="str">
        <f>IF(U216=0,"--",IF(U216&lt;='db fasce di rischio'!$B$4,'db fasce di rischio'!$A$2,IF(U216&lt;='db fasce di rischio'!$D$4,'db fasce di rischio'!$C$2,IF(U216&lt;='db fasce di rischio'!$F$4,'db fasce di rischio'!$E$2,IF(U216&lt;='db fasce di rischio'!$H$4,'db fasce di rischio'!$G$2,"")))))</f>
        <v>--</v>
      </c>
      <c r="W216" s="30"/>
      <c r="X216" s="30"/>
    </row>
    <row r="217" spans="1:24" ht="21" outlineLevel="1" x14ac:dyDescent="0.2">
      <c r="A217" s="169"/>
      <c r="B217" s="169"/>
      <c r="C217" s="26" t="s">
        <v>30</v>
      </c>
      <c r="D217" s="26" t="s">
        <v>30</v>
      </c>
      <c r="E217" s="26" t="s">
        <v>30</v>
      </c>
      <c r="F217" s="26" t="s">
        <v>30</v>
      </c>
      <c r="G217" s="161" t="str">
        <f t="shared" si="29"/>
        <v>--</v>
      </c>
      <c r="H217" s="27" t="s">
        <v>30</v>
      </c>
      <c r="I217" s="33" t="s">
        <v>30</v>
      </c>
      <c r="J217" s="88"/>
      <c r="K217" s="33"/>
      <c r="L217" s="26"/>
      <c r="M217" s="26"/>
      <c r="N217" s="26"/>
      <c r="O217" s="26"/>
      <c r="P217" s="169"/>
      <c r="Q217" s="184"/>
      <c r="R217" s="184"/>
      <c r="S217" s="185" t="str">
        <f t="shared" si="30"/>
        <v>0</v>
      </c>
      <c r="T217" s="185" t="str">
        <f t="shared" si="30"/>
        <v>0</v>
      </c>
      <c r="U217" s="185">
        <f t="shared" si="31"/>
        <v>0</v>
      </c>
      <c r="V217" s="186" t="str">
        <f>IF(U217=0,"--",IF(U217&lt;='db fasce di rischio'!$B$4,'db fasce di rischio'!$A$2,IF(U217&lt;='db fasce di rischio'!$D$4,'db fasce di rischio'!$C$2,IF(U217&lt;='db fasce di rischio'!$F$4,'db fasce di rischio'!$E$2,IF(U217&lt;='db fasce di rischio'!$H$4,'db fasce di rischio'!$G$2,"")))))</f>
        <v>--</v>
      </c>
      <c r="W217" s="30"/>
      <c r="X217" s="30"/>
    </row>
    <row r="218" spans="1:24" ht="21" outlineLevel="1" x14ac:dyDescent="0.2">
      <c r="A218" s="169"/>
      <c r="B218" s="169"/>
      <c r="C218" s="26" t="s">
        <v>30</v>
      </c>
      <c r="D218" s="26" t="s">
        <v>30</v>
      </c>
      <c r="E218" s="26" t="s">
        <v>30</v>
      </c>
      <c r="F218" s="26" t="s">
        <v>30</v>
      </c>
      <c r="G218" s="161" t="str">
        <f t="shared" si="29"/>
        <v>--</v>
      </c>
      <c r="H218" s="27" t="s">
        <v>30</v>
      </c>
      <c r="I218" s="33" t="s">
        <v>30</v>
      </c>
      <c r="J218" s="88"/>
      <c r="K218" s="33"/>
      <c r="L218" s="26"/>
      <c r="M218" s="26"/>
      <c r="N218" s="26"/>
      <c r="O218" s="26"/>
      <c r="P218" s="169"/>
      <c r="Q218" s="184"/>
      <c r="R218" s="184"/>
      <c r="S218" s="185" t="str">
        <f t="shared" si="30"/>
        <v>0</v>
      </c>
      <c r="T218" s="185" t="str">
        <f t="shared" si="30"/>
        <v>0</v>
      </c>
      <c r="U218" s="185">
        <f t="shared" si="31"/>
        <v>0</v>
      </c>
      <c r="V218" s="186" t="str">
        <f>IF(U218=0,"--",IF(U218&lt;='db fasce di rischio'!$B$4,'db fasce di rischio'!$A$2,IF(U218&lt;='db fasce di rischio'!$D$4,'db fasce di rischio'!$C$2,IF(U218&lt;='db fasce di rischio'!$F$4,'db fasce di rischio'!$E$2,IF(U218&lt;='db fasce di rischio'!$H$4,'db fasce di rischio'!$G$2,"")))))</f>
        <v>--</v>
      </c>
      <c r="W218" s="30"/>
      <c r="X218" s="30"/>
    </row>
    <row r="219" spans="1:24" ht="21" outlineLevel="1" x14ac:dyDescent="0.2">
      <c r="A219" s="169"/>
      <c r="B219" s="169"/>
      <c r="C219" s="26" t="s">
        <v>30</v>
      </c>
      <c r="D219" s="26" t="s">
        <v>30</v>
      </c>
      <c r="E219" s="26" t="s">
        <v>30</v>
      </c>
      <c r="F219" s="26" t="s">
        <v>30</v>
      </c>
      <c r="G219" s="161" t="str">
        <f t="shared" si="29"/>
        <v>--</v>
      </c>
      <c r="H219" s="27" t="s">
        <v>30</v>
      </c>
      <c r="I219" s="33" t="s">
        <v>30</v>
      </c>
      <c r="J219" s="88"/>
      <c r="K219" s="33"/>
      <c r="L219" s="26"/>
      <c r="M219" s="26"/>
      <c r="N219" s="26"/>
      <c r="O219" s="26"/>
      <c r="P219" s="169"/>
      <c r="Q219" s="184"/>
      <c r="R219" s="184"/>
      <c r="S219" s="185" t="str">
        <f t="shared" si="30"/>
        <v>0</v>
      </c>
      <c r="T219" s="185" t="str">
        <f t="shared" si="30"/>
        <v>0</v>
      </c>
      <c r="U219" s="185">
        <f t="shared" si="31"/>
        <v>0</v>
      </c>
      <c r="V219" s="186" t="str">
        <f>IF(U219=0,"--",IF(U219&lt;='db fasce di rischio'!$B$4,'db fasce di rischio'!$A$2,IF(U219&lt;='db fasce di rischio'!$D$4,'db fasce di rischio'!$C$2,IF(U219&lt;='db fasce di rischio'!$F$4,'db fasce di rischio'!$E$2,IF(U219&lt;='db fasce di rischio'!$H$4,'db fasce di rischio'!$G$2,"")))))</f>
        <v>--</v>
      </c>
      <c r="W219" s="30"/>
      <c r="X219" s="30"/>
    </row>
    <row r="220" spans="1:24" ht="21" outlineLevel="1" x14ac:dyDescent="0.2">
      <c r="A220" s="169"/>
      <c r="B220" s="169"/>
      <c r="C220" s="26" t="s">
        <v>30</v>
      </c>
      <c r="D220" s="26" t="s">
        <v>30</v>
      </c>
      <c r="E220" s="26" t="s">
        <v>30</v>
      </c>
      <c r="F220" s="26" t="s">
        <v>30</v>
      </c>
      <c r="G220" s="161" t="str">
        <f t="shared" si="29"/>
        <v>--</v>
      </c>
      <c r="H220" s="27" t="s">
        <v>30</v>
      </c>
      <c r="I220" s="33" t="s">
        <v>30</v>
      </c>
      <c r="J220" s="87"/>
      <c r="K220" s="33"/>
      <c r="L220" s="26"/>
      <c r="M220" s="26"/>
      <c r="N220" s="26"/>
      <c r="O220" s="26"/>
      <c r="P220" s="169"/>
      <c r="Q220" s="184"/>
      <c r="R220" s="184"/>
      <c r="S220" s="185" t="str">
        <f t="shared" si="30"/>
        <v>0</v>
      </c>
      <c r="T220" s="185" t="str">
        <f t="shared" si="30"/>
        <v>0</v>
      </c>
      <c r="U220" s="185">
        <f t="shared" si="31"/>
        <v>0</v>
      </c>
      <c r="V220" s="186" t="str">
        <f>IF(U220=0,"--",IF(U220&lt;='db fasce di rischio'!$B$4,'db fasce di rischio'!$A$2,IF(U220&lt;='db fasce di rischio'!$D$4,'db fasce di rischio'!$C$2,IF(U220&lt;='db fasce di rischio'!$F$4,'db fasce di rischio'!$E$2,IF(U220&lt;='db fasce di rischio'!$H$4,'db fasce di rischio'!$G$2,"")))))</f>
        <v>--</v>
      </c>
      <c r="W220" s="30"/>
      <c r="X220" s="30"/>
    </row>
    <row r="221" spans="1:24" ht="21" outlineLevel="1" x14ac:dyDescent="0.2">
      <c r="A221" s="169"/>
      <c r="B221" s="169"/>
      <c r="C221" s="26" t="s">
        <v>30</v>
      </c>
      <c r="D221" s="26" t="s">
        <v>30</v>
      </c>
      <c r="E221" s="26" t="s">
        <v>30</v>
      </c>
      <c r="F221" s="26" t="s">
        <v>30</v>
      </c>
      <c r="G221" s="161" t="str">
        <f t="shared" si="29"/>
        <v>--</v>
      </c>
      <c r="H221" s="27" t="s">
        <v>30</v>
      </c>
      <c r="I221" s="33" t="s">
        <v>30</v>
      </c>
      <c r="J221" s="87"/>
      <c r="K221" s="33"/>
      <c r="L221" s="26"/>
      <c r="M221" s="26"/>
      <c r="N221" s="26"/>
      <c r="O221" s="28"/>
      <c r="P221" s="169"/>
      <c r="Q221" s="184"/>
      <c r="R221" s="184"/>
      <c r="S221" s="185" t="str">
        <f t="shared" si="30"/>
        <v>0</v>
      </c>
      <c r="T221" s="185" t="str">
        <f t="shared" si="30"/>
        <v>0</v>
      </c>
      <c r="U221" s="185">
        <f t="shared" si="31"/>
        <v>0</v>
      </c>
      <c r="V221" s="186" t="str">
        <f>IF(U221=0,"--",IF(U221&lt;='db fasce di rischio'!$B$4,'db fasce di rischio'!$A$2,IF(U221&lt;='db fasce di rischio'!$D$4,'db fasce di rischio'!$C$2,IF(U221&lt;='db fasce di rischio'!$F$4,'db fasce di rischio'!$E$2,IF(U221&lt;='db fasce di rischio'!$H$4,'db fasce di rischio'!$G$2,"")))))</f>
        <v>--</v>
      </c>
      <c r="W221" s="30"/>
      <c r="X221" s="30"/>
    </row>
    <row r="222" spans="1:24" ht="21" outlineLevel="1" x14ac:dyDescent="0.2">
      <c r="A222" s="169"/>
      <c r="B222" s="169"/>
      <c r="C222" s="26" t="s">
        <v>30</v>
      </c>
      <c r="D222" s="26" t="s">
        <v>30</v>
      </c>
      <c r="E222" s="26" t="s">
        <v>30</v>
      </c>
      <c r="F222" s="26" t="s">
        <v>30</v>
      </c>
      <c r="G222" s="161" t="str">
        <f t="shared" si="29"/>
        <v>--</v>
      </c>
      <c r="H222" s="27" t="s">
        <v>30</v>
      </c>
      <c r="I222" s="33" t="s">
        <v>30</v>
      </c>
      <c r="J222" s="87"/>
      <c r="K222" s="33"/>
      <c r="L222" s="26"/>
      <c r="M222" s="26"/>
      <c r="N222" s="26"/>
      <c r="O222" s="29"/>
      <c r="P222" s="169"/>
      <c r="Q222" s="184"/>
      <c r="R222" s="184"/>
      <c r="S222" s="185" t="str">
        <f t="shared" si="30"/>
        <v>0</v>
      </c>
      <c r="T222" s="185" t="str">
        <f t="shared" si="30"/>
        <v>0</v>
      </c>
      <c r="U222" s="185">
        <f t="shared" si="31"/>
        <v>0</v>
      </c>
      <c r="V222" s="186" t="str">
        <f>IF(U222=0,"--",IF(U222&lt;='db fasce di rischio'!$B$4,'db fasce di rischio'!$A$2,IF(U222&lt;='db fasce di rischio'!$D$4,'db fasce di rischio'!$C$2,IF(U222&lt;='db fasce di rischio'!$F$4,'db fasce di rischio'!$E$2,IF(U222&lt;='db fasce di rischio'!$H$4,'db fasce di rischio'!$G$2,"")))))</f>
        <v>--</v>
      </c>
      <c r="W222" s="30"/>
      <c r="X222" s="30"/>
    </row>
    <row r="223" spans="1:24" ht="21" x14ac:dyDescent="0.2">
      <c r="A223" s="168"/>
      <c r="B223" s="168"/>
      <c r="C223" s="92"/>
      <c r="D223" s="92"/>
      <c r="E223" s="92"/>
      <c r="F223" s="92"/>
      <c r="G223" s="92"/>
      <c r="H223" s="92"/>
      <c r="I223" s="92"/>
      <c r="J223" s="176"/>
      <c r="K223" s="92"/>
      <c r="L223" s="92"/>
      <c r="M223" s="92"/>
      <c r="N223" s="92"/>
      <c r="O223" s="92"/>
      <c r="P223" s="168"/>
      <c r="Q223" s="30"/>
      <c r="R223" s="30"/>
      <c r="S223" s="30"/>
      <c r="T223" s="30"/>
      <c r="U223" s="30"/>
      <c r="V223" s="30"/>
      <c r="W223" s="30"/>
      <c r="X223" s="30"/>
    </row>
    <row r="224" spans="1:24" ht="89.1" customHeight="1" x14ac:dyDescent="0.2">
      <c r="A224" s="31"/>
      <c r="B224" s="31"/>
      <c r="C224" s="32" t="s">
        <v>674</v>
      </c>
      <c r="D224" s="32"/>
      <c r="E224" s="30"/>
      <c r="F224" s="30"/>
      <c r="G224" s="30"/>
      <c r="H224" s="30"/>
      <c r="I224" s="30"/>
      <c r="J224" s="85"/>
      <c r="K224" s="30"/>
      <c r="L224" s="30"/>
      <c r="M224" s="30"/>
      <c r="N224" s="84" t="s">
        <v>6</v>
      </c>
      <c r="O224" s="84" t="s">
        <v>675</v>
      </c>
      <c r="P224" s="30"/>
      <c r="Q224" s="182" t="s">
        <v>1306</v>
      </c>
      <c r="R224" s="182" t="s">
        <v>1307</v>
      </c>
      <c r="S224" s="50" t="s">
        <v>1308</v>
      </c>
      <c r="T224" s="50" t="s">
        <v>1309</v>
      </c>
      <c r="U224" s="50" t="s">
        <v>1310</v>
      </c>
      <c r="V224" s="183" t="s">
        <v>1311</v>
      </c>
      <c r="W224" s="30"/>
      <c r="X224" s="30"/>
    </row>
    <row r="225" spans="1:24" ht="30.6" customHeight="1" x14ac:dyDescent="0.2">
      <c r="A225" s="168"/>
      <c r="B225" s="168">
        <v>11</v>
      </c>
      <c r="C225" s="220" t="s">
        <v>1267</v>
      </c>
      <c r="D225" s="221"/>
      <c r="E225" s="222"/>
      <c r="F225" s="229"/>
      <c r="G225" s="229"/>
      <c r="H225" s="229"/>
      <c r="I225" s="50" t="s">
        <v>11</v>
      </c>
      <c r="J225" s="231" t="s">
        <v>3</v>
      </c>
      <c r="K225" s="231"/>
      <c r="L225" s="39"/>
      <c r="M225" s="162" t="s">
        <v>676</v>
      </c>
      <c r="N225" s="163" t="str">
        <f>V225</f>
        <v>--</v>
      </c>
      <c r="O225" s="39"/>
      <c r="P225" s="168"/>
      <c r="Q225" s="184"/>
      <c r="R225" s="184"/>
      <c r="S225" s="185" t="str">
        <f>IF(Q225="Basso",1.8,IF(Q225="Medio",2.5,IF(Q225="Medio-Alto",3.8,IF(Q225="Alto",5,"0"))))</f>
        <v>0</v>
      </c>
      <c r="T225" s="185" t="str">
        <f>IF(R225="Basso",1.8,IF(R225="Medio",2.5,IF(R225="Medio-Alto",3.8,IF(R225="Alto",5,"0"))))</f>
        <v>0</v>
      </c>
      <c r="U225" s="185">
        <f>IF(MAX(U229:U243)&gt;(T225*S225),MAX(U229:U243),T225*S225)</f>
        <v>0</v>
      </c>
      <c r="V225" s="186" t="str">
        <f>IF(U225=0,"--",IF(U225&lt;='db fasce di rischio'!$B$4,'db fasce di rischio'!$A$2,IF(U225&lt;='db fasce di rischio'!$D$4,'db fasce di rischio'!$C$2,IF(U225&lt;='db fasce di rischio'!$F$4,'db fasce di rischio'!$E$2,IF(U225&lt;='db fasce di rischio'!$H$4,'db fasce di rischio'!$G$2,"")))))</f>
        <v>--</v>
      </c>
      <c r="W225" s="30"/>
      <c r="X225" s="30"/>
    </row>
    <row r="226" spans="1:24" ht="59.45" customHeight="1" x14ac:dyDescent="0.2">
      <c r="A226" s="168"/>
      <c r="B226" s="168"/>
      <c r="C226" s="223"/>
      <c r="D226" s="224"/>
      <c r="E226" s="224"/>
      <c r="F226" s="172"/>
      <c r="G226" s="172"/>
      <c r="H226" s="172"/>
      <c r="I226" s="172"/>
      <c r="J226" s="172"/>
      <c r="K226" s="172"/>
      <c r="L226" s="173"/>
      <c r="M226" s="226" t="s">
        <v>1305</v>
      </c>
      <c r="N226" s="226"/>
      <c r="O226" s="226"/>
      <c r="P226" s="168"/>
      <c r="Q226" s="30"/>
      <c r="R226" s="30"/>
      <c r="S226" s="30"/>
      <c r="T226" s="30"/>
      <c r="U226" s="30"/>
      <c r="V226" s="30"/>
      <c r="W226" s="30"/>
      <c r="X226" s="30"/>
    </row>
    <row r="227" spans="1:24" ht="31.5" customHeight="1" outlineLevel="1" x14ac:dyDescent="0.2">
      <c r="A227" s="168"/>
      <c r="B227" s="168"/>
      <c r="C227" s="218" t="s">
        <v>1266</v>
      </c>
      <c r="D227" s="219"/>
      <c r="E227" s="160"/>
      <c r="F227" s="160"/>
      <c r="G227" s="160"/>
      <c r="H227" s="160"/>
      <c r="I227" s="160"/>
      <c r="J227" s="159"/>
      <c r="K227" s="160"/>
      <c r="L227" s="164">
        <f>SUM(H214:H222)</f>
        <v>0</v>
      </c>
      <c r="M227" s="165"/>
      <c r="N227" s="165"/>
      <c r="O227" s="165"/>
      <c r="P227" s="168"/>
      <c r="Q227" s="30"/>
      <c r="R227" s="30"/>
      <c r="S227" s="30"/>
      <c r="T227" s="30"/>
      <c r="U227" s="30"/>
      <c r="V227" s="30"/>
      <c r="W227" s="30"/>
      <c r="X227" s="30"/>
    </row>
    <row r="228" spans="1:24" ht="81.95" customHeight="1" outlineLevel="1" x14ac:dyDescent="0.2">
      <c r="A228" s="169"/>
      <c r="B228" s="169"/>
      <c r="C228" s="24" t="s">
        <v>915</v>
      </c>
      <c r="D228" s="24" t="s">
        <v>916</v>
      </c>
      <c r="E228" s="24" t="s">
        <v>981</v>
      </c>
      <c r="F228" s="24" t="s">
        <v>980</v>
      </c>
      <c r="G228" s="188" t="s">
        <v>1301</v>
      </c>
      <c r="H228" s="24" t="s">
        <v>979</v>
      </c>
      <c r="I228" s="24" t="s">
        <v>917</v>
      </c>
      <c r="J228" s="50" t="s">
        <v>982</v>
      </c>
      <c r="K228" s="50" t="s">
        <v>918</v>
      </c>
      <c r="L228" s="24" t="s">
        <v>639</v>
      </c>
      <c r="M228" s="24" t="s">
        <v>677</v>
      </c>
      <c r="N228" s="24" t="s">
        <v>678</v>
      </c>
      <c r="O228" s="24" t="s">
        <v>679</v>
      </c>
      <c r="P228" s="169"/>
      <c r="Q228" s="182" t="s">
        <v>1306</v>
      </c>
      <c r="R228" s="182" t="s">
        <v>1307</v>
      </c>
      <c r="S228" s="50" t="s">
        <v>1308</v>
      </c>
      <c r="T228" s="50" t="s">
        <v>1309</v>
      </c>
      <c r="U228" s="50" t="s">
        <v>1310</v>
      </c>
      <c r="V228" s="183" t="s">
        <v>1311</v>
      </c>
      <c r="W228" s="30"/>
      <c r="X228" s="30"/>
    </row>
    <row r="229" spans="1:24" ht="21" outlineLevel="1" x14ac:dyDescent="0.2">
      <c r="A229" s="169"/>
      <c r="B229" s="169"/>
      <c r="C229" s="26" t="s">
        <v>30</v>
      </c>
      <c r="D229" s="26" t="s">
        <v>30</v>
      </c>
      <c r="E229" s="26" t="s">
        <v>30</v>
      </c>
      <c r="F229" s="26" t="s">
        <v>30</v>
      </c>
      <c r="G229" s="161" t="str">
        <f>V229</f>
        <v>--</v>
      </c>
      <c r="H229" s="27" t="s">
        <v>30</v>
      </c>
      <c r="I229" s="33" t="s">
        <v>30</v>
      </c>
      <c r="J229" s="87"/>
      <c r="K229" s="33"/>
      <c r="L229" s="26"/>
      <c r="M229" s="26"/>
      <c r="N229" s="26"/>
      <c r="O229" s="26"/>
      <c r="P229" s="169"/>
      <c r="Q229" s="184"/>
      <c r="R229" s="184"/>
      <c r="S229" s="185" t="str">
        <f>IF(Q229="Basso",1.8,IF(Q229="Medio",2.5,IF(Q229="Medio-Alto",3.8,IF(Q229="Alto",5,"0"))))</f>
        <v>0</v>
      </c>
      <c r="T229" s="185" t="str">
        <f>IF(R229="Basso",1.8,IF(R229="Medio",2.5,IF(R229="Medio-Alto",3.8,IF(R229="Alto",5,"0"))))</f>
        <v>0</v>
      </c>
      <c r="U229" s="185">
        <f>(T229*S229)</f>
        <v>0</v>
      </c>
      <c r="V229" s="186" t="str">
        <f>IF(U229=0,"--",IF(U229&lt;='db fasce di rischio'!$B$4,'db fasce di rischio'!$A$2,IF(U229&lt;='db fasce di rischio'!$D$4,'db fasce di rischio'!$C$2,IF(U229&lt;='db fasce di rischio'!$F$4,'db fasce di rischio'!$E$2,IF(U229&lt;='db fasce di rischio'!$H$4,'db fasce di rischio'!$G$2,"")))))</f>
        <v>--</v>
      </c>
      <c r="W229" s="30"/>
      <c r="X229" s="30"/>
    </row>
    <row r="230" spans="1:24" ht="21" outlineLevel="1" x14ac:dyDescent="0.2">
      <c r="A230" s="169"/>
      <c r="B230" s="169"/>
      <c r="C230" s="26" t="s">
        <v>30</v>
      </c>
      <c r="D230" s="26" t="s">
        <v>30</v>
      </c>
      <c r="E230" s="26" t="s">
        <v>30</v>
      </c>
      <c r="F230" s="26" t="s">
        <v>30</v>
      </c>
      <c r="G230" s="161" t="str">
        <f t="shared" ref="G230:G243" si="32">V230</f>
        <v>--</v>
      </c>
      <c r="H230" s="27" t="s">
        <v>30</v>
      </c>
      <c r="I230" s="33" t="s">
        <v>30</v>
      </c>
      <c r="J230" s="87"/>
      <c r="K230" s="33"/>
      <c r="L230" s="26"/>
      <c r="M230" s="26"/>
      <c r="N230" s="26"/>
      <c r="O230" s="26"/>
      <c r="P230" s="169"/>
      <c r="Q230" s="184"/>
      <c r="R230" s="184"/>
      <c r="S230" s="185" t="str">
        <f t="shared" ref="S230:T243" si="33">IF(Q230="Basso",1.8,IF(Q230="Medio",2.5,IF(Q230="Medio-Alto",3.8,IF(Q230="Alto",5,"0"))))</f>
        <v>0</v>
      </c>
      <c r="T230" s="185" t="str">
        <f t="shared" si="33"/>
        <v>0</v>
      </c>
      <c r="U230" s="185">
        <f>(T230*S230)</f>
        <v>0</v>
      </c>
      <c r="V230" s="186" t="str">
        <f>IF(U230=0,"--",IF(U230&lt;='db fasce di rischio'!$B$4,'db fasce di rischio'!$A$2,IF(U230&lt;='db fasce di rischio'!$D$4,'db fasce di rischio'!$C$2,IF(U230&lt;='db fasce di rischio'!$F$4,'db fasce di rischio'!$E$2,IF(U230&lt;='db fasce di rischio'!$H$4,'db fasce di rischio'!$G$2,"")))))</f>
        <v>--</v>
      </c>
      <c r="W230" s="30"/>
      <c r="X230" s="30"/>
    </row>
    <row r="231" spans="1:24" ht="21" outlineLevel="1" x14ac:dyDescent="0.2">
      <c r="A231" s="169"/>
      <c r="B231" s="169"/>
      <c r="C231" s="26" t="s">
        <v>30</v>
      </c>
      <c r="D231" s="26" t="s">
        <v>30</v>
      </c>
      <c r="E231" s="26" t="s">
        <v>30</v>
      </c>
      <c r="F231" s="26" t="s">
        <v>30</v>
      </c>
      <c r="G231" s="161" t="str">
        <f t="shared" si="32"/>
        <v>--</v>
      </c>
      <c r="H231" s="27" t="s">
        <v>30</v>
      </c>
      <c r="I231" s="33" t="s">
        <v>30</v>
      </c>
      <c r="J231" s="87"/>
      <c r="K231" s="33"/>
      <c r="L231" s="26"/>
      <c r="M231" s="26"/>
      <c r="N231" s="26"/>
      <c r="O231" s="26"/>
      <c r="P231" s="169"/>
      <c r="Q231" s="184"/>
      <c r="R231" s="184"/>
      <c r="S231" s="185" t="str">
        <f t="shared" si="33"/>
        <v>0</v>
      </c>
      <c r="T231" s="185" t="str">
        <f t="shared" si="33"/>
        <v>0</v>
      </c>
      <c r="U231" s="185">
        <f t="shared" ref="U231:U243" si="34">(T231*S231)</f>
        <v>0</v>
      </c>
      <c r="V231" s="186" t="str">
        <f>IF(U231=0,"--",IF(U231&lt;='db fasce di rischio'!$B$4,'db fasce di rischio'!$A$2,IF(U231&lt;='db fasce di rischio'!$D$4,'db fasce di rischio'!$C$2,IF(U231&lt;='db fasce di rischio'!$F$4,'db fasce di rischio'!$E$2,IF(U231&lt;='db fasce di rischio'!$H$4,'db fasce di rischio'!$G$2,"")))))</f>
        <v>--</v>
      </c>
      <c r="W231" s="30"/>
      <c r="X231" s="30"/>
    </row>
    <row r="232" spans="1:24" ht="21" outlineLevel="1" x14ac:dyDescent="0.2">
      <c r="A232" s="169"/>
      <c r="B232" s="169"/>
      <c r="C232" s="26" t="s">
        <v>30</v>
      </c>
      <c r="D232" s="26" t="s">
        <v>30</v>
      </c>
      <c r="E232" s="26" t="s">
        <v>30</v>
      </c>
      <c r="F232" s="26" t="s">
        <v>30</v>
      </c>
      <c r="G232" s="161" t="str">
        <f t="shared" si="32"/>
        <v>--</v>
      </c>
      <c r="H232" s="27" t="s">
        <v>30</v>
      </c>
      <c r="I232" s="33" t="s">
        <v>30</v>
      </c>
      <c r="J232" s="87"/>
      <c r="K232" s="33"/>
      <c r="L232" s="26"/>
      <c r="M232" s="26"/>
      <c r="N232" s="26"/>
      <c r="O232" s="26"/>
      <c r="P232" s="169"/>
      <c r="Q232" s="184"/>
      <c r="R232" s="184"/>
      <c r="S232" s="185" t="str">
        <f t="shared" si="33"/>
        <v>0</v>
      </c>
      <c r="T232" s="185" t="str">
        <f t="shared" si="33"/>
        <v>0</v>
      </c>
      <c r="U232" s="185">
        <f t="shared" si="34"/>
        <v>0</v>
      </c>
      <c r="V232" s="186" t="str">
        <f>IF(U232=0,"--",IF(U232&lt;='db fasce di rischio'!$B$4,'db fasce di rischio'!$A$2,IF(U232&lt;='db fasce di rischio'!$D$4,'db fasce di rischio'!$C$2,IF(U232&lt;='db fasce di rischio'!$F$4,'db fasce di rischio'!$E$2,IF(U232&lt;='db fasce di rischio'!$H$4,'db fasce di rischio'!$G$2,"")))))</f>
        <v>--</v>
      </c>
      <c r="W232" s="30"/>
      <c r="X232" s="30"/>
    </row>
    <row r="233" spans="1:24" ht="21" outlineLevel="1" x14ac:dyDescent="0.2">
      <c r="A233" s="169"/>
      <c r="B233" s="169"/>
      <c r="C233" s="26" t="s">
        <v>30</v>
      </c>
      <c r="D233" s="26" t="s">
        <v>30</v>
      </c>
      <c r="E233" s="26" t="s">
        <v>30</v>
      </c>
      <c r="F233" s="26" t="s">
        <v>30</v>
      </c>
      <c r="G233" s="161" t="str">
        <f t="shared" si="32"/>
        <v>--</v>
      </c>
      <c r="H233" s="27" t="s">
        <v>30</v>
      </c>
      <c r="I233" s="33" t="s">
        <v>30</v>
      </c>
      <c r="J233" s="87"/>
      <c r="K233" s="33"/>
      <c r="L233" s="26"/>
      <c r="M233" s="26"/>
      <c r="N233" s="26"/>
      <c r="O233" s="26"/>
      <c r="P233" s="169"/>
      <c r="Q233" s="184"/>
      <c r="R233" s="184"/>
      <c r="S233" s="185" t="str">
        <f t="shared" si="33"/>
        <v>0</v>
      </c>
      <c r="T233" s="185" t="str">
        <f t="shared" si="33"/>
        <v>0</v>
      </c>
      <c r="U233" s="185">
        <f t="shared" si="34"/>
        <v>0</v>
      </c>
      <c r="V233" s="186" t="str">
        <f>IF(U233=0,"--",IF(U233&lt;='db fasce di rischio'!$B$4,'db fasce di rischio'!$A$2,IF(U233&lt;='db fasce di rischio'!$D$4,'db fasce di rischio'!$C$2,IF(U233&lt;='db fasce di rischio'!$F$4,'db fasce di rischio'!$E$2,IF(U233&lt;='db fasce di rischio'!$H$4,'db fasce di rischio'!$G$2,"")))))</f>
        <v>--</v>
      </c>
      <c r="W233" s="30"/>
      <c r="X233" s="30"/>
    </row>
    <row r="234" spans="1:24" ht="21" outlineLevel="1" x14ac:dyDescent="0.2">
      <c r="A234" s="169"/>
      <c r="B234" s="169"/>
      <c r="C234" s="26" t="s">
        <v>30</v>
      </c>
      <c r="D234" s="26" t="s">
        <v>30</v>
      </c>
      <c r="E234" s="26" t="s">
        <v>30</v>
      </c>
      <c r="F234" s="26" t="s">
        <v>30</v>
      </c>
      <c r="G234" s="161" t="str">
        <f t="shared" si="32"/>
        <v>--</v>
      </c>
      <c r="H234" s="27" t="s">
        <v>30</v>
      </c>
      <c r="I234" s="33" t="s">
        <v>30</v>
      </c>
      <c r="J234" s="87"/>
      <c r="K234" s="33"/>
      <c r="L234" s="26"/>
      <c r="M234" s="26"/>
      <c r="N234" s="26"/>
      <c r="O234" s="26"/>
      <c r="P234" s="169"/>
      <c r="Q234" s="184"/>
      <c r="R234" s="184"/>
      <c r="S234" s="185" t="str">
        <f t="shared" si="33"/>
        <v>0</v>
      </c>
      <c r="T234" s="185" t="str">
        <f t="shared" si="33"/>
        <v>0</v>
      </c>
      <c r="U234" s="185">
        <f t="shared" si="34"/>
        <v>0</v>
      </c>
      <c r="V234" s="186" t="str">
        <f>IF(U234=0,"--",IF(U234&lt;='db fasce di rischio'!$B$4,'db fasce di rischio'!$A$2,IF(U234&lt;='db fasce di rischio'!$D$4,'db fasce di rischio'!$C$2,IF(U234&lt;='db fasce di rischio'!$F$4,'db fasce di rischio'!$E$2,IF(U234&lt;='db fasce di rischio'!$H$4,'db fasce di rischio'!$G$2,"")))))</f>
        <v>--</v>
      </c>
      <c r="W234" s="30"/>
      <c r="X234" s="30"/>
    </row>
    <row r="235" spans="1:24" ht="21" outlineLevel="1" x14ac:dyDescent="0.2">
      <c r="A235" s="169"/>
      <c r="B235" s="169"/>
      <c r="C235" s="26" t="s">
        <v>30</v>
      </c>
      <c r="D235" s="26" t="s">
        <v>30</v>
      </c>
      <c r="E235" s="26" t="s">
        <v>30</v>
      </c>
      <c r="F235" s="26" t="s">
        <v>30</v>
      </c>
      <c r="G235" s="161" t="str">
        <f t="shared" si="32"/>
        <v>--</v>
      </c>
      <c r="H235" s="27" t="s">
        <v>30</v>
      </c>
      <c r="I235" s="33" t="s">
        <v>30</v>
      </c>
      <c r="J235" s="87"/>
      <c r="K235" s="33"/>
      <c r="L235" s="26"/>
      <c r="M235" s="26"/>
      <c r="N235" s="26"/>
      <c r="O235" s="26"/>
      <c r="P235" s="169"/>
      <c r="Q235" s="184"/>
      <c r="R235" s="184"/>
      <c r="S235" s="185" t="str">
        <f t="shared" si="33"/>
        <v>0</v>
      </c>
      <c r="T235" s="185" t="str">
        <f t="shared" si="33"/>
        <v>0</v>
      </c>
      <c r="U235" s="185">
        <f t="shared" si="34"/>
        <v>0</v>
      </c>
      <c r="V235" s="186" t="str">
        <f>IF(U235=0,"--",IF(U235&lt;='db fasce di rischio'!$B$4,'db fasce di rischio'!$A$2,IF(U235&lt;='db fasce di rischio'!$D$4,'db fasce di rischio'!$C$2,IF(U235&lt;='db fasce di rischio'!$F$4,'db fasce di rischio'!$E$2,IF(U235&lt;='db fasce di rischio'!$H$4,'db fasce di rischio'!$G$2,"")))))</f>
        <v>--</v>
      </c>
      <c r="W235" s="30"/>
      <c r="X235" s="30"/>
    </row>
    <row r="236" spans="1:24" ht="21" outlineLevel="1" x14ac:dyDescent="0.2">
      <c r="A236" s="169"/>
      <c r="B236" s="169"/>
      <c r="C236" s="26" t="s">
        <v>30</v>
      </c>
      <c r="D236" s="26" t="s">
        <v>30</v>
      </c>
      <c r="E236" s="26" t="s">
        <v>30</v>
      </c>
      <c r="F236" s="26" t="s">
        <v>30</v>
      </c>
      <c r="G236" s="161" t="str">
        <f t="shared" si="32"/>
        <v>--</v>
      </c>
      <c r="H236" s="27" t="s">
        <v>30</v>
      </c>
      <c r="I236" s="33" t="s">
        <v>30</v>
      </c>
      <c r="J236" s="87"/>
      <c r="K236" s="33"/>
      <c r="L236" s="26"/>
      <c r="M236" s="26"/>
      <c r="N236" s="26"/>
      <c r="O236" s="26"/>
      <c r="P236" s="169"/>
      <c r="Q236" s="184"/>
      <c r="R236" s="184"/>
      <c r="S236" s="185" t="str">
        <f t="shared" si="33"/>
        <v>0</v>
      </c>
      <c r="T236" s="185" t="str">
        <f t="shared" si="33"/>
        <v>0</v>
      </c>
      <c r="U236" s="185">
        <f t="shared" si="34"/>
        <v>0</v>
      </c>
      <c r="V236" s="186" t="str">
        <f>IF(U236=0,"--",IF(U236&lt;='db fasce di rischio'!$B$4,'db fasce di rischio'!$A$2,IF(U236&lt;='db fasce di rischio'!$D$4,'db fasce di rischio'!$C$2,IF(U236&lt;='db fasce di rischio'!$F$4,'db fasce di rischio'!$E$2,IF(U236&lt;='db fasce di rischio'!$H$4,'db fasce di rischio'!$G$2,"")))))</f>
        <v>--</v>
      </c>
      <c r="W236" s="30"/>
      <c r="X236" s="30"/>
    </row>
    <row r="237" spans="1:24" ht="21" outlineLevel="1" x14ac:dyDescent="0.2">
      <c r="A237" s="169"/>
      <c r="B237" s="169"/>
      <c r="C237" s="26" t="s">
        <v>30</v>
      </c>
      <c r="D237" s="26" t="s">
        <v>30</v>
      </c>
      <c r="E237" s="26" t="s">
        <v>30</v>
      </c>
      <c r="F237" s="26" t="s">
        <v>30</v>
      </c>
      <c r="G237" s="161" t="str">
        <f t="shared" si="32"/>
        <v>--</v>
      </c>
      <c r="H237" s="27" t="s">
        <v>30</v>
      </c>
      <c r="I237" s="33" t="s">
        <v>30</v>
      </c>
      <c r="J237" s="88"/>
      <c r="K237" s="33"/>
      <c r="L237" s="26"/>
      <c r="M237" s="26"/>
      <c r="N237" s="26"/>
      <c r="O237" s="26"/>
      <c r="P237" s="169"/>
      <c r="Q237" s="184"/>
      <c r="R237" s="184"/>
      <c r="S237" s="185" t="str">
        <f t="shared" si="33"/>
        <v>0</v>
      </c>
      <c r="T237" s="185" t="str">
        <f t="shared" si="33"/>
        <v>0</v>
      </c>
      <c r="U237" s="185">
        <f t="shared" si="34"/>
        <v>0</v>
      </c>
      <c r="V237" s="186" t="str">
        <f>IF(U237=0,"--",IF(U237&lt;='db fasce di rischio'!$B$4,'db fasce di rischio'!$A$2,IF(U237&lt;='db fasce di rischio'!$D$4,'db fasce di rischio'!$C$2,IF(U237&lt;='db fasce di rischio'!$F$4,'db fasce di rischio'!$E$2,IF(U237&lt;='db fasce di rischio'!$H$4,'db fasce di rischio'!$G$2,"")))))</f>
        <v>--</v>
      </c>
      <c r="W237" s="30"/>
      <c r="X237" s="30"/>
    </row>
    <row r="238" spans="1:24" ht="21" outlineLevel="1" x14ac:dyDescent="0.2">
      <c r="A238" s="169"/>
      <c r="B238" s="169"/>
      <c r="C238" s="26" t="s">
        <v>30</v>
      </c>
      <c r="D238" s="26" t="s">
        <v>30</v>
      </c>
      <c r="E238" s="26" t="s">
        <v>30</v>
      </c>
      <c r="F238" s="26" t="s">
        <v>30</v>
      </c>
      <c r="G238" s="161" t="str">
        <f t="shared" si="32"/>
        <v>--</v>
      </c>
      <c r="H238" s="27" t="s">
        <v>30</v>
      </c>
      <c r="I238" s="33" t="s">
        <v>30</v>
      </c>
      <c r="J238" s="88"/>
      <c r="K238" s="33"/>
      <c r="L238" s="26"/>
      <c r="M238" s="26"/>
      <c r="N238" s="26"/>
      <c r="O238" s="26"/>
      <c r="P238" s="169"/>
      <c r="Q238" s="184"/>
      <c r="R238" s="184"/>
      <c r="S238" s="185" t="str">
        <f t="shared" si="33"/>
        <v>0</v>
      </c>
      <c r="T238" s="185" t="str">
        <f t="shared" si="33"/>
        <v>0</v>
      </c>
      <c r="U238" s="185">
        <f t="shared" si="34"/>
        <v>0</v>
      </c>
      <c r="V238" s="186" t="str">
        <f>IF(U238=0,"--",IF(U238&lt;='db fasce di rischio'!$B$4,'db fasce di rischio'!$A$2,IF(U238&lt;='db fasce di rischio'!$D$4,'db fasce di rischio'!$C$2,IF(U238&lt;='db fasce di rischio'!$F$4,'db fasce di rischio'!$E$2,IF(U238&lt;='db fasce di rischio'!$H$4,'db fasce di rischio'!$G$2,"")))))</f>
        <v>--</v>
      </c>
      <c r="W238" s="30"/>
      <c r="X238" s="30"/>
    </row>
    <row r="239" spans="1:24" ht="21" outlineLevel="1" x14ac:dyDescent="0.2">
      <c r="A239" s="169"/>
      <c r="B239" s="169"/>
      <c r="C239" s="26" t="s">
        <v>30</v>
      </c>
      <c r="D239" s="26" t="s">
        <v>30</v>
      </c>
      <c r="E239" s="26" t="s">
        <v>30</v>
      </c>
      <c r="F239" s="26" t="s">
        <v>30</v>
      </c>
      <c r="G239" s="161" t="str">
        <f t="shared" si="32"/>
        <v>--</v>
      </c>
      <c r="H239" s="27" t="s">
        <v>30</v>
      </c>
      <c r="I239" s="33" t="s">
        <v>30</v>
      </c>
      <c r="J239" s="88"/>
      <c r="K239" s="33"/>
      <c r="L239" s="26"/>
      <c r="M239" s="26"/>
      <c r="N239" s="26"/>
      <c r="O239" s="26"/>
      <c r="P239" s="169"/>
      <c r="Q239" s="184"/>
      <c r="R239" s="184"/>
      <c r="S239" s="185" t="str">
        <f t="shared" si="33"/>
        <v>0</v>
      </c>
      <c r="T239" s="185" t="str">
        <f t="shared" si="33"/>
        <v>0</v>
      </c>
      <c r="U239" s="185">
        <f t="shared" si="34"/>
        <v>0</v>
      </c>
      <c r="V239" s="186" t="str">
        <f>IF(U239=0,"--",IF(U239&lt;='db fasce di rischio'!$B$4,'db fasce di rischio'!$A$2,IF(U239&lt;='db fasce di rischio'!$D$4,'db fasce di rischio'!$C$2,IF(U239&lt;='db fasce di rischio'!$F$4,'db fasce di rischio'!$E$2,IF(U239&lt;='db fasce di rischio'!$H$4,'db fasce di rischio'!$G$2,"")))))</f>
        <v>--</v>
      </c>
      <c r="W239" s="30"/>
      <c r="X239" s="30"/>
    </row>
    <row r="240" spans="1:24" ht="21" outlineLevel="1" x14ac:dyDescent="0.2">
      <c r="A240" s="169"/>
      <c r="B240" s="169"/>
      <c r="C240" s="26" t="s">
        <v>30</v>
      </c>
      <c r="D240" s="26" t="s">
        <v>30</v>
      </c>
      <c r="E240" s="26" t="s">
        <v>30</v>
      </c>
      <c r="F240" s="26" t="s">
        <v>30</v>
      </c>
      <c r="G240" s="161" t="str">
        <f t="shared" si="32"/>
        <v>--</v>
      </c>
      <c r="H240" s="27" t="s">
        <v>30</v>
      </c>
      <c r="I240" s="33" t="s">
        <v>30</v>
      </c>
      <c r="J240" s="88"/>
      <c r="K240" s="33"/>
      <c r="L240" s="26"/>
      <c r="M240" s="26"/>
      <c r="N240" s="26"/>
      <c r="O240" s="26"/>
      <c r="P240" s="169"/>
      <c r="Q240" s="184"/>
      <c r="R240" s="184"/>
      <c r="S240" s="185" t="str">
        <f t="shared" si="33"/>
        <v>0</v>
      </c>
      <c r="T240" s="185" t="str">
        <f t="shared" si="33"/>
        <v>0</v>
      </c>
      <c r="U240" s="185">
        <f t="shared" si="34"/>
        <v>0</v>
      </c>
      <c r="V240" s="186" t="str">
        <f>IF(U240=0,"--",IF(U240&lt;='db fasce di rischio'!$B$4,'db fasce di rischio'!$A$2,IF(U240&lt;='db fasce di rischio'!$D$4,'db fasce di rischio'!$C$2,IF(U240&lt;='db fasce di rischio'!$F$4,'db fasce di rischio'!$E$2,IF(U240&lt;='db fasce di rischio'!$H$4,'db fasce di rischio'!$G$2,"")))))</f>
        <v>--</v>
      </c>
      <c r="W240" s="30"/>
      <c r="X240" s="30"/>
    </row>
    <row r="241" spans="1:24" ht="21" outlineLevel="1" x14ac:dyDescent="0.2">
      <c r="A241" s="169"/>
      <c r="B241" s="169"/>
      <c r="C241" s="26" t="s">
        <v>30</v>
      </c>
      <c r="D241" s="26" t="s">
        <v>30</v>
      </c>
      <c r="E241" s="26" t="s">
        <v>30</v>
      </c>
      <c r="F241" s="26" t="s">
        <v>30</v>
      </c>
      <c r="G241" s="161" t="str">
        <f t="shared" si="32"/>
        <v>--</v>
      </c>
      <c r="H241" s="27" t="s">
        <v>30</v>
      </c>
      <c r="I241" s="33" t="s">
        <v>30</v>
      </c>
      <c r="J241" s="87"/>
      <c r="K241" s="33"/>
      <c r="L241" s="26"/>
      <c r="M241" s="26"/>
      <c r="N241" s="26"/>
      <c r="O241" s="26"/>
      <c r="P241" s="169"/>
      <c r="Q241" s="184"/>
      <c r="R241" s="184"/>
      <c r="S241" s="185" t="str">
        <f t="shared" si="33"/>
        <v>0</v>
      </c>
      <c r="T241" s="185" t="str">
        <f t="shared" si="33"/>
        <v>0</v>
      </c>
      <c r="U241" s="185">
        <f t="shared" si="34"/>
        <v>0</v>
      </c>
      <c r="V241" s="186" t="str">
        <f>IF(U241=0,"--",IF(U241&lt;='db fasce di rischio'!$B$4,'db fasce di rischio'!$A$2,IF(U241&lt;='db fasce di rischio'!$D$4,'db fasce di rischio'!$C$2,IF(U241&lt;='db fasce di rischio'!$F$4,'db fasce di rischio'!$E$2,IF(U241&lt;='db fasce di rischio'!$H$4,'db fasce di rischio'!$G$2,"")))))</f>
        <v>--</v>
      </c>
      <c r="W241" s="30"/>
      <c r="X241" s="30"/>
    </row>
    <row r="242" spans="1:24" ht="21" outlineLevel="1" x14ac:dyDescent="0.2">
      <c r="A242" s="169"/>
      <c r="B242" s="169"/>
      <c r="C242" s="26" t="s">
        <v>30</v>
      </c>
      <c r="D242" s="26" t="s">
        <v>30</v>
      </c>
      <c r="E242" s="26" t="s">
        <v>30</v>
      </c>
      <c r="F242" s="26" t="s">
        <v>30</v>
      </c>
      <c r="G242" s="161" t="str">
        <f t="shared" si="32"/>
        <v>--</v>
      </c>
      <c r="H242" s="27" t="s">
        <v>30</v>
      </c>
      <c r="I242" s="33" t="s">
        <v>30</v>
      </c>
      <c r="J242" s="87"/>
      <c r="K242" s="33"/>
      <c r="L242" s="26"/>
      <c r="M242" s="26"/>
      <c r="N242" s="26"/>
      <c r="O242" s="28"/>
      <c r="P242" s="169"/>
      <c r="Q242" s="184"/>
      <c r="R242" s="184"/>
      <c r="S242" s="185" t="str">
        <f t="shared" si="33"/>
        <v>0</v>
      </c>
      <c r="T242" s="185" t="str">
        <f t="shared" si="33"/>
        <v>0</v>
      </c>
      <c r="U242" s="185">
        <f t="shared" si="34"/>
        <v>0</v>
      </c>
      <c r="V242" s="186" t="str">
        <f>IF(U242=0,"--",IF(U242&lt;='db fasce di rischio'!$B$4,'db fasce di rischio'!$A$2,IF(U242&lt;='db fasce di rischio'!$D$4,'db fasce di rischio'!$C$2,IF(U242&lt;='db fasce di rischio'!$F$4,'db fasce di rischio'!$E$2,IF(U242&lt;='db fasce di rischio'!$H$4,'db fasce di rischio'!$G$2,"")))))</f>
        <v>--</v>
      </c>
      <c r="W242" s="30"/>
      <c r="X242" s="30"/>
    </row>
    <row r="243" spans="1:24" ht="21" outlineLevel="1" x14ac:dyDescent="0.2">
      <c r="A243" s="169"/>
      <c r="B243" s="169"/>
      <c r="C243" s="26" t="s">
        <v>30</v>
      </c>
      <c r="D243" s="26" t="s">
        <v>30</v>
      </c>
      <c r="E243" s="26" t="s">
        <v>30</v>
      </c>
      <c r="F243" s="26" t="s">
        <v>30</v>
      </c>
      <c r="G243" s="161" t="str">
        <f t="shared" si="32"/>
        <v>--</v>
      </c>
      <c r="H243" s="27" t="s">
        <v>30</v>
      </c>
      <c r="I243" s="33" t="s">
        <v>30</v>
      </c>
      <c r="J243" s="87"/>
      <c r="K243" s="33"/>
      <c r="L243" s="26"/>
      <c r="M243" s="26"/>
      <c r="N243" s="26"/>
      <c r="O243" s="29"/>
      <c r="P243" s="169"/>
      <c r="Q243" s="184"/>
      <c r="R243" s="184"/>
      <c r="S243" s="185" t="str">
        <f t="shared" si="33"/>
        <v>0</v>
      </c>
      <c r="T243" s="185" t="str">
        <f t="shared" si="33"/>
        <v>0</v>
      </c>
      <c r="U243" s="185">
        <f t="shared" si="34"/>
        <v>0</v>
      </c>
      <c r="V243" s="186" t="str">
        <f>IF(U243=0,"--",IF(U243&lt;='db fasce di rischio'!$B$4,'db fasce di rischio'!$A$2,IF(U243&lt;='db fasce di rischio'!$D$4,'db fasce di rischio'!$C$2,IF(U243&lt;='db fasce di rischio'!$F$4,'db fasce di rischio'!$E$2,IF(U243&lt;='db fasce di rischio'!$H$4,'db fasce di rischio'!$G$2,"")))))</f>
        <v>--</v>
      </c>
      <c r="W243" s="30"/>
      <c r="X243" s="30"/>
    </row>
    <row r="244" spans="1:24" ht="21" x14ac:dyDescent="0.2">
      <c r="A244" s="168"/>
      <c r="B244" s="168"/>
      <c r="C244" s="92"/>
      <c r="D244" s="92"/>
      <c r="E244" s="92"/>
      <c r="F244" s="92"/>
      <c r="G244" s="92"/>
      <c r="H244" s="92"/>
      <c r="I244" s="92"/>
      <c r="J244" s="176"/>
      <c r="K244" s="92"/>
      <c r="L244" s="92"/>
      <c r="M244" s="92"/>
      <c r="N244" s="92"/>
      <c r="O244" s="92"/>
      <c r="P244" s="168"/>
      <c r="Q244" s="30"/>
      <c r="R244" s="30"/>
      <c r="S244" s="30"/>
      <c r="T244" s="30"/>
      <c r="U244" s="30"/>
      <c r="V244" s="30"/>
      <c r="W244" s="30"/>
      <c r="X244" s="30"/>
    </row>
    <row r="245" spans="1:24" ht="90.6" customHeight="1" x14ac:dyDescent="0.2">
      <c r="A245" s="31"/>
      <c r="B245" s="31"/>
      <c r="C245" s="32" t="s">
        <v>674</v>
      </c>
      <c r="D245" s="32"/>
      <c r="E245" s="30"/>
      <c r="F245" s="30"/>
      <c r="G245" s="30"/>
      <c r="H245" s="30"/>
      <c r="I245" s="30"/>
      <c r="J245" s="85"/>
      <c r="K245" s="30"/>
      <c r="L245" s="30"/>
      <c r="M245" s="30"/>
      <c r="N245" s="84" t="s">
        <v>6</v>
      </c>
      <c r="O245" s="84" t="s">
        <v>675</v>
      </c>
      <c r="P245" s="30"/>
      <c r="Q245" s="182" t="s">
        <v>1306</v>
      </c>
      <c r="R245" s="182" t="s">
        <v>1307</v>
      </c>
      <c r="S245" s="50" t="s">
        <v>1308</v>
      </c>
      <c r="T245" s="50" t="s">
        <v>1309</v>
      </c>
      <c r="U245" s="50" t="s">
        <v>1310</v>
      </c>
      <c r="V245" s="183" t="s">
        <v>1311</v>
      </c>
      <c r="W245" s="30"/>
      <c r="X245" s="30"/>
    </row>
    <row r="246" spans="1:24" ht="30.6" customHeight="1" x14ac:dyDescent="0.2">
      <c r="A246" s="168"/>
      <c r="B246" s="168">
        <v>12</v>
      </c>
      <c r="C246" s="220" t="s">
        <v>1267</v>
      </c>
      <c r="D246" s="221"/>
      <c r="E246" s="222"/>
      <c r="F246" s="229"/>
      <c r="G246" s="229"/>
      <c r="H246" s="229"/>
      <c r="I246" s="50" t="s">
        <v>11</v>
      </c>
      <c r="J246" s="231" t="s">
        <v>3</v>
      </c>
      <c r="K246" s="231"/>
      <c r="L246" s="39"/>
      <c r="M246" s="162" t="s">
        <v>676</v>
      </c>
      <c r="N246" s="163" t="str">
        <f>V246</f>
        <v>--</v>
      </c>
      <c r="O246" s="39"/>
      <c r="P246" s="168"/>
      <c r="Q246" s="184"/>
      <c r="R246" s="184"/>
      <c r="S246" s="185" t="str">
        <f>IF(Q246="Basso",1.8,IF(Q246="Medio",2.5,IF(Q246="Medio-Alto",3.8,IF(Q246="Alto",5,"0"))))</f>
        <v>0</v>
      </c>
      <c r="T246" s="185" t="str">
        <f>IF(R246="Basso",1.8,IF(R246="Medio",2.5,IF(R246="Medio-Alto",3.8,IF(R246="Alto",5,"0"))))</f>
        <v>0</v>
      </c>
      <c r="U246" s="185">
        <f>IF(MAX(U250:U264)&gt;(T246*S246),MAX(U250:U264),T246*S246)</f>
        <v>0</v>
      </c>
      <c r="V246" s="186" t="str">
        <f>IF(U246=0,"--",IF(U246&lt;='db fasce di rischio'!$B$4,'db fasce di rischio'!$A$2,IF(U246&lt;='db fasce di rischio'!$D$4,'db fasce di rischio'!$C$2,IF(U246&lt;='db fasce di rischio'!$F$4,'db fasce di rischio'!$E$2,IF(U246&lt;='db fasce di rischio'!$H$4,'db fasce di rischio'!$G$2,"")))))</f>
        <v>--</v>
      </c>
      <c r="W246" s="30"/>
      <c r="X246" s="30"/>
    </row>
    <row r="247" spans="1:24" ht="59.45" customHeight="1" x14ac:dyDescent="0.2">
      <c r="A247" s="168"/>
      <c r="B247" s="168"/>
      <c r="C247" s="223"/>
      <c r="D247" s="224"/>
      <c r="E247" s="224"/>
      <c r="F247" s="172"/>
      <c r="G247" s="172"/>
      <c r="H247" s="172"/>
      <c r="I247" s="172"/>
      <c r="J247" s="172"/>
      <c r="K247" s="172"/>
      <c r="L247" s="173"/>
      <c r="M247" s="226" t="s">
        <v>1305</v>
      </c>
      <c r="N247" s="226"/>
      <c r="O247" s="226"/>
      <c r="P247" s="168"/>
      <c r="Q247" s="30"/>
      <c r="R247" s="30"/>
      <c r="S247" s="30"/>
      <c r="T247" s="30"/>
      <c r="U247" s="30"/>
      <c r="V247" s="30"/>
      <c r="W247" s="30"/>
      <c r="X247" s="30"/>
    </row>
    <row r="248" spans="1:24" ht="31.5" customHeight="1" outlineLevel="1" x14ac:dyDescent="0.2">
      <c r="A248" s="168"/>
      <c r="B248" s="168"/>
      <c r="C248" s="218" t="s">
        <v>1266</v>
      </c>
      <c r="D248" s="219"/>
      <c r="E248" s="160"/>
      <c r="F248" s="160"/>
      <c r="G248" s="160"/>
      <c r="H248" s="160"/>
      <c r="I248" s="160"/>
      <c r="J248" s="159"/>
      <c r="K248" s="160"/>
      <c r="L248" s="164">
        <f>SUM(H235:H243)</f>
        <v>0</v>
      </c>
      <c r="M248" s="165"/>
      <c r="N248" s="165"/>
      <c r="O248" s="165"/>
      <c r="P248" s="168"/>
      <c r="Q248" s="30"/>
      <c r="R248" s="30"/>
      <c r="S248" s="30"/>
      <c r="T248" s="30"/>
      <c r="U248" s="30"/>
      <c r="V248" s="30"/>
      <c r="W248" s="30"/>
      <c r="X248" s="30"/>
    </row>
    <row r="249" spans="1:24" ht="81.95" customHeight="1" outlineLevel="1" x14ac:dyDescent="0.2">
      <c r="A249" s="169"/>
      <c r="B249" s="169"/>
      <c r="C249" s="24" t="s">
        <v>915</v>
      </c>
      <c r="D249" s="24" t="s">
        <v>916</v>
      </c>
      <c r="E249" s="24" t="s">
        <v>981</v>
      </c>
      <c r="F249" s="24" t="s">
        <v>980</v>
      </c>
      <c r="G249" s="188" t="s">
        <v>1301</v>
      </c>
      <c r="H249" s="24" t="s">
        <v>979</v>
      </c>
      <c r="I249" s="24" t="s">
        <v>917</v>
      </c>
      <c r="J249" s="50" t="s">
        <v>982</v>
      </c>
      <c r="K249" s="50" t="s">
        <v>918</v>
      </c>
      <c r="L249" s="24" t="s">
        <v>639</v>
      </c>
      <c r="M249" s="24" t="s">
        <v>677</v>
      </c>
      <c r="N249" s="24" t="s">
        <v>678</v>
      </c>
      <c r="O249" s="24" t="s">
        <v>679</v>
      </c>
      <c r="P249" s="169"/>
      <c r="Q249" s="182" t="s">
        <v>1306</v>
      </c>
      <c r="R249" s="182" t="s">
        <v>1307</v>
      </c>
      <c r="S249" s="50" t="s">
        <v>1308</v>
      </c>
      <c r="T249" s="50" t="s">
        <v>1309</v>
      </c>
      <c r="U249" s="50" t="s">
        <v>1310</v>
      </c>
      <c r="V249" s="183" t="s">
        <v>1311</v>
      </c>
      <c r="W249" s="30"/>
      <c r="X249" s="30"/>
    </row>
    <row r="250" spans="1:24" ht="21" outlineLevel="1" x14ac:dyDescent="0.2">
      <c r="A250" s="169"/>
      <c r="B250" s="169"/>
      <c r="C250" s="26" t="s">
        <v>30</v>
      </c>
      <c r="D250" s="26" t="s">
        <v>30</v>
      </c>
      <c r="E250" s="26" t="s">
        <v>30</v>
      </c>
      <c r="F250" s="26" t="s">
        <v>30</v>
      </c>
      <c r="G250" s="161" t="str">
        <f>V250</f>
        <v>--</v>
      </c>
      <c r="H250" s="27" t="s">
        <v>30</v>
      </c>
      <c r="I250" s="33" t="s">
        <v>30</v>
      </c>
      <c r="J250" s="87"/>
      <c r="K250" s="33"/>
      <c r="L250" s="26"/>
      <c r="M250" s="26"/>
      <c r="N250" s="26"/>
      <c r="O250" s="26"/>
      <c r="P250" s="169"/>
      <c r="Q250" s="184"/>
      <c r="R250" s="184"/>
      <c r="S250" s="185" t="str">
        <f>IF(Q250="Basso",1.8,IF(Q250="Medio",2.5,IF(Q250="Medio-Alto",3.8,IF(Q250="Alto",5,"0"))))</f>
        <v>0</v>
      </c>
      <c r="T250" s="185" t="str">
        <f>IF(R250="Basso",1.8,IF(R250="Medio",2.5,IF(R250="Medio-Alto",3.8,IF(R250="Alto",5,"0"))))</f>
        <v>0</v>
      </c>
      <c r="U250" s="185">
        <f>(T250*S250)</f>
        <v>0</v>
      </c>
      <c r="V250" s="186" t="str">
        <f>IF(U250=0,"--",IF(U250&lt;='db fasce di rischio'!$B$4,'db fasce di rischio'!$A$2,IF(U250&lt;='db fasce di rischio'!$D$4,'db fasce di rischio'!$C$2,IF(U250&lt;='db fasce di rischio'!$F$4,'db fasce di rischio'!$E$2,IF(U250&lt;='db fasce di rischio'!$H$4,'db fasce di rischio'!$G$2,"")))))</f>
        <v>--</v>
      </c>
      <c r="W250" s="30"/>
      <c r="X250" s="30"/>
    </row>
    <row r="251" spans="1:24" ht="21" outlineLevel="1" x14ac:dyDescent="0.2">
      <c r="A251" s="169"/>
      <c r="B251" s="169"/>
      <c r="C251" s="26" t="s">
        <v>30</v>
      </c>
      <c r="D251" s="26" t="s">
        <v>30</v>
      </c>
      <c r="E251" s="26" t="s">
        <v>30</v>
      </c>
      <c r="F251" s="26" t="s">
        <v>30</v>
      </c>
      <c r="G251" s="161" t="str">
        <f t="shared" ref="G251:G264" si="35">V251</f>
        <v>--</v>
      </c>
      <c r="H251" s="27" t="s">
        <v>30</v>
      </c>
      <c r="I251" s="33" t="s">
        <v>30</v>
      </c>
      <c r="J251" s="87"/>
      <c r="K251" s="33"/>
      <c r="L251" s="26"/>
      <c r="M251" s="26"/>
      <c r="N251" s="26"/>
      <c r="O251" s="26"/>
      <c r="P251" s="169"/>
      <c r="Q251" s="184"/>
      <c r="R251" s="184"/>
      <c r="S251" s="185" t="str">
        <f t="shared" ref="S251:T264" si="36">IF(Q251="Basso",1.8,IF(Q251="Medio",2.5,IF(Q251="Medio-Alto",3.8,IF(Q251="Alto",5,"0"))))</f>
        <v>0</v>
      </c>
      <c r="T251" s="185" t="str">
        <f t="shared" si="36"/>
        <v>0</v>
      </c>
      <c r="U251" s="185">
        <f>(T251*S251)</f>
        <v>0</v>
      </c>
      <c r="V251" s="186" t="str">
        <f>IF(U251=0,"--",IF(U251&lt;='db fasce di rischio'!$B$4,'db fasce di rischio'!$A$2,IF(U251&lt;='db fasce di rischio'!$D$4,'db fasce di rischio'!$C$2,IF(U251&lt;='db fasce di rischio'!$F$4,'db fasce di rischio'!$E$2,IF(U251&lt;='db fasce di rischio'!$H$4,'db fasce di rischio'!$G$2,"")))))</f>
        <v>--</v>
      </c>
      <c r="W251" s="30"/>
      <c r="X251" s="30"/>
    </row>
    <row r="252" spans="1:24" ht="21" outlineLevel="1" x14ac:dyDescent="0.2">
      <c r="A252" s="169"/>
      <c r="B252" s="169"/>
      <c r="C252" s="26" t="s">
        <v>30</v>
      </c>
      <c r="D252" s="26" t="s">
        <v>30</v>
      </c>
      <c r="E252" s="26" t="s">
        <v>30</v>
      </c>
      <c r="F252" s="26" t="s">
        <v>30</v>
      </c>
      <c r="G252" s="161" t="str">
        <f t="shared" si="35"/>
        <v>--</v>
      </c>
      <c r="H252" s="27" t="s">
        <v>30</v>
      </c>
      <c r="I252" s="33" t="s">
        <v>30</v>
      </c>
      <c r="J252" s="87"/>
      <c r="K252" s="33"/>
      <c r="L252" s="26"/>
      <c r="M252" s="26"/>
      <c r="N252" s="26"/>
      <c r="O252" s="26"/>
      <c r="P252" s="169"/>
      <c r="Q252" s="184"/>
      <c r="R252" s="184"/>
      <c r="S252" s="185" t="str">
        <f t="shared" si="36"/>
        <v>0</v>
      </c>
      <c r="T252" s="185" t="str">
        <f t="shared" si="36"/>
        <v>0</v>
      </c>
      <c r="U252" s="185">
        <f t="shared" ref="U252:U264" si="37">(T252*S252)</f>
        <v>0</v>
      </c>
      <c r="V252" s="186" t="str">
        <f>IF(U252=0,"--",IF(U252&lt;='db fasce di rischio'!$B$4,'db fasce di rischio'!$A$2,IF(U252&lt;='db fasce di rischio'!$D$4,'db fasce di rischio'!$C$2,IF(U252&lt;='db fasce di rischio'!$F$4,'db fasce di rischio'!$E$2,IF(U252&lt;='db fasce di rischio'!$H$4,'db fasce di rischio'!$G$2,"")))))</f>
        <v>--</v>
      </c>
      <c r="W252" s="30"/>
      <c r="X252" s="30"/>
    </row>
    <row r="253" spans="1:24" ht="21" outlineLevel="1" x14ac:dyDescent="0.2">
      <c r="A253" s="169"/>
      <c r="B253" s="169"/>
      <c r="C253" s="26" t="s">
        <v>30</v>
      </c>
      <c r="D253" s="26" t="s">
        <v>30</v>
      </c>
      <c r="E253" s="26" t="s">
        <v>30</v>
      </c>
      <c r="F253" s="26" t="s">
        <v>30</v>
      </c>
      <c r="G253" s="161" t="str">
        <f t="shared" si="35"/>
        <v>--</v>
      </c>
      <c r="H253" s="27" t="s">
        <v>30</v>
      </c>
      <c r="I253" s="33" t="s">
        <v>30</v>
      </c>
      <c r="J253" s="87"/>
      <c r="K253" s="33"/>
      <c r="L253" s="26"/>
      <c r="M253" s="26"/>
      <c r="N253" s="26"/>
      <c r="O253" s="26"/>
      <c r="P253" s="169"/>
      <c r="Q253" s="184"/>
      <c r="R253" s="184"/>
      <c r="S253" s="185" t="str">
        <f t="shared" si="36"/>
        <v>0</v>
      </c>
      <c r="T253" s="185" t="str">
        <f t="shared" si="36"/>
        <v>0</v>
      </c>
      <c r="U253" s="185">
        <f t="shared" si="37"/>
        <v>0</v>
      </c>
      <c r="V253" s="186" t="str">
        <f>IF(U253=0,"--",IF(U253&lt;='db fasce di rischio'!$B$4,'db fasce di rischio'!$A$2,IF(U253&lt;='db fasce di rischio'!$D$4,'db fasce di rischio'!$C$2,IF(U253&lt;='db fasce di rischio'!$F$4,'db fasce di rischio'!$E$2,IF(U253&lt;='db fasce di rischio'!$H$4,'db fasce di rischio'!$G$2,"")))))</f>
        <v>--</v>
      </c>
      <c r="W253" s="30"/>
      <c r="X253" s="30"/>
    </row>
    <row r="254" spans="1:24" ht="21" outlineLevel="1" x14ac:dyDescent="0.2">
      <c r="A254" s="169"/>
      <c r="B254" s="169"/>
      <c r="C254" s="26" t="s">
        <v>30</v>
      </c>
      <c r="D254" s="26" t="s">
        <v>30</v>
      </c>
      <c r="E254" s="26" t="s">
        <v>30</v>
      </c>
      <c r="F254" s="26" t="s">
        <v>30</v>
      </c>
      <c r="G254" s="161" t="str">
        <f t="shared" si="35"/>
        <v>--</v>
      </c>
      <c r="H254" s="27" t="s">
        <v>30</v>
      </c>
      <c r="I254" s="33" t="s">
        <v>30</v>
      </c>
      <c r="J254" s="87"/>
      <c r="K254" s="33"/>
      <c r="L254" s="26"/>
      <c r="M254" s="26"/>
      <c r="N254" s="26"/>
      <c r="O254" s="26"/>
      <c r="P254" s="169"/>
      <c r="Q254" s="184"/>
      <c r="R254" s="184"/>
      <c r="S254" s="185" t="str">
        <f t="shared" si="36"/>
        <v>0</v>
      </c>
      <c r="T254" s="185" t="str">
        <f t="shared" si="36"/>
        <v>0</v>
      </c>
      <c r="U254" s="185">
        <f t="shared" si="37"/>
        <v>0</v>
      </c>
      <c r="V254" s="186" t="str">
        <f>IF(U254=0,"--",IF(U254&lt;='db fasce di rischio'!$B$4,'db fasce di rischio'!$A$2,IF(U254&lt;='db fasce di rischio'!$D$4,'db fasce di rischio'!$C$2,IF(U254&lt;='db fasce di rischio'!$F$4,'db fasce di rischio'!$E$2,IF(U254&lt;='db fasce di rischio'!$H$4,'db fasce di rischio'!$G$2,"")))))</f>
        <v>--</v>
      </c>
      <c r="W254" s="30"/>
      <c r="X254" s="30"/>
    </row>
    <row r="255" spans="1:24" ht="21" outlineLevel="1" x14ac:dyDescent="0.2">
      <c r="A255" s="169"/>
      <c r="B255" s="169"/>
      <c r="C255" s="26" t="s">
        <v>30</v>
      </c>
      <c r="D255" s="26" t="s">
        <v>30</v>
      </c>
      <c r="E255" s="26" t="s">
        <v>30</v>
      </c>
      <c r="F255" s="26" t="s">
        <v>30</v>
      </c>
      <c r="G255" s="161" t="str">
        <f t="shared" si="35"/>
        <v>--</v>
      </c>
      <c r="H255" s="27" t="s">
        <v>30</v>
      </c>
      <c r="I255" s="33" t="s">
        <v>30</v>
      </c>
      <c r="J255" s="87"/>
      <c r="K255" s="33"/>
      <c r="L255" s="26"/>
      <c r="M255" s="26"/>
      <c r="N255" s="26"/>
      <c r="O255" s="26"/>
      <c r="P255" s="169"/>
      <c r="Q255" s="184"/>
      <c r="R255" s="184"/>
      <c r="S255" s="185" t="str">
        <f t="shared" si="36"/>
        <v>0</v>
      </c>
      <c r="T255" s="185" t="str">
        <f t="shared" si="36"/>
        <v>0</v>
      </c>
      <c r="U255" s="185">
        <f t="shared" si="37"/>
        <v>0</v>
      </c>
      <c r="V255" s="186" t="str">
        <f>IF(U255=0,"--",IF(U255&lt;='db fasce di rischio'!$B$4,'db fasce di rischio'!$A$2,IF(U255&lt;='db fasce di rischio'!$D$4,'db fasce di rischio'!$C$2,IF(U255&lt;='db fasce di rischio'!$F$4,'db fasce di rischio'!$E$2,IF(U255&lt;='db fasce di rischio'!$H$4,'db fasce di rischio'!$G$2,"")))))</f>
        <v>--</v>
      </c>
      <c r="W255" s="30"/>
      <c r="X255" s="30"/>
    </row>
    <row r="256" spans="1:24" ht="21" outlineLevel="1" x14ac:dyDescent="0.2">
      <c r="A256" s="169"/>
      <c r="B256" s="169"/>
      <c r="C256" s="26" t="s">
        <v>30</v>
      </c>
      <c r="D256" s="26" t="s">
        <v>30</v>
      </c>
      <c r="E256" s="26" t="s">
        <v>30</v>
      </c>
      <c r="F256" s="26" t="s">
        <v>30</v>
      </c>
      <c r="G256" s="161" t="str">
        <f t="shared" si="35"/>
        <v>--</v>
      </c>
      <c r="H256" s="27" t="s">
        <v>30</v>
      </c>
      <c r="I256" s="33" t="s">
        <v>30</v>
      </c>
      <c r="J256" s="87"/>
      <c r="K256" s="33"/>
      <c r="L256" s="26"/>
      <c r="M256" s="26"/>
      <c r="N256" s="26"/>
      <c r="O256" s="26"/>
      <c r="P256" s="169"/>
      <c r="Q256" s="184"/>
      <c r="R256" s="184"/>
      <c r="S256" s="185" t="str">
        <f t="shared" si="36"/>
        <v>0</v>
      </c>
      <c r="T256" s="185" t="str">
        <f t="shared" si="36"/>
        <v>0</v>
      </c>
      <c r="U256" s="185">
        <f t="shared" si="37"/>
        <v>0</v>
      </c>
      <c r="V256" s="186" t="str">
        <f>IF(U256=0,"--",IF(U256&lt;='db fasce di rischio'!$B$4,'db fasce di rischio'!$A$2,IF(U256&lt;='db fasce di rischio'!$D$4,'db fasce di rischio'!$C$2,IF(U256&lt;='db fasce di rischio'!$F$4,'db fasce di rischio'!$E$2,IF(U256&lt;='db fasce di rischio'!$H$4,'db fasce di rischio'!$G$2,"")))))</f>
        <v>--</v>
      </c>
      <c r="W256" s="30"/>
      <c r="X256" s="30"/>
    </row>
    <row r="257" spans="1:24" ht="21" outlineLevel="1" x14ac:dyDescent="0.2">
      <c r="A257" s="169"/>
      <c r="B257" s="169"/>
      <c r="C257" s="26" t="s">
        <v>30</v>
      </c>
      <c r="D257" s="26" t="s">
        <v>30</v>
      </c>
      <c r="E257" s="26" t="s">
        <v>30</v>
      </c>
      <c r="F257" s="26" t="s">
        <v>30</v>
      </c>
      <c r="G257" s="161" t="str">
        <f t="shared" si="35"/>
        <v>--</v>
      </c>
      <c r="H257" s="27" t="s">
        <v>30</v>
      </c>
      <c r="I257" s="33" t="s">
        <v>30</v>
      </c>
      <c r="J257" s="87"/>
      <c r="K257" s="33"/>
      <c r="L257" s="26"/>
      <c r="M257" s="26"/>
      <c r="N257" s="26"/>
      <c r="O257" s="26"/>
      <c r="P257" s="169"/>
      <c r="Q257" s="184"/>
      <c r="R257" s="184"/>
      <c r="S257" s="185" t="str">
        <f t="shared" si="36"/>
        <v>0</v>
      </c>
      <c r="T257" s="185" t="str">
        <f t="shared" si="36"/>
        <v>0</v>
      </c>
      <c r="U257" s="185">
        <f t="shared" si="37"/>
        <v>0</v>
      </c>
      <c r="V257" s="186" t="str">
        <f>IF(U257=0,"--",IF(U257&lt;='db fasce di rischio'!$B$4,'db fasce di rischio'!$A$2,IF(U257&lt;='db fasce di rischio'!$D$4,'db fasce di rischio'!$C$2,IF(U257&lt;='db fasce di rischio'!$F$4,'db fasce di rischio'!$E$2,IF(U257&lt;='db fasce di rischio'!$H$4,'db fasce di rischio'!$G$2,"")))))</f>
        <v>--</v>
      </c>
      <c r="W257" s="30"/>
      <c r="X257" s="30"/>
    </row>
    <row r="258" spans="1:24" ht="21" outlineLevel="1" x14ac:dyDescent="0.2">
      <c r="A258" s="169"/>
      <c r="B258" s="169"/>
      <c r="C258" s="26" t="s">
        <v>30</v>
      </c>
      <c r="D258" s="26" t="s">
        <v>30</v>
      </c>
      <c r="E258" s="26" t="s">
        <v>30</v>
      </c>
      <c r="F258" s="26" t="s">
        <v>30</v>
      </c>
      <c r="G258" s="161" t="str">
        <f t="shared" si="35"/>
        <v>--</v>
      </c>
      <c r="H258" s="27" t="s">
        <v>30</v>
      </c>
      <c r="I258" s="33" t="s">
        <v>30</v>
      </c>
      <c r="J258" s="88"/>
      <c r="K258" s="33"/>
      <c r="L258" s="26"/>
      <c r="M258" s="26"/>
      <c r="N258" s="26"/>
      <c r="O258" s="26"/>
      <c r="P258" s="169"/>
      <c r="Q258" s="184"/>
      <c r="R258" s="184"/>
      <c r="S258" s="185" t="str">
        <f t="shared" si="36"/>
        <v>0</v>
      </c>
      <c r="T258" s="185" t="str">
        <f t="shared" si="36"/>
        <v>0</v>
      </c>
      <c r="U258" s="185">
        <f t="shared" si="37"/>
        <v>0</v>
      </c>
      <c r="V258" s="186" t="str">
        <f>IF(U258=0,"--",IF(U258&lt;='db fasce di rischio'!$B$4,'db fasce di rischio'!$A$2,IF(U258&lt;='db fasce di rischio'!$D$4,'db fasce di rischio'!$C$2,IF(U258&lt;='db fasce di rischio'!$F$4,'db fasce di rischio'!$E$2,IF(U258&lt;='db fasce di rischio'!$H$4,'db fasce di rischio'!$G$2,"")))))</f>
        <v>--</v>
      </c>
      <c r="W258" s="30"/>
      <c r="X258" s="30"/>
    </row>
    <row r="259" spans="1:24" ht="21" outlineLevel="1" x14ac:dyDescent="0.2">
      <c r="A259" s="169"/>
      <c r="B259" s="169"/>
      <c r="C259" s="26" t="s">
        <v>30</v>
      </c>
      <c r="D259" s="26" t="s">
        <v>30</v>
      </c>
      <c r="E259" s="26" t="s">
        <v>30</v>
      </c>
      <c r="F259" s="26" t="s">
        <v>30</v>
      </c>
      <c r="G259" s="161" t="str">
        <f t="shared" si="35"/>
        <v>--</v>
      </c>
      <c r="H259" s="27" t="s">
        <v>30</v>
      </c>
      <c r="I259" s="33" t="s">
        <v>30</v>
      </c>
      <c r="J259" s="88"/>
      <c r="K259" s="33"/>
      <c r="L259" s="26"/>
      <c r="M259" s="26"/>
      <c r="N259" s="26"/>
      <c r="O259" s="26"/>
      <c r="P259" s="169"/>
      <c r="Q259" s="184"/>
      <c r="R259" s="184"/>
      <c r="S259" s="185" t="str">
        <f t="shared" si="36"/>
        <v>0</v>
      </c>
      <c r="T259" s="185" t="str">
        <f t="shared" si="36"/>
        <v>0</v>
      </c>
      <c r="U259" s="185">
        <f t="shared" si="37"/>
        <v>0</v>
      </c>
      <c r="V259" s="186" t="str">
        <f>IF(U259=0,"--",IF(U259&lt;='db fasce di rischio'!$B$4,'db fasce di rischio'!$A$2,IF(U259&lt;='db fasce di rischio'!$D$4,'db fasce di rischio'!$C$2,IF(U259&lt;='db fasce di rischio'!$F$4,'db fasce di rischio'!$E$2,IF(U259&lt;='db fasce di rischio'!$H$4,'db fasce di rischio'!$G$2,"")))))</f>
        <v>--</v>
      </c>
      <c r="W259" s="30"/>
      <c r="X259" s="30"/>
    </row>
    <row r="260" spans="1:24" ht="21" outlineLevel="1" x14ac:dyDescent="0.2">
      <c r="A260" s="169"/>
      <c r="B260" s="169"/>
      <c r="C260" s="26" t="s">
        <v>30</v>
      </c>
      <c r="D260" s="26" t="s">
        <v>30</v>
      </c>
      <c r="E260" s="26" t="s">
        <v>30</v>
      </c>
      <c r="F260" s="26" t="s">
        <v>30</v>
      </c>
      <c r="G260" s="161" t="str">
        <f t="shared" si="35"/>
        <v>--</v>
      </c>
      <c r="H260" s="27" t="s">
        <v>30</v>
      </c>
      <c r="I260" s="33" t="s">
        <v>30</v>
      </c>
      <c r="J260" s="88"/>
      <c r="K260" s="33"/>
      <c r="L260" s="26"/>
      <c r="M260" s="26"/>
      <c r="N260" s="26"/>
      <c r="O260" s="26"/>
      <c r="P260" s="169"/>
      <c r="Q260" s="184"/>
      <c r="R260" s="184"/>
      <c r="S260" s="185" t="str">
        <f t="shared" si="36"/>
        <v>0</v>
      </c>
      <c r="T260" s="185" t="str">
        <f t="shared" si="36"/>
        <v>0</v>
      </c>
      <c r="U260" s="185">
        <f t="shared" si="37"/>
        <v>0</v>
      </c>
      <c r="V260" s="186" t="str">
        <f>IF(U260=0,"--",IF(U260&lt;='db fasce di rischio'!$B$4,'db fasce di rischio'!$A$2,IF(U260&lt;='db fasce di rischio'!$D$4,'db fasce di rischio'!$C$2,IF(U260&lt;='db fasce di rischio'!$F$4,'db fasce di rischio'!$E$2,IF(U260&lt;='db fasce di rischio'!$H$4,'db fasce di rischio'!$G$2,"")))))</f>
        <v>--</v>
      </c>
      <c r="W260" s="30"/>
      <c r="X260" s="30"/>
    </row>
    <row r="261" spans="1:24" ht="21" outlineLevel="1" x14ac:dyDescent="0.2">
      <c r="A261" s="169"/>
      <c r="B261" s="169"/>
      <c r="C261" s="26" t="s">
        <v>30</v>
      </c>
      <c r="D261" s="26" t="s">
        <v>30</v>
      </c>
      <c r="E261" s="26" t="s">
        <v>30</v>
      </c>
      <c r="F261" s="26" t="s">
        <v>30</v>
      </c>
      <c r="G261" s="161" t="str">
        <f t="shared" si="35"/>
        <v>--</v>
      </c>
      <c r="H261" s="27" t="s">
        <v>30</v>
      </c>
      <c r="I261" s="33" t="s">
        <v>30</v>
      </c>
      <c r="J261" s="88"/>
      <c r="K261" s="33"/>
      <c r="L261" s="26"/>
      <c r="M261" s="26"/>
      <c r="N261" s="26"/>
      <c r="O261" s="26"/>
      <c r="P261" s="169"/>
      <c r="Q261" s="184"/>
      <c r="R261" s="184"/>
      <c r="S261" s="185" t="str">
        <f t="shared" si="36"/>
        <v>0</v>
      </c>
      <c r="T261" s="185" t="str">
        <f t="shared" si="36"/>
        <v>0</v>
      </c>
      <c r="U261" s="185">
        <f t="shared" si="37"/>
        <v>0</v>
      </c>
      <c r="V261" s="186" t="str">
        <f>IF(U261=0,"--",IF(U261&lt;='db fasce di rischio'!$B$4,'db fasce di rischio'!$A$2,IF(U261&lt;='db fasce di rischio'!$D$4,'db fasce di rischio'!$C$2,IF(U261&lt;='db fasce di rischio'!$F$4,'db fasce di rischio'!$E$2,IF(U261&lt;='db fasce di rischio'!$H$4,'db fasce di rischio'!$G$2,"")))))</f>
        <v>--</v>
      </c>
      <c r="W261" s="30"/>
      <c r="X261" s="30"/>
    </row>
    <row r="262" spans="1:24" ht="21" outlineLevel="1" x14ac:dyDescent="0.2">
      <c r="A262" s="169"/>
      <c r="B262" s="169"/>
      <c r="C262" s="26" t="s">
        <v>30</v>
      </c>
      <c r="D262" s="26" t="s">
        <v>30</v>
      </c>
      <c r="E262" s="26" t="s">
        <v>30</v>
      </c>
      <c r="F262" s="26" t="s">
        <v>30</v>
      </c>
      <c r="G262" s="161" t="str">
        <f t="shared" si="35"/>
        <v>--</v>
      </c>
      <c r="H262" s="27" t="s">
        <v>30</v>
      </c>
      <c r="I262" s="33" t="s">
        <v>30</v>
      </c>
      <c r="J262" s="87"/>
      <c r="K262" s="33"/>
      <c r="L262" s="26"/>
      <c r="M262" s="26"/>
      <c r="N262" s="26"/>
      <c r="O262" s="26"/>
      <c r="P262" s="169"/>
      <c r="Q262" s="184"/>
      <c r="R262" s="184"/>
      <c r="S262" s="185" t="str">
        <f t="shared" si="36"/>
        <v>0</v>
      </c>
      <c r="T262" s="185" t="str">
        <f t="shared" si="36"/>
        <v>0</v>
      </c>
      <c r="U262" s="185">
        <f t="shared" si="37"/>
        <v>0</v>
      </c>
      <c r="V262" s="186" t="str">
        <f>IF(U262=0,"--",IF(U262&lt;='db fasce di rischio'!$B$4,'db fasce di rischio'!$A$2,IF(U262&lt;='db fasce di rischio'!$D$4,'db fasce di rischio'!$C$2,IF(U262&lt;='db fasce di rischio'!$F$4,'db fasce di rischio'!$E$2,IF(U262&lt;='db fasce di rischio'!$H$4,'db fasce di rischio'!$G$2,"")))))</f>
        <v>--</v>
      </c>
      <c r="W262" s="30"/>
      <c r="X262" s="30"/>
    </row>
    <row r="263" spans="1:24" ht="21" outlineLevel="1" x14ac:dyDescent="0.2">
      <c r="A263" s="169"/>
      <c r="B263" s="169"/>
      <c r="C263" s="26" t="s">
        <v>30</v>
      </c>
      <c r="D263" s="26" t="s">
        <v>30</v>
      </c>
      <c r="E263" s="26" t="s">
        <v>30</v>
      </c>
      <c r="F263" s="26" t="s">
        <v>30</v>
      </c>
      <c r="G263" s="161" t="str">
        <f t="shared" si="35"/>
        <v>--</v>
      </c>
      <c r="H263" s="27" t="s">
        <v>30</v>
      </c>
      <c r="I263" s="33" t="s">
        <v>30</v>
      </c>
      <c r="J263" s="87"/>
      <c r="K263" s="33"/>
      <c r="L263" s="26"/>
      <c r="M263" s="26"/>
      <c r="N263" s="26"/>
      <c r="O263" s="28"/>
      <c r="P263" s="169"/>
      <c r="Q263" s="184"/>
      <c r="R263" s="184"/>
      <c r="S263" s="185" t="str">
        <f t="shared" si="36"/>
        <v>0</v>
      </c>
      <c r="T263" s="185" t="str">
        <f t="shared" si="36"/>
        <v>0</v>
      </c>
      <c r="U263" s="185">
        <f t="shared" si="37"/>
        <v>0</v>
      </c>
      <c r="V263" s="186" t="str">
        <f>IF(U263=0,"--",IF(U263&lt;='db fasce di rischio'!$B$4,'db fasce di rischio'!$A$2,IF(U263&lt;='db fasce di rischio'!$D$4,'db fasce di rischio'!$C$2,IF(U263&lt;='db fasce di rischio'!$F$4,'db fasce di rischio'!$E$2,IF(U263&lt;='db fasce di rischio'!$H$4,'db fasce di rischio'!$G$2,"")))))</f>
        <v>--</v>
      </c>
      <c r="W263" s="30"/>
      <c r="X263" s="30"/>
    </row>
    <row r="264" spans="1:24" ht="21" outlineLevel="1" x14ac:dyDescent="0.2">
      <c r="A264" s="169"/>
      <c r="B264" s="169"/>
      <c r="C264" s="26" t="s">
        <v>30</v>
      </c>
      <c r="D264" s="26" t="s">
        <v>30</v>
      </c>
      <c r="E264" s="26" t="s">
        <v>30</v>
      </c>
      <c r="F264" s="26" t="s">
        <v>30</v>
      </c>
      <c r="G264" s="161" t="str">
        <f t="shared" si="35"/>
        <v>--</v>
      </c>
      <c r="H264" s="27" t="s">
        <v>30</v>
      </c>
      <c r="I264" s="33" t="s">
        <v>30</v>
      </c>
      <c r="J264" s="87"/>
      <c r="K264" s="33"/>
      <c r="L264" s="26"/>
      <c r="M264" s="26"/>
      <c r="N264" s="26"/>
      <c r="O264" s="29"/>
      <c r="P264" s="169"/>
      <c r="Q264" s="184"/>
      <c r="R264" s="184"/>
      <c r="S264" s="185" t="str">
        <f t="shared" si="36"/>
        <v>0</v>
      </c>
      <c r="T264" s="185" t="str">
        <f t="shared" si="36"/>
        <v>0</v>
      </c>
      <c r="U264" s="185">
        <f t="shared" si="37"/>
        <v>0</v>
      </c>
      <c r="V264" s="186" t="str">
        <f>IF(U264=0,"--",IF(U264&lt;='db fasce di rischio'!$B$4,'db fasce di rischio'!$A$2,IF(U264&lt;='db fasce di rischio'!$D$4,'db fasce di rischio'!$C$2,IF(U264&lt;='db fasce di rischio'!$F$4,'db fasce di rischio'!$E$2,IF(U264&lt;='db fasce di rischio'!$H$4,'db fasce di rischio'!$G$2,"")))))</f>
        <v>--</v>
      </c>
      <c r="W264" s="30"/>
      <c r="X264" s="30"/>
    </row>
    <row r="265" spans="1:24" ht="21" x14ac:dyDescent="0.2">
      <c r="A265" s="168"/>
      <c r="B265" s="168"/>
      <c r="C265" s="92"/>
      <c r="D265" s="92"/>
      <c r="E265" s="92"/>
      <c r="F265" s="92"/>
      <c r="G265" s="92"/>
      <c r="H265" s="92"/>
      <c r="I265" s="92"/>
      <c r="J265" s="176"/>
      <c r="K265" s="92"/>
      <c r="L265" s="92"/>
      <c r="M265" s="92"/>
      <c r="N265" s="92"/>
      <c r="O265" s="92"/>
      <c r="P265" s="168"/>
      <c r="Q265" s="30"/>
      <c r="R265" s="30"/>
      <c r="S265" s="30"/>
      <c r="T265" s="30"/>
      <c r="U265" s="30"/>
      <c r="V265" s="30"/>
      <c r="W265" s="30"/>
      <c r="X265" s="30"/>
    </row>
    <row r="266" spans="1:24" ht="90.6" customHeight="1" x14ac:dyDescent="0.2">
      <c r="A266" s="31"/>
      <c r="B266" s="31"/>
      <c r="C266" s="32" t="s">
        <v>674</v>
      </c>
      <c r="D266" s="32"/>
      <c r="E266" s="30"/>
      <c r="F266" s="30"/>
      <c r="G266" s="30"/>
      <c r="H266" s="30"/>
      <c r="I266" s="30"/>
      <c r="J266" s="85"/>
      <c r="K266" s="30"/>
      <c r="L266" s="30"/>
      <c r="M266" s="30"/>
      <c r="N266" s="84" t="s">
        <v>6</v>
      </c>
      <c r="O266" s="84" t="s">
        <v>675</v>
      </c>
      <c r="P266" s="30"/>
      <c r="Q266" s="182" t="s">
        <v>1306</v>
      </c>
      <c r="R266" s="182" t="s">
        <v>1307</v>
      </c>
      <c r="S266" s="50" t="s">
        <v>1308</v>
      </c>
      <c r="T266" s="50" t="s">
        <v>1309</v>
      </c>
      <c r="U266" s="50" t="s">
        <v>1310</v>
      </c>
      <c r="V266" s="183" t="s">
        <v>1311</v>
      </c>
      <c r="W266" s="30"/>
      <c r="X266" s="30"/>
    </row>
    <row r="267" spans="1:24" ht="30.6" customHeight="1" x14ac:dyDescent="0.2">
      <c r="A267" s="168"/>
      <c r="B267" s="168">
        <v>13</v>
      </c>
      <c r="C267" s="220" t="s">
        <v>1267</v>
      </c>
      <c r="D267" s="221"/>
      <c r="E267" s="222"/>
      <c r="F267" s="229"/>
      <c r="G267" s="229"/>
      <c r="H267" s="229"/>
      <c r="I267" s="50" t="s">
        <v>11</v>
      </c>
      <c r="J267" s="231" t="s">
        <v>3</v>
      </c>
      <c r="K267" s="231"/>
      <c r="L267" s="39"/>
      <c r="M267" s="162" t="s">
        <v>676</v>
      </c>
      <c r="N267" s="163" t="str">
        <f>V267</f>
        <v>--</v>
      </c>
      <c r="O267" s="39"/>
      <c r="P267" s="168"/>
      <c r="Q267" s="184"/>
      <c r="R267" s="184"/>
      <c r="S267" s="185" t="str">
        <f>IF(Q267="Basso",1.8,IF(Q267="Medio",2.5,IF(Q267="Medio-Alto",3.8,IF(Q267="Alto",5,"0"))))</f>
        <v>0</v>
      </c>
      <c r="T267" s="185" t="str">
        <f>IF(R267="Basso",1.8,IF(R267="Medio",2.5,IF(R267="Medio-Alto",3.8,IF(R267="Alto",5,"0"))))</f>
        <v>0</v>
      </c>
      <c r="U267" s="185">
        <f>IF(MAX(U271:U285)&gt;(T267*S267),MAX(U271:U285),T267*S267)</f>
        <v>0</v>
      </c>
      <c r="V267" s="186" t="str">
        <f>IF(U267=0,"--",IF(U267&lt;='db fasce di rischio'!$B$4,'db fasce di rischio'!$A$2,IF(U267&lt;='db fasce di rischio'!$D$4,'db fasce di rischio'!$C$2,IF(U267&lt;='db fasce di rischio'!$F$4,'db fasce di rischio'!$E$2,IF(U267&lt;='db fasce di rischio'!$H$4,'db fasce di rischio'!$G$2,"")))))</f>
        <v>--</v>
      </c>
      <c r="W267" s="30"/>
      <c r="X267" s="30"/>
    </row>
    <row r="268" spans="1:24" ht="59.45" customHeight="1" x14ac:dyDescent="0.2">
      <c r="A268" s="168"/>
      <c r="B268" s="168"/>
      <c r="C268" s="223"/>
      <c r="D268" s="224"/>
      <c r="E268" s="224"/>
      <c r="F268" s="172"/>
      <c r="G268" s="172"/>
      <c r="H268" s="172"/>
      <c r="I268" s="172"/>
      <c r="J268" s="172"/>
      <c r="K268" s="172"/>
      <c r="L268" s="173"/>
      <c r="M268" s="226" t="s">
        <v>1305</v>
      </c>
      <c r="N268" s="226"/>
      <c r="O268" s="226"/>
      <c r="P268" s="168"/>
      <c r="Q268" s="30"/>
      <c r="R268" s="30"/>
      <c r="S268" s="30"/>
      <c r="T268" s="30"/>
      <c r="U268" s="30"/>
      <c r="V268" s="30"/>
      <c r="W268" s="30"/>
      <c r="X268" s="30"/>
    </row>
    <row r="269" spans="1:24" ht="31.5" customHeight="1" outlineLevel="1" x14ac:dyDescent="0.2">
      <c r="A269" s="168"/>
      <c r="B269" s="168"/>
      <c r="C269" s="218" t="s">
        <v>1266</v>
      </c>
      <c r="D269" s="219"/>
      <c r="E269" s="160"/>
      <c r="F269" s="160"/>
      <c r="G269" s="160"/>
      <c r="H269" s="160"/>
      <c r="I269" s="160"/>
      <c r="J269" s="159"/>
      <c r="K269" s="160"/>
      <c r="L269" s="164">
        <f>SUM(H256:H264)</f>
        <v>0</v>
      </c>
      <c r="M269" s="165"/>
      <c r="N269" s="165"/>
      <c r="O269" s="165"/>
      <c r="P269" s="168"/>
      <c r="Q269" s="30"/>
      <c r="R269" s="30"/>
      <c r="S269" s="30"/>
      <c r="T269" s="30"/>
      <c r="U269" s="30"/>
      <c r="V269" s="30"/>
      <c r="W269" s="30"/>
      <c r="X269" s="30"/>
    </row>
    <row r="270" spans="1:24" ht="81.95" customHeight="1" outlineLevel="1" x14ac:dyDescent="0.2">
      <c r="A270" s="169"/>
      <c r="B270" s="169"/>
      <c r="C270" s="24" t="s">
        <v>915</v>
      </c>
      <c r="D270" s="24" t="s">
        <v>916</v>
      </c>
      <c r="E270" s="24" t="s">
        <v>981</v>
      </c>
      <c r="F270" s="24" t="s">
        <v>980</v>
      </c>
      <c r="G270" s="188" t="s">
        <v>1301</v>
      </c>
      <c r="H270" s="24" t="s">
        <v>979</v>
      </c>
      <c r="I270" s="24" t="s">
        <v>917</v>
      </c>
      <c r="J270" s="50" t="s">
        <v>982</v>
      </c>
      <c r="K270" s="50" t="s">
        <v>918</v>
      </c>
      <c r="L270" s="24" t="s">
        <v>639</v>
      </c>
      <c r="M270" s="24" t="s">
        <v>677</v>
      </c>
      <c r="N270" s="24" t="s">
        <v>678</v>
      </c>
      <c r="O270" s="24" t="s">
        <v>679</v>
      </c>
      <c r="P270" s="169"/>
      <c r="Q270" s="182" t="s">
        <v>1306</v>
      </c>
      <c r="R270" s="182" t="s">
        <v>1307</v>
      </c>
      <c r="S270" s="50" t="s">
        <v>1308</v>
      </c>
      <c r="T270" s="50" t="s">
        <v>1309</v>
      </c>
      <c r="U270" s="50" t="s">
        <v>1310</v>
      </c>
      <c r="V270" s="183" t="s">
        <v>1311</v>
      </c>
      <c r="W270" s="30"/>
      <c r="X270" s="30"/>
    </row>
    <row r="271" spans="1:24" ht="21" outlineLevel="1" x14ac:dyDescent="0.2">
      <c r="A271" s="169"/>
      <c r="B271" s="169"/>
      <c r="C271" s="26" t="s">
        <v>30</v>
      </c>
      <c r="D271" s="26" t="s">
        <v>30</v>
      </c>
      <c r="E271" s="26" t="s">
        <v>30</v>
      </c>
      <c r="F271" s="26" t="s">
        <v>30</v>
      </c>
      <c r="G271" s="161" t="str">
        <f>V271</f>
        <v>--</v>
      </c>
      <c r="H271" s="27" t="s">
        <v>30</v>
      </c>
      <c r="I271" s="33" t="s">
        <v>30</v>
      </c>
      <c r="J271" s="87"/>
      <c r="K271" s="33"/>
      <c r="L271" s="26"/>
      <c r="M271" s="26"/>
      <c r="N271" s="26"/>
      <c r="O271" s="26"/>
      <c r="P271" s="169"/>
      <c r="Q271" s="184"/>
      <c r="R271" s="184"/>
      <c r="S271" s="185" t="str">
        <f>IF(Q271="Basso",1.8,IF(Q271="Medio",2.5,IF(Q271="Medio-Alto",3.8,IF(Q271="Alto",5,"0"))))</f>
        <v>0</v>
      </c>
      <c r="T271" s="185" t="str">
        <f>IF(R271="Basso",1.8,IF(R271="Medio",2.5,IF(R271="Medio-Alto",3.8,IF(R271="Alto",5,"0"))))</f>
        <v>0</v>
      </c>
      <c r="U271" s="185">
        <f>(T271*S271)</f>
        <v>0</v>
      </c>
      <c r="V271" s="186" t="str">
        <f>IF(U271=0,"--",IF(U271&lt;='db fasce di rischio'!$B$4,'db fasce di rischio'!$A$2,IF(U271&lt;='db fasce di rischio'!$D$4,'db fasce di rischio'!$C$2,IF(U271&lt;='db fasce di rischio'!$F$4,'db fasce di rischio'!$E$2,IF(U271&lt;='db fasce di rischio'!$H$4,'db fasce di rischio'!$G$2,"")))))</f>
        <v>--</v>
      </c>
      <c r="W271" s="30"/>
      <c r="X271" s="30"/>
    </row>
    <row r="272" spans="1:24" ht="21" outlineLevel="1" x14ac:dyDescent="0.2">
      <c r="A272" s="169"/>
      <c r="B272" s="169"/>
      <c r="C272" s="26" t="s">
        <v>30</v>
      </c>
      <c r="D272" s="26" t="s">
        <v>30</v>
      </c>
      <c r="E272" s="26" t="s">
        <v>30</v>
      </c>
      <c r="F272" s="26" t="s">
        <v>30</v>
      </c>
      <c r="G272" s="161" t="str">
        <f t="shared" ref="G272:G285" si="38">V272</f>
        <v>--</v>
      </c>
      <c r="H272" s="27" t="s">
        <v>30</v>
      </c>
      <c r="I272" s="33" t="s">
        <v>30</v>
      </c>
      <c r="J272" s="87"/>
      <c r="K272" s="33"/>
      <c r="L272" s="26"/>
      <c r="M272" s="26"/>
      <c r="N272" s="26"/>
      <c r="O272" s="26"/>
      <c r="P272" s="169"/>
      <c r="Q272" s="184"/>
      <c r="R272" s="184"/>
      <c r="S272" s="185" t="str">
        <f t="shared" ref="S272:T285" si="39">IF(Q272="Basso",1.8,IF(Q272="Medio",2.5,IF(Q272="Medio-Alto",3.8,IF(Q272="Alto",5,"0"))))</f>
        <v>0</v>
      </c>
      <c r="T272" s="185" t="str">
        <f t="shared" si="39"/>
        <v>0</v>
      </c>
      <c r="U272" s="185">
        <f>(T272*S272)</f>
        <v>0</v>
      </c>
      <c r="V272" s="186" t="str">
        <f>IF(U272=0,"--",IF(U272&lt;='db fasce di rischio'!$B$4,'db fasce di rischio'!$A$2,IF(U272&lt;='db fasce di rischio'!$D$4,'db fasce di rischio'!$C$2,IF(U272&lt;='db fasce di rischio'!$F$4,'db fasce di rischio'!$E$2,IF(U272&lt;='db fasce di rischio'!$H$4,'db fasce di rischio'!$G$2,"")))))</f>
        <v>--</v>
      </c>
      <c r="W272" s="30"/>
      <c r="X272" s="30"/>
    </row>
    <row r="273" spans="1:24" ht="21" outlineLevel="1" x14ac:dyDescent="0.2">
      <c r="A273" s="169"/>
      <c r="B273" s="169"/>
      <c r="C273" s="26" t="s">
        <v>30</v>
      </c>
      <c r="D273" s="26" t="s">
        <v>30</v>
      </c>
      <c r="E273" s="26" t="s">
        <v>30</v>
      </c>
      <c r="F273" s="26" t="s">
        <v>30</v>
      </c>
      <c r="G273" s="161" t="str">
        <f t="shared" si="38"/>
        <v>--</v>
      </c>
      <c r="H273" s="27" t="s">
        <v>30</v>
      </c>
      <c r="I273" s="33" t="s">
        <v>30</v>
      </c>
      <c r="J273" s="87"/>
      <c r="K273" s="33"/>
      <c r="L273" s="26"/>
      <c r="M273" s="26"/>
      <c r="N273" s="26"/>
      <c r="O273" s="26"/>
      <c r="P273" s="169"/>
      <c r="Q273" s="184"/>
      <c r="R273" s="184"/>
      <c r="S273" s="185" t="str">
        <f t="shared" si="39"/>
        <v>0</v>
      </c>
      <c r="T273" s="185" t="str">
        <f t="shared" si="39"/>
        <v>0</v>
      </c>
      <c r="U273" s="185">
        <f t="shared" ref="U273:U285" si="40">(T273*S273)</f>
        <v>0</v>
      </c>
      <c r="V273" s="186" t="str">
        <f>IF(U273=0,"--",IF(U273&lt;='db fasce di rischio'!$B$4,'db fasce di rischio'!$A$2,IF(U273&lt;='db fasce di rischio'!$D$4,'db fasce di rischio'!$C$2,IF(U273&lt;='db fasce di rischio'!$F$4,'db fasce di rischio'!$E$2,IF(U273&lt;='db fasce di rischio'!$H$4,'db fasce di rischio'!$G$2,"")))))</f>
        <v>--</v>
      </c>
      <c r="W273" s="30"/>
      <c r="X273" s="30"/>
    </row>
    <row r="274" spans="1:24" ht="21" outlineLevel="1" x14ac:dyDescent="0.2">
      <c r="A274" s="169"/>
      <c r="B274" s="169"/>
      <c r="C274" s="26" t="s">
        <v>30</v>
      </c>
      <c r="D274" s="26" t="s">
        <v>30</v>
      </c>
      <c r="E274" s="26" t="s">
        <v>30</v>
      </c>
      <c r="F274" s="26" t="s">
        <v>30</v>
      </c>
      <c r="G274" s="161" t="str">
        <f t="shared" si="38"/>
        <v>--</v>
      </c>
      <c r="H274" s="27" t="s">
        <v>30</v>
      </c>
      <c r="I274" s="33" t="s">
        <v>30</v>
      </c>
      <c r="J274" s="87"/>
      <c r="K274" s="33"/>
      <c r="L274" s="26"/>
      <c r="M274" s="26"/>
      <c r="N274" s="26"/>
      <c r="O274" s="26"/>
      <c r="P274" s="169"/>
      <c r="Q274" s="184"/>
      <c r="R274" s="184"/>
      <c r="S274" s="185" t="str">
        <f t="shared" si="39"/>
        <v>0</v>
      </c>
      <c r="T274" s="185" t="str">
        <f t="shared" si="39"/>
        <v>0</v>
      </c>
      <c r="U274" s="185">
        <f t="shared" si="40"/>
        <v>0</v>
      </c>
      <c r="V274" s="186" t="str">
        <f>IF(U274=0,"--",IF(U274&lt;='db fasce di rischio'!$B$4,'db fasce di rischio'!$A$2,IF(U274&lt;='db fasce di rischio'!$D$4,'db fasce di rischio'!$C$2,IF(U274&lt;='db fasce di rischio'!$F$4,'db fasce di rischio'!$E$2,IF(U274&lt;='db fasce di rischio'!$H$4,'db fasce di rischio'!$G$2,"")))))</f>
        <v>--</v>
      </c>
      <c r="W274" s="30"/>
      <c r="X274" s="30"/>
    </row>
    <row r="275" spans="1:24" ht="21" outlineLevel="1" x14ac:dyDescent="0.2">
      <c r="A275" s="169"/>
      <c r="B275" s="169"/>
      <c r="C275" s="26" t="s">
        <v>30</v>
      </c>
      <c r="D275" s="26" t="s">
        <v>30</v>
      </c>
      <c r="E275" s="26" t="s">
        <v>30</v>
      </c>
      <c r="F275" s="26" t="s">
        <v>30</v>
      </c>
      <c r="G275" s="161" t="str">
        <f t="shared" si="38"/>
        <v>--</v>
      </c>
      <c r="H275" s="27" t="s">
        <v>30</v>
      </c>
      <c r="I275" s="33" t="s">
        <v>30</v>
      </c>
      <c r="J275" s="87"/>
      <c r="K275" s="33"/>
      <c r="L275" s="26"/>
      <c r="M275" s="26"/>
      <c r="N275" s="26"/>
      <c r="O275" s="26"/>
      <c r="P275" s="169"/>
      <c r="Q275" s="184"/>
      <c r="R275" s="184"/>
      <c r="S275" s="185" t="str">
        <f t="shared" si="39"/>
        <v>0</v>
      </c>
      <c r="T275" s="185" t="str">
        <f t="shared" si="39"/>
        <v>0</v>
      </c>
      <c r="U275" s="185">
        <f t="shared" si="40"/>
        <v>0</v>
      </c>
      <c r="V275" s="186" t="str">
        <f>IF(U275=0,"--",IF(U275&lt;='db fasce di rischio'!$B$4,'db fasce di rischio'!$A$2,IF(U275&lt;='db fasce di rischio'!$D$4,'db fasce di rischio'!$C$2,IF(U275&lt;='db fasce di rischio'!$F$4,'db fasce di rischio'!$E$2,IF(U275&lt;='db fasce di rischio'!$H$4,'db fasce di rischio'!$G$2,"")))))</f>
        <v>--</v>
      </c>
      <c r="W275" s="30"/>
      <c r="X275" s="30"/>
    </row>
    <row r="276" spans="1:24" ht="21" outlineLevel="1" x14ac:dyDescent="0.2">
      <c r="A276" s="169"/>
      <c r="B276" s="169"/>
      <c r="C276" s="26" t="s">
        <v>30</v>
      </c>
      <c r="D276" s="26" t="s">
        <v>30</v>
      </c>
      <c r="E276" s="26" t="s">
        <v>30</v>
      </c>
      <c r="F276" s="26" t="s">
        <v>30</v>
      </c>
      <c r="G276" s="161" t="str">
        <f t="shared" si="38"/>
        <v>--</v>
      </c>
      <c r="H276" s="27" t="s">
        <v>30</v>
      </c>
      <c r="I276" s="33" t="s">
        <v>30</v>
      </c>
      <c r="J276" s="87"/>
      <c r="K276" s="33"/>
      <c r="L276" s="26"/>
      <c r="M276" s="26"/>
      <c r="N276" s="26"/>
      <c r="O276" s="26"/>
      <c r="P276" s="169"/>
      <c r="Q276" s="184"/>
      <c r="R276" s="184"/>
      <c r="S276" s="185" t="str">
        <f t="shared" si="39"/>
        <v>0</v>
      </c>
      <c r="T276" s="185" t="str">
        <f t="shared" si="39"/>
        <v>0</v>
      </c>
      <c r="U276" s="185">
        <f t="shared" si="40"/>
        <v>0</v>
      </c>
      <c r="V276" s="186" t="str">
        <f>IF(U276=0,"--",IF(U276&lt;='db fasce di rischio'!$B$4,'db fasce di rischio'!$A$2,IF(U276&lt;='db fasce di rischio'!$D$4,'db fasce di rischio'!$C$2,IF(U276&lt;='db fasce di rischio'!$F$4,'db fasce di rischio'!$E$2,IF(U276&lt;='db fasce di rischio'!$H$4,'db fasce di rischio'!$G$2,"")))))</f>
        <v>--</v>
      </c>
      <c r="W276" s="30"/>
      <c r="X276" s="30"/>
    </row>
    <row r="277" spans="1:24" ht="21" outlineLevel="1" x14ac:dyDescent="0.2">
      <c r="A277" s="169"/>
      <c r="B277" s="169"/>
      <c r="C277" s="26" t="s">
        <v>30</v>
      </c>
      <c r="D277" s="26" t="s">
        <v>30</v>
      </c>
      <c r="E277" s="26" t="s">
        <v>30</v>
      </c>
      <c r="F277" s="26" t="s">
        <v>30</v>
      </c>
      <c r="G277" s="161" t="str">
        <f t="shared" si="38"/>
        <v>--</v>
      </c>
      <c r="H277" s="27" t="s">
        <v>30</v>
      </c>
      <c r="I277" s="33" t="s">
        <v>30</v>
      </c>
      <c r="J277" s="87"/>
      <c r="K277" s="33"/>
      <c r="L277" s="26"/>
      <c r="M277" s="26"/>
      <c r="N277" s="26"/>
      <c r="O277" s="26"/>
      <c r="P277" s="169"/>
      <c r="Q277" s="184"/>
      <c r="R277" s="184"/>
      <c r="S277" s="185" t="str">
        <f t="shared" si="39"/>
        <v>0</v>
      </c>
      <c r="T277" s="185" t="str">
        <f t="shared" si="39"/>
        <v>0</v>
      </c>
      <c r="U277" s="185">
        <f t="shared" si="40"/>
        <v>0</v>
      </c>
      <c r="V277" s="186" t="str">
        <f>IF(U277=0,"--",IF(U277&lt;='db fasce di rischio'!$B$4,'db fasce di rischio'!$A$2,IF(U277&lt;='db fasce di rischio'!$D$4,'db fasce di rischio'!$C$2,IF(U277&lt;='db fasce di rischio'!$F$4,'db fasce di rischio'!$E$2,IF(U277&lt;='db fasce di rischio'!$H$4,'db fasce di rischio'!$G$2,"")))))</f>
        <v>--</v>
      </c>
      <c r="W277" s="30"/>
      <c r="X277" s="30"/>
    </row>
    <row r="278" spans="1:24" ht="21" outlineLevel="1" x14ac:dyDescent="0.2">
      <c r="A278" s="169"/>
      <c r="B278" s="169"/>
      <c r="C278" s="26" t="s">
        <v>30</v>
      </c>
      <c r="D278" s="26" t="s">
        <v>30</v>
      </c>
      <c r="E278" s="26" t="s">
        <v>30</v>
      </c>
      <c r="F278" s="26" t="s">
        <v>30</v>
      </c>
      <c r="G278" s="161" t="str">
        <f t="shared" si="38"/>
        <v>--</v>
      </c>
      <c r="H278" s="27" t="s">
        <v>30</v>
      </c>
      <c r="I278" s="33" t="s">
        <v>30</v>
      </c>
      <c r="J278" s="87"/>
      <c r="K278" s="33"/>
      <c r="L278" s="26"/>
      <c r="M278" s="26"/>
      <c r="N278" s="26"/>
      <c r="O278" s="26"/>
      <c r="P278" s="169"/>
      <c r="Q278" s="184"/>
      <c r="R278" s="184"/>
      <c r="S278" s="185" t="str">
        <f t="shared" si="39"/>
        <v>0</v>
      </c>
      <c r="T278" s="185" t="str">
        <f t="shared" si="39"/>
        <v>0</v>
      </c>
      <c r="U278" s="185">
        <f t="shared" si="40"/>
        <v>0</v>
      </c>
      <c r="V278" s="186" t="str">
        <f>IF(U278=0,"--",IF(U278&lt;='db fasce di rischio'!$B$4,'db fasce di rischio'!$A$2,IF(U278&lt;='db fasce di rischio'!$D$4,'db fasce di rischio'!$C$2,IF(U278&lt;='db fasce di rischio'!$F$4,'db fasce di rischio'!$E$2,IF(U278&lt;='db fasce di rischio'!$H$4,'db fasce di rischio'!$G$2,"")))))</f>
        <v>--</v>
      </c>
      <c r="W278" s="30"/>
      <c r="X278" s="30"/>
    </row>
    <row r="279" spans="1:24" ht="21" outlineLevel="1" x14ac:dyDescent="0.2">
      <c r="A279" s="169"/>
      <c r="B279" s="169"/>
      <c r="C279" s="26" t="s">
        <v>30</v>
      </c>
      <c r="D279" s="26" t="s">
        <v>30</v>
      </c>
      <c r="E279" s="26" t="s">
        <v>30</v>
      </c>
      <c r="F279" s="26" t="s">
        <v>30</v>
      </c>
      <c r="G279" s="161" t="str">
        <f t="shared" si="38"/>
        <v>--</v>
      </c>
      <c r="H279" s="27" t="s">
        <v>30</v>
      </c>
      <c r="I279" s="33" t="s">
        <v>30</v>
      </c>
      <c r="J279" s="88"/>
      <c r="K279" s="33"/>
      <c r="L279" s="26"/>
      <c r="M279" s="26"/>
      <c r="N279" s="26"/>
      <c r="O279" s="26"/>
      <c r="P279" s="169"/>
      <c r="Q279" s="184"/>
      <c r="R279" s="184"/>
      <c r="S279" s="185" t="str">
        <f t="shared" si="39"/>
        <v>0</v>
      </c>
      <c r="T279" s="185" t="str">
        <f t="shared" si="39"/>
        <v>0</v>
      </c>
      <c r="U279" s="185">
        <f t="shared" si="40"/>
        <v>0</v>
      </c>
      <c r="V279" s="186" t="str">
        <f>IF(U279=0,"--",IF(U279&lt;='db fasce di rischio'!$B$4,'db fasce di rischio'!$A$2,IF(U279&lt;='db fasce di rischio'!$D$4,'db fasce di rischio'!$C$2,IF(U279&lt;='db fasce di rischio'!$F$4,'db fasce di rischio'!$E$2,IF(U279&lt;='db fasce di rischio'!$H$4,'db fasce di rischio'!$G$2,"")))))</f>
        <v>--</v>
      </c>
      <c r="W279" s="30"/>
      <c r="X279" s="30"/>
    </row>
    <row r="280" spans="1:24" ht="21" outlineLevel="1" x14ac:dyDescent="0.2">
      <c r="A280" s="169"/>
      <c r="B280" s="169"/>
      <c r="C280" s="26" t="s">
        <v>30</v>
      </c>
      <c r="D280" s="26" t="s">
        <v>30</v>
      </c>
      <c r="E280" s="26" t="s">
        <v>30</v>
      </c>
      <c r="F280" s="26" t="s">
        <v>30</v>
      </c>
      <c r="G280" s="161" t="str">
        <f t="shared" si="38"/>
        <v>--</v>
      </c>
      <c r="H280" s="27" t="s">
        <v>30</v>
      </c>
      <c r="I280" s="33" t="s">
        <v>30</v>
      </c>
      <c r="J280" s="88"/>
      <c r="K280" s="33"/>
      <c r="L280" s="26"/>
      <c r="M280" s="26"/>
      <c r="N280" s="26"/>
      <c r="O280" s="26"/>
      <c r="P280" s="169"/>
      <c r="Q280" s="184"/>
      <c r="R280" s="184"/>
      <c r="S280" s="185" t="str">
        <f t="shared" si="39"/>
        <v>0</v>
      </c>
      <c r="T280" s="185" t="str">
        <f t="shared" si="39"/>
        <v>0</v>
      </c>
      <c r="U280" s="185">
        <f t="shared" si="40"/>
        <v>0</v>
      </c>
      <c r="V280" s="186" t="str">
        <f>IF(U280=0,"--",IF(U280&lt;='db fasce di rischio'!$B$4,'db fasce di rischio'!$A$2,IF(U280&lt;='db fasce di rischio'!$D$4,'db fasce di rischio'!$C$2,IF(U280&lt;='db fasce di rischio'!$F$4,'db fasce di rischio'!$E$2,IF(U280&lt;='db fasce di rischio'!$H$4,'db fasce di rischio'!$G$2,"")))))</f>
        <v>--</v>
      </c>
      <c r="W280" s="30"/>
      <c r="X280" s="30"/>
    </row>
    <row r="281" spans="1:24" ht="21" outlineLevel="1" x14ac:dyDescent="0.2">
      <c r="A281" s="169"/>
      <c r="B281" s="169"/>
      <c r="C281" s="26" t="s">
        <v>30</v>
      </c>
      <c r="D281" s="26" t="s">
        <v>30</v>
      </c>
      <c r="E281" s="26" t="s">
        <v>30</v>
      </c>
      <c r="F281" s="26" t="s">
        <v>30</v>
      </c>
      <c r="G281" s="161" t="str">
        <f t="shared" si="38"/>
        <v>--</v>
      </c>
      <c r="H281" s="27" t="s">
        <v>30</v>
      </c>
      <c r="I281" s="33" t="s">
        <v>30</v>
      </c>
      <c r="J281" s="88"/>
      <c r="K281" s="33"/>
      <c r="L281" s="26"/>
      <c r="M281" s="26"/>
      <c r="N281" s="26"/>
      <c r="O281" s="26"/>
      <c r="P281" s="169"/>
      <c r="Q281" s="184"/>
      <c r="R281" s="184"/>
      <c r="S281" s="185" t="str">
        <f t="shared" si="39"/>
        <v>0</v>
      </c>
      <c r="T281" s="185" t="str">
        <f t="shared" si="39"/>
        <v>0</v>
      </c>
      <c r="U281" s="185">
        <f t="shared" si="40"/>
        <v>0</v>
      </c>
      <c r="V281" s="186" t="str">
        <f>IF(U281=0,"--",IF(U281&lt;='db fasce di rischio'!$B$4,'db fasce di rischio'!$A$2,IF(U281&lt;='db fasce di rischio'!$D$4,'db fasce di rischio'!$C$2,IF(U281&lt;='db fasce di rischio'!$F$4,'db fasce di rischio'!$E$2,IF(U281&lt;='db fasce di rischio'!$H$4,'db fasce di rischio'!$G$2,"")))))</f>
        <v>--</v>
      </c>
      <c r="W281" s="30"/>
      <c r="X281" s="30"/>
    </row>
    <row r="282" spans="1:24" ht="21" outlineLevel="1" x14ac:dyDescent="0.2">
      <c r="A282" s="169"/>
      <c r="B282" s="169"/>
      <c r="C282" s="26" t="s">
        <v>30</v>
      </c>
      <c r="D282" s="26" t="s">
        <v>30</v>
      </c>
      <c r="E282" s="26" t="s">
        <v>30</v>
      </c>
      <c r="F282" s="26" t="s">
        <v>30</v>
      </c>
      <c r="G282" s="161" t="str">
        <f t="shared" si="38"/>
        <v>--</v>
      </c>
      <c r="H282" s="27" t="s">
        <v>30</v>
      </c>
      <c r="I282" s="33" t="s">
        <v>30</v>
      </c>
      <c r="J282" s="88"/>
      <c r="K282" s="33"/>
      <c r="L282" s="26"/>
      <c r="M282" s="26"/>
      <c r="N282" s="26"/>
      <c r="O282" s="26"/>
      <c r="P282" s="169"/>
      <c r="Q282" s="184"/>
      <c r="R282" s="184"/>
      <c r="S282" s="185" t="str">
        <f t="shared" si="39"/>
        <v>0</v>
      </c>
      <c r="T282" s="185" t="str">
        <f t="shared" si="39"/>
        <v>0</v>
      </c>
      <c r="U282" s="185">
        <f t="shared" si="40"/>
        <v>0</v>
      </c>
      <c r="V282" s="186" t="str">
        <f>IF(U282=0,"--",IF(U282&lt;='db fasce di rischio'!$B$4,'db fasce di rischio'!$A$2,IF(U282&lt;='db fasce di rischio'!$D$4,'db fasce di rischio'!$C$2,IF(U282&lt;='db fasce di rischio'!$F$4,'db fasce di rischio'!$E$2,IF(U282&lt;='db fasce di rischio'!$H$4,'db fasce di rischio'!$G$2,"")))))</f>
        <v>--</v>
      </c>
      <c r="W282" s="30"/>
      <c r="X282" s="30"/>
    </row>
    <row r="283" spans="1:24" ht="21" outlineLevel="1" x14ac:dyDescent="0.2">
      <c r="A283" s="169"/>
      <c r="B283" s="169"/>
      <c r="C283" s="26" t="s">
        <v>30</v>
      </c>
      <c r="D283" s="26" t="s">
        <v>30</v>
      </c>
      <c r="E283" s="26" t="s">
        <v>30</v>
      </c>
      <c r="F283" s="26" t="s">
        <v>30</v>
      </c>
      <c r="G283" s="161" t="str">
        <f t="shared" si="38"/>
        <v>--</v>
      </c>
      <c r="H283" s="27" t="s">
        <v>30</v>
      </c>
      <c r="I283" s="33" t="s">
        <v>30</v>
      </c>
      <c r="J283" s="87"/>
      <c r="K283" s="33"/>
      <c r="L283" s="26"/>
      <c r="M283" s="26"/>
      <c r="N283" s="26"/>
      <c r="O283" s="26"/>
      <c r="P283" s="169"/>
      <c r="Q283" s="184"/>
      <c r="R283" s="184"/>
      <c r="S283" s="185" t="str">
        <f t="shared" si="39"/>
        <v>0</v>
      </c>
      <c r="T283" s="185" t="str">
        <f t="shared" si="39"/>
        <v>0</v>
      </c>
      <c r="U283" s="185">
        <f t="shared" si="40"/>
        <v>0</v>
      </c>
      <c r="V283" s="186" t="str">
        <f>IF(U283=0,"--",IF(U283&lt;='db fasce di rischio'!$B$4,'db fasce di rischio'!$A$2,IF(U283&lt;='db fasce di rischio'!$D$4,'db fasce di rischio'!$C$2,IF(U283&lt;='db fasce di rischio'!$F$4,'db fasce di rischio'!$E$2,IF(U283&lt;='db fasce di rischio'!$H$4,'db fasce di rischio'!$G$2,"")))))</f>
        <v>--</v>
      </c>
      <c r="W283" s="30"/>
      <c r="X283" s="30"/>
    </row>
    <row r="284" spans="1:24" ht="21" outlineLevel="1" x14ac:dyDescent="0.2">
      <c r="A284" s="169"/>
      <c r="B284" s="169"/>
      <c r="C284" s="26" t="s">
        <v>30</v>
      </c>
      <c r="D284" s="26" t="s">
        <v>30</v>
      </c>
      <c r="E284" s="26" t="s">
        <v>30</v>
      </c>
      <c r="F284" s="26" t="s">
        <v>30</v>
      </c>
      <c r="G284" s="161" t="str">
        <f t="shared" si="38"/>
        <v>--</v>
      </c>
      <c r="H284" s="27" t="s">
        <v>30</v>
      </c>
      <c r="I284" s="33" t="s">
        <v>30</v>
      </c>
      <c r="J284" s="87"/>
      <c r="K284" s="33"/>
      <c r="L284" s="26"/>
      <c r="M284" s="26"/>
      <c r="N284" s="26"/>
      <c r="O284" s="28"/>
      <c r="P284" s="169"/>
      <c r="Q284" s="184"/>
      <c r="R284" s="184"/>
      <c r="S284" s="185" t="str">
        <f t="shared" si="39"/>
        <v>0</v>
      </c>
      <c r="T284" s="185" t="str">
        <f t="shared" si="39"/>
        <v>0</v>
      </c>
      <c r="U284" s="185">
        <f t="shared" si="40"/>
        <v>0</v>
      </c>
      <c r="V284" s="186" t="str">
        <f>IF(U284=0,"--",IF(U284&lt;='db fasce di rischio'!$B$4,'db fasce di rischio'!$A$2,IF(U284&lt;='db fasce di rischio'!$D$4,'db fasce di rischio'!$C$2,IF(U284&lt;='db fasce di rischio'!$F$4,'db fasce di rischio'!$E$2,IF(U284&lt;='db fasce di rischio'!$H$4,'db fasce di rischio'!$G$2,"")))))</f>
        <v>--</v>
      </c>
      <c r="W284" s="30"/>
      <c r="X284" s="30"/>
    </row>
    <row r="285" spans="1:24" ht="21" outlineLevel="1" x14ac:dyDescent="0.2">
      <c r="A285" s="169"/>
      <c r="B285" s="169"/>
      <c r="C285" s="26" t="s">
        <v>30</v>
      </c>
      <c r="D285" s="26" t="s">
        <v>30</v>
      </c>
      <c r="E285" s="26" t="s">
        <v>30</v>
      </c>
      <c r="F285" s="26" t="s">
        <v>30</v>
      </c>
      <c r="G285" s="161" t="str">
        <f t="shared" si="38"/>
        <v>--</v>
      </c>
      <c r="H285" s="27" t="s">
        <v>30</v>
      </c>
      <c r="I285" s="33" t="s">
        <v>30</v>
      </c>
      <c r="J285" s="87"/>
      <c r="K285" s="33"/>
      <c r="L285" s="26"/>
      <c r="M285" s="26"/>
      <c r="N285" s="26"/>
      <c r="O285" s="29"/>
      <c r="P285" s="169"/>
      <c r="Q285" s="184"/>
      <c r="R285" s="184"/>
      <c r="S285" s="185" t="str">
        <f t="shared" si="39"/>
        <v>0</v>
      </c>
      <c r="T285" s="185" t="str">
        <f t="shared" si="39"/>
        <v>0</v>
      </c>
      <c r="U285" s="185">
        <f t="shared" si="40"/>
        <v>0</v>
      </c>
      <c r="V285" s="186" t="str">
        <f>IF(U285=0,"--",IF(U285&lt;='db fasce di rischio'!$B$4,'db fasce di rischio'!$A$2,IF(U285&lt;='db fasce di rischio'!$D$4,'db fasce di rischio'!$C$2,IF(U285&lt;='db fasce di rischio'!$F$4,'db fasce di rischio'!$E$2,IF(U285&lt;='db fasce di rischio'!$H$4,'db fasce di rischio'!$G$2,"")))))</f>
        <v>--</v>
      </c>
      <c r="W285" s="30"/>
      <c r="X285" s="30"/>
    </row>
    <row r="286" spans="1:24" ht="21" x14ac:dyDescent="0.2">
      <c r="A286" s="168"/>
      <c r="B286" s="168"/>
      <c r="C286" s="92"/>
      <c r="D286" s="92"/>
      <c r="E286" s="92"/>
      <c r="F286" s="92"/>
      <c r="G286" s="92"/>
      <c r="H286" s="92"/>
      <c r="I286" s="92"/>
      <c r="J286" s="176"/>
      <c r="K286" s="92"/>
      <c r="L286" s="92"/>
      <c r="M286" s="92"/>
      <c r="N286" s="92"/>
      <c r="O286" s="92"/>
      <c r="P286" s="168"/>
      <c r="Q286" s="30"/>
      <c r="R286" s="30"/>
      <c r="S286" s="30"/>
      <c r="T286" s="30"/>
      <c r="U286" s="30"/>
      <c r="V286" s="30"/>
      <c r="W286" s="30"/>
      <c r="X286" s="30"/>
    </row>
    <row r="287" spans="1:24" ht="90.6" customHeight="1" x14ac:dyDescent="0.2">
      <c r="A287" s="31"/>
      <c r="B287" s="31"/>
      <c r="C287" s="32" t="s">
        <v>674</v>
      </c>
      <c r="D287" s="32"/>
      <c r="E287" s="30"/>
      <c r="F287" s="30"/>
      <c r="G287" s="30"/>
      <c r="H287" s="30"/>
      <c r="I287" s="30"/>
      <c r="J287" s="85"/>
      <c r="K287" s="30"/>
      <c r="L287" s="30"/>
      <c r="M287" s="30"/>
      <c r="N287" s="84" t="s">
        <v>6</v>
      </c>
      <c r="O287" s="84" t="s">
        <v>675</v>
      </c>
      <c r="P287" s="30"/>
      <c r="Q287" s="182" t="s">
        <v>1306</v>
      </c>
      <c r="R287" s="182" t="s">
        <v>1307</v>
      </c>
      <c r="S287" s="50" t="s">
        <v>1308</v>
      </c>
      <c r="T287" s="50" t="s">
        <v>1309</v>
      </c>
      <c r="U287" s="50" t="s">
        <v>1310</v>
      </c>
      <c r="V287" s="183" t="s">
        <v>1311</v>
      </c>
      <c r="W287" s="30"/>
      <c r="X287" s="30"/>
    </row>
    <row r="288" spans="1:24" ht="30.6" customHeight="1" x14ac:dyDescent="0.2">
      <c r="A288" s="168"/>
      <c r="B288" s="168">
        <v>14</v>
      </c>
      <c r="C288" s="220" t="s">
        <v>1267</v>
      </c>
      <c r="D288" s="221"/>
      <c r="E288" s="222"/>
      <c r="F288" s="229"/>
      <c r="G288" s="229"/>
      <c r="H288" s="229"/>
      <c r="I288" s="50" t="s">
        <v>11</v>
      </c>
      <c r="J288" s="231" t="s">
        <v>3</v>
      </c>
      <c r="K288" s="231"/>
      <c r="L288" s="39"/>
      <c r="M288" s="162" t="s">
        <v>676</v>
      </c>
      <c r="N288" s="163" t="str">
        <f>V288</f>
        <v>--</v>
      </c>
      <c r="O288" s="39"/>
      <c r="P288" s="168"/>
      <c r="Q288" s="184"/>
      <c r="R288" s="184"/>
      <c r="S288" s="185" t="str">
        <f>IF(Q288="Basso",1.8,IF(Q288="Medio",2.5,IF(Q288="Medio-Alto",3.8,IF(Q288="Alto",5,"0"))))</f>
        <v>0</v>
      </c>
      <c r="T288" s="185" t="str">
        <f>IF(R288="Basso",1.8,IF(R288="Medio",2.5,IF(R288="Medio-Alto",3.8,IF(R288="Alto",5,"0"))))</f>
        <v>0</v>
      </c>
      <c r="U288" s="185">
        <f>IF(MAX(U292:U306)&gt;(T288*S288),MAX(U292:U306),T288*S288)</f>
        <v>0</v>
      </c>
      <c r="V288" s="186" t="str">
        <f>IF(U288=0,"--",IF(U288&lt;='db fasce di rischio'!$B$4,'db fasce di rischio'!$A$2,IF(U288&lt;='db fasce di rischio'!$D$4,'db fasce di rischio'!$C$2,IF(U288&lt;='db fasce di rischio'!$F$4,'db fasce di rischio'!$E$2,IF(U288&lt;='db fasce di rischio'!$H$4,'db fasce di rischio'!$G$2,"")))))</f>
        <v>--</v>
      </c>
      <c r="W288" s="30"/>
      <c r="X288" s="30"/>
    </row>
    <row r="289" spans="1:24" ht="59.45" customHeight="1" x14ac:dyDescent="0.2">
      <c r="A289" s="168"/>
      <c r="B289" s="168"/>
      <c r="C289" s="223"/>
      <c r="D289" s="224"/>
      <c r="E289" s="224"/>
      <c r="F289" s="172"/>
      <c r="G289" s="172"/>
      <c r="H289" s="172"/>
      <c r="I289" s="172"/>
      <c r="J289" s="172"/>
      <c r="K289" s="172"/>
      <c r="L289" s="173"/>
      <c r="M289" s="226" t="s">
        <v>1305</v>
      </c>
      <c r="N289" s="226"/>
      <c r="O289" s="226"/>
      <c r="P289" s="168"/>
      <c r="Q289" s="30"/>
      <c r="R289" s="30"/>
      <c r="S289" s="30"/>
      <c r="T289" s="30"/>
      <c r="U289" s="30"/>
      <c r="V289" s="30"/>
      <c r="W289" s="30"/>
      <c r="X289" s="30"/>
    </row>
    <row r="290" spans="1:24" ht="31.5" customHeight="1" outlineLevel="1" x14ac:dyDescent="0.2">
      <c r="A290" s="168"/>
      <c r="B290" s="168"/>
      <c r="C290" s="218" t="s">
        <v>1266</v>
      </c>
      <c r="D290" s="219"/>
      <c r="E290" s="160"/>
      <c r="F290" s="160"/>
      <c r="G290" s="160"/>
      <c r="H290" s="160"/>
      <c r="I290" s="160"/>
      <c r="J290" s="159"/>
      <c r="K290" s="160"/>
      <c r="L290" s="164">
        <f>SUM(H277:H285)</f>
        <v>0</v>
      </c>
      <c r="M290" s="165"/>
      <c r="N290" s="165"/>
      <c r="O290" s="165"/>
      <c r="P290" s="168"/>
      <c r="Q290" s="30"/>
      <c r="R290" s="30"/>
      <c r="S290" s="30"/>
      <c r="T290" s="30"/>
      <c r="U290" s="30"/>
      <c r="V290" s="30"/>
      <c r="W290" s="30"/>
      <c r="X290" s="30"/>
    </row>
    <row r="291" spans="1:24" ht="81.95" customHeight="1" outlineLevel="1" x14ac:dyDescent="0.2">
      <c r="A291" s="169"/>
      <c r="B291" s="169"/>
      <c r="C291" s="24" t="s">
        <v>915</v>
      </c>
      <c r="D291" s="24" t="s">
        <v>916</v>
      </c>
      <c r="E291" s="24" t="s">
        <v>981</v>
      </c>
      <c r="F291" s="24" t="s">
        <v>980</v>
      </c>
      <c r="G291" s="188" t="s">
        <v>1301</v>
      </c>
      <c r="H291" s="24" t="s">
        <v>979</v>
      </c>
      <c r="I291" s="24" t="s">
        <v>917</v>
      </c>
      <c r="J291" s="50" t="s">
        <v>982</v>
      </c>
      <c r="K291" s="50" t="s">
        <v>918</v>
      </c>
      <c r="L291" s="24" t="s">
        <v>639</v>
      </c>
      <c r="M291" s="24" t="s">
        <v>677</v>
      </c>
      <c r="N291" s="24" t="s">
        <v>678</v>
      </c>
      <c r="O291" s="24" t="s">
        <v>679</v>
      </c>
      <c r="P291" s="169"/>
      <c r="Q291" s="182" t="s">
        <v>1306</v>
      </c>
      <c r="R291" s="182" t="s">
        <v>1307</v>
      </c>
      <c r="S291" s="50" t="s">
        <v>1308</v>
      </c>
      <c r="T291" s="50" t="s">
        <v>1309</v>
      </c>
      <c r="U291" s="50" t="s">
        <v>1310</v>
      </c>
      <c r="V291" s="183" t="s">
        <v>1311</v>
      </c>
      <c r="W291" s="30"/>
      <c r="X291" s="30"/>
    </row>
    <row r="292" spans="1:24" ht="21" outlineLevel="1" x14ac:dyDescent="0.2">
      <c r="A292" s="169"/>
      <c r="B292" s="169"/>
      <c r="C292" s="26" t="s">
        <v>30</v>
      </c>
      <c r="D292" s="26" t="s">
        <v>30</v>
      </c>
      <c r="E292" s="26" t="s">
        <v>30</v>
      </c>
      <c r="F292" s="26" t="s">
        <v>30</v>
      </c>
      <c r="G292" s="161" t="str">
        <f>V292</f>
        <v>--</v>
      </c>
      <c r="H292" s="27" t="s">
        <v>30</v>
      </c>
      <c r="I292" s="33" t="s">
        <v>30</v>
      </c>
      <c r="J292" s="87"/>
      <c r="K292" s="33"/>
      <c r="L292" s="26"/>
      <c r="M292" s="26"/>
      <c r="N292" s="26"/>
      <c r="O292" s="26"/>
      <c r="P292" s="169"/>
      <c r="Q292" s="184"/>
      <c r="R292" s="184"/>
      <c r="S292" s="185" t="str">
        <f>IF(Q292="Basso",1.8,IF(Q292="Medio",2.5,IF(Q292="Medio-Alto",3.8,IF(Q292="Alto",5,"0"))))</f>
        <v>0</v>
      </c>
      <c r="T292" s="185" t="str">
        <f>IF(R292="Basso",1.8,IF(R292="Medio",2.5,IF(R292="Medio-Alto",3.8,IF(R292="Alto",5,"0"))))</f>
        <v>0</v>
      </c>
      <c r="U292" s="185">
        <f>(T292*S292)</f>
        <v>0</v>
      </c>
      <c r="V292" s="186" t="str">
        <f>IF(U292=0,"--",IF(U292&lt;='db fasce di rischio'!$B$4,'db fasce di rischio'!$A$2,IF(U292&lt;='db fasce di rischio'!$D$4,'db fasce di rischio'!$C$2,IF(U292&lt;='db fasce di rischio'!$F$4,'db fasce di rischio'!$E$2,IF(U292&lt;='db fasce di rischio'!$H$4,'db fasce di rischio'!$G$2,"")))))</f>
        <v>--</v>
      </c>
      <c r="W292" s="30"/>
      <c r="X292" s="30"/>
    </row>
    <row r="293" spans="1:24" ht="21" outlineLevel="1" x14ac:dyDescent="0.2">
      <c r="A293" s="169"/>
      <c r="B293" s="169"/>
      <c r="C293" s="26" t="s">
        <v>30</v>
      </c>
      <c r="D293" s="26" t="s">
        <v>30</v>
      </c>
      <c r="E293" s="26" t="s">
        <v>30</v>
      </c>
      <c r="F293" s="26" t="s">
        <v>30</v>
      </c>
      <c r="G293" s="161" t="str">
        <f t="shared" ref="G293:G306" si="41">V293</f>
        <v>--</v>
      </c>
      <c r="H293" s="27" t="s">
        <v>30</v>
      </c>
      <c r="I293" s="33" t="s">
        <v>30</v>
      </c>
      <c r="J293" s="87"/>
      <c r="K293" s="33"/>
      <c r="L293" s="26"/>
      <c r="M293" s="26"/>
      <c r="N293" s="26"/>
      <c r="O293" s="26"/>
      <c r="P293" s="169"/>
      <c r="Q293" s="184"/>
      <c r="R293" s="184"/>
      <c r="S293" s="185" t="str">
        <f t="shared" ref="S293:T306" si="42">IF(Q293="Basso",1.8,IF(Q293="Medio",2.5,IF(Q293="Medio-Alto",3.8,IF(Q293="Alto",5,"0"))))</f>
        <v>0</v>
      </c>
      <c r="T293" s="185" t="str">
        <f t="shared" si="42"/>
        <v>0</v>
      </c>
      <c r="U293" s="185">
        <f>(T293*S293)</f>
        <v>0</v>
      </c>
      <c r="V293" s="186" t="str">
        <f>IF(U293=0,"--",IF(U293&lt;='db fasce di rischio'!$B$4,'db fasce di rischio'!$A$2,IF(U293&lt;='db fasce di rischio'!$D$4,'db fasce di rischio'!$C$2,IF(U293&lt;='db fasce di rischio'!$F$4,'db fasce di rischio'!$E$2,IF(U293&lt;='db fasce di rischio'!$H$4,'db fasce di rischio'!$G$2,"")))))</f>
        <v>--</v>
      </c>
      <c r="W293" s="30"/>
      <c r="X293" s="30"/>
    </row>
    <row r="294" spans="1:24" ht="21" outlineLevel="1" x14ac:dyDescent="0.2">
      <c r="A294" s="169"/>
      <c r="B294" s="169"/>
      <c r="C294" s="26" t="s">
        <v>30</v>
      </c>
      <c r="D294" s="26" t="s">
        <v>30</v>
      </c>
      <c r="E294" s="26" t="s">
        <v>30</v>
      </c>
      <c r="F294" s="26" t="s">
        <v>30</v>
      </c>
      <c r="G294" s="161" t="str">
        <f t="shared" si="41"/>
        <v>--</v>
      </c>
      <c r="H294" s="27" t="s">
        <v>30</v>
      </c>
      <c r="I294" s="33" t="s">
        <v>30</v>
      </c>
      <c r="J294" s="87"/>
      <c r="K294" s="33"/>
      <c r="L294" s="26"/>
      <c r="M294" s="26"/>
      <c r="N294" s="26"/>
      <c r="O294" s="26"/>
      <c r="P294" s="169"/>
      <c r="Q294" s="184"/>
      <c r="R294" s="184"/>
      <c r="S294" s="185" t="str">
        <f t="shared" si="42"/>
        <v>0</v>
      </c>
      <c r="T294" s="185" t="str">
        <f t="shared" si="42"/>
        <v>0</v>
      </c>
      <c r="U294" s="185">
        <f t="shared" ref="U294:U306" si="43">(T294*S294)</f>
        <v>0</v>
      </c>
      <c r="V294" s="186" t="str">
        <f>IF(U294=0,"--",IF(U294&lt;='db fasce di rischio'!$B$4,'db fasce di rischio'!$A$2,IF(U294&lt;='db fasce di rischio'!$D$4,'db fasce di rischio'!$C$2,IF(U294&lt;='db fasce di rischio'!$F$4,'db fasce di rischio'!$E$2,IF(U294&lt;='db fasce di rischio'!$H$4,'db fasce di rischio'!$G$2,"")))))</f>
        <v>--</v>
      </c>
      <c r="W294" s="30"/>
      <c r="X294" s="30"/>
    </row>
    <row r="295" spans="1:24" ht="21" outlineLevel="1" x14ac:dyDescent="0.2">
      <c r="A295" s="169"/>
      <c r="B295" s="169"/>
      <c r="C295" s="26" t="s">
        <v>30</v>
      </c>
      <c r="D295" s="26" t="s">
        <v>30</v>
      </c>
      <c r="E295" s="26" t="s">
        <v>30</v>
      </c>
      <c r="F295" s="26" t="s">
        <v>30</v>
      </c>
      <c r="G295" s="161" t="str">
        <f t="shared" si="41"/>
        <v>--</v>
      </c>
      <c r="H295" s="27" t="s">
        <v>30</v>
      </c>
      <c r="I295" s="33" t="s">
        <v>30</v>
      </c>
      <c r="J295" s="87"/>
      <c r="K295" s="33"/>
      <c r="L295" s="26"/>
      <c r="M295" s="26"/>
      <c r="N295" s="26"/>
      <c r="O295" s="26"/>
      <c r="P295" s="169"/>
      <c r="Q295" s="184"/>
      <c r="R295" s="184"/>
      <c r="S295" s="185" t="str">
        <f t="shared" si="42"/>
        <v>0</v>
      </c>
      <c r="T295" s="185" t="str">
        <f t="shared" si="42"/>
        <v>0</v>
      </c>
      <c r="U295" s="185">
        <f t="shared" si="43"/>
        <v>0</v>
      </c>
      <c r="V295" s="186" t="str">
        <f>IF(U295=0,"--",IF(U295&lt;='db fasce di rischio'!$B$4,'db fasce di rischio'!$A$2,IF(U295&lt;='db fasce di rischio'!$D$4,'db fasce di rischio'!$C$2,IF(U295&lt;='db fasce di rischio'!$F$4,'db fasce di rischio'!$E$2,IF(U295&lt;='db fasce di rischio'!$H$4,'db fasce di rischio'!$G$2,"")))))</f>
        <v>--</v>
      </c>
      <c r="W295" s="30"/>
      <c r="X295" s="30"/>
    </row>
    <row r="296" spans="1:24" ht="21" outlineLevel="1" x14ac:dyDescent="0.2">
      <c r="A296" s="169"/>
      <c r="B296" s="169"/>
      <c r="C296" s="26" t="s">
        <v>30</v>
      </c>
      <c r="D296" s="26" t="s">
        <v>30</v>
      </c>
      <c r="E296" s="26" t="s">
        <v>30</v>
      </c>
      <c r="F296" s="26" t="s">
        <v>30</v>
      </c>
      <c r="G296" s="161" t="str">
        <f t="shared" si="41"/>
        <v>--</v>
      </c>
      <c r="H296" s="27" t="s">
        <v>30</v>
      </c>
      <c r="I296" s="33" t="s">
        <v>30</v>
      </c>
      <c r="J296" s="87"/>
      <c r="K296" s="33"/>
      <c r="L296" s="26"/>
      <c r="M296" s="26"/>
      <c r="N296" s="26"/>
      <c r="O296" s="26"/>
      <c r="P296" s="169"/>
      <c r="Q296" s="184"/>
      <c r="R296" s="184"/>
      <c r="S296" s="185" t="str">
        <f t="shared" si="42"/>
        <v>0</v>
      </c>
      <c r="T296" s="185" t="str">
        <f t="shared" si="42"/>
        <v>0</v>
      </c>
      <c r="U296" s="185">
        <f t="shared" si="43"/>
        <v>0</v>
      </c>
      <c r="V296" s="186" t="str">
        <f>IF(U296=0,"--",IF(U296&lt;='db fasce di rischio'!$B$4,'db fasce di rischio'!$A$2,IF(U296&lt;='db fasce di rischio'!$D$4,'db fasce di rischio'!$C$2,IF(U296&lt;='db fasce di rischio'!$F$4,'db fasce di rischio'!$E$2,IF(U296&lt;='db fasce di rischio'!$H$4,'db fasce di rischio'!$G$2,"")))))</f>
        <v>--</v>
      </c>
      <c r="W296" s="30"/>
      <c r="X296" s="30"/>
    </row>
    <row r="297" spans="1:24" ht="21" outlineLevel="1" x14ac:dyDescent="0.2">
      <c r="A297" s="169"/>
      <c r="B297" s="169"/>
      <c r="C297" s="26" t="s">
        <v>30</v>
      </c>
      <c r="D297" s="26" t="s">
        <v>30</v>
      </c>
      <c r="E297" s="26" t="s">
        <v>30</v>
      </c>
      <c r="F297" s="26" t="s">
        <v>30</v>
      </c>
      <c r="G297" s="161" t="str">
        <f t="shared" si="41"/>
        <v>--</v>
      </c>
      <c r="H297" s="27" t="s">
        <v>30</v>
      </c>
      <c r="I297" s="33" t="s">
        <v>30</v>
      </c>
      <c r="J297" s="87"/>
      <c r="K297" s="33"/>
      <c r="L297" s="26"/>
      <c r="M297" s="26"/>
      <c r="N297" s="26"/>
      <c r="O297" s="26"/>
      <c r="P297" s="169"/>
      <c r="Q297" s="184"/>
      <c r="R297" s="184"/>
      <c r="S297" s="185" t="str">
        <f t="shared" si="42"/>
        <v>0</v>
      </c>
      <c r="T297" s="185" t="str">
        <f t="shared" si="42"/>
        <v>0</v>
      </c>
      <c r="U297" s="185">
        <f t="shared" si="43"/>
        <v>0</v>
      </c>
      <c r="V297" s="186" t="str">
        <f>IF(U297=0,"--",IF(U297&lt;='db fasce di rischio'!$B$4,'db fasce di rischio'!$A$2,IF(U297&lt;='db fasce di rischio'!$D$4,'db fasce di rischio'!$C$2,IF(U297&lt;='db fasce di rischio'!$F$4,'db fasce di rischio'!$E$2,IF(U297&lt;='db fasce di rischio'!$H$4,'db fasce di rischio'!$G$2,"")))))</f>
        <v>--</v>
      </c>
      <c r="W297" s="30"/>
      <c r="X297" s="30"/>
    </row>
    <row r="298" spans="1:24" ht="21" outlineLevel="1" x14ac:dyDescent="0.2">
      <c r="A298" s="169"/>
      <c r="B298" s="169"/>
      <c r="C298" s="26" t="s">
        <v>30</v>
      </c>
      <c r="D298" s="26" t="s">
        <v>30</v>
      </c>
      <c r="E298" s="26" t="s">
        <v>30</v>
      </c>
      <c r="F298" s="26" t="s">
        <v>30</v>
      </c>
      <c r="G298" s="161" t="str">
        <f t="shared" si="41"/>
        <v>--</v>
      </c>
      <c r="H298" s="27" t="s">
        <v>30</v>
      </c>
      <c r="I298" s="33" t="s">
        <v>30</v>
      </c>
      <c r="J298" s="87"/>
      <c r="K298" s="33"/>
      <c r="L298" s="26"/>
      <c r="M298" s="26"/>
      <c r="N298" s="26"/>
      <c r="O298" s="26"/>
      <c r="P298" s="169"/>
      <c r="Q298" s="184"/>
      <c r="R298" s="184"/>
      <c r="S298" s="185" t="str">
        <f t="shared" si="42"/>
        <v>0</v>
      </c>
      <c r="T298" s="185" t="str">
        <f t="shared" si="42"/>
        <v>0</v>
      </c>
      <c r="U298" s="185">
        <f t="shared" si="43"/>
        <v>0</v>
      </c>
      <c r="V298" s="186" t="str">
        <f>IF(U298=0,"--",IF(U298&lt;='db fasce di rischio'!$B$4,'db fasce di rischio'!$A$2,IF(U298&lt;='db fasce di rischio'!$D$4,'db fasce di rischio'!$C$2,IF(U298&lt;='db fasce di rischio'!$F$4,'db fasce di rischio'!$E$2,IF(U298&lt;='db fasce di rischio'!$H$4,'db fasce di rischio'!$G$2,"")))))</f>
        <v>--</v>
      </c>
      <c r="W298" s="30"/>
      <c r="X298" s="30"/>
    </row>
    <row r="299" spans="1:24" ht="21" outlineLevel="1" x14ac:dyDescent="0.2">
      <c r="A299" s="169"/>
      <c r="B299" s="169"/>
      <c r="C299" s="26" t="s">
        <v>30</v>
      </c>
      <c r="D299" s="26" t="s">
        <v>30</v>
      </c>
      <c r="E299" s="26" t="s">
        <v>30</v>
      </c>
      <c r="F299" s="26" t="s">
        <v>30</v>
      </c>
      <c r="G299" s="161" t="str">
        <f t="shared" si="41"/>
        <v>--</v>
      </c>
      <c r="H299" s="27" t="s">
        <v>30</v>
      </c>
      <c r="I299" s="33" t="s">
        <v>30</v>
      </c>
      <c r="J299" s="87"/>
      <c r="K299" s="33"/>
      <c r="L299" s="26"/>
      <c r="M299" s="26"/>
      <c r="N299" s="26"/>
      <c r="O299" s="26"/>
      <c r="P299" s="169"/>
      <c r="Q299" s="184"/>
      <c r="R299" s="184"/>
      <c r="S299" s="185" t="str">
        <f t="shared" si="42"/>
        <v>0</v>
      </c>
      <c r="T299" s="185" t="str">
        <f t="shared" si="42"/>
        <v>0</v>
      </c>
      <c r="U299" s="185">
        <f t="shared" si="43"/>
        <v>0</v>
      </c>
      <c r="V299" s="186" t="str">
        <f>IF(U299=0,"--",IF(U299&lt;='db fasce di rischio'!$B$4,'db fasce di rischio'!$A$2,IF(U299&lt;='db fasce di rischio'!$D$4,'db fasce di rischio'!$C$2,IF(U299&lt;='db fasce di rischio'!$F$4,'db fasce di rischio'!$E$2,IF(U299&lt;='db fasce di rischio'!$H$4,'db fasce di rischio'!$G$2,"")))))</f>
        <v>--</v>
      </c>
      <c r="W299" s="30"/>
      <c r="X299" s="30"/>
    </row>
    <row r="300" spans="1:24" ht="21" outlineLevel="1" x14ac:dyDescent="0.2">
      <c r="A300" s="169"/>
      <c r="B300" s="169"/>
      <c r="C300" s="26" t="s">
        <v>30</v>
      </c>
      <c r="D300" s="26" t="s">
        <v>30</v>
      </c>
      <c r="E300" s="26" t="s">
        <v>30</v>
      </c>
      <c r="F300" s="26" t="s">
        <v>30</v>
      </c>
      <c r="G300" s="161" t="str">
        <f t="shared" si="41"/>
        <v>--</v>
      </c>
      <c r="H300" s="27" t="s">
        <v>30</v>
      </c>
      <c r="I300" s="33" t="s">
        <v>30</v>
      </c>
      <c r="J300" s="88"/>
      <c r="K300" s="33"/>
      <c r="L300" s="26"/>
      <c r="M300" s="26"/>
      <c r="N300" s="26"/>
      <c r="O300" s="26"/>
      <c r="P300" s="169"/>
      <c r="Q300" s="184"/>
      <c r="R300" s="184"/>
      <c r="S300" s="185" t="str">
        <f t="shared" si="42"/>
        <v>0</v>
      </c>
      <c r="T300" s="185" t="str">
        <f t="shared" si="42"/>
        <v>0</v>
      </c>
      <c r="U300" s="185">
        <f t="shared" si="43"/>
        <v>0</v>
      </c>
      <c r="V300" s="186" t="str">
        <f>IF(U300=0,"--",IF(U300&lt;='db fasce di rischio'!$B$4,'db fasce di rischio'!$A$2,IF(U300&lt;='db fasce di rischio'!$D$4,'db fasce di rischio'!$C$2,IF(U300&lt;='db fasce di rischio'!$F$4,'db fasce di rischio'!$E$2,IF(U300&lt;='db fasce di rischio'!$H$4,'db fasce di rischio'!$G$2,"")))))</f>
        <v>--</v>
      </c>
      <c r="W300" s="30"/>
      <c r="X300" s="30"/>
    </row>
    <row r="301" spans="1:24" ht="21" outlineLevel="1" x14ac:dyDescent="0.2">
      <c r="A301" s="169"/>
      <c r="B301" s="169"/>
      <c r="C301" s="26" t="s">
        <v>30</v>
      </c>
      <c r="D301" s="26" t="s">
        <v>30</v>
      </c>
      <c r="E301" s="26" t="s">
        <v>30</v>
      </c>
      <c r="F301" s="26" t="s">
        <v>30</v>
      </c>
      <c r="G301" s="161" t="str">
        <f t="shared" si="41"/>
        <v>--</v>
      </c>
      <c r="H301" s="27" t="s">
        <v>30</v>
      </c>
      <c r="I301" s="33" t="s">
        <v>30</v>
      </c>
      <c r="J301" s="88"/>
      <c r="K301" s="33"/>
      <c r="L301" s="26"/>
      <c r="M301" s="26"/>
      <c r="N301" s="26"/>
      <c r="O301" s="26"/>
      <c r="P301" s="169"/>
      <c r="Q301" s="184"/>
      <c r="R301" s="184"/>
      <c r="S301" s="185" t="str">
        <f t="shared" si="42"/>
        <v>0</v>
      </c>
      <c r="T301" s="185" t="str">
        <f t="shared" si="42"/>
        <v>0</v>
      </c>
      <c r="U301" s="185">
        <f t="shared" si="43"/>
        <v>0</v>
      </c>
      <c r="V301" s="186" t="str">
        <f>IF(U301=0,"--",IF(U301&lt;='db fasce di rischio'!$B$4,'db fasce di rischio'!$A$2,IF(U301&lt;='db fasce di rischio'!$D$4,'db fasce di rischio'!$C$2,IF(U301&lt;='db fasce di rischio'!$F$4,'db fasce di rischio'!$E$2,IF(U301&lt;='db fasce di rischio'!$H$4,'db fasce di rischio'!$G$2,"")))))</f>
        <v>--</v>
      </c>
      <c r="W301" s="30"/>
      <c r="X301" s="30"/>
    </row>
    <row r="302" spans="1:24" ht="21" outlineLevel="1" x14ac:dyDescent="0.2">
      <c r="A302" s="169"/>
      <c r="B302" s="169"/>
      <c r="C302" s="26" t="s">
        <v>30</v>
      </c>
      <c r="D302" s="26" t="s">
        <v>30</v>
      </c>
      <c r="E302" s="26" t="s">
        <v>30</v>
      </c>
      <c r="F302" s="26" t="s">
        <v>30</v>
      </c>
      <c r="G302" s="161" t="str">
        <f t="shared" si="41"/>
        <v>--</v>
      </c>
      <c r="H302" s="27" t="s">
        <v>30</v>
      </c>
      <c r="I302" s="33" t="s">
        <v>30</v>
      </c>
      <c r="J302" s="88"/>
      <c r="K302" s="33"/>
      <c r="L302" s="26"/>
      <c r="M302" s="26"/>
      <c r="N302" s="26"/>
      <c r="O302" s="26"/>
      <c r="P302" s="169"/>
      <c r="Q302" s="184"/>
      <c r="R302" s="184"/>
      <c r="S302" s="185" t="str">
        <f t="shared" si="42"/>
        <v>0</v>
      </c>
      <c r="T302" s="185" t="str">
        <f t="shared" si="42"/>
        <v>0</v>
      </c>
      <c r="U302" s="185">
        <f t="shared" si="43"/>
        <v>0</v>
      </c>
      <c r="V302" s="186" t="str">
        <f>IF(U302=0,"--",IF(U302&lt;='db fasce di rischio'!$B$4,'db fasce di rischio'!$A$2,IF(U302&lt;='db fasce di rischio'!$D$4,'db fasce di rischio'!$C$2,IF(U302&lt;='db fasce di rischio'!$F$4,'db fasce di rischio'!$E$2,IF(U302&lt;='db fasce di rischio'!$H$4,'db fasce di rischio'!$G$2,"")))))</f>
        <v>--</v>
      </c>
      <c r="W302" s="30"/>
      <c r="X302" s="30"/>
    </row>
    <row r="303" spans="1:24" ht="21" outlineLevel="1" x14ac:dyDescent="0.2">
      <c r="A303" s="169"/>
      <c r="B303" s="169"/>
      <c r="C303" s="26" t="s">
        <v>30</v>
      </c>
      <c r="D303" s="26" t="s">
        <v>30</v>
      </c>
      <c r="E303" s="26" t="s">
        <v>30</v>
      </c>
      <c r="F303" s="26" t="s">
        <v>30</v>
      </c>
      <c r="G303" s="161" t="str">
        <f t="shared" si="41"/>
        <v>--</v>
      </c>
      <c r="H303" s="27" t="s">
        <v>30</v>
      </c>
      <c r="I303" s="33" t="s">
        <v>30</v>
      </c>
      <c r="J303" s="88"/>
      <c r="K303" s="33"/>
      <c r="L303" s="26"/>
      <c r="M303" s="26"/>
      <c r="N303" s="26"/>
      <c r="O303" s="26"/>
      <c r="P303" s="169"/>
      <c r="Q303" s="184"/>
      <c r="R303" s="184"/>
      <c r="S303" s="185" t="str">
        <f t="shared" si="42"/>
        <v>0</v>
      </c>
      <c r="T303" s="185" t="str">
        <f t="shared" si="42"/>
        <v>0</v>
      </c>
      <c r="U303" s="185">
        <f t="shared" si="43"/>
        <v>0</v>
      </c>
      <c r="V303" s="186" t="str">
        <f>IF(U303=0,"--",IF(U303&lt;='db fasce di rischio'!$B$4,'db fasce di rischio'!$A$2,IF(U303&lt;='db fasce di rischio'!$D$4,'db fasce di rischio'!$C$2,IF(U303&lt;='db fasce di rischio'!$F$4,'db fasce di rischio'!$E$2,IF(U303&lt;='db fasce di rischio'!$H$4,'db fasce di rischio'!$G$2,"")))))</f>
        <v>--</v>
      </c>
      <c r="W303" s="30"/>
      <c r="X303" s="30"/>
    </row>
    <row r="304" spans="1:24" ht="21" outlineLevel="1" x14ac:dyDescent="0.2">
      <c r="A304" s="169"/>
      <c r="B304" s="169"/>
      <c r="C304" s="26" t="s">
        <v>30</v>
      </c>
      <c r="D304" s="26" t="s">
        <v>30</v>
      </c>
      <c r="E304" s="26" t="s">
        <v>30</v>
      </c>
      <c r="F304" s="26" t="s">
        <v>30</v>
      </c>
      <c r="G304" s="161" t="str">
        <f t="shared" si="41"/>
        <v>--</v>
      </c>
      <c r="H304" s="27" t="s">
        <v>30</v>
      </c>
      <c r="I304" s="33" t="s">
        <v>30</v>
      </c>
      <c r="J304" s="87"/>
      <c r="K304" s="33"/>
      <c r="L304" s="26"/>
      <c r="M304" s="26"/>
      <c r="N304" s="26"/>
      <c r="O304" s="26"/>
      <c r="P304" s="169"/>
      <c r="Q304" s="184"/>
      <c r="R304" s="184"/>
      <c r="S304" s="185" t="str">
        <f t="shared" si="42"/>
        <v>0</v>
      </c>
      <c r="T304" s="185" t="str">
        <f t="shared" si="42"/>
        <v>0</v>
      </c>
      <c r="U304" s="185">
        <f t="shared" si="43"/>
        <v>0</v>
      </c>
      <c r="V304" s="186" t="str">
        <f>IF(U304=0,"--",IF(U304&lt;='db fasce di rischio'!$B$4,'db fasce di rischio'!$A$2,IF(U304&lt;='db fasce di rischio'!$D$4,'db fasce di rischio'!$C$2,IF(U304&lt;='db fasce di rischio'!$F$4,'db fasce di rischio'!$E$2,IF(U304&lt;='db fasce di rischio'!$H$4,'db fasce di rischio'!$G$2,"")))))</f>
        <v>--</v>
      </c>
      <c r="W304" s="30"/>
      <c r="X304" s="30"/>
    </row>
    <row r="305" spans="1:24" ht="21" outlineLevel="1" x14ac:dyDescent="0.2">
      <c r="A305" s="169"/>
      <c r="B305" s="169"/>
      <c r="C305" s="26" t="s">
        <v>30</v>
      </c>
      <c r="D305" s="26" t="s">
        <v>30</v>
      </c>
      <c r="E305" s="26" t="s">
        <v>30</v>
      </c>
      <c r="F305" s="26" t="s">
        <v>30</v>
      </c>
      <c r="G305" s="161" t="str">
        <f t="shared" si="41"/>
        <v>--</v>
      </c>
      <c r="H305" s="27" t="s">
        <v>30</v>
      </c>
      <c r="I305" s="33" t="s">
        <v>30</v>
      </c>
      <c r="J305" s="87"/>
      <c r="K305" s="33"/>
      <c r="L305" s="26"/>
      <c r="M305" s="26"/>
      <c r="N305" s="26"/>
      <c r="O305" s="28"/>
      <c r="P305" s="169"/>
      <c r="Q305" s="184"/>
      <c r="R305" s="184"/>
      <c r="S305" s="185" t="str">
        <f t="shared" si="42"/>
        <v>0</v>
      </c>
      <c r="T305" s="185" t="str">
        <f t="shared" si="42"/>
        <v>0</v>
      </c>
      <c r="U305" s="185">
        <f t="shared" si="43"/>
        <v>0</v>
      </c>
      <c r="V305" s="186" t="str">
        <f>IF(U305=0,"--",IF(U305&lt;='db fasce di rischio'!$B$4,'db fasce di rischio'!$A$2,IF(U305&lt;='db fasce di rischio'!$D$4,'db fasce di rischio'!$C$2,IF(U305&lt;='db fasce di rischio'!$F$4,'db fasce di rischio'!$E$2,IF(U305&lt;='db fasce di rischio'!$H$4,'db fasce di rischio'!$G$2,"")))))</f>
        <v>--</v>
      </c>
      <c r="W305" s="30"/>
      <c r="X305" s="30"/>
    </row>
    <row r="306" spans="1:24" ht="21" outlineLevel="1" x14ac:dyDescent="0.2">
      <c r="A306" s="169"/>
      <c r="B306" s="169"/>
      <c r="C306" s="26" t="s">
        <v>30</v>
      </c>
      <c r="D306" s="26" t="s">
        <v>30</v>
      </c>
      <c r="E306" s="26" t="s">
        <v>30</v>
      </c>
      <c r="F306" s="26" t="s">
        <v>30</v>
      </c>
      <c r="G306" s="161" t="str">
        <f t="shared" si="41"/>
        <v>--</v>
      </c>
      <c r="H306" s="27" t="s">
        <v>30</v>
      </c>
      <c r="I306" s="33" t="s">
        <v>30</v>
      </c>
      <c r="J306" s="87"/>
      <c r="K306" s="33"/>
      <c r="L306" s="26"/>
      <c r="M306" s="26"/>
      <c r="N306" s="26"/>
      <c r="O306" s="29"/>
      <c r="P306" s="169"/>
      <c r="Q306" s="184"/>
      <c r="R306" s="184"/>
      <c r="S306" s="185" t="str">
        <f t="shared" si="42"/>
        <v>0</v>
      </c>
      <c r="T306" s="185" t="str">
        <f t="shared" si="42"/>
        <v>0</v>
      </c>
      <c r="U306" s="185">
        <f t="shared" si="43"/>
        <v>0</v>
      </c>
      <c r="V306" s="186" t="str">
        <f>IF(U306=0,"--",IF(U306&lt;='db fasce di rischio'!$B$4,'db fasce di rischio'!$A$2,IF(U306&lt;='db fasce di rischio'!$D$4,'db fasce di rischio'!$C$2,IF(U306&lt;='db fasce di rischio'!$F$4,'db fasce di rischio'!$E$2,IF(U306&lt;='db fasce di rischio'!$H$4,'db fasce di rischio'!$G$2,"")))))</f>
        <v>--</v>
      </c>
      <c r="W306" s="30"/>
      <c r="X306" s="30"/>
    </row>
    <row r="307" spans="1:24" ht="21" x14ac:dyDescent="0.2">
      <c r="A307" s="168"/>
      <c r="B307" s="168"/>
      <c r="C307" s="92"/>
      <c r="D307" s="92"/>
      <c r="E307" s="92"/>
      <c r="F307" s="92"/>
      <c r="G307" s="92"/>
      <c r="H307" s="92"/>
      <c r="I307" s="92"/>
      <c r="J307" s="176"/>
      <c r="K307" s="92"/>
      <c r="L307" s="92"/>
      <c r="M307" s="92"/>
      <c r="N307" s="92"/>
      <c r="O307" s="92"/>
      <c r="P307" s="168"/>
      <c r="Q307" s="30"/>
      <c r="R307" s="30"/>
      <c r="S307" s="30"/>
      <c r="T307" s="30"/>
      <c r="U307" s="30"/>
      <c r="V307" s="30"/>
      <c r="W307" s="30"/>
      <c r="X307" s="30"/>
    </row>
    <row r="308" spans="1:24" ht="90.6" customHeight="1" x14ac:dyDescent="0.2">
      <c r="A308" s="31"/>
      <c r="B308" s="31"/>
      <c r="C308" s="32" t="s">
        <v>674</v>
      </c>
      <c r="D308" s="32"/>
      <c r="E308" s="30"/>
      <c r="F308" s="30"/>
      <c r="G308" s="30"/>
      <c r="H308" s="30"/>
      <c r="I308" s="30"/>
      <c r="J308" s="85"/>
      <c r="K308" s="30"/>
      <c r="L308" s="30"/>
      <c r="M308" s="30"/>
      <c r="N308" s="84" t="s">
        <v>6</v>
      </c>
      <c r="O308" s="84" t="s">
        <v>675</v>
      </c>
      <c r="P308" s="30"/>
      <c r="Q308" s="182" t="s">
        <v>1306</v>
      </c>
      <c r="R308" s="182" t="s">
        <v>1307</v>
      </c>
      <c r="S308" s="50" t="s">
        <v>1308</v>
      </c>
      <c r="T308" s="50" t="s">
        <v>1309</v>
      </c>
      <c r="U308" s="50" t="s">
        <v>1310</v>
      </c>
      <c r="V308" s="183" t="s">
        <v>1311</v>
      </c>
      <c r="W308" s="30"/>
      <c r="X308" s="30"/>
    </row>
    <row r="309" spans="1:24" ht="30.6" customHeight="1" x14ac:dyDescent="0.2">
      <c r="A309" s="168"/>
      <c r="B309" s="168">
        <v>15</v>
      </c>
      <c r="C309" s="220" t="s">
        <v>1267</v>
      </c>
      <c r="D309" s="221"/>
      <c r="E309" s="222"/>
      <c r="F309" s="229"/>
      <c r="G309" s="229"/>
      <c r="H309" s="229"/>
      <c r="I309" s="50" t="s">
        <v>11</v>
      </c>
      <c r="J309" s="231" t="s">
        <v>3</v>
      </c>
      <c r="K309" s="231"/>
      <c r="L309" s="39"/>
      <c r="M309" s="162" t="s">
        <v>676</v>
      </c>
      <c r="N309" s="163" t="str">
        <f>V309</f>
        <v>--</v>
      </c>
      <c r="O309" s="39"/>
      <c r="P309" s="168"/>
      <c r="Q309" s="184"/>
      <c r="R309" s="184"/>
      <c r="S309" s="185" t="str">
        <f>IF(Q309="Basso",1.8,IF(Q309="Medio",2.5,IF(Q309="Medio-Alto",3.8,IF(Q309="Alto",5,"0"))))</f>
        <v>0</v>
      </c>
      <c r="T309" s="185" t="str">
        <f>IF(R309="Basso",1.8,IF(R309="Medio",2.5,IF(R309="Medio-Alto",3.8,IF(R309="Alto",5,"0"))))</f>
        <v>0</v>
      </c>
      <c r="U309" s="185">
        <f>IF(MAX(U313:U327)&gt;(T309*S309),MAX(U313:U327),T309*S309)</f>
        <v>0</v>
      </c>
      <c r="V309" s="186" t="str">
        <f>IF(U309=0,"--",IF(U309&lt;='db fasce di rischio'!$B$4,'db fasce di rischio'!$A$2,IF(U309&lt;='db fasce di rischio'!$D$4,'db fasce di rischio'!$C$2,IF(U309&lt;='db fasce di rischio'!$F$4,'db fasce di rischio'!$E$2,IF(U309&lt;='db fasce di rischio'!$H$4,'db fasce di rischio'!$G$2,"")))))</f>
        <v>--</v>
      </c>
      <c r="W309" s="30"/>
      <c r="X309" s="30"/>
    </row>
    <row r="310" spans="1:24" ht="59.45" customHeight="1" x14ac:dyDescent="0.2">
      <c r="A310" s="168"/>
      <c r="B310" s="168"/>
      <c r="C310" s="223"/>
      <c r="D310" s="224"/>
      <c r="E310" s="224"/>
      <c r="F310" s="172"/>
      <c r="G310" s="172"/>
      <c r="H310" s="172"/>
      <c r="I310" s="172"/>
      <c r="J310" s="172"/>
      <c r="K310" s="172"/>
      <c r="L310" s="173"/>
      <c r="M310" s="226" t="s">
        <v>1305</v>
      </c>
      <c r="N310" s="226"/>
      <c r="O310" s="226"/>
      <c r="P310" s="168"/>
      <c r="Q310" s="30"/>
      <c r="R310" s="30"/>
      <c r="S310" s="30"/>
      <c r="T310" s="30"/>
      <c r="U310" s="30"/>
      <c r="V310" s="30"/>
      <c r="W310" s="30"/>
      <c r="X310" s="30"/>
    </row>
    <row r="311" spans="1:24" ht="31.5" customHeight="1" outlineLevel="1" x14ac:dyDescent="0.2">
      <c r="A311" s="168"/>
      <c r="B311" s="168"/>
      <c r="C311" s="218" t="s">
        <v>1266</v>
      </c>
      <c r="D311" s="219"/>
      <c r="E311" s="160"/>
      <c r="F311" s="160"/>
      <c r="G311" s="160"/>
      <c r="H311" s="160"/>
      <c r="I311" s="160"/>
      <c r="J311" s="159"/>
      <c r="K311" s="160"/>
      <c r="L311" s="164">
        <f>SUM(H298:H306)</f>
        <v>0</v>
      </c>
      <c r="M311" s="165"/>
      <c r="N311" s="165"/>
      <c r="O311" s="165"/>
      <c r="P311" s="168"/>
      <c r="Q311" s="30"/>
      <c r="R311" s="30"/>
      <c r="S311" s="30"/>
      <c r="T311" s="30"/>
      <c r="U311" s="30"/>
      <c r="V311" s="30"/>
      <c r="W311" s="30"/>
      <c r="X311" s="30"/>
    </row>
    <row r="312" spans="1:24" ht="81.95" customHeight="1" outlineLevel="1" x14ac:dyDescent="0.2">
      <c r="A312" s="169"/>
      <c r="B312" s="169"/>
      <c r="C312" s="24" t="s">
        <v>915</v>
      </c>
      <c r="D312" s="24" t="s">
        <v>916</v>
      </c>
      <c r="E312" s="24" t="s">
        <v>981</v>
      </c>
      <c r="F312" s="24" t="s">
        <v>980</v>
      </c>
      <c r="G312" s="188" t="s">
        <v>1301</v>
      </c>
      <c r="H312" s="24" t="s">
        <v>979</v>
      </c>
      <c r="I312" s="24" t="s">
        <v>917</v>
      </c>
      <c r="J312" s="50" t="s">
        <v>982</v>
      </c>
      <c r="K312" s="50" t="s">
        <v>918</v>
      </c>
      <c r="L312" s="24" t="s">
        <v>639</v>
      </c>
      <c r="M312" s="24" t="s">
        <v>677</v>
      </c>
      <c r="N312" s="24" t="s">
        <v>678</v>
      </c>
      <c r="O312" s="24" t="s">
        <v>679</v>
      </c>
      <c r="P312" s="169"/>
      <c r="Q312" s="182" t="s">
        <v>1306</v>
      </c>
      <c r="R312" s="182" t="s">
        <v>1307</v>
      </c>
      <c r="S312" s="50" t="s">
        <v>1308</v>
      </c>
      <c r="T312" s="50" t="s">
        <v>1309</v>
      </c>
      <c r="U312" s="50" t="s">
        <v>1310</v>
      </c>
      <c r="V312" s="183" t="s">
        <v>1311</v>
      </c>
      <c r="W312" s="30"/>
      <c r="X312" s="30"/>
    </row>
    <row r="313" spans="1:24" ht="21" outlineLevel="1" x14ac:dyDescent="0.2">
      <c r="A313" s="169"/>
      <c r="B313" s="169"/>
      <c r="C313" s="26" t="s">
        <v>30</v>
      </c>
      <c r="D313" s="26" t="s">
        <v>30</v>
      </c>
      <c r="E313" s="26" t="s">
        <v>30</v>
      </c>
      <c r="F313" s="26" t="s">
        <v>30</v>
      </c>
      <c r="G313" s="161" t="str">
        <f>V313</f>
        <v>--</v>
      </c>
      <c r="H313" s="27" t="s">
        <v>30</v>
      </c>
      <c r="I313" s="33" t="s">
        <v>30</v>
      </c>
      <c r="J313" s="87"/>
      <c r="K313" s="33"/>
      <c r="L313" s="26"/>
      <c r="M313" s="26"/>
      <c r="N313" s="26"/>
      <c r="O313" s="26"/>
      <c r="P313" s="169"/>
      <c r="Q313" s="184"/>
      <c r="R313" s="184"/>
      <c r="S313" s="185" t="str">
        <f>IF(Q313="Basso",1.8,IF(Q313="Medio",2.5,IF(Q313="Medio-Alto",3.8,IF(Q313="Alto",5,"0"))))</f>
        <v>0</v>
      </c>
      <c r="T313" s="185" t="str">
        <f>IF(R313="Basso",1.8,IF(R313="Medio",2.5,IF(R313="Medio-Alto",3.8,IF(R313="Alto",5,"0"))))</f>
        <v>0</v>
      </c>
      <c r="U313" s="185">
        <f>(T313*S313)</f>
        <v>0</v>
      </c>
      <c r="V313" s="186" t="str">
        <f>IF(U313=0,"--",IF(U313&lt;='db fasce di rischio'!$B$4,'db fasce di rischio'!$A$2,IF(U313&lt;='db fasce di rischio'!$D$4,'db fasce di rischio'!$C$2,IF(U313&lt;='db fasce di rischio'!$F$4,'db fasce di rischio'!$E$2,IF(U313&lt;='db fasce di rischio'!$H$4,'db fasce di rischio'!$G$2,"")))))</f>
        <v>--</v>
      </c>
      <c r="W313" s="30"/>
      <c r="X313" s="30"/>
    </row>
    <row r="314" spans="1:24" ht="21" outlineLevel="1" x14ac:dyDescent="0.2">
      <c r="A314" s="169"/>
      <c r="B314" s="169"/>
      <c r="C314" s="26" t="s">
        <v>30</v>
      </c>
      <c r="D314" s="26" t="s">
        <v>30</v>
      </c>
      <c r="E314" s="26" t="s">
        <v>30</v>
      </c>
      <c r="F314" s="26" t="s">
        <v>30</v>
      </c>
      <c r="G314" s="161" t="str">
        <f t="shared" ref="G314:G327" si="44">V314</f>
        <v>--</v>
      </c>
      <c r="H314" s="27" t="s">
        <v>30</v>
      </c>
      <c r="I314" s="33" t="s">
        <v>30</v>
      </c>
      <c r="J314" s="87"/>
      <c r="K314" s="33"/>
      <c r="L314" s="26"/>
      <c r="M314" s="26"/>
      <c r="N314" s="26"/>
      <c r="O314" s="26"/>
      <c r="P314" s="169"/>
      <c r="Q314" s="184"/>
      <c r="R314" s="184"/>
      <c r="S314" s="185" t="str">
        <f t="shared" ref="S314:T327" si="45">IF(Q314="Basso",1.8,IF(Q314="Medio",2.5,IF(Q314="Medio-Alto",3.8,IF(Q314="Alto",5,"0"))))</f>
        <v>0</v>
      </c>
      <c r="T314" s="185" t="str">
        <f t="shared" si="45"/>
        <v>0</v>
      </c>
      <c r="U314" s="185">
        <f>(T314*S314)</f>
        <v>0</v>
      </c>
      <c r="V314" s="186" t="str">
        <f>IF(U314=0,"--",IF(U314&lt;='db fasce di rischio'!$B$4,'db fasce di rischio'!$A$2,IF(U314&lt;='db fasce di rischio'!$D$4,'db fasce di rischio'!$C$2,IF(U314&lt;='db fasce di rischio'!$F$4,'db fasce di rischio'!$E$2,IF(U314&lt;='db fasce di rischio'!$H$4,'db fasce di rischio'!$G$2,"")))))</f>
        <v>--</v>
      </c>
      <c r="W314" s="30"/>
      <c r="X314" s="30"/>
    </row>
    <row r="315" spans="1:24" ht="21" outlineLevel="1" x14ac:dyDescent="0.2">
      <c r="A315" s="169"/>
      <c r="B315" s="169"/>
      <c r="C315" s="26" t="s">
        <v>30</v>
      </c>
      <c r="D315" s="26" t="s">
        <v>30</v>
      </c>
      <c r="E315" s="26" t="s">
        <v>30</v>
      </c>
      <c r="F315" s="26" t="s">
        <v>30</v>
      </c>
      <c r="G315" s="161" t="str">
        <f t="shared" si="44"/>
        <v>--</v>
      </c>
      <c r="H315" s="27" t="s">
        <v>30</v>
      </c>
      <c r="I315" s="33" t="s">
        <v>30</v>
      </c>
      <c r="J315" s="87"/>
      <c r="K315" s="33"/>
      <c r="L315" s="26"/>
      <c r="M315" s="26"/>
      <c r="N315" s="26"/>
      <c r="O315" s="26"/>
      <c r="P315" s="169"/>
      <c r="Q315" s="184"/>
      <c r="R315" s="184"/>
      <c r="S315" s="185" t="str">
        <f t="shared" si="45"/>
        <v>0</v>
      </c>
      <c r="T315" s="185" t="str">
        <f t="shared" si="45"/>
        <v>0</v>
      </c>
      <c r="U315" s="185">
        <f t="shared" ref="U315:U327" si="46">(T315*S315)</f>
        <v>0</v>
      </c>
      <c r="V315" s="186" t="str">
        <f>IF(U315=0,"--",IF(U315&lt;='db fasce di rischio'!$B$4,'db fasce di rischio'!$A$2,IF(U315&lt;='db fasce di rischio'!$D$4,'db fasce di rischio'!$C$2,IF(U315&lt;='db fasce di rischio'!$F$4,'db fasce di rischio'!$E$2,IF(U315&lt;='db fasce di rischio'!$H$4,'db fasce di rischio'!$G$2,"")))))</f>
        <v>--</v>
      </c>
      <c r="W315" s="30"/>
      <c r="X315" s="30"/>
    </row>
    <row r="316" spans="1:24" ht="21" outlineLevel="1" x14ac:dyDescent="0.2">
      <c r="A316" s="169"/>
      <c r="B316" s="169"/>
      <c r="C316" s="26" t="s">
        <v>30</v>
      </c>
      <c r="D316" s="26" t="s">
        <v>30</v>
      </c>
      <c r="E316" s="26" t="s">
        <v>30</v>
      </c>
      <c r="F316" s="26" t="s">
        <v>30</v>
      </c>
      <c r="G316" s="161" t="str">
        <f t="shared" si="44"/>
        <v>--</v>
      </c>
      <c r="H316" s="27" t="s">
        <v>30</v>
      </c>
      <c r="I316" s="33" t="s">
        <v>30</v>
      </c>
      <c r="J316" s="87"/>
      <c r="K316" s="33"/>
      <c r="L316" s="26"/>
      <c r="M316" s="26"/>
      <c r="N316" s="26"/>
      <c r="O316" s="26"/>
      <c r="P316" s="169"/>
      <c r="Q316" s="184"/>
      <c r="R316" s="184"/>
      <c r="S316" s="185" t="str">
        <f t="shared" si="45"/>
        <v>0</v>
      </c>
      <c r="T316" s="185" t="str">
        <f t="shared" si="45"/>
        <v>0</v>
      </c>
      <c r="U316" s="185">
        <f t="shared" si="46"/>
        <v>0</v>
      </c>
      <c r="V316" s="186" t="str">
        <f>IF(U316=0,"--",IF(U316&lt;='db fasce di rischio'!$B$4,'db fasce di rischio'!$A$2,IF(U316&lt;='db fasce di rischio'!$D$4,'db fasce di rischio'!$C$2,IF(U316&lt;='db fasce di rischio'!$F$4,'db fasce di rischio'!$E$2,IF(U316&lt;='db fasce di rischio'!$H$4,'db fasce di rischio'!$G$2,"")))))</f>
        <v>--</v>
      </c>
      <c r="W316" s="30"/>
      <c r="X316" s="30"/>
    </row>
    <row r="317" spans="1:24" ht="21" outlineLevel="1" x14ac:dyDescent="0.2">
      <c r="A317" s="169"/>
      <c r="B317" s="169"/>
      <c r="C317" s="26" t="s">
        <v>30</v>
      </c>
      <c r="D317" s="26" t="s">
        <v>30</v>
      </c>
      <c r="E317" s="26" t="s">
        <v>30</v>
      </c>
      <c r="F317" s="26" t="s">
        <v>30</v>
      </c>
      <c r="G317" s="161" t="str">
        <f t="shared" si="44"/>
        <v>--</v>
      </c>
      <c r="H317" s="27" t="s">
        <v>30</v>
      </c>
      <c r="I317" s="33" t="s">
        <v>30</v>
      </c>
      <c r="J317" s="87"/>
      <c r="K317" s="33"/>
      <c r="L317" s="26"/>
      <c r="M317" s="26"/>
      <c r="N317" s="26"/>
      <c r="O317" s="26"/>
      <c r="P317" s="169"/>
      <c r="Q317" s="184"/>
      <c r="R317" s="184"/>
      <c r="S317" s="185" t="str">
        <f t="shared" si="45"/>
        <v>0</v>
      </c>
      <c r="T317" s="185" t="str">
        <f t="shared" si="45"/>
        <v>0</v>
      </c>
      <c r="U317" s="185">
        <f t="shared" si="46"/>
        <v>0</v>
      </c>
      <c r="V317" s="186" t="str">
        <f>IF(U317=0,"--",IF(U317&lt;='db fasce di rischio'!$B$4,'db fasce di rischio'!$A$2,IF(U317&lt;='db fasce di rischio'!$D$4,'db fasce di rischio'!$C$2,IF(U317&lt;='db fasce di rischio'!$F$4,'db fasce di rischio'!$E$2,IF(U317&lt;='db fasce di rischio'!$H$4,'db fasce di rischio'!$G$2,"")))))</f>
        <v>--</v>
      </c>
      <c r="W317" s="30"/>
      <c r="X317" s="30"/>
    </row>
    <row r="318" spans="1:24" ht="21" outlineLevel="1" x14ac:dyDescent="0.2">
      <c r="A318" s="169"/>
      <c r="B318" s="169"/>
      <c r="C318" s="26" t="s">
        <v>30</v>
      </c>
      <c r="D318" s="26" t="s">
        <v>30</v>
      </c>
      <c r="E318" s="26" t="s">
        <v>30</v>
      </c>
      <c r="F318" s="26" t="s">
        <v>30</v>
      </c>
      <c r="G318" s="161" t="str">
        <f t="shared" si="44"/>
        <v>--</v>
      </c>
      <c r="H318" s="27" t="s">
        <v>30</v>
      </c>
      <c r="I318" s="33" t="s">
        <v>30</v>
      </c>
      <c r="J318" s="87"/>
      <c r="K318" s="33"/>
      <c r="L318" s="26"/>
      <c r="M318" s="26"/>
      <c r="N318" s="26"/>
      <c r="O318" s="26"/>
      <c r="P318" s="169"/>
      <c r="Q318" s="184"/>
      <c r="R318" s="184"/>
      <c r="S318" s="185" t="str">
        <f t="shared" si="45"/>
        <v>0</v>
      </c>
      <c r="T318" s="185" t="str">
        <f t="shared" si="45"/>
        <v>0</v>
      </c>
      <c r="U318" s="185">
        <f t="shared" si="46"/>
        <v>0</v>
      </c>
      <c r="V318" s="186" t="str">
        <f>IF(U318=0,"--",IF(U318&lt;='db fasce di rischio'!$B$4,'db fasce di rischio'!$A$2,IF(U318&lt;='db fasce di rischio'!$D$4,'db fasce di rischio'!$C$2,IF(U318&lt;='db fasce di rischio'!$F$4,'db fasce di rischio'!$E$2,IF(U318&lt;='db fasce di rischio'!$H$4,'db fasce di rischio'!$G$2,"")))))</f>
        <v>--</v>
      </c>
      <c r="W318" s="30"/>
      <c r="X318" s="30"/>
    </row>
    <row r="319" spans="1:24" ht="21" outlineLevel="1" x14ac:dyDescent="0.2">
      <c r="A319" s="169"/>
      <c r="B319" s="169"/>
      <c r="C319" s="26" t="s">
        <v>30</v>
      </c>
      <c r="D319" s="26" t="s">
        <v>30</v>
      </c>
      <c r="E319" s="26" t="s">
        <v>30</v>
      </c>
      <c r="F319" s="26" t="s">
        <v>30</v>
      </c>
      <c r="G319" s="161" t="str">
        <f t="shared" si="44"/>
        <v>--</v>
      </c>
      <c r="H319" s="27" t="s">
        <v>30</v>
      </c>
      <c r="I319" s="33" t="s">
        <v>30</v>
      </c>
      <c r="J319" s="87"/>
      <c r="K319" s="33"/>
      <c r="L319" s="26"/>
      <c r="M319" s="26"/>
      <c r="N319" s="26"/>
      <c r="O319" s="26"/>
      <c r="P319" s="169"/>
      <c r="Q319" s="184"/>
      <c r="R319" s="184"/>
      <c r="S319" s="185" t="str">
        <f t="shared" si="45"/>
        <v>0</v>
      </c>
      <c r="T319" s="185" t="str">
        <f t="shared" si="45"/>
        <v>0</v>
      </c>
      <c r="U319" s="185">
        <f t="shared" si="46"/>
        <v>0</v>
      </c>
      <c r="V319" s="186" t="str">
        <f>IF(U319=0,"--",IF(U319&lt;='db fasce di rischio'!$B$4,'db fasce di rischio'!$A$2,IF(U319&lt;='db fasce di rischio'!$D$4,'db fasce di rischio'!$C$2,IF(U319&lt;='db fasce di rischio'!$F$4,'db fasce di rischio'!$E$2,IF(U319&lt;='db fasce di rischio'!$H$4,'db fasce di rischio'!$G$2,"")))))</f>
        <v>--</v>
      </c>
      <c r="W319" s="30"/>
      <c r="X319" s="30"/>
    </row>
    <row r="320" spans="1:24" ht="21" outlineLevel="1" x14ac:dyDescent="0.2">
      <c r="A320" s="169"/>
      <c r="B320" s="169"/>
      <c r="C320" s="26" t="s">
        <v>30</v>
      </c>
      <c r="D320" s="26" t="s">
        <v>30</v>
      </c>
      <c r="E320" s="26" t="s">
        <v>30</v>
      </c>
      <c r="F320" s="26" t="s">
        <v>30</v>
      </c>
      <c r="G320" s="161" t="str">
        <f t="shared" si="44"/>
        <v>--</v>
      </c>
      <c r="H320" s="27" t="s">
        <v>30</v>
      </c>
      <c r="I320" s="33" t="s">
        <v>30</v>
      </c>
      <c r="J320" s="87"/>
      <c r="K320" s="33"/>
      <c r="L320" s="26"/>
      <c r="M320" s="26"/>
      <c r="N320" s="26"/>
      <c r="O320" s="26"/>
      <c r="P320" s="169"/>
      <c r="Q320" s="184"/>
      <c r="R320" s="184"/>
      <c r="S320" s="185" t="str">
        <f t="shared" si="45"/>
        <v>0</v>
      </c>
      <c r="T320" s="185" t="str">
        <f t="shared" si="45"/>
        <v>0</v>
      </c>
      <c r="U320" s="185">
        <f t="shared" si="46"/>
        <v>0</v>
      </c>
      <c r="V320" s="186" t="str">
        <f>IF(U320=0,"--",IF(U320&lt;='db fasce di rischio'!$B$4,'db fasce di rischio'!$A$2,IF(U320&lt;='db fasce di rischio'!$D$4,'db fasce di rischio'!$C$2,IF(U320&lt;='db fasce di rischio'!$F$4,'db fasce di rischio'!$E$2,IF(U320&lt;='db fasce di rischio'!$H$4,'db fasce di rischio'!$G$2,"")))))</f>
        <v>--</v>
      </c>
      <c r="W320" s="30"/>
      <c r="X320" s="30"/>
    </row>
    <row r="321" spans="1:24" ht="21" outlineLevel="1" x14ac:dyDescent="0.2">
      <c r="A321" s="169"/>
      <c r="B321" s="169"/>
      <c r="C321" s="26" t="s">
        <v>30</v>
      </c>
      <c r="D321" s="26" t="s">
        <v>30</v>
      </c>
      <c r="E321" s="26" t="s">
        <v>30</v>
      </c>
      <c r="F321" s="26" t="s">
        <v>30</v>
      </c>
      <c r="G321" s="161" t="str">
        <f t="shared" si="44"/>
        <v>--</v>
      </c>
      <c r="H321" s="27" t="s">
        <v>30</v>
      </c>
      <c r="I321" s="33" t="s">
        <v>30</v>
      </c>
      <c r="J321" s="88"/>
      <c r="K321" s="33"/>
      <c r="L321" s="26"/>
      <c r="M321" s="26"/>
      <c r="N321" s="26"/>
      <c r="O321" s="26"/>
      <c r="P321" s="169"/>
      <c r="Q321" s="184"/>
      <c r="R321" s="184"/>
      <c r="S321" s="185" t="str">
        <f t="shared" si="45"/>
        <v>0</v>
      </c>
      <c r="T321" s="185" t="str">
        <f t="shared" si="45"/>
        <v>0</v>
      </c>
      <c r="U321" s="185">
        <f t="shared" si="46"/>
        <v>0</v>
      </c>
      <c r="V321" s="186" t="str">
        <f>IF(U321=0,"--",IF(U321&lt;='db fasce di rischio'!$B$4,'db fasce di rischio'!$A$2,IF(U321&lt;='db fasce di rischio'!$D$4,'db fasce di rischio'!$C$2,IF(U321&lt;='db fasce di rischio'!$F$4,'db fasce di rischio'!$E$2,IF(U321&lt;='db fasce di rischio'!$H$4,'db fasce di rischio'!$G$2,"")))))</f>
        <v>--</v>
      </c>
      <c r="W321" s="30"/>
      <c r="X321" s="30"/>
    </row>
    <row r="322" spans="1:24" ht="21" outlineLevel="1" x14ac:dyDescent="0.2">
      <c r="A322" s="169"/>
      <c r="B322" s="169"/>
      <c r="C322" s="26" t="s">
        <v>30</v>
      </c>
      <c r="D322" s="26" t="s">
        <v>30</v>
      </c>
      <c r="E322" s="26" t="s">
        <v>30</v>
      </c>
      <c r="F322" s="26" t="s">
        <v>30</v>
      </c>
      <c r="G322" s="161" t="str">
        <f t="shared" si="44"/>
        <v>--</v>
      </c>
      <c r="H322" s="27" t="s">
        <v>30</v>
      </c>
      <c r="I322" s="33" t="s">
        <v>30</v>
      </c>
      <c r="J322" s="88"/>
      <c r="K322" s="33"/>
      <c r="L322" s="26"/>
      <c r="M322" s="26"/>
      <c r="N322" s="26"/>
      <c r="O322" s="26"/>
      <c r="P322" s="169"/>
      <c r="Q322" s="184"/>
      <c r="R322" s="184"/>
      <c r="S322" s="185" t="str">
        <f t="shared" si="45"/>
        <v>0</v>
      </c>
      <c r="T322" s="185" t="str">
        <f t="shared" si="45"/>
        <v>0</v>
      </c>
      <c r="U322" s="185">
        <f t="shared" si="46"/>
        <v>0</v>
      </c>
      <c r="V322" s="186" t="str">
        <f>IF(U322=0,"--",IF(U322&lt;='db fasce di rischio'!$B$4,'db fasce di rischio'!$A$2,IF(U322&lt;='db fasce di rischio'!$D$4,'db fasce di rischio'!$C$2,IF(U322&lt;='db fasce di rischio'!$F$4,'db fasce di rischio'!$E$2,IF(U322&lt;='db fasce di rischio'!$H$4,'db fasce di rischio'!$G$2,"")))))</f>
        <v>--</v>
      </c>
      <c r="W322" s="30"/>
      <c r="X322" s="30"/>
    </row>
    <row r="323" spans="1:24" ht="21" outlineLevel="1" x14ac:dyDescent="0.2">
      <c r="A323" s="169"/>
      <c r="B323" s="169"/>
      <c r="C323" s="26" t="s">
        <v>30</v>
      </c>
      <c r="D323" s="26" t="s">
        <v>30</v>
      </c>
      <c r="E323" s="26" t="s">
        <v>30</v>
      </c>
      <c r="F323" s="26" t="s">
        <v>30</v>
      </c>
      <c r="G323" s="161" t="str">
        <f t="shared" si="44"/>
        <v>--</v>
      </c>
      <c r="H323" s="27" t="s">
        <v>30</v>
      </c>
      <c r="I323" s="33" t="s">
        <v>30</v>
      </c>
      <c r="J323" s="88"/>
      <c r="K323" s="33"/>
      <c r="L323" s="26"/>
      <c r="M323" s="26"/>
      <c r="N323" s="26"/>
      <c r="O323" s="26"/>
      <c r="P323" s="169"/>
      <c r="Q323" s="184"/>
      <c r="R323" s="184"/>
      <c r="S323" s="185" t="str">
        <f t="shared" si="45"/>
        <v>0</v>
      </c>
      <c r="T323" s="185" t="str">
        <f t="shared" si="45"/>
        <v>0</v>
      </c>
      <c r="U323" s="185">
        <f t="shared" si="46"/>
        <v>0</v>
      </c>
      <c r="V323" s="186" t="str">
        <f>IF(U323=0,"--",IF(U323&lt;='db fasce di rischio'!$B$4,'db fasce di rischio'!$A$2,IF(U323&lt;='db fasce di rischio'!$D$4,'db fasce di rischio'!$C$2,IF(U323&lt;='db fasce di rischio'!$F$4,'db fasce di rischio'!$E$2,IF(U323&lt;='db fasce di rischio'!$H$4,'db fasce di rischio'!$G$2,"")))))</f>
        <v>--</v>
      </c>
      <c r="W323" s="30"/>
      <c r="X323" s="30"/>
    </row>
    <row r="324" spans="1:24" ht="21" outlineLevel="1" x14ac:dyDescent="0.2">
      <c r="A324" s="169"/>
      <c r="B324" s="169"/>
      <c r="C324" s="26" t="s">
        <v>30</v>
      </c>
      <c r="D324" s="26" t="s">
        <v>30</v>
      </c>
      <c r="E324" s="26" t="s">
        <v>30</v>
      </c>
      <c r="F324" s="26" t="s">
        <v>30</v>
      </c>
      <c r="G324" s="161" t="str">
        <f t="shared" si="44"/>
        <v>--</v>
      </c>
      <c r="H324" s="27" t="s">
        <v>30</v>
      </c>
      <c r="I324" s="33" t="s">
        <v>30</v>
      </c>
      <c r="J324" s="88"/>
      <c r="K324" s="33"/>
      <c r="L324" s="26"/>
      <c r="M324" s="26"/>
      <c r="N324" s="26"/>
      <c r="O324" s="26"/>
      <c r="P324" s="169"/>
      <c r="Q324" s="184"/>
      <c r="R324" s="184"/>
      <c r="S324" s="185" t="str">
        <f t="shared" si="45"/>
        <v>0</v>
      </c>
      <c r="T324" s="185" t="str">
        <f t="shared" si="45"/>
        <v>0</v>
      </c>
      <c r="U324" s="185">
        <f t="shared" si="46"/>
        <v>0</v>
      </c>
      <c r="V324" s="186" t="str">
        <f>IF(U324=0,"--",IF(U324&lt;='db fasce di rischio'!$B$4,'db fasce di rischio'!$A$2,IF(U324&lt;='db fasce di rischio'!$D$4,'db fasce di rischio'!$C$2,IF(U324&lt;='db fasce di rischio'!$F$4,'db fasce di rischio'!$E$2,IF(U324&lt;='db fasce di rischio'!$H$4,'db fasce di rischio'!$G$2,"")))))</f>
        <v>--</v>
      </c>
      <c r="W324" s="30"/>
      <c r="X324" s="30"/>
    </row>
    <row r="325" spans="1:24" ht="21" outlineLevel="1" x14ac:dyDescent="0.2">
      <c r="A325" s="169"/>
      <c r="B325" s="169"/>
      <c r="C325" s="26" t="s">
        <v>30</v>
      </c>
      <c r="D325" s="26" t="s">
        <v>30</v>
      </c>
      <c r="E325" s="26" t="s">
        <v>30</v>
      </c>
      <c r="F325" s="26" t="s">
        <v>30</v>
      </c>
      <c r="G325" s="161" t="str">
        <f t="shared" si="44"/>
        <v>--</v>
      </c>
      <c r="H325" s="27" t="s">
        <v>30</v>
      </c>
      <c r="I325" s="33" t="s">
        <v>30</v>
      </c>
      <c r="J325" s="87"/>
      <c r="K325" s="33"/>
      <c r="L325" s="26"/>
      <c r="M325" s="26"/>
      <c r="N325" s="26"/>
      <c r="O325" s="26"/>
      <c r="P325" s="169"/>
      <c r="Q325" s="184"/>
      <c r="R325" s="184"/>
      <c r="S325" s="185" t="str">
        <f t="shared" si="45"/>
        <v>0</v>
      </c>
      <c r="T325" s="185" t="str">
        <f t="shared" si="45"/>
        <v>0</v>
      </c>
      <c r="U325" s="185">
        <f t="shared" si="46"/>
        <v>0</v>
      </c>
      <c r="V325" s="186" t="str">
        <f>IF(U325=0,"--",IF(U325&lt;='db fasce di rischio'!$B$4,'db fasce di rischio'!$A$2,IF(U325&lt;='db fasce di rischio'!$D$4,'db fasce di rischio'!$C$2,IF(U325&lt;='db fasce di rischio'!$F$4,'db fasce di rischio'!$E$2,IF(U325&lt;='db fasce di rischio'!$H$4,'db fasce di rischio'!$G$2,"")))))</f>
        <v>--</v>
      </c>
      <c r="W325" s="30"/>
      <c r="X325" s="30"/>
    </row>
    <row r="326" spans="1:24" ht="21" outlineLevel="1" x14ac:dyDescent="0.2">
      <c r="A326" s="169"/>
      <c r="B326" s="169"/>
      <c r="C326" s="26" t="s">
        <v>30</v>
      </c>
      <c r="D326" s="26" t="s">
        <v>30</v>
      </c>
      <c r="E326" s="26" t="s">
        <v>30</v>
      </c>
      <c r="F326" s="26" t="s">
        <v>30</v>
      </c>
      <c r="G326" s="161" t="str">
        <f t="shared" si="44"/>
        <v>--</v>
      </c>
      <c r="H326" s="27" t="s">
        <v>30</v>
      </c>
      <c r="I326" s="33" t="s">
        <v>30</v>
      </c>
      <c r="J326" s="87"/>
      <c r="K326" s="33"/>
      <c r="L326" s="26"/>
      <c r="M326" s="26"/>
      <c r="N326" s="26"/>
      <c r="O326" s="28"/>
      <c r="P326" s="169"/>
      <c r="Q326" s="184"/>
      <c r="R326" s="184"/>
      <c r="S326" s="185" t="str">
        <f t="shared" si="45"/>
        <v>0</v>
      </c>
      <c r="T326" s="185" t="str">
        <f t="shared" si="45"/>
        <v>0</v>
      </c>
      <c r="U326" s="185">
        <f t="shared" si="46"/>
        <v>0</v>
      </c>
      <c r="V326" s="186" t="str">
        <f>IF(U326=0,"--",IF(U326&lt;='db fasce di rischio'!$B$4,'db fasce di rischio'!$A$2,IF(U326&lt;='db fasce di rischio'!$D$4,'db fasce di rischio'!$C$2,IF(U326&lt;='db fasce di rischio'!$F$4,'db fasce di rischio'!$E$2,IF(U326&lt;='db fasce di rischio'!$H$4,'db fasce di rischio'!$G$2,"")))))</f>
        <v>--</v>
      </c>
      <c r="W326" s="30"/>
      <c r="X326" s="30"/>
    </row>
    <row r="327" spans="1:24" ht="21" outlineLevel="1" x14ac:dyDescent="0.2">
      <c r="A327" s="169"/>
      <c r="B327" s="169"/>
      <c r="C327" s="26" t="s">
        <v>30</v>
      </c>
      <c r="D327" s="26" t="s">
        <v>30</v>
      </c>
      <c r="E327" s="26" t="s">
        <v>30</v>
      </c>
      <c r="F327" s="26" t="s">
        <v>30</v>
      </c>
      <c r="G327" s="161" t="str">
        <f t="shared" si="44"/>
        <v>--</v>
      </c>
      <c r="H327" s="27" t="s">
        <v>30</v>
      </c>
      <c r="I327" s="33" t="s">
        <v>30</v>
      </c>
      <c r="J327" s="87"/>
      <c r="K327" s="33"/>
      <c r="L327" s="26"/>
      <c r="M327" s="26"/>
      <c r="N327" s="26"/>
      <c r="O327" s="29"/>
      <c r="P327" s="169"/>
      <c r="Q327" s="184"/>
      <c r="R327" s="184"/>
      <c r="S327" s="185" t="str">
        <f t="shared" si="45"/>
        <v>0</v>
      </c>
      <c r="T327" s="185" t="str">
        <f t="shared" si="45"/>
        <v>0</v>
      </c>
      <c r="U327" s="185">
        <f t="shared" si="46"/>
        <v>0</v>
      </c>
      <c r="V327" s="186" t="str">
        <f>IF(U327=0,"--",IF(U327&lt;='db fasce di rischio'!$B$4,'db fasce di rischio'!$A$2,IF(U327&lt;='db fasce di rischio'!$D$4,'db fasce di rischio'!$C$2,IF(U327&lt;='db fasce di rischio'!$F$4,'db fasce di rischio'!$E$2,IF(U327&lt;='db fasce di rischio'!$H$4,'db fasce di rischio'!$G$2,"")))))</f>
        <v>--</v>
      </c>
      <c r="W327" s="30"/>
      <c r="X327" s="30"/>
    </row>
    <row r="328" spans="1:24" ht="21" x14ac:dyDescent="0.2">
      <c r="A328" s="168"/>
      <c r="B328" s="168"/>
      <c r="C328" s="92"/>
      <c r="D328" s="92"/>
      <c r="E328" s="92"/>
      <c r="F328" s="92"/>
      <c r="G328" s="92"/>
      <c r="H328" s="92"/>
      <c r="I328" s="92"/>
      <c r="J328" s="176"/>
      <c r="K328" s="92"/>
      <c r="L328" s="92"/>
      <c r="M328" s="92"/>
      <c r="N328" s="92"/>
      <c r="O328" s="92"/>
      <c r="P328" s="168"/>
      <c r="Q328" s="30"/>
      <c r="R328" s="30"/>
      <c r="S328" s="30"/>
      <c r="T328" s="30"/>
      <c r="U328" s="30"/>
      <c r="V328" s="30"/>
      <c r="W328" s="30"/>
      <c r="X328" s="30"/>
    </row>
    <row r="329" spans="1:24" ht="90.6" customHeight="1" x14ac:dyDescent="0.2">
      <c r="A329" s="31"/>
      <c r="B329" s="31"/>
      <c r="C329" s="32" t="s">
        <v>674</v>
      </c>
      <c r="D329" s="32"/>
      <c r="E329" s="30"/>
      <c r="F329" s="30"/>
      <c r="G329" s="30"/>
      <c r="H329" s="30"/>
      <c r="I329" s="30"/>
      <c r="J329" s="85"/>
      <c r="K329" s="30"/>
      <c r="L329" s="30"/>
      <c r="M329" s="30"/>
      <c r="N329" s="84" t="s">
        <v>6</v>
      </c>
      <c r="O329" s="84" t="s">
        <v>675</v>
      </c>
      <c r="P329" s="30"/>
      <c r="Q329" s="182" t="s">
        <v>1306</v>
      </c>
      <c r="R329" s="182" t="s">
        <v>1307</v>
      </c>
      <c r="S329" s="50" t="s">
        <v>1308</v>
      </c>
      <c r="T329" s="50" t="s">
        <v>1309</v>
      </c>
      <c r="U329" s="50" t="s">
        <v>1310</v>
      </c>
      <c r="V329" s="183" t="s">
        <v>1311</v>
      </c>
      <c r="W329" s="30"/>
      <c r="X329" s="30"/>
    </row>
    <row r="330" spans="1:24" ht="30.6" customHeight="1" x14ac:dyDescent="0.2">
      <c r="A330" s="168"/>
      <c r="B330" s="168">
        <v>16</v>
      </c>
      <c r="C330" s="220" t="s">
        <v>1267</v>
      </c>
      <c r="D330" s="221"/>
      <c r="E330" s="222"/>
      <c r="F330" s="229"/>
      <c r="G330" s="229"/>
      <c r="H330" s="229"/>
      <c r="I330" s="50" t="s">
        <v>11</v>
      </c>
      <c r="J330" s="231" t="s">
        <v>3</v>
      </c>
      <c r="K330" s="231"/>
      <c r="L330" s="39"/>
      <c r="M330" s="162" t="s">
        <v>676</v>
      </c>
      <c r="N330" s="163" t="str">
        <f>V330</f>
        <v>--</v>
      </c>
      <c r="O330" s="39"/>
      <c r="P330" s="168"/>
      <c r="Q330" s="184"/>
      <c r="R330" s="184"/>
      <c r="S330" s="185" t="str">
        <f>IF(Q330="Basso",1.8,IF(Q330="Medio",2.5,IF(Q330="Medio-Alto",3.8,IF(Q330="Alto",5,"0"))))</f>
        <v>0</v>
      </c>
      <c r="T330" s="185" t="str">
        <f>IF(R330="Basso",1.8,IF(R330="Medio",2.5,IF(R330="Medio-Alto",3.8,IF(R330="Alto",5,"0"))))</f>
        <v>0</v>
      </c>
      <c r="U330" s="185">
        <f>IF(MAX(U334:U348)&gt;(T330*S330),MAX(U334:U348),T330*S330)</f>
        <v>0</v>
      </c>
      <c r="V330" s="186" t="str">
        <f>IF(U330=0,"--",IF(U330&lt;='db fasce di rischio'!$B$4,'db fasce di rischio'!$A$2,IF(U330&lt;='db fasce di rischio'!$D$4,'db fasce di rischio'!$C$2,IF(U330&lt;='db fasce di rischio'!$F$4,'db fasce di rischio'!$E$2,IF(U330&lt;='db fasce di rischio'!$H$4,'db fasce di rischio'!$G$2,"")))))</f>
        <v>--</v>
      </c>
      <c r="W330" s="30"/>
      <c r="X330" s="30"/>
    </row>
    <row r="331" spans="1:24" ht="59.45" customHeight="1" x14ac:dyDescent="0.2">
      <c r="A331" s="168"/>
      <c r="B331" s="168"/>
      <c r="C331" s="223"/>
      <c r="D331" s="224"/>
      <c r="E331" s="224"/>
      <c r="F331" s="172"/>
      <c r="G331" s="172"/>
      <c r="H331" s="172"/>
      <c r="I331" s="172"/>
      <c r="J331" s="172"/>
      <c r="K331" s="172"/>
      <c r="L331" s="173"/>
      <c r="M331" s="226" t="s">
        <v>1305</v>
      </c>
      <c r="N331" s="226"/>
      <c r="O331" s="226"/>
      <c r="P331" s="168"/>
      <c r="Q331" s="30"/>
      <c r="R331" s="30"/>
      <c r="S331" s="30"/>
      <c r="T331" s="30"/>
      <c r="U331" s="30"/>
      <c r="V331" s="30"/>
      <c r="W331" s="30"/>
      <c r="X331" s="30"/>
    </row>
    <row r="332" spans="1:24" ht="31.5" customHeight="1" outlineLevel="1" x14ac:dyDescent="0.2">
      <c r="A332" s="168"/>
      <c r="B332" s="168"/>
      <c r="C332" s="218" t="s">
        <v>1266</v>
      </c>
      <c r="D332" s="219"/>
      <c r="E332" s="160"/>
      <c r="F332" s="160"/>
      <c r="G332" s="160"/>
      <c r="H332" s="160"/>
      <c r="I332" s="160"/>
      <c r="J332" s="159"/>
      <c r="K332" s="160"/>
      <c r="L332" s="164">
        <f>SUM(H319:H327)</f>
        <v>0</v>
      </c>
      <c r="M332" s="165"/>
      <c r="N332" s="165"/>
      <c r="O332" s="165"/>
      <c r="P332" s="168"/>
      <c r="Q332" s="30"/>
      <c r="R332" s="30"/>
      <c r="S332" s="30"/>
      <c r="T332" s="30"/>
      <c r="U332" s="30"/>
      <c r="V332" s="30"/>
      <c r="W332" s="30"/>
      <c r="X332" s="30"/>
    </row>
    <row r="333" spans="1:24" ht="81.95" customHeight="1" outlineLevel="1" x14ac:dyDescent="0.2">
      <c r="A333" s="169"/>
      <c r="B333" s="169"/>
      <c r="C333" s="24" t="s">
        <v>915</v>
      </c>
      <c r="D333" s="24" t="s">
        <v>916</v>
      </c>
      <c r="E333" s="24" t="s">
        <v>981</v>
      </c>
      <c r="F333" s="24" t="s">
        <v>980</v>
      </c>
      <c r="G333" s="188" t="s">
        <v>1301</v>
      </c>
      <c r="H333" s="24" t="s">
        <v>979</v>
      </c>
      <c r="I333" s="24" t="s">
        <v>917</v>
      </c>
      <c r="J333" s="50" t="s">
        <v>982</v>
      </c>
      <c r="K333" s="50" t="s">
        <v>918</v>
      </c>
      <c r="L333" s="24" t="s">
        <v>639</v>
      </c>
      <c r="M333" s="24" t="s">
        <v>677</v>
      </c>
      <c r="N333" s="24" t="s">
        <v>678</v>
      </c>
      <c r="O333" s="24" t="s">
        <v>679</v>
      </c>
      <c r="P333" s="169"/>
      <c r="Q333" s="182" t="s">
        <v>1306</v>
      </c>
      <c r="R333" s="182" t="s">
        <v>1307</v>
      </c>
      <c r="S333" s="50" t="s">
        <v>1308</v>
      </c>
      <c r="T333" s="50" t="s">
        <v>1309</v>
      </c>
      <c r="U333" s="50" t="s">
        <v>1310</v>
      </c>
      <c r="V333" s="183" t="s">
        <v>1311</v>
      </c>
      <c r="W333" s="30"/>
      <c r="X333" s="30"/>
    </row>
    <row r="334" spans="1:24" ht="21" outlineLevel="1" x14ac:dyDescent="0.2">
      <c r="A334" s="169"/>
      <c r="B334" s="169"/>
      <c r="C334" s="26" t="s">
        <v>30</v>
      </c>
      <c r="D334" s="26" t="s">
        <v>30</v>
      </c>
      <c r="E334" s="26" t="s">
        <v>30</v>
      </c>
      <c r="F334" s="26" t="s">
        <v>30</v>
      </c>
      <c r="G334" s="161" t="str">
        <f>V334</f>
        <v>--</v>
      </c>
      <c r="H334" s="27" t="s">
        <v>30</v>
      </c>
      <c r="I334" s="33" t="s">
        <v>30</v>
      </c>
      <c r="J334" s="87"/>
      <c r="K334" s="33"/>
      <c r="L334" s="26"/>
      <c r="M334" s="26"/>
      <c r="N334" s="26"/>
      <c r="O334" s="26"/>
      <c r="P334" s="169"/>
      <c r="Q334" s="184"/>
      <c r="R334" s="184"/>
      <c r="S334" s="185" t="str">
        <f>IF(Q334="Basso",1.8,IF(Q334="Medio",2.5,IF(Q334="Medio-Alto",3.8,IF(Q334="Alto",5,"0"))))</f>
        <v>0</v>
      </c>
      <c r="T334" s="185" t="str">
        <f>IF(R334="Basso",1.8,IF(R334="Medio",2.5,IF(R334="Medio-Alto",3.8,IF(R334="Alto",5,"0"))))</f>
        <v>0</v>
      </c>
      <c r="U334" s="185">
        <f>(T334*S334)</f>
        <v>0</v>
      </c>
      <c r="V334" s="186" t="str">
        <f>IF(U334=0,"--",IF(U334&lt;='db fasce di rischio'!$B$4,'db fasce di rischio'!$A$2,IF(U334&lt;='db fasce di rischio'!$D$4,'db fasce di rischio'!$C$2,IF(U334&lt;='db fasce di rischio'!$F$4,'db fasce di rischio'!$E$2,IF(U334&lt;='db fasce di rischio'!$H$4,'db fasce di rischio'!$G$2,"")))))</f>
        <v>--</v>
      </c>
      <c r="W334" s="30"/>
      <c r="X334" s="30"/>
    </row>
    <row r="335" spans="1:24" ht="21" outlineLevel="1" x14ac:dyDescent="0.2">
      <c r="A335" s="169"/>
      <c r="B335" s="169"/>
      <c r="C335" s="26" t="s">
        <v>30</v>
      </c>
      <c r="D335" s="26" t="s">
        <v>30</v>
      </c>
      <c r="E335" s="26" t="s">
        <v>30</v>
      </c>
      <c r="F335" s="26" t="s">
        <v>30</v>
      </c>
      <c r="G335" s="161" t="str">
        <f t="shared" ref="G335:G348" si="47">V335</f>
        <v>--</v>
      </c>
      <c r="H335" s="27" t="s">
        <v>30</v>
      </c>
      <c r="I335" s="33" t="s">
        <v>30</v>
      </c>
      <c r="J335" s="87"/>
      <c r="K335" s="33"/>
      <c r="L335" s="26"/>
      <c r="M335" s="26"/>
      <c r="N335" s="26"/>
      <c r="O335" s="26"/>
      <c r="P335" s="169"/>
      <c r="Q335" s="184"/>
      <c r="R335" s="184"/>
      <c r="S335" s="185" t="str">
        <f t="shared" ref="S335:T348" si="48">IF(Q335="Basso",1.8,IF(Q335="Medio",2.5,IF(Q335="Medio-Alto",3.8,IF(Q335="Alto",5,"0"))))</f>
        <v>0</v>
      </c>
      <c r="T335" s="185" t="str">
        <f t="shared" si="48"/>
        <v>0</v>
      </c>
      <c r="U335" s="185">
        <f>(T335*S335)</f>
        <v>0</v>
      </c>
      <c r="V335" s="186" t="str">
        <f>IF(U335=0,"--",IF(U335&lt;='db fasce di rischio'!$B$4,'db fasce di rischio'!$A$2,IF(U335&lt;='db fasce di rischio'!$D$4,'db fasce di rischio'!$C$2,IF(U335&lt;='db fasce di rischio'!$F$4,'db fasce di rischio'!$E$2,IF(U335&lt;='db fasce di rischio'!$H$4,'db fasce di rischio'!$G$2,"")))))</f>
        <v>--</v>
      </c>
      <c r="W335" s="30"/>
      <c r="X335" s="30"/>
    </row>
    <row r="336" spans="1:24" ht="21" outlineLevel="1" x14ac:dyDescent="0.2">
      <c r="A336" s="169"/>
      <c r="B336" s="169"/>
      <c r="C336" s="26" t="s">
        <v>30</v>
      </c>
      <c r="D336" s="26" t="s">
        <v>30</v>
      </c>
      <c r="E336" s="26" t="s">
        <v>30</v>
      </c>
      <c r="F336" s="26" t="s">
        <v>30</v>
      </c>
      <c r="G336" s="161" t="str">
        <f t="shared" si="47"/>
        <v>--</v>
      </c>
      <c r="H336" s="27" t="s">
        <v>30</v>
      </c>
      <c r="I336" s="33" t="s">
        <v>30</v>
      </c>
      <c r="J336" s="87"/>
      <c r="K336" s="33"/>
      <c r="L336" s="26"/>
      <c r="M336" s="26"/>
      <c r="N336" s="26"/>
      <c r="O336" s="26"/>
      <c r="P336" s="169"/>
      <c r="Q336" s="184"/>
      <c r="R336" s="184"/>
      <c r="S336" s="185" t="str">
        <f t="shared" si="48"/>
        <v>0</v>
      </c>
      <c r="T336" s="185" t="str">
        <f t="shared" si="48"/>
        <v>0</v>
      </c>
      <c r="U336" s="185">
        <f t="shared" ref="U336:U348" si="49">(T336*S336)</f>
        <v>0</v>
      </c>
      <c r="V336" s="186" t="str">
        <f>IF(U336=0,"--",IF(U336&lt;='db fasce di rischio'!$B$4,'db fasce di rischio'!$A$2,IF(U336&lt;='db fasce di rischio'!$D$4,'db fasce di rischio'!$C$2,IF(U336&lt;='db fasce di rischio'!$F$4,'db fasce di rischio'!$E$2,IF(U336&lt;='db fasce di rischio'!$H$4,'db fasce di rischio'!$G$2,"")))))</f>
        <v>--</v>
      </c>
      <c r="W336" s="30"/>
      <c r="X336" s="30"/>
    </row>
    <row r="337" spans="1:24" ht="21" outlineLevel="1" x14ac:dyDescent="0.2">
      <c r="A337" s="169"/>
      <c r="B337" s="169"/>
      <c r="C337" s="26" t="s">
        <v>30</v>
      </c>
      <c r="D337" s="26" t="s">
        <v>30</v>
      </c>
      <c r="E337" s="26" t="s">
        <v>30</v>
      </c>
      <c r="F337" s="26" t="s">
        <v>30</v>
      </c>
      <c r="G337" s="161" t="str">
        <f t="shared" si="47"/>
        <v>--</v>
      </c>
      <c r="H337" s="27" t="s">
        <v>30</v>
      </c>
      <c r="I337" s="33" t="s">
        <v>30</v>
      </c>
      <c r="J337" s="87"/>
      <c r="K337" s="33"/>
      <c r="L337" s="26"/>
      <c r="M337" s="26"/>
      <c r="N337" s="26"/>
      <c r="O337" s="26"/>
      <c r="P337" s="169"/>
      <c r="Q337" s="184"/>
      <c r="R337" s="184"/>
      <c r="S337" s="185" t="str">
        <f t="shared" si="48"/>
        <v>0</v>
      </c>
      <c r="T337" s="185" t="str">
        <f t="shared" si="48"/>
        <v>0</v>
      </c>
      <c r="U337" s="185">
        <f t="shared" si="49"/>
        <v>0</v>
      </c>
      <c r="V337" s="186" t="str">
        <f>IF(U337=0,"--",IF(U337&lt;='db fasce di rischio'!$B$4,'db fasce di rischio'!$A$2,IF(U337&lt;='db fasce di rischio'!$D$4,'db fasce di rischio'!$C$2,IF(U337&lt;='db fasce di rischio'!$F$4,'db fasce di rischio'!$E$2,IF(U337&lt;='db fasce di rischio'!$H$4,'db fasce di rischio'!$G$2,"")))))</f>
        <v>--</v>
      </c>
      <c r="W337" s="30"/>
      <c r="X337" s="30"/>
    </row>
    <row r="338" spans="1:24" ht="21" outlineLevel="1" x14ac:dyDescent="0.2">
      <c r="A338" s="169"/>
      <c r="B338" s="169"/>
      <c r="C338" s="26" t="s">
        <v>30</v>
      </c>
      <c r="D338" s="26" t="s">
        <v>30</v>
      </c>
      <c r="E338" s="26" t="s">
        <v>30</v>
      </c>
      <c r="F338" s="26" t="s">
        <v>30</v>
      </c>
      <c r="G338" s="161" t="str">
        <f t="shared" si="47"/>
        <v>--</v>
      </c>
      <c r="H338" s="27" t="s">
        <v>30</v>
      </c>
      <c r="I338" s="33" t="s">
        <v>30</v>
      </c>
      <c r="J338" s="87"/>
      <c r="K338" s="33"/>
      <c r="L338" s="26"/>
      <c r="M338" s="26"/>
      <c r="N338" s="26"/>
      <c r="O338" s="26"/>
      <c r="P338" s="169"/>
      <c r="Q338" s="184"/>
      <c r="R338" s="184"/>
      <c r="S338" s="185" t="str">
        <f t="shared" si="48"/>
        <v>0</v>
      </c>
      <c r="T338" s="185" t="str">
        <f t="shared" si="48"/>
        <v>0</v>
      </c>
      <c r="U338" s="185">
        <f t="shared" si="49"/>
        <v>0</v>
      </c>
      <c r="V338" s="186" t="str">
        <f>IF(U338=0,"--",IF(U338&lt;='db fasce di rischio'!$B$4,'db fasce di rischio'!$A$2,IF(U338&lt;='db fasce di rischio'!$D$4,'db fasce di rischio'!$C$2,IF(U338&lt;='db fasce di rischio'!$F$4,'db fasce di rischio'!$E$2,IF(U338&lt;='db fasce di rischio'!$H$4,'db fasce di rischio'!$G$2,"")))))</f>
        <v>--</v>
      </c>
      <c r="W338" s="30"/>
      <c r="X338" s="30"/>
    </row>
    <row r="339" spans="1:24" ht="21" outlineLevel="1" x14ac:dyDescent="0.2">
      <c r="A339" s="169"/>
      <c r="B339" s="169"/>
      <c r="C339" s="26" t="s">
        <v>30</v>
      </c>
      <c r="D339" s="26" t="s">
        <v>30</v>
      </c>
      <c r="E339" s="26" t="s">
        <v>30</v>
      </c>
      <c r="F339" s="26" t="s">
        <v>30</v>
      </c>
      <c r="G339" s="161" t="str">
        <f t="shared" si="47"/>
        <v>--</v>
      </c>
      <c r="H339" s="27" t="s">
        <v>30</v>
      </c>
      <c r="I339" s="33" t="s">
        <v>30</v>
      </c>
      <c r="J339" s="87"/>
      <c r="K339" s="33"/>
      <c r="L339" s="26"/>
      <c r="M339" s="26"/>
      <c r="N339" s="26"/>
      <c r="O339" s="26"/>
      <c r="P339" s="169"/>
      <c r="Q339" s="184"/>
      <c r="R339" s="184"/>
      <c r="S339" s="185" t="str">
        <f t="shared" si="48"/>
        <v>0</v>
      </c>
      <c r="T339" s="185" t="str">
        <f t="shared" si="48"/>
        <v>0</v>
      </c>
      <c r="U339" s="185">
        <f t="shared" si="49"/>
        <v>0</v>
      </c>
      <c r="V339" s="186" t="str">
        <f>IF(U339=0,"--",IF(U339&lt;='db fasce di rischio'!$B$4,'db fasce di rischio'!$A$2,IF(U339&lt;='db fasce di rischio'!$D$4,'db fasce di rischio'!$C$2,IF(U339&lt;='db fasce di rischio'!$F$4,'db fasce di rischio'!$E$2,IF(U339&lt;='db fasce di rischio'!$H$4,'db fasce di rischio'!$G$2,"")))))</f>
        <v>--</v>
      </c>
      <c r="W339" s="30"/>
      <c r="X339" s="30"/>
    </row>
    <row r="340" spans="1:24" ht="21" outlineLevel="1" x14ac:dyDescent="0.2">
      <c r="A340" s="169"/>
      <c r="B340" s="169"/>
      <c r="C340" s="26" t="s">
        <v>30</v>
      </c>
      <c r="D340" s="26" t="s">
        <v>30</v>
      </c>
      <c r="E340" s="26" t="s">
        <v>30</v>
      </c>
      <c r="F340" s="26" t="s">
        <v>30</v>
      </c>
      <c r="G340" s="161" t="str">
        <f t="shared" si="47"/>
        <v>--</v>
      </c>
      <c r="H340" s="27" t="s">
        <v>30</v>
      </c>
      <c r="I340" s="33" t="s">
        <v>30</v>
      </c>
      <c r="J340" s="87"/>
      <c r="K340" s="33"/>
      <c r="L340" s="26"/>
      <c r="M340" s="26"/>
      <c r="N340" s="26"/>
      <c r="O340" s="26"/>
      <c r="P340" s="169"/>
      <c r="Q340" s="184"/>
      <c r="R340" s="184"/>
      <c r="S340" s="185" t="str">
        <f t="shared" si="48"/>
        <v>0</v>
      </c>
      <c r="T340" s="185" t="str">
        <f t="shared" si="48"/>
        <v>0</v>
      </c>
      <c r="U340" s="185">
        <f t="shared" si="49"/>
        <v>0</v>
      </c>
      <c r="V340" s="186" t="str">
        <f>IF(U340=0,"--",IF(U340&lt;='db fasce di rischio'!$B$4,'db fasce di rischio'!$A$2,IF(U340&lt;='db fasce di rischio'!$D$4,'db fasce di rischio'!$C$2,IF(U340&lt;='db fasce di rischio'!$F$4,'db fasce di rischio'!$E$2,IF(U340&lt;='db fasce di rischio'!$H$4,'db fasce di rischio'!$G$2,"")))))</f>
        <v>--</v>
      </c>
      <c r="W340" s="30"/>
      <c r="X340" s="30"/>
    </row>
    <row r="341" spans="1:24" ht="21" outlineLevel="1" x14ac:dyDescent="0.2">
      <c r="A341" s="169"/>
      <c r="B341" s="169"/>
      <c r="C341" s="26" t="s">
        <v>30</v>
      </c>
      <c r="D341" s="26" t="s">
        <v>30</v>
      </c>
      <c r="E341" s="26" t="s">
        <v>30</v>
      </c>
      <c r="F341" s="26" t="s">
        <v>30</v>
      </c>
      <c r="G341" s="161" t="str">
        <f t="shared" si="47"/>
        <v>--</v>
      </c>
      <c r="H341" s="27" t="s">
        <v>30</v>
      </c>
      <c r="I341" s="33" t="s">
        <v>30</v>
      </c>
      <c r="J341" s="87"/>
      <c r="K341" s="33"/>
      <c r="L341" s="26"/>
      <c r="M341" s="26"/>
      <c r="N341" s="26"/>
      <c r="O341" s="26"/>
      <c r="P341" s="169"/>
      <c r="Q341" s="184"/>
      <c r="R341" s="184"/>
      <c r="S341" s="185" t="str">
        <f t="shared" si="48"/>
        <v>0</v>
      </c>
      <c r="T341" s="185" t="str">
        <f t="shared" si="48"/>
        <v>0</v>
      </c>
      <c r="U341" s="185">
        <f t="shared" si="49"/>
        <v>0</v>
      </c>
      <c r="V341" s="186" t="str">
        <f>IF(U341=0,"--",IF(U341&lt;='db fasce di rischio'!$B$4,'db fasce di rischio'!$A$2,IF(U341&lt;='db fasce di rischio'!$D$4,'db fasce di rischio'!$C$2,IF(U341&lt;='db fasce di rischio'!$F$4,'db fasce di rischio'!$E$2,IF(U341&lt;='db fasce di rischio'!$H$4,'db fasce di rischio'!$G$2,"")))))</f>
        <v>--</v>
      </c>
      <c r="W341" s="30"/>
      <c r="X341" s="30"/>
    </row>
    <row r="342" spans="1:24" ht="21" outlineLevel="1" x14ac:dyDescent="0.2">
      <c r="A342" s="169"/>
      <c r="B342" s="169"/>
      <c r="C342" s="26" t="s">
        <v>30</v>
      </c>
      <c r="D342" s="26" t="s">
        <v>30</v>
      </c>
      <c r="E342" s="26" t="s">
        <v>30</v>
      </c>
      <c r="F342" s="26" t="s">
        <v>30</v>
      </c>
      <c r="G342" s="161" t="str">
        <f t="shared" si="47"/>
        <v>--</v>
      </c>
      <c r="H342" s="27" t="s">
        <v>30</v>
      </c>
      <c r="I342" s="33" t="s">
        <v>30</v>
      </c>
      <c r="J342" s="88"/>
      <c r="K342" s="33"/>
      <c r="L342" s="26"/>
      <c r="M342" s="26"/>
      <c r="N342" s="26"/>
      <c r="O342" s="26"/>
      <c r="P342" s="169"/>
      <c r="Q342" s="184"/>
      <c r="R342" s="184"/>
      <c r="S342" s="185" t="str">
        <f t="shared" si="48"/>
        <v>0</v>
      </c>
      <c r="T342" s="185" t="str">
        <f t="shared" si="48"/>
        <v>0</v>
      </c>
      <c r="U342" s="185">
        <f t="shared" si="49"/>
        <v>0</v>
      </c>
      <c r="V342" s="186" t="str">
        <f>IF(U342=0,"--",IF(U342&lt;='db fasce di rischio'!$B$4,'db fasce di rischio'!$A$2,IF(U342&lt;='db fasce di rischio'!$D$4,'db fasce di rischio'!$C$2,IF(U342&lt;='db fasce di rischio'!$F$4,'db fasce di rischio'!$E$2,IF(U342&lt;='db fasce di rischio'!$H$4,'db fasce di rischio'!$G$2,"")))))</f>
        <v>--</v>
      </c>
      <c r="W342" s="30"/>
      <c r="X342" s="30"/>
    </row>
    <row r="343" spans="1:24" ht="21" outlineLevel="1" x14ac:dyDescent="0.2">
      <c r="A343" s="169"/>
      <c r="B343" s="169"/>
      <c r="C343" s="26" t="s">
        <v>30</v>
      </c>
      <c r="D343" s="26" t="s">
        <v>30</v>
      </c>
      <c r="E343" s="26" t="s">
        <v>30</v>
      </c>
      <c r="F343" s="26" t="s">
        <v>30</v>
      </c>
      <c r="G343" s="161" t="str">
        <f t="shared" si="47"/>
        <v>--</v>
      </c>
      <c r="H343" s="27" t="s">
        <v>30</v>
      </c>
      <c r="I343" s="33" t="s">
        <v>30</v>
      </c>
      <c r="J343" s="88"/>
      <c r="K343" s="33"/>
      <c r="L343" s="26"/>
      <c r="M343" s="26"/>
      <c r="N343" s="26"/>
      <c r="O343" s="26"/>
      <c r="P343" s="169"/>
      <c r="Q343" s="184"/>
      <c r="R343" s="184"/>
      <c r="S343" s="185" t="str">
        <f t="shared" si="48"/>
        <v>0</v>
      </c>
      <c r="T343" s="185" t="str">
        <f t="shared" si="48"/>
        <v>0</v>
      </c>
      <c r="U343" s="185">
        <f t="shared" si="49"/>
        <v>0</v>
      </c>
      <c r="V343" s="186" t="str">
        <f>IF(U343=0,"--",IF(U343&lt;='db fasce di rischio'!$B$4,'db fasce di rischio'!$A$2,IF(U343&lt;='db fasce di rischio'!$D$4,'db fasce di rischio'!$C$2,IF(U343&lt;='db fasce di rischio'!$F$4,'db fasce di rischio'!$E$2,IF(U343&lt;='db fasce di rischio'!$H$4,'db fasce di rischio'!$G$2,"")))))</f>
        <v>--</v>
      </c>
      <c r="W343" s="30"/>
      <c r="X343" s="30"/>
    </row>
    <row r="344" spans="1:24" ht="21" outlineLevel="1" x14ac:dyDescent="0.2">
      <c r="A344" s="169"/>
      <c r="B344" s="169"/>
      <c r="C344" s="26" t="s">
        <v>30</v>
      </c>
      <c r="D344" s="26" t="s">
        <v>30</v>
      </c>
      <c r="E344" s="26" t="s">
        <v>30</v>
      </c>
      <c r="F344" s="26" t="s">
        <v>30</v>
      </c>
      <c r="G344" s="161" t="str">
        <f t="shared" si="47"/>
        <v>--</v>
      </c>
      <c r="H344" s="27" t="s">
        <v>30</v>
      </c>
      <c r="I344" s="33" t="s">
        <v>30</v>
      </c>
      <c r="J344" s="88"/>
      <c r="K344" s="33"/>
      <c r="L344" s="26"/>
      <c r="M344" s="26"/>
      <c r="N344" s="26"/>
      <c r="O344" s="26"/>
      <c r="P344" s="169"/>
      <c r="Q344" s="184"/>
      <c r="R344" s="184"/>
      <c r="S344" s="185" t="str">
        <f t="shared" si="48"/>
        <v>0</v>
      </c>
      <c r="T344" s="185" t="str">
        <f t="shared" si="48"/>
        <v>0</v>
      </c>
      <c r="U344" s="185">
        <f t="shared" si="49"/>
        <v>0</v>
      </c>
      <c r="V344" s="186" t="str">
        <f>IF(U344=0,"--",IF(U344&lt;='db fasce di rischio'!$B$4,'db fasce di rischio'!$A$2,IF(U344&lt;='db fasce di rischio'!$D$4,'db fasce di rischio'!$C$2,IF(U344&lt;='db fasce di rischio'!$F$4,'db fasce di rischio'!$E$2,IF(U344&lt;='db fasce di rischio'!$H$4,'db fasce di rischio'!$G$2,"")))))</f>
        <v>--</v>
      </c>
      <c r="W344" s="30"/>
      <c r="X344" s="30"/>
    </row>
    <row r="345" spans="1:24" ht="21" outlineLevel="1" x14ac:dyDescent="0.2">
      <c r="A345" s="169"/>
      <c r="B345" s="169"/>
      <c r="C345" s="26" t="s">
        <v>30</v>
      </c>
      <c r="D345" s="26" t="s">
        <v>30</v>
      </c>
      <c r="E345" s="26" t="s">
        <v>30</v>
      </c>
      <c r="F345" s="26" t="s">
        <v>30</v>
      </c>
      <c r="G345" s="161" t="str">
        <f t="shared" si="47"/>
        <v>--</v>
      </c>
      <c r="H345" s="27" t="s">
        <v>30</v>
      </c>
      <c r="I345" s="33" t="s">
        <v>30</v>
      </c>
      <c r="J345" s="88"/>
      <c r="K345" s="33"/>
      <c r="L345" s="26"/>
      <c r="M345" s="26"/>
      <c r="N345" s="26"/>
      <c r="O345" s="26"/>
      <c r="P345" s="169"/>
      <c r="Q345" s="184"/>
      <c r="R345" s="184"/>
      <c r="S345" s="185" t="str">
        <f t="shared" si="48"/>
        <v>0</v>
      </c>
      <c r="T345" s="185" t="str">
        <f t="shared" si="48"/>
        <v>0</v>
      </c>
      <c r="U345" s="185">
        <f t="shared" si="49"/>
        <v>0</v>
      </c>
      <c r="V345" s="186" t="str">
        <f>IF(U345=0,"--",IF(U345&lt;='db fasce di rischio'!$B$4,'db fasce di rischio'!$A$2,IF(U345&lt;='db fasce di rischio'!$D$4,'db fasce di rischio'!$C$2,IF(U345&lt;='db fasce di rischio'!$F$4,'db fasce di rischio'!$E$2,IF(U345&lt;='db fasce di rischio'!$H$4,'db fasce di rischio'!$G$2,"")))))</f>
        <v>--</v>
      </c>
      <c r="W345" s="30"/>
      <c r="X345" s="30"/>
    </row>
    <row r="346" spans="1:24" ht="21" outlineLevel="1" x14ac:dyDescent="0.2">
      <c r="A346" s="169"/>
      <c r="B346" s="169"/>
      <c r="C346" s="26" t="s">
        <v>30</v>
      </c>
      <c r="D346" s="26" t="s">
        <v>30</v>
      </c>
      <c r="E346" s="26" t="s">
        <v>30</v>
      </c>
      <c r="F346" s="26" t="s">
        <v>30</v>
      </c>
      <c r="G346" s="161" t="str">
        <f t="shared" si="47"/>
        <v>--</v>
      </c>
      <c r="H346" s="27" t="s">
        <v>30</v>
      </c>
      <c r="I346" s="33" t="s">
        <v>30</v>
      </c>
      <c r="J346" s="87"/>
      <c r="K346" s="33"/>
      <c r="L346" s="26"/>
      <c r="M346" s="26"/>
      <c r="N346" s="26"/>
      <c r="O346" s="26"/>
      <c r="P346" s="169"/>
      <c r="Q346" s="184"/>
      <c r="R346" s="184"/>
      <c r="S346" s="185" t="str">
        <f t="shared" si="48"/>
        <v>0</v>
      </c>
      <c r="T346" s="185" t="str">
        <f t="shared" si="48"/>
        <v>0</v>
      </c>
      <c r="U346" s="185">
        <f t="shared" si="49"/>
        <v>0</v>
      </c>
      <c r="V346" s="186" t="str">
        <f>IF(U346=0,"--",IF(U346&lt;='db fasce di rischio'!$B$4,'db fasce di rischio'!$A$2,IF(U346&lt;='db fasce di rischio'!$D$4,'db fasce di rischio'!$C$2,IF(U346&lt;='db fasce di rischio'!$F$4,'db fasce di rischio'!$E$2,IF(U346&lt;='db fasce di rischio'!$H$4,'db fasce di rischio'!$G$2,"")))))</f>
        <v>--</v>
      </c>
      <c r="W346" s="30"/>
      <c r="X346" s="30"/>
    </row>
    <row r="347" spans="1:24" ht="21" outlineLevel="1" x14ac:dyDescent="0.2">
      <c r="A347" s="169"/>
      <c r="B347" s="169"/>
      <c r="C347" s="26" t="s">
        <v>30</v>
      </c>
      <c r="D347" s="26" t="s">
        <v>30</v>
      </c>
      <c r="E347" s="26" t="s">
        <v>30</v>
      </c>
      <c r="F347" s="26" t="s">
        <v>30</v>
      </c>
      <c r="G347" s="161" t="str">
        <f t="shared" si="47"/>
        <v>--</v>
      </c>
      <c r="H347" s="27" t="s">
        <v>30</v>
      </c>
      <c r="I347" s="33" t="s">
        <v>30</v>
      </c>
      <c r="J347" s="87"/>
      <c r="K347" s="33"/>
      <c r="L347" s="26"/>
      <c r="M347" s="26"/>
      <c r="N347" s="26"/>
      <c r="O347" s="28"/>
      <c r="P347" s="169"/>
      <c r="Q347" s="184"/>
      <c r="R347" s="184"/>
      <c r="S347" s="185" t="str">
        <f t="shared" si="48"/>
        <v>0</v>
      </c>
      <c r="T347" s="185" t="str">
        <f t="shared" si="48"/>
        <v>0</v>
      </c>
      <c r="U347" s="185">
        <f t="shared" si="49"/>
        <v>0</v>
      </c>
      <c r="V347" s="186" t="str">
        <f>IF(U347=0,"--",IF(U347&lt;='db fasce di rischio'!$B$4,'db fasce di rischio'!$A$2,IF(U347&lt;='db fasce di rischio'!$D$4,'db fasce di rischio'!$C$2,IF(U347&lt;='db fasce di rischio'!$F$4,'db fasce di rischio'!$E$2,IF(U347&lt;='db fasce di rischio'!$H$4,'db fasce di rischio'!$G$2,"")))))</f>
        <v>--</v>
      </c>
      <c r="W347" s="30"/>
      <c r="X347" s="30"/>
    </row>
    <row r="348" spans="1:24" ht="21" outlineLevel="1" x14ac:dyDescent="0.2">
      <c r="A348" s="169"/>
      <c r="B348" s="169"/>
      <c r="C348" s="26" t="s">
        <v>30</v>
      </c>
      <c r="D348" s="26" t="s">
        <v>30</v>
      </c>
      <c r="E348" s="26" t="s">
        <v>30</v>
      </c>
      <c r="F348" s="26" t="s">
        <v>30</v>
      </c>
      <c r="G348" s="161" t="str">
        <f t="shared" si="47"/>
        <v>--</v>
      </c>
      <c r="H348" s="27" t="s">
        <v>30</v>
      </c>
      <c r="I348" s="33" t="s">
        <v>30</v>
      </c>
      <c r="J348" s="87"/>
      <c r="K348" s="33"/>
      <c r="L348" s="26"/>
      <c r="M348" s="26"/>
      <c r="N348" s="26"/>
      <c r="O348" s="29"/>
      <c r="P348" s="169"/>
      <c r="Q348" s="184"/>
      <c r="R348" s="184"/>
      <c r="S348" s="185" t="str">
        <f t="shared" si="48"/>
        <v>0</v>
      </c>
      <c r="T348" s="185" t="str">
        <f t="shared" si="48"/>
        <v>0</v>
      </c>
      <c r="U348" s="185">
        <f t="shared" si="49"/>
        <v>0</v>
      </c>
      <c r="V348" s="186" t="str">
        <f>IF(U348=0,"--",IF(U348&lt;='db fasce di rischio'!$B$4,'db fasce di rischio'!$A$2,IF(U348&lt;='db fasce di rischio'!$D$4,'db fasce di rischio'!$C$2,IF(U348&lt;='db fasce di rischio'!$F$4,'db fasce di rischio'!$E$2,IF(U348&lt;='db fasce di rischio'!$H$4,'db fasce di rischio'!$G$2,"")))))</f>
        <v>--</v>
      </c>
      <c r="W348" s="30"/>
      <c r="X348" s="30"/>
    </row>
    <row r="349" spans="1:24" ht="21" x14ac:dyDescent="0.2">
      <c r="A349" s="168"/>
      <c r="B349" s="168"/>
      <c r="C349" s="92"/>
      <c r="D349" s="92"/>
      <c r="E349" s="92"/>
      <c r="F349" s="92"/>
      <c r="G349" s="92"/>
      <c r="H349" s="92"/>
      <c r="I349" s="92"/>
      <c r="J349" s="176"/>
      <c r="K349" s="92"/>
      <c r="L349" s="92"/>
      <c r="M349" s="92"/>
      <c r="N349" s="92"/>
      <c r="O349" s="92"/>
      <c r="P349" s="168"/>
      <c r="Q349" s="30"/>
      <c r="R349" s="30"/>
      <c r="S349" s="30"/>
      <c r="T349" s="30"/>
      <c r="U349" s="30"/>
      <c r="V349" s="30"/>
      <c r="W349" s="30"/>
      <c r="X349" s="30"/>
    </row>
    <row r="350" spans="1:24" ht="90.6" customHeight="1" x14ac:dyDescent="0.2">
      <c r="A350" s="31"/>
      <c r="B350" s="31"/>
      <c r="C350" s="32" t="s">
        <v>674</v>
      </c>
      <c r="D350" s="32"/>
      <c r="E350" s="30"/>
      <c r="F350" s="30"/>
      <c r="G350" s="30"/>
      <c r="H350" s="30"/>
      <c r="I350" s="30"/>
      <c r="J350" s="85"/>
      <c r="K350" s="30"/>
      <c r="L350" s="30"/>
      <c r="M350" s="30"/>
      <c r="N350" s="84" t="s">
        <v>6</v>
      </c>
      <c r="O350" s="84" t="s">
        <v>675</v>
      </c>
      <c r="P350" s="30"/>
      <c r="Q350" s="182" t="s">
        <v>1306</v>
      </c>
      <c r="R350" s="182" t="s">
        <v>1307</v>
      </c>
      <c r="S350" s="50" t="s">
        <v>1308</v>
      </c>
      <c r="T350" s="50" t="s">
        <v>1309</v>
      </c>
      <c r="U350" s="50" t="s">
        <v>1310</v>
      </c>
      <c r="V350" s="183" t="s">
        <v>1311</v>
      </c>
      <c r="W350" s="30"/>
      <c r="X350" s="30"/>
    </row>
    <row r="351" spans="1:24" ht="30.6" customHeight="1" x14ac:dyDescent="0.2">
      <c r="A351" s="168"/>
      <c r="B351" s="168">
        <v>17</v>
      </c>
      <c r="C351" s="220" t="s">
        <v>1267</v>
      </c>
      <c r="D351" s="221"/>
      <c r="E351" s="222"/>
      <c r="F351" s="229"/>
      <c r="G351" s="229"/>
      <c r="H351" s="229"/>
      <c r="I351" s="50" t="s">
        <v>11</v>
      </c>
      <c r="J351" s="231" t="s">
        <v>3</v>
      </c>
      <c r="K351" s="231"/>
      <c r="L351" s="39"/>
      <c r="M351" s="162" t="s">
        <v>676</v>
      </c>
      <c r="N351" s="163" t="str">
        <f>V351</f>
        <v>--</v>
      </c>
      <c r="O351" s="39"/>
      <c r="P351" s="168"/>
      <c r="Q351" s="184"/>
      <c r="R351" s="184"/>
      <c r="S351" s="185" t="str">
        <f>IF(Q351="Basso",1.8,IF(Q351="Medio",2.5,IF(Q351="Medio-Alto",3.8,IF(Q351="Alto",5,"0"))))</f>
        <v>0</v>
      </c>
      <c r="T351" s="185" t="str">
        <f>IF(R351="Basso",1.8,IF(R351="Medio",2.5,IF(R351="Medio-Alto",3.8,IF(R351="Alto",5,"0"))))</f>
        <v>0</v>
      </c>
      <c r="U351" s="185">
        <f>IF(MAX(U355:U369)&gt;(T351*S351),MAX(U355:U369),T351*S351)</f>
        <v>0</v>
      </c>
      <c r="V351" s="186" t="str">
        <f>IF(U351=0,"--",IF(U351&lt;='db fasce di rischio'!$B$4,'db fasce di rischio'!$A$2,IF(U351&lt;='db fasce di rischio'!$D$4,'db fasce di rischio'!$C$2,IF(U351&lt;='db fasce di rischio'!$F$4,'db fasce di rischio'!$E$2,IF(U351&lt;='db fasce di rischio'!$H$4,'db fasce di rischio'!$G$2,"")))))</f>
        <v>--</v>
      </c>
      <c r="W351" s="30"/>
      <c r="X351" s="30"/>
    </row>
    <row r="352" spans="1:24" ht="59.45" customHeight="1" x14ac:dyDescent="0.2">
      <c r="A352" s="168"/>
      <c r="B352" s="168"/>
      <c r="C352" s="223"/>
      <c r="D352" s="224"/>
      <c r="E352" s="224"/>
      <c r="F352" s="172"/>
      <c r="G352" s="172"/>
      <c r="H352" s="172"/>
      <c r="I352" s="172"/>
      <c r="J352" s="172"/>
      <c r="K352" s="172"/>
      <c r="L352" s="173"/>
      <c r="M352" s="226" t="s">
        <v>1305</v>
      </c>
      <c r="N352" s="226"/>
      <c r="O352" s="226"/>
      <c r="P352" s="168"/>
      <c r="Q352" s="30"/>
      <c r="R352" s="30"/>
      <c r="S352" s="30"/>
      <c r="T352" s="30"/>
      <c r="U352" s="30"/>
      <c r="V352" s="30"/>
      <c r="W352" s="30"/>
      <c r="X352" s="30"/>
    </row>
    <row r="353" spans="1:24" ht="31.5" customHeight="1" outlineLevel="1" x14ac:dyDescent="0.2">
      <c r="A353" s="168"/>
      <c r="B353" s="168"/>
      <c r="C353" s="218" t="s">
        <v>1266</v>
      </c>
      <c r="D353" s="219"/>
      <c r="E353" s="160"/>
      <c r="F353" s="160"/>
      <c r="G353" s="160"/>
      <c r="H353" s="160"/>
      <c r="I353" s="160"/>
      <c r="J353" s="159"/>
      <c r="K353" s="160"/>
      <c r="L353" s="164">
        <f>SUM(H340:H348)</f>
        <v>0</v>
      </c>
      <c r="M353" s="165"/>
      <c r="N353" s="165"/>
      <c r="O353" s="165"/>
      <c r="P353" s="168"/>
      <c r="Q353" s="30"/>
      <c r="R353" s="30"/>
      <c r="S353" s="30"/>
      <c r="T353" s="30"/>
      <c r="U353" s="30"/>
      <c r="V353" s="30"/>
      <c r="W353" s="30"/>
      <c r="X353" s="30"/>
    </row>
    <row r="354" spans="1:24" ht="81.95" customHeight="1" outlineLevel="1" x14ac:dyDescent="0.2">
      <c r="A354" s="169"/>
      <c r="B354" s="169"/>
      <c r="C354" s="24" t="s">
        <v>915</v>
      </c>
      <c r="D354" s="24" t="s">
        <v>916</v>
      </c>
      <c r="E354" s="24" t="s">
        <v>981</v>
      </c>
      <c r="F354" s="24" t="s">
        <v>980</v>
      </c>
      <c r="G354" s="188" t="s">
        <v>1301</v>
      </c>
      <c r="H354" s="24" t="s">
        <v>979</v>
      </c>
      <c r="I354" s="24" t="s">
        <v>917</v>
      </c>
      <c r="J354" s="50" t="s">
        <v>982</v>
      </c>
      <c r="K354" s="50" t="s">
        <v>918</v>
      </c>
      <c r="L354" s="24" t="s">
        <v>639</v>
      </c>
      <c r="M354" s="24" t="s">
        <v>677</v>
      </c>
      <c r="N354" s="24" t="s">
        <v>678</v>
      </c>
      <c r="O354" s="24" t="s">
        <v>679</v>
      </c>
      <c r="P354" s="169"/>
      <c r="Q354" s="182" t="s">
        <v>1306</v>
      </c>
      <c r="R354" s="182" t="s">
        <v>1307</v>
      </c>
      <c r="S354" s="50" t="s">
        <v>1308</v>
      </c>
      <c r="T354" s="50" t="s">
        <v>1309</v>
      </c>
      <c r="U354" s="50" t="s">
        <v>1310</v>
      </c>
      <c r="V354" s="183" t="s">
        <v>1311</v>
      </c>
      <c r="W354" s="30"/>
      <c r="X354" s="30"/>
    </row>
    <row r="355" spans="1:24" ht="21" outlineLevel="1" x14ac:dyDescent="0.2">
      <c r="A355" s="169"/>
      <c r="B355" s="169"/>
      <c r="C355" s="26" t="s">
        <v>30</v>
      </c>
      <c r="D355" s="26" t="s">
        <v>30</v>
      </c>
      <c r="E355" s="26" t="s">
        <v>30</v>
      </c>
      <c r="F355" s="26" t="s">
        <v>30</v>
      </c>
      <c r="G355" s="161" t="str">
        <f>V355</f>
        <v>--</v>
      </c>
      <c r="H355" s="27" t="s">
        <v>30</v>
      </c>
      <c r="I355" s="33" t="s">
        <v>30</v>
      </c>
      <c r="J355" s="87"/>
      <c r="K355" s="33"/>
      <c r="L355" s="26"/>
      <c r="M355" s="26"/>
      <c r="N355" s="26"/>
      <c r="O355" s="26"/>
      <c r="P355" s="169"/>
      <c r="Q355" s="184"/>
      <c r="R355" s="184"/>
      <c r="S355" s="185" t="str">
        <f>IF(Q355="Basso",1.8,IF(Q355="Medio",2.5,IF(Q355="Medio-Alto",3.8,IF(Q355="Alto",5,"0"))))</f>
        <v>0</v>
      </c>
      <c r="T355" s="185" t="str">
        <f>IF(R355="Basso",1.8,IF(R355="Medio",2.5,IF(R355="Medio-Alto",3.8,IF(R355="Alto",5,"0"))))</f>
        <v>0</v>
      </c>
      <c r="U355" s="185">
        <f>(T355*S355)</f>
        <v>0</v>
      </c>
      <c r="V355" s="186" t="str">
        <f>IF(U355=0,"--",IF(U355&lt;='db fasce di rischio'!$B$4,'db fasce di rischio'!$A$2,IF(U355&lt;='db fasce di rischio'!$D$4,'db fasce di rischio'!$C$2,IF(U355&lt;='db fasce di rischio'!$F$4,'db fasce di rischio'!$E$2,IF(U355&lt;='db fasce di rischio'!$H$4,'db fasce di rischio'!$G$2,"")))))</f>
        <v>--</v>
      </c>
      <c r="W355" s="30"/>
      <c r="X355" s="30"/>
    </row>
    <row r="356" spans="1:24" ht="21" outlineLevel="1" x14ac:dyDescent="0.2">
      <c r="A356" s="169"/>
      <c r="B356" s="169"/>
      <c r="C356" s="26" t="s">
        <v>30</v>
      </c>
      <c r="D356" s="26" t="s">
        <v>30</v>
      </c>
      <c r="E356" s="26" t="s">
        <v>30</v>
      </c>
      <c r="F356" s="26" t="s">
        <v>30</v>
      </c>
      <c r="G356" s="161" t="str">
        <f t="shared" ref="G356:G369" si="50">V356</f>
        <v>--</v>
      </c>
      <c r="H356" s="27" t="s">
        <v>30</v>
      </c>
      <c r="I356" s="33" t="s">
        <v>30</v>
      </c>
      <c r="J356" s="87"/>
      <c r="K356" s="33"/>
      <c r="L356" s="26"/>
      <c r="M356" s="26"/>
      <c r="N356" s="26"/>
      <c r="O356" s="26"/>
      <c r="P356" s="169"/>
      <c r="Q356" s="184"/>
      <c r="R356" s="184"/>
      <c r="S356" s="185" t="str">
        <f t="shared" ref="S356:T369" si="51">IF(Q356="Basso",1.8,IF(Q356="Medio",2.5,IF(Q356="Medio-Alto",3.8,IF(Q356="Alto",5,"0"))))</f>
        <v>0</v>
      </c>
      <c r="T356" s="185" t="str">
        <f t="shared" si="51"/>
        <v>0</v>
      </c>
      <c r="U356" s="185">
        <f>(T356*S356)</f>
        <v>0</v>
      </c>
      <c r="V356" s="186" t="str">
        <f>IF(U356=0,"--",IF(U356&lt;='db fasce di rischio'!$B$4,'db fasce di rischio'!$A$2,IF(U356&lt;='db fasce di rischio'!$D$4,'db fasce di rischio'!$C$2,IF(U356&lt;='db fasce di rischio'!$F$4,'db fasce di rischio'!$E$2,IF(U356&lt;='db fasce di rischio'!$H$4,'db fasce di rischio'!$G$2,"")))))</f>
        <v>--</v>
      </c>
      <c r="W356" s="30"/>
      <c r="X356" s="30"/>
    </row>
    <row r="357" spans="1:24" ht="21" outlineLevel="1" x14ac:dyDescent="0.2">
      <c r="A357" s="169"/>
      <c r="B357" s="169"/>
      <c r="C357" s="26" t="s">
        <v>30</v>
      </c>
      <c r="D357" s="26" t="s">
        <v>30</v>
      </c>
      <c r="E357" s="26" t="s">
        <v>30</v>
      </c>
      <c r="F357" s="26" t="s">
        <v>30</v>
      </c>
      <c r="G357" s="161" t="str">
        <f t="shared" si="50"/>
        <v>--</v>
      </c>
      <c r="H357" s="27" t="s">
        <v>30</v>
      </c>
      <c r="I357" s="33" t="s">
        <v>30</v>
      </c>
      <c r="J357" s="87"/>
      <c r="K357" s="33"/>
      <c r="L357" s="26"/>
      <c r="M357" s="26"/>
      <c r="N357" s="26"/>
      <c r="O357" s="26"/>
      <c r="P357" s="169"/>
      <c r="Q357" s="184"/>
      <c r="R357" s="184"/>
      <c r="S357" s="185" t="str">
        <f t="shared" si="51"/>
        <v>0</v>
      </c>
      <c r="T357" s="185" t="str">
        <f t="shared" si="51"/>
        <v>0</v>
      </c>
      <c r="U357" s="185">
        <f t="shared" ref="U357:U369" si="52">(T357*S357)</f>
        <v>0</v>
      </c>
      <c r="V357" s="186" t="str">
        <f>IF(U357=0,"--",IF(U357&lt;='db fasce di rischio'!$B$4,'db fasce di rischio'!$A$2,IF(U357&lt;='db fasce di rischio'!$D$4,'db fasce di rischio'!$C$2,IF(U357&lt;='db fasce di rischio'!$F$4,'db fasce di rischio'!$E$2,IF(U357&lt;='db fasce di rischio'!$H$4,'db fasce di rischio'!$G$2,"")))))</f>
        <v>--</v>
      </c>
      <c r="W357" s="30"/>
      <c r="X357" s="30"/>
    </row>
    <row r="358" spans="1:24" ht="21" outlineLevel="1" x14ac:dyDescent="0.2">
      <c r="A358" s="169"/>
      <c r="B358" s="169"/>
      <c r="C358" s="26" t="s">
        <v>30</v>
      </c>
      <c r="D358" s="26" t="s">
        <v>30</v>
      </c>
      <c r="E358" s="26" t="s">
        <v>30</v>
      </c>
      <c r="F358" s="26" t="s">
        <v>30</v>
      </c>
      <c r="G358" s="161" t="str">
        <f t="shared" si="50"/>
        <v>--</v>
      </c>
      <c r="H358" s="27" t="s">
        <v>30</v>
      </c>
      <c r="I358" s="33" t="s">
        <v>30</v>
      </c>
      <c r="J358" s="87"/>
      <c r="K358" s="33"/>
      <c r="L358" s="26"/>
      <c r="M358" s="26"/>
      <c r="N358" s="26"/>
      <c r="O358" s="26"/>
      <c r="P358" s="169"/>
      <c r="Q358" s="184"/>
      <c r="R358" s="184"/>
      <c r="S358" s="185" t="str">
        <f t="shared" si="51"/>
        <v>0</v>
      </c>
      <c r="T358" s="185" t="str">
        <f t="shared" si="51"/>
        <v>0</v>
      </c>
      <c r="U358" s="185">
        <f t="shared" si="52"/>
        <v>0</v>
      </c>
      <c r="V358" s="186" t="str">
        <f>IF(U358=0,"--",IF(U358&lt;='db fasce di rischio'!$B$4,'db fasce di rischio'!$A$2,IF(U358&lt;='db fasce di rischio'!$D$4,'db fasce di rischio'!$C$2,IF(U358&lt;='db fasce di rischio'!$F$4,'db fasce di rischio'!$E$2,IF(U358&lt;='db fasce di rischio'!$H$4,'db fasce di rischio'!$G$2,"")))))</f>
        <v>--</v>
      </c>
      <c r="W358" s="30"/>
      <c r="X358" s="30"/>
    </row>
    <row r="359" spans="1:24" ht="21" outlineLevel="1" x14ac:dyDescent="0.2">
      <c r="A359" s="169"/>
      <c r="B359" s="169"/>
      <c r="C359" s="26" t="s">
        <v>30</v>
      </c>
      <c r="D359" s="26" t="s">
        <v>30</v>
      </c>
      <c r="E359" s="26" t="s">
        <v>30</v>
      </c>
      <c r="F359" s="26" t="s">
        <v>30</v>
      </c>
      <c r="G359" s="161" t="str">
        <f t="shared" si="50"/>
        <v>--</v>
      </c>
      <c r="H359" s="27" t="s">
        <v>30</v>
      </c>
      <c r="I359" s="33" t="s">
        <v>30</v>
      </c>
      <c r="J359" s="87"/>
      <c r="K359" s="33"/>
      <c r="L359" s="26"/>
      <c r="M359" s="26"/>
      <c r="N359" s="26"/>
      <c r="O359" s="26"/>
      <c r="P359" s="169"/>
      <c r="Q359" s="184"/>
      <c r="R359" s="184"/>
      <c r="S359" s="185" t="str">
        <f t="shared" si="51"/>
        <v>0</v>
      </c>
      <c r="T359" s="185" t="str">
        <f t="shared" si="51"/>
        <v>0</v>
      </c>
      <c r="U359" s="185">
        <f t="shared" si="52"/>
        <v>0</v>
      </c>
      <c r="V359" s="186" t="str">
        <f>IF(U359=0,"--",IF(U359&lt;='db fasce di rischio'!$B$4,'db fasce di rischio'!$A$2,IF(U359&lt;='db fasce di rischio'!$D$4,'db fasce di rischio'!$C$2,IF(U359&lt;='db fasce di rischio'!$F$4,'db fasce di rischio'!$E$2,IF(U359&lt;='db fasce di rischio'!$H$4,'db fasce di rischio'!$G$2,"")))))</f>
        <v>--</v>
      </c>
      <c r="W359" s="30"/>
      <c r="X359" s="30"/>
    </row>
    <row r="360" spans="1:24" ht="21" outlineLevel="1" x14ac:dyDescent="0.2">
      <c r="A360" s="169"/>
      <c r="B360" s="169"/>
      <c r="C360" s="26" t="s">
        <v>30</v>
      </c>
      <c r="D360" s="26" t="s">
        <v>30</v>
      </c>
      <c r="E360" s="26" t="s">
        <v>30</v>
      </c>
      <c r="F360" s="26" t="s">
        <v>30</v>
      </c>
      <c r="G360" s="161" t="str">
        <f t="shared" si="50"/>
        <v>--</v>
      </c>
      <c r="H360" s="27" t="s">
        <v>30</v>
      </c>
      <c r="I360" s="33" t="s">
        <v>30</v>
      </c>
      <c r="J360" s="87"/>
      <c r="K360" s="33"/>
      <c r="L360" s="26"/>
      <c r="M360" s="26"/>
      <c r="N360" s="26"/>
      <c r="O360" s="26"/>
      <c r="P360" s="169"/>
      <c r="Q360" s="184"/>
      <c r="R360" s="184"/>
      <c r="S360" s="185" t="str">
        <f t="shared" si="51"/>
        <v>0</v>
      </c>
      <c r="T360" s="185" t="str">
        <f t="shared" si="51"/>
        <v>0</v>
      </c>
      <c r="U360" s="185">
        <f t="shared" si="52"/>
        <v>0</v>
      </c>
      <c r="V360" s="186" t="str">
        <f>IF(U360=0,"--",IF(U360&lt;='db fasce di rischio'!$B$4,'db fasce di rischio'!$A$2,IF(U360&lt;='db fasce di rischio'!$D$4,'db fasce di rischio'!$C$2,IF(U360&lt;='db fasce di rischio'!$F$4,'db fasce di rischio'!$E$2,IF(U360&lt;='db fasce di rischio'!$H$4,'db fasce di rischio'!$G$2,"")))))</f>
        <v>--</v>
      </c>
      <c r="W360" s="30"/>
      <c r="X360" s="30"/>
    </row>
    <row r="361" spans="1:24" ht="21" outlineLevel="1" x14ac:dyDescent="0.2">
      <c r="A361" s="169"/>
      <c r="B361" s="169"/>
      <c r="C361" s="26" t="s">
        <v>30</v>
      </c>
      <c r="D361" s="26" t="s">
        <v>30</v>
      </c>
      <c r="E361" s="26" t="s">
        <v>30</v>
      </c>
      <c r="F361" s="26" t="s">
        <v>30</v>
      </c>
      <c r="G361" s="161" t="str">
        <f t="shared" si="50"/>
        <v>--</v>
      </c>
      <c r="H361" s="27" t="s">
        <v>30</v>
      </c>
      <c r="I361" s="33" t="s">
        <v>30</v>
      </c>
      <c r="J361" s="87"/>
      <c r="K361" s="33"/>
      <c r="L361" s="26"/>
      <c r="M361" s="26"/>
      <c r="N361" s="26"/>
      <c r="O361" s="26"/>
      <c r="P361" s="169"/>
      <c r="Q361" s="184"/>
      <c r="R361" s="184"/>
      <c r="S361" s="185" t="str">
        <f t="shared" si="51"/>
        <v>0</v>
      </c>
      <c r="T361" s="185" t="str">
        <f t="shared" si="51"/>
        <v>0</v>
      </c>
      <c r="U361" s="185">
        <f t="shared" si="52"/>
        <v>0</v>
      </c>
      <c r="V361" s="186" t="str">
        <f>IF(U361=0,"--",IF(U361&lt;='db fasce di rischio'!$B$4,'db fasce di rischio'!$A$2,IF(U361&lt;='db fasce di rischio'!$D$4,'db fasce di rischio'!$C$2,IF(U361&lt;='db fasce di rischio'!$F$4,'db fasce di rischio'!$E$2,IF(U361&lt;='db fasce di rischio'!$H$4,'db fasce di rischio'!$G$2,"")))))</f>
        <v>--</v>
      </c>
      <c r="W361" s="30"/>
      <c r="X361" s="30"/>
    </row>
    <row r="362" spans="1:24" ht="21" outlineLevel="1" x14ac:dyDescent="0.2">
      <c r="A362" s="169"/>
      <c r="B362" s="169"/>
      <c r="C362" s="26" t="s">
        <v>30</v>
      </c>
      <c r="D362" s="26" t="s">
        <v>30</v>
      </c>
      <c r="E362" s="26" t="s">
        <v>30</v>
      </c>
      <c r="F362" s="26" t="s">
        <v>30</v>
      </c>
      <c r="G362" s="161" t="str">
        <f t="shared" si="50"/>
        <v>--</v>
      </c>
      <c r="H362" s="27" t="s">
        <v>30</v>
      </c>
      <c r="I362" s="33" t="s">
        <v>30</v>
      </c>
      <c r="J362" s="87"/>
      <c r="K362" s="33"/>
      <c r="L362" s="26"/>
      <c r="M362" s="26"/>
      <c r="N362" s="26"/>
      <c r="O362" s="26"/>
      <c r="P362" s="169"/>
      <c r="Q362" s="184"/>
      <c r="R362" s="184"/>
      <c r="S362" s="185" t="str">
        <f t="shared" si="51"/>
        <v>0</v>
      </c>
      <c r="T362" s="185" t="str">
        <f t="shared" si="51"/>
        <v>0</v>
      </c>
      <c r="U362" s="185">
        <f t="shared" si="52"/>
        <v>0</v>
      </c>
      <c r="V362" s="186" t="str">
        <f>IF(U362=0,"--",IF(U362&lt;='db fasce di rischio'!$B$4,'db fasce di rischio'!$A$2,IF(U362&lt;='db fasce di rischio'!$D$4,'db fasce di rischio'!$C$2,IF(U362&lt;='db fasce di rischio'!$F$4,'db fasce di rischio'!$E$2,IF(U362&lt;='db fasce di rischio'!$H$4,'db fasce di rischio'!$G$2,"")))))</f>
        <v>--</v>
      </c>
      <c r="W362" s="30"/>
      <c r="X362" s="30"/>
    </row>
    <row r="363" spans="1:24" ht="21" outlineLevel="1" x14ac:dyDescent="0.2">
      <c r="A363" s="169"/>
      <c r="B363" s="169"/>
      <c r="C363" s="26" t="s">
        <v>30</v>
      </c>
      <c r="D363" s="26" t="s">
        <v>30</v>
      </c>
      <c r="E363" s="26" t="s">
        <v>30</v>
      </c>
      <c r="F363" s="26" t="s">
        <v>30</v>
      </c>
      <c r="G363" s="161" t="str">
        <f t="shared" si="50"/>
        <v>--</v>
      </c>
      <c r="H363" s="27" t="s">
        <v>30</v>
      </c>
      <c r="I363" s="33" t="s">
        <v>30</v>
      </c>
      <c r="J363" s="88"/>
      <c r="K363" s="33"/>
      <c r="L363" s="26"/>
      <c r="M363" s="26"/>
      <c r="N363" s="26"/>
      <c r="O363" s="26"/>
      <c r="P363" s="169"/>
      <c r="Q363" s="184"/>
      <c r="R363" s="184"/>
      <c r="S363" s="185" t="str">
        <f t="shared" si="51"/>
        <v>0</v>
      </c>
      <c r="T363" s="185" t="str">
        <f t="shared" si="51"/>
        <v>0</v>
      </c>
      <c r="U363" s="185">
        <f t="shared" si="52"/>
        <v>0</v>
      </c>
      <c r="V363" s="186" t="str">
        <f>IF(U363=0,"--",IF(U363&lt;='db fasce di rischio'!$B$4,'db fasce di rischio'!$A$2,IF(U363&lt;='db fasce di rischio'!$D$4,'db fasce di rischio'!$C$2,IF(U363&lt;='db fasce di rischio'!$F$4,'db fasce di rischio'!$E$2,IF(U363&lt;='db fasce di rischio'!$H$4,'db fasce di rischio'!$G$2,"")))))</f>
        <v>--</v>
      </c>
      <c r="W363" s="30"/>
      <c r="X363" s="30"/>
    </row>
    <row r="364" spans="1:24" ht="21" outlineLevel="1" x14ac:dyDescent="0.2">
      <c r="A364" s="169"/>
      <c r="B364" s="169"/>
      <c r="C364" s="26" t="s">
        <v>30</v>
      </c>
      <c r="D364" s="26" t="s">
        <v>30</v>
      </c>
      <c r="E364" s="26" t="s">
        <v>30</v>
      </c>
      <c r="F364" s="26" t="s">
        <v>30</v>
      </c>
      <c r="G364" s="161" t="str">
        <f t="shared" si="50"/>
        <v>--</v>
      </c>
      <c r="H364" s="27" t="s">
        <v>30</v>
      </c>
      <c r="I364" s="33" t="s">
        <v>30</v>
      </c>
      <c r="J364" s="88"/>
      <c r="K364" s="33"/>
      <c r="L364" s="26"/>
      <c r="M364" s="26"/>
      <c r="N364" s="26"/>
      <c r="O364" s="26"/>
      <c r="P364" s="169"/>
      <c r="Q364" s="184"/>
      <c r="R364" s="184"/>
      <c r="S364" s="185" t="str">
        <f t="shared" si="51"/>
        <v>0</v>
      </c>
      <c r="T364" s="185" t="str">
        <f t="shared" si="51"/>
        <v>0</v>
      </c>
      <c r="U364" s="185">
        <f t="shared" si="52"/>
        <v>0</v>
      </c>
      <c r="V364" s="186" t="str">
        <f>IF(U364=0,"--",IF(U364&lt;='db fasce di rischio'!$B$4,'db fasce di rischio'!$A$2,IF(U364&lt;='db fasce di rischio'!$D$4,'db fasce di rischio'!$C$2,IF(U364&lt;='db fasce di rischio'!$F$4,'db fasce di rischio'!$E$2,IF(U364&lt;='db fasce di rischio'!$H$4,'db fasce di rischio'!$G$2,"")))))</f>
        <v>--</v>
      </c>
      <c r="W364" s="30"/>
      <c r="X364" s="30"/>
    </row>
    <row r="365" spans="1:24" ht="21" outlineLevel="1" x14ac:dyDescent="0.2">
      <c r="A365" s="169"/>
      <c r="B365" s="169"/>
      <c r="C365" s="26" t="s">
        <v>30</v>
      </c>
      <c r="D365" s="26" t="s">
        <v>30</v>
      </c>
      <c r="E365" s="26" t="s">
        <v>30</v>
      </c>
      <c r="F365" s="26" t="s">
        <v>30</v>
      </c>
      <c r="G365" s="161" t="str">
        <f t="shared" si="50"/>
        <v>--</v>
      </c>
      <c r="H365" s="27" t="s">
        <v>30</v>
      </c>
      <c r="I365" s="33" t="s">
        <v>30</v>
      </c>
      <c r="J365" s="88"/>
      <c r="K365" s="33"/>
      <c r="L365" s="26"/>
      <c r="M365" s="26"/>
      <c r="N365" s="26"/>
      <c r="O365" s="26"/>
      <c r="P365" s="169"/>
      <c r="Q365" s="184"/>
      <c r="R365" s="184"/>
      <c r="S365" s="185" t="str">
        <f t="shared" si="51"/>
        <v>0</v>
      </c>
      <c r="T365" s="185" t="str">
        <f t="shared" si="51"/>
        <v>0</v>
      </c>
      <c r="U365" s="185">
        <f t="shared" si="52"/>
        <v>0</v>
      </c>
      <c r="V365" s="186" t="str">
        <f>IF(U365=0,"--",IF(U365&lt;='db fasce di rischio'!$B$4,'db fasce di rischio'!$A$2,IF(U365&lt;='db fasce di rischio'!$D$4,'db fasce di rischio'!$C$2,IF(U365&lt;='db fasce di rischio'!$F$4,'db fasce di rischio'!$E$2,IF(U365&lt;='db fasce di rischio'!$H$4,'db fasce di rischio'!$G$2,"")))))</f>
        <v>--</v>
      </c>
      <c r="W365" s="30"/>
      <c r="X365" s="30"/>
    </row>
    <row r="366" spans="1:24" ht="21" outlineLevel="1" x14ac:dyDescent="0.2">
      <c r="A366" s="169"/>
      <c r="B366" s="169"/>
      <c r="C366" s="26" t="s">
        <v>30</v>
      </c>
      <c r="D366" s="26" t="s">
        <v>30</v>
      </c>
      <c r="E366" s="26" t="s">
        <v>30</v>
      </c>
      <c r="F366" s="26" t="s">
        <v>30</v>
      </c>
      <c r="G366" s="161" t="str">
        <f t="shared" si="50"/>
        <v>--</v>
      </c>
      <c r="H366" s="27" t="s">
        <v>30</v>
      </c>
      <c r="I366" s="33" t="s">
        <v>30</v>
      </c>
      <c r="J366" s="88"/>
      <c r="K366" s="33"/>
      <c r="L366" s="26"/>
      <c r="M366" s="26"/>
      <c r="N366" s="26"/>
      <c r="O366" s="26"/>
      <c r="P366" s="169"/>
      <c r="Q366" s="184"/>
      <c r="R366" s="184"/>
      <c r="S366" s="185" t="str">
        <f t="shared" si="51"/>
        <v>0</v>
      </c>
      <c r="T366" s="185" t="str">
        <f t="shared" si="51"/>
        <v>0</v>
      </c>
      <c r="U366" s="185">
        <f t="shared" si="52"/>
        <v>0</v>
      </c>
      <c r="V366" s="186" t="str">
        <f>IF(U366=0,"--",IF(U366&lt;='db fasce di rischio'!$B$4,'db fasce di rischio'!$A$2,IF(U366&lt;='db fasce di rischio'!$D$4,'db fasce di rischio'!$C$2,IF(U366&lt;='db fasce di rischio'!$F$4,'db fasce di rischio'!$E$2,IF(U366&lt;='db fasce di rischio'!$H$4,'db fasce di rischio'!$G$2,"")))))</f>
        <v>--</v>
      </c>
      <c r="W366" s="30"/>
      <c r="X366" s="30"/>
    </row>
    <row r="367" spans="1:24" ht="21" outlineLevel="1" x14ac:dyDescent="0.2">
      <c r="A367" s="169"/>
      <c r="B367" s="169"/>
      <c r="C367" s="26" t="s">
        <v>30</v>
      </c>
      <c r="D367" s="26" t="s">
        <v>30</v>
      </c>
      <c r="E367" s="26" t="s">
        <v>30</v>
      </c>
      <c r="F367" s="26" t="s">
        <v>30</v>
      </c>
      <c r="G367" s="161" t="str">
        <f t="shared" si="50"/>
        <v>--</v>
      </c>
      <c r="H367" s="27" t="s">
        <v>30</v>
      </c>
      <c r="I367" s="33" t="s">
        <v>30</v>
      </c>
      <c r="J367" s="87"/>
      <c r="K367" s="33"/>
      <c r="L367" s="26"/>
      <c r="M367" s="26"/>
      <c r="N367" s="26"/>
      <c r="O367" s="26"/>
      <c r="P367" s="169"/>
      <c r="Q367" s="184"/>
      <c r="R367" s="184"/>
      <c r="S367" s="185" t="str">
        <f t="shared" si="51"/>
        <v>0</v>
      </c>
      <c r="T367" s="185" t="str">
        <f t="shared" si="51"/>
        <v>0</v>
      </c>
      <c r="U367" s="185">
        <f t="shared" si="52"/>
        <v>0</v>
      </c>
      <c r="V367" s="186" t="str">
        <f>IF(U367=0,"--",IF(U367&lt;='db fasce di rischio'!$B$4,'db fasce di rischio'!$A$2,IF(U367&lt;='db fasce di rischio'!$D$4,'db fasce di rischio'!$C$2,IF(U367&lt;='db fasce di rischio'!$F$4,'db fasce di rischio'!$E$2,IF(U367&lt;='db fasce di rischio'!$H$4,'db fasce di rischio'!$G$2,"")))))</f>
        <v>--</v>
      </c>
      <c r="W367" s="30"/>
      <c r="X367" s="30"/>
    </row>
    <row r="368" spans="1:24" ht="21" outlineLevel="1" x14ac:dyDescent="0.2">
      <c r="A368" s="169"/>
      <c r="B368" s="169"/>
      <c r="C368" s="26" t="s">
        <v>30</v>
      </c>
      <c r="D368" s="26" t="s">
        <v>30</v>
      </c>
      <c r="E368" s="26" t="s">
        <v>30</v>
      </c>
      <c r="F368" s="26" t="s">
        <v>30</v>
      </c>
      <c r="G368" s="161" t="str">
        <f t="shared" si="50"/>
        <v>--</v>
      </c>
      <c r="H368" s="27" t="s">
        <v>30</v>
      </c>
      <c r="I368" s="33" t="s">
        <v>30</v>
      </c>
      <c r="J368" s="87"/>
      <c r="K368" s="33"/>
      <c r="L368" s="26"/>
      <c r="M368" s="26"/>
      <c r="N368" s="26"/>
      <c r="O368" s="28"/>
      <c r="P368" s="169"/>
      <c r="Q368" s="184"/>
      <c r="R368" s="184"/>
      <c r="S368" s="185" t="str">
        <f t="shared" si="51"/>
        <v>0</v>
      </c>
      <c r="T368" s="185" t="str">
        <f t="shared" si="51"/>
        <v>0</v>
      </c>
      <c r="U368" s="185">
        <f t="shared" si="52"/>
        <v>0</v>
      </c>
      <c r="V368" s="186" t="str">
        <f>IF(U368=0,"--",IF(U368&lt;='db fasce di rischio'!$B$4,'db fasce di rischio'!$A$2,IF(U368&lt;='db fasce di rischio'!$D$4,'db fasce di rischio'!$C$2,IF(U368&lt;='db fasce di rischio'!$F$4,'db fasce di rischio'!$E$2,IF(U368&lt;='db fasce di rischio'!$H$4,'db fasce di rischio'!$G$2,"")))))</f>
        <v>--</v>
      </c>
      <c r="W368" s="30"/>
      <c r="X368" s="30"/>
    </row>
    <row r="369" spans="1:24" ht="21" outlineLevel="1" x14ac:dyDescent="0.2">
      <c r="A369" s="169"/>
      <c r="B369" s="169"/>
      <c r="C369" s="26" t="s">
        <v>30</v>
      </c>
      <c r="D369" s="26" t="s">
        <v>30</v>
      </c>
      <c r="E369" s="26" t="s">
        <v>30</v>
      </c>
      <c r="F369" s="26" t="s">
        <v>30</v>
      </c>
      <c r="G369" s="161" t="str">
        <f t="shared" si="50"/>
        <v>--</v>
      </c>
      <c r="H369" s="27" t="s">
        <v>30</v>
      </c>
      <c r="I369" s="33" t="s">
        <v>30</v>
      </c>
      <c r="J369" s="87"/>
      <c r="K369" s="33"/>
      <c r="L369" s="26"/>
      <c r="M369" s="26"/>
      <c r="N369" s="26"/>
      <c r="O369" s="29"/>
      <c r="P369" s="169"/>
      <c r="Q369" s="184"/>
      <c r="R369" s="184"/>
      <c r="S369" s="185" t="str">
        <f t="shared" si="51"/>
        <v>0</v>
      </c>
      <c r="T369" s="185" t="str">
        <f t="shared" si="51"/>
        <v>0</v>
      </c>
      <c r="U369" s="185">
        <f t="shared" si="52"/>
        <v>0</v>
      </c>
      <c r="V369" s="186" t="str">
        <f>IF(U369=0,"--",IF(U369&lt;='db fasce di rischio'!$B$4,'db fasce di rischio'!$A$2,IF(U369&lt;='db fasce di rischio'!$D$4,'db fasce di rischio'!$C$2,IF(U369&lt;='db fasce di rischio'!$F$4,'db fasce di rischio'!$E$2,IF(U369&lt;='db fasce di rischio'!$H$4,'db fasce di rischio'!$G$2,"")))))</f>
        <v>--</v>
      </c>
      <c r="W369" s="30"/>
      <c r="X369" s="30"/>
    </row>
    <row r="370" spans="1:24" ht="21" x14ac:dyDescent="0.2">
      <c r="A370" s="168"/>
      <c r="B370" s="168"/>
      <c r="C370" s="92"/>
      <c r="D370" s="92"/>
      <c r="E370" s="92"/>
      <c r="F370" s="92"/>
      <c r="G370" s="92"/>
      <c r="H370" s="92"/>
      <c r="I370" s="92"/>
      <c r="J370" s="176"/>
      <c r="K370" s="92"/>
      <c r="L370" s="92"/>
      <c r="M370" s="92"/>
      <c r="N370" s="92"/>
      <c r="O370" s="92"/>
      <c r="P370" s="168"/>
      <c r="Q370" s="30"/>
      <c r="R370" s="30"/>
      <c r="S370" s="30"/>
      <c r="T370" s="30"/>
      <c r="U370" s="30"/>
      <c r="V370" s="30"/>
      <c r="W370" s="30"/>
      <c r="X370" s="30"/>
    </row>
    <row r="371" spans="1:24" ht="90.6" customHeight="1" x14ac:dyDescent="0.2">
      <c r="A371" s="31"/>
      <c r="B371" s="31"/>
      <c r="C371" s="32" t="s">
        <v>674</v>
      </c>
      <c r="D371" s="32"/>
      <c r="E371" s="30"/>
      <c r="F371" s="30"/>
      <c r="G371" s="30"/>
      <c r="H371" s="30"/>
      <c r="I371" s="30"/>
      <c r="J371" s="85"/>
      <c r="K371" s="30"/>
      <c r="L371" s="30"/>
      <c r="M371" s="30"/>
      <c r="N371" s="84" t="s">
        <v>6</v>
      </c>
      <c r="O371" s="84" t="s">
        <v>675</v>
      </c>
      <c r="P371" s="30"/>
      <c r="Q371" s="182" t="s">
        <v>1306</v>
      </c>
      <c r="R371" s="182" t="s">
        <v>1307</v>
      </c>
      <c r="S371" s="50" t="s">
        <v>1308</v>
      </c>
      <c r="T371" s="50" t="s">
        <v>1309</v>
      </c>
      <c r="U371" s="50" t="s">
        <v>1310</v>
      </c>
      <c r="V371" s="183" t="s">
        <v>1311</v>
      </c>
      <c r="W371" s="30"/>
      <c r="X371" s="30"/>
    </row>
    <row r="372" spans="1:24" ht="30.6" customHeight="1" x14ac:dyDescent="0.2">
      <c r="A372" s="168"/>
      <c r="B372" s="168">
        <v>18</v>
      </c>
      <c r="C372" s="220" t="s">
        <v>1267</v>
      </c>
      <c r="D372" s="221"/>
      <c r="E372" s="222"/>
      <c r="F372" s="229"/>
      <c r="G372" s="229"/>
      <c r="H372" s="229"/>
      <c r="I372" s="50" t="s">
        <v>11</v>
      </c>
      <c r="J372" s="231" t="s">
        <v>3</v>
      </c>
      <c r="K372" s="231"/>
      <c r="L372" s="39"/>
      <c r="M372" s="162" t="s">
        <v>676</v>
      </c>
      <c r="N372" s="163" t="str">
        <f>V372</f>
        <v>--</v>
      </c>
      <c r="O372" s="39"/>
      <c r="P372" s="168"/>
      <c r="Q372" s="184"/>
      <c r="R372" s="184"/>
      <c r="S372" s="185" t="str">
        <f>IF(Q372="Basso",1.8,IF(Q372="Medio",2.5,IF(Q372="Medio-Alto",3.8,IF(Q372="Alto",5,"0"))))</f>
        <v>0</v>
      </c>
      <c r="T372" s="185" t="str">
        <f>IF(R372="Basso",1.8,IF(R372="Medio",2.5,IF(R372="Medio-Alto",3.8,IF(R372="Alto",5,"0"))))</f>
        <v>0</v>
      </c>
      <c r="U372" s="185">
        <f>IF(MAX(U376:U390)&gt;(T372*S372),MAX(U376:U390),T372*S372)</f>
        <v>0</v>
      </c>
      <c r="V372" s="186" t="str">
        <f>IF(U372=0,"--",IF(U372&lt;='db fasce di rischio'!$B$4,'db fasce di rischio'!$A$2,IF(U372&lt;='db fasce di rischio'!$D$4,'db fasce di rischio'!$C$2,IF(U372&lt;='db fasce di rischio'!$F$4,'db fasce di rischio'!$E$2,IF(U372&lt;='db fasce di rischio'!$H$4,'db fasce di rischio'!$G$2,"")))))</f>
        <v>--</v>
      </c>
      <c r="W372" s="30"/>
      <c r="X372" s="30"/>
    </row>
    <row r="373" spans="1:24" ht="59.45" customHeight="1" x14ac:dyDescent="0.2">
      <c r="A373" s="168"/>
      <c r="B373" s="168"/>
      <c r="C373" s="223"/>
      <c r="D373" s="224"/>
      <c r="E373" s="224"/>
      <c r="F373" s="172"/>
      <c r="G373" s="172"/>
      <c r="H373" s="172"/>
      <c r="I373" s="172"/>
      <c r="J373" s="172"/>
      <c r="K373" s="172"/>
      <c r="L373" s="173"/>
      <c r="M373" s="226" t="s">
        <v>1305</v>
      </c>
      <c r="N373" s="226"/>
      <c r="O373" s="226"/>
      <c r="P373" s="168"/>
      <c r="Q373" s="30"/>
      <c r="R373" s="30"/>
      <c r="S373" s="30"/>
      <c r="T373" s="30"/>
      <c r="U373" s="30"/>
      <c r="V373" s="30"/>
      <c r="W373" s="30"/>
      <c r="X373" s="30"/>
    </row>
    <row r="374" spans="1:24" ht="31.5" customHeight="1" outlineLevel="1" x14ac:dyDescent="0.2">
      <c r="A374" s="168"/>
      <c r="B374" s="168"/>
      <c r="C374" s="218" t="s">
        <v>1266</v>
      </c>
      <c r="D374" s="219"/>
      <c r="E374" s="160"/>
      <c r="F374" s="160"/>
      <c r="G374" s="160"/>
      <c r="H374" s="160"/>
      <c r="I374" s="160"/>
      <c r="J374" s="159"/>
      <c r="K374" s="160"/>
      <c r="L374" s="164">
        <f>SUM(H361:H369)</f>
        <v>0</v>
      </c>
      <c r="M374" s="165"/>
      <c r="N374" s="165"/>
      <c r="O374" s="165"/>
      <c r="P374" s="168"/>
      <c r="Q374" s="30"/>
      <c r="R374" s="30"/>
      <c r="S374" s="30"/>
      <c r="T374" s="30"/>
      <c r="U374" s="30"/>
      <c r="V374" s="30"/>
      <c r="W374" s="30"/>
      <c r="X374" s="30"/>
    </row>
    <row r="375" spans="1:24" ht="81.95" customHeight="1" outlineLevel="1" x14ac:dyDescent="0.2">
      <c r="A375" s="169"/>
      <c r="B375" s="169"/>
      <c r="C375" s="24" t="s">
        <v>915</v>
      </c>
      <c r="D375" s="24" t="s">
        <v>916</v>
      </c>
      <c r="E375" s="24" t="s">
        <v>981</v>
      </c>
      <c r="F375" s="24" t="s">
        <v>980</v>
      </c>
      <c r="G375" s="188" t="s">
        <v>1301</v>
      </c>
      <c r="H375" s="24" t="s">
        <v>979</v>
      </c>
      <c r="I375" s="24" t="s">
        <v>917</v>
      </c>
      <c r="J375" s="50" t="s">
        <v>982</v>
      </c>
      <c r="K375" s="50" t="s">
        <v>918</v>
      </c>
      <c r="L375" s="24" t="s">
        <v>639</v>
      </c>
      <c r="M375" s="24" t="s">
        <v>677</v>
      </c>
      <c r="N375" s="24" t="s">
        <v>678</v>
      </c>
      <c r="O375" s="24" t="s">
        <v>679</v>
      </c>
      <c r="P375" s="169"/>
      <c r="Q375" s="182" t="s">
        <v>1306</v>
      </c>
      <c r="R375" s="182" t="s">
        <v>1307</v>
      </c>
      <c r="S375" s="50" t="s">
        <v>1308</v>
      </c>
      <c r="T375" s="50" t="s">
        <v>1309</v>
      </c>
      <c r="U375" s="50" t="s">
        <v>1310</v>
      </c>
      <c r="V375" s="183" t="s">
        <v>1311</v>
      </c>
      <c r="W375" s="30"/>
      <c r="X375" s="30"/>
    </row>
    <row r="376" spans="1:24" ht="21" outlineLevel="1" x14ac:dyDescent="0.2">
      <c r="A376" s="169"/>
      <c r="B376" s="169"/>
      <c r="C376" s="26" t="s">
        <v>30</v>
      </c>
      <c r="D376" s="26" t="s">
        <v>30</v>
      </c>
      <c r="E376" s="26" t="s">
        <v>30</v>
      </c>
      <c r="F376" s="26" t="s">
        <v>30</v>
      </c>
      <c r="G376" s="161" t="str">
        <f>V376</f>
        <v>--</v>
      </c>
      <c r="H376" s="27" t="s">
        <v>30</v>
      </c>
      <c r="I376" s="33" t="s">
        <v>30</v>
      </c>
      <c r="J376" s="87"/>
      <c r="K376" s="33"/>
      <c r="L376" s="26"/>
      <c r="M376" s="26"/>
      <c r="N376" s="26"/>
      <c r="O376" s="26"/>
      <c r="P376" s="169"/>
      <c r="Q376" s="184"/>
      <c r="R376" s="184"/>
      <c r="S376" s="185" t="str">
        <f>IF(Q376="Basso",1.8,IF(Q376="Medio",2.5,IF(Q376="Medio-Alto",3.8,IF(Q376="Alto",5,"0"))))</f>
        <v>0</v>
      </c>
      <c r="T376" s="185" t="str">
        <f>IF(R376="Basso",1.8,IF(R376="Medio",2.5,IF(R376="Medio-Alto",3.8,IF(R376="Alto",5,"0"))))</f>
        <v>0</v>
      </c>
      <c r="U376" s="185">
        <f>(T376*S376)</f>
        <v>0</v>
      </c>
      <c r="V376" s="186" t="str">
        <f>IF(U376=0,"--",IF(U376&lt;='db fasce di rischio'!$B$4,'db fasce di rischio'!$A$2,IF(U376&lt;='db fasce di rischio'!$D$4,'db fasce di rischio'!$C$2,IF(U376&lt;='db fasce di rischio'!$F$4,'db fasce di rischio'!$E$2,IF(U376&lt;='db fasce di rischio'!$H$4,'db fasce di rischio'!$G$2,"")))))</f>
        <v>--</v>
      </c>
      <c r="W376" s="30"/>
      <c r="X376" s="30"/>
    </row>
    <row r="377" spans="1:24" ht="21" outlineLevel="1" x14ac:dyDescent="0.2">
      <c r="A377" s="169"/>
      <c r="B377" s="169"/>
      <c r="C377" s="26" t="s">
        <v>30</v>
      </c>
      <c r="D377" s="26" t="s">
        <v>30</v>
      </c>
      <c r="E377" s="26" t="s">
        <v>30</v>
      </c>
      <c r="F377" s="26" t="s">
        <v>30</v>
      </c>
      <c r="G377" s="161" t="str">
        <f t="shared" ref="G377:G390" si="53">V377</f>
        <v>--</v>
      </c>
      <c r="H377" s="27" t="s">
        <v>30</v>
      </c>
      <c r="I377" s="33" t="s">
        <v>30</v>
      </c>
      <c r="J377" s="87"/>
      <c r="K377" s="33"/>
      <c r="L377" s="26"/>
      <c r="M377" s="26"/>
      <c r="N377" s="26"/>
      <c r="O377" s="26"/>
      <c r="P377" s="169"/>
      <c r="Q377" s="184"/>
      <c r="R377" s="184"/>
      <c r="S377" s="185" t="str">
        <f t="shared" ref="S377:T390" si="54">IF(Q377="Basso",1.8,IF(Q377="Medio",2.5,IF(Q377="Medio-Alto",3.8,IF(Q377="Alto",5,"0"))))</f>
        <v>0</v>
      </c>
      <c r="T377" s="185" t="str">
        <f t="shared" si="54"/>
        <v>0</v>
      </c>
      <c r="U377" s="185">
        <f>(T377*S377)</f>
        <v>0</v>
      </c>
      <c r="V377" s="186" t="str">
        <f>IF(U377=0,"--",IF(U377&lt;='db fasce di rischio'!$B$4,'db fasce di rischio'!$A$2,IF(U377&lt;='db fasce di rischio'!$D$4,'db fasce di rischio'!$C$2,IF(U377&lt;='db fasce di rischio'!$F$4,'db fasce di rischio'!$E$2,IF(U377&lt;='db fasce di rischio'!$H$4,'db fasce di rischio'!$G$2,"")))))</f>
        <v>--</v>
      </c>
      <c r="W377" s="30"/>
      <c r="X377" s="30"/>
    </row>
    <row r="378" spans="1:24" ht="21" outlineLevel="1" x14ac:dyDescent="0.2">
      <c r="A378" s="169"/>
      <c r="B378" s="169"/>
      <c r="C378" s="26" t="s">
        <v>30</v>
      </c>
      <c r="D378" s="26" t="s">
        <v>30</v>
      </c>
      <c r="E378" s="26" t="s">
        <v>30</v>
      </c>
      <c r="F378" s="26" t="s">
        <v>30</v>
      </c>
      <c r="G378" s="161" t="str">
        <f t="shared" si="53"/>
        <v>--</v>
      </c>
      <c r="H378" s="27" t="s">
        <v>30</v>
      </c>
      <c r="I378" s="33" t="s">
        <v>30</v>
      </c>
      <c r="J378" s="87"/>
      <c r="K378" s="33"/>
      <c r="L378" s="26"/>
      <c r="M378" s="26"/>
      <c r="N378" s="26"/>
      <c r="O378" s="26"/>
      <c r="P378" s="169"/>
      <c r="Q378" s="184"/>
      <c r="R378" s="184"/>
      <c r="S378" s="185" t="str">
        <f t="shared" si="54"/>
        <v>0</v>
      </c>
      <c r="T378" s="185" t="str">
        <f t="shared" si="54"/>
        <v>0</v>
      </c>
      <c r="U378" s="185">
        <f t="shared" ref="U378:U390" si="55">(T378*S378)</f>
        <v>0</v>
      </c>
      <c r="V378" s="186" t="str">
        <f>IF(U378=0,"--",IF(U378&lt;='db fasce di rischio'!$B$4,'db fasce di rischio'!$A$2,IF(U378&lt;='db fasce di rischio'!$D$4,'db fasce di rischio'!$C$2,IF(U378&lt;='db fasce di rischio'!$F$4,'db fasce di rischio'!$E$2,IF(U378&lt;='db fasce di rischio'!$H$4,'db fasce di rischio'!$G$2,"")))))</f>
        <v>--</v>
      </c>
      <c r="W378" s="30"/>
      <c r="X378" s="30"/>
    </row>
    <row r="379" spans="1:24" ht="21" outlineLevel="1" x14ac:dyDescent="0.2">
      <c r="A379" s="169"/>
      <c r="B379" s="169"/>
      <c r="C379" s="26" t="s">
        <v>30</v>
      </c>
      <c r="D379" s="26" t="s">
        <v>30</v>
      </c>
      <c r="E379" s="26" t="s">
        <v>30</v>
      </c>
      <c r="F379" s="26" t="s">
        <v>30</v>
      </c>
      <c r="G379" s="161" t="str">
        <f t="shared" si="53"/>
        <v>--</v>
      </c>
      <c r="H379" s="27" t="s">
        <v>30</v>
      </c>
      <c r="I379" s="33" t="s">
        <v>30</v>
      </c>
      <c r="J379" s="87"/>
      <c r="K379" s="33"/>
      <c r="L379" s="26"/>
      <c r="M379" s="26"/>
      <c r="N379" s="26"/>
      <c r="O379" s="26"/>
      <c r="P379" s="169"/>
      <c r="Q379" s="184"/>
      <c r="R379" s="184"/>
      <c r="S379" s="185" t="str">
        <f t="shared" si="54"/>
        <v>0</v>
      </c>
      <c r="T379" s="185" t="str">
        <f t="shared" si="54"/>
        <v>0</v>
      </c>
      <c r="U379" s="185">
        <f t="shared" si="55"/>
        <v>0</v>
      </c>
      <c r="V379" s="186" t="str">
        <f>IF(U379=0,"--",IF(U379&lt;='db fasce di rischio'!$B$4,'db fasce di rischio'!$A$2,IF(U379&lt;='db fasce di rischio'!$D$4,'db fasce di rischio'!$C$2,IF(U379&lt;='db fasce di rischio'!$F$4,'db fasce di rischio'!$E$2,IF(U379&lt;='db fasce di rischio'!$H$4,'db fasce di rischio'!$G$2,"")))))</f>
        <v>--</v>
      </c>
      <c r="W379" s="30"/>
      <c r="X379" s="30"/>
    </row>
    <row r="380" spans="1:24" ht="21" outlineLevel="1" x14ac:dyDescent="0.2">
      <c r="A380" s="169"/>
      <c r="B380" s="169"/>
      <c r="C380" s="26" t="s">
        <v>30</v>
      </c>
      <c r="D380" s="26" t="s">
        <v>30</v>
      </c>
      <c r="E380" s="26" t="s">
        <v>30</v>
      </c>
      <c r="F380" s="26" t="s">
        <v>30</v>
      </c>
      <c r="G380" s="161" t="str">
        <f t="shared" si="53"/>
        <v>--</v>
      </c>
      <c r="H380" s="27" t="s">
        <v>30</v>
      </c>
      <c r="I380" s="33" t="s">
        <v>30</v>
      </c>
      <c r="J380" s="87"/>
      <c r="K380" s="33"/>
      <c r="L380" s="26"/>
      <c r="M380" s="26"/>
      <c r="N380" s="26"/>
      <c r="O380" s="26"/>
      <c r="P380" s="169"/>
      <c r="Q380" s="184"/>
      <c r="R380" s="184"/>
      <c r="S380" s="185" t="str">
        <f t="shared" si="54"/>
        <v>0</v>
      </c>
      <c r="T380" s="185" t="str">
        <f t="shared" si="54"/>
        <v>0</v>
      </c>
      <c r="U380" s="185">
        <f t="shared" si="55"/>
        <v>0</v>
      </c>
      <c r="V380" s="186" t="str">
        <f>IF(U380=0,"--",IF(U380&lt;='db fasce di rischio'!$B$4,'db fasce di rischio'!$A$2,IF(U380&lt;='db fasce di rischio'!$D$4,'db fasce di rischio'!$C$2,IF(U380&lt;='db fasce di rischio'!$F$4,'db fasce di rischio'!$E$2,IF(U380&lt;='db fasce di rischio'!$H$4,'db fasce di rischio'!$G$2,"")))))</f>
        <v>--</v>
      </c>
      <c r="W380" s="30"/>
      <c r="X380" s="30"/>
    </row>
    <row r="381" spans="1:24" ht="21" outlineLevel="1" x14ac:dyDescent="0.2">
      <c r="A381" s="169"/>
      <c r="B381" s="169"/>
      <c r="C381" s="26" t="s">
        <v>30</v>
      </c>
      <c r="D381" s="26" t="s">
        <v>30</v>
      </c>
      <c r="E381" s="26" t="s">
        <v>30</v>
      </c>
      <c r="F381" s="26" t="s">
        <v>30</v>
      </c>
      <c r="G381" s="161" t="str">
        <f t="shared" si="53"/>
        <v>--</v>
      </c>
      <c r="H381" s="27" t="s">
        <v>30</v>
      </c>
      <c r="I381" s="33" t="s">
        <v>30</v>
      </c>
      <c r="J381" s="87"/>
      <c r="K381" s="33"/>
      <c r="L381" s="26"/>
      <c r="M381" s="26"/>
      <c r="N381" s="26"/>
      <c r="O381" s="26"/>
      <c r="P381" s="169"/>
      <c r="Q381" s="184"/>
      <c r="R381" s="184"/>
      <c r="S381" s="185" t="str">
        <f t="shared" si="54"/>
        <v>0</v>
      </c>
      <c r="T381" s="185" t="str">
        <f t="shared" si="54"/>
        <v>0</v>
      </c>
      <c r="U381" s="185">
        <f t="shared" si="55"/>
        <v>0</v>
      </c>
      <c r="V381" s="186" t="str">
        <f>IF(U381=0,"--",IF(U381&lt;='db fasce di rischio'!$B$4,'db fasce di rischio'!$A$2,IF(U381&lt;='db fasce di rischio'!$D$4,'db fasce di rischio'!$C$2,IF(U381&lt;='db fasce di rischio'!$F$4,'db fasce di rischio'!$E$2,IF(U381&lt;='db fasce di rischio'!$H$4,'db fasce di rischio'!$G$2,"")))))</f>
        <v>--</v>
      </c>
      <c r="W381" s="30"/>
      <c r="X381" s="30"/>
    </row>
    <row r="382" spans="1:24" ht="21" outlineLevel="1" x14ac:dyDescent="0.2">
      <c r="A382" s="169"/>
      <c r="B382" s="169"/>
      <c r="C382" s="26" t="s">
        <v>30</v>
      </c>
      <c r="D382" s="26" t="s">
        <v>30</v>
      </c>
      <c r="E382" s="26" t="s">
        <v>30</v>
      </c>
      <c r="F382" s="26" t="s">
        <v>30</v>
      </c>
      <c r="G382" s="161" t="str">
        <f t="shared" si="53"/>
        <v>--</v>
      </c>
      <c r="H382" s="27" t="s">
        <v>30</v>
      </c>
      <c r="I382" s="33" t="s">
        <v>30</v>
      </c>
      <c r="J382" s="87"/>
      <c r="K382" s="33"/>
      <c r="L382" s="26"/>
      <c r="M382" s="26"/>
      <c r="N382" s="26"/>
      <c r="O382" s="26"/>
      <c r="P382" s="169"/>
      <c r="Q382" s="184"/>
      <c r="R382" s="184"/>
      <c r="S382" s="185" t="str">
        <f t="shared" si="54"/>
        <v>0</v>
      </c>
      <c r="T382" s="185" t="str">
        <f t="shared" si="54"/>
        <v>0</v>
      </c>
      <c r="U382" s="185">
        <f t="shared" si="55"/>
        <v>0</v>
      </c>
      <c r="V382" s="186" t="str">
        <f>IF(U382=0,"--",IF(U382&lt;='db fasce di rischio'!$B$4,'db fasce di rischio'!$A$2,IF(U382&lt;='db fasce di rischio'!$D$4,'db fasce di rischio'!$C$2,IF(U382&lt;='db fasce di rischio'!$F$4,'db fasce di rischio'!$E$2,IF(U382&lt;='db fasce di rischio'!$H$4,'db fasce di rischio'!$G$2,"")))))</f>
        <v>--</v>
      </c>
      <c r="W382" s="30"/>
      <c r="X382" s="30"/>
    </row>
    <row r="383" spans="1:24" ht="21" outlineLevel="1" x14ac:dyDescent="0.2">
      <c r="A383" s="169"/>
      <c r="B383" s="169"/>
      <c r="C383" s="26" t="s">
        <v>30</v>
      </c>
      <c r="D383" s="26" t="s">
        <v>30</v>
      </c>
      <c r="E383" s="26" t="s">
        <v>30</v>
      </c>
      <c r="F383" s="26" t="s">
        <v>30</v>
      </c>
      <c r="G383" s="161" t="str">
        <f t="shared" si="53"/>
        <v>--</v>
      </c>
      <c r="H383" s="27" t="s">
        <v>30</v>
      </c>
      <c r="I383" s="33" t="s">
        <v>30</v>
      </c>
      <c r="J383" s="87"/>
      <c r="K383" s="33"/>
      <c r="L383" s="26"/>
      <c r="M383" s="26"/>
      <c r="N383" s="26"/>
      <c r="O383" s="26"/>
      <c r="P383" s="169"/>
      <c r="Q383" s="184"/>
      <c r="R383" s="184"/>
      <c r="S383" s="185" t="str">
        <f t="shared" si="54"/>
        <v>0</v>
      </c>
      <c r="T383" s="185" t="str">
        <f t="shared" si="54"/>
        <v>0</v>
      </c>
      <c r="U383" s="185">
        <f t="shared" si="55"/>
        <v>0</v>
      </c>
      <c r="V383" s="186" t="str">
        <f>IF(U383=0,"--",IF(U383&lt;='db fasce di rischio'!$B$4,'db fasce di rischio'!$A$2,IF(U383&lt;='db fasce di rischio'!$D$4,'db fasce di rischio'!$C$2,IF(U383&lt;='db fasce di rischio'!$F$4,'db fasce di rischio'!$E$2,IF(U383&lt;='db fasce di rischio'!$H$4,'db fasce di rischio'!$G$2,"")))))</f>
        <v>--</v>
      </c>
      <c r="W383" s="30"/>
      <c r="X383" s="30"/>
    </row>
    <row r="384" spans="1:24" ht="21" outlineLevel="1" x14ac:dyDescent="0.2">
      <c r="A384" s="169"/>
      <c r="B384" s="169"/>
      <c r="C384" s="26" t="s">
        <v>30</v>
      </c>
      <c r="D384" s="26" t="s">
        <v>30</v>
      </c>
      <c r="E384" s="26" t="s">
        <v>30</v>
      </c>
      <c r="F384" s="26" t="s">
        <v>30</v>
      </c>
      <c r="G384" s="161" t="str">
        <f t="shared" si="53"/>
        <v>--</v>
      </c>
      <c r="H384" s="27" t="s">
        <v>30</v>
      </c>
      <c r="I384" s="33" t="s">
        <v>30</v>
      </c>
      <c r="J384" s="88"/>
      <c r="K384" s="33"/>
      <c r="L384" s="26"/>
      <c r="M384" s="26"/>
      <c r="N384" s="26"/>
      <c r="O384" s="26"/>
      <c r="P384" s="169"/>
      <c r="Q384" s="184"/>
      <c r="R384" s="184"/>
      <c r="S384" s="185" t="str">
        <f t="shared" si="54"/>
        <v>0</v>
      </c>
      <c r="T384" s="185" t="str">
        <f t="shared" si="54"/>
        <v>0</v>
      </c>
      <c r="U384" s="185">
        <f t="shared" si="55"/>
        <v>0</v>
      </c>
      <c r="V384" s="186" t="str">
        <f>IF(U384=0,"--",IF(U384&lt;='db fasce di rischio'!$B$4,'db fasce di rischio'!$A$2,IF(U384&lt;='db fasce di rischio'!$D$4,'db fasce di rischio'!$C$2,IF(U384&lt;='db fasce di rischio'!$F$4,'db fasce di rischio'!$E$2,IF(U384&lt;='db fasce di rischio'!$H$4,'db fasce di rischio'!$G$2,"")))))</f>
        <v>--</v>
      </c>
      <c r="W384" s="30"/>
      <c r="X384" s="30"/>
    </row>
    <row r="385" spans="1:24" ht="21" outlineLevel="1" x14ac:dyDescent="0.2">
      <c r="A385" s="169"/>
      <c r="B385" s="169"/>
      <c r="C385" s="26" t="s">
        <v>30</v>
      </c>
      <c r="D385" s="26" t="s">
        <v>30</v>
      </c>
      <c r="E385" s="26" t="s">
        <v>30</v>
      </c>
      <c r="F385" s="26" t="s">
        <v>30</v>
      </c>
      <c r="G385" s="161" t="str">
        <f t="shared" si="53"/>
        <v>--</v>
      </c>
      <c r="H385" s="27" t="s">
        <v>30</v>
      </c>
      <c r="I385" s="33" t="s">
        <v>30</v>
      </c>
      <c r="J385" s="88"/>
      <c r="K385" s="33"/>
      <c r="L385" s="26"/>
      <c r="M385" s="26"/>
      <c r="N385" s="26"/>
      <c r="O385" s="26"/>
      <c r="P385" s="169"/>
      <c r="Q385" s="184"/>
      <c r="R385" s="184"/>
      <c r="S385" s="185" t="str">
        <f t="shared" si="54"/>
        <v>0</v>
      </c>
      <c r="T385" s="185" t="str">
        <f t="shared" si="54"/>
        <v>0</v>
      </c>
      <c r="U385" s="185">
        <f t="shared" si="55"/>
        <v>0</v>
      </c>
      <c r="V385" s="186" t="str">
        <f>IF(U385=0,"--",IF(U385&lt;='db fasce di rischio'!$B$4,'db fasce di rischio'!$A$2,IF(U385&lt;='db fasce di rischio'!$D$4,'db fasce di rischio'!$C$2,IF(U385&lt;='db fasce di rischio'!$F$4,'db fasce di rischio'!$E$2,IF(U385&lt;='db fasce di rischio'!$H$4,'db fasce di rischio'!$G$2,"")))))</f>
        <v>--</v>
      </c>
      <c r="W385" s="30"/>
      <c r="X385" s="30"/>
    </row>
    <row r="386" spans="1:24" ht="21" outlineLevel="1" x14ac:dyDescent="0.2">
      <c r="A386" s="169"/>
      <c r="B386" s="169"/>
      <c r="C386" s="26" t="s">
        <v>30</v>
      </c>
      <c r="D386" s="26" t="s">
        <v>30</v>
      </c>
      <c r="E386" s="26" t="s">
        <v>30</v>
      </c>
      <c r="F386" s="26" t="s">
        <v>30</v>
      </c>
      <c r="G386" s="161" t="str">
        <f t="shared" si="53"/>
        <v>--</v>
      </c>
      <c r="H386" s="27" t="s">
        <v>30</v>
      </c>
      <c r="I386" s="33" t="s">
        <v>30</v>
      </c>
      <c r="J386" s="88"/>
      <c r="K386" s="33"/>
      <c r="L386" s="26"/>
      <c r="M386" s="26"/>
      <c r="N386" s="26"/>
      <c r="O386" s="26"/>
      <c r="P386" s="169"/>
      <c r="Q386" s="184"/>
      <c r="R386" s="184"/>
      <c r="S386" s="185" t="str">
        <f t="shared" si="54"/>
        <v>0</v>
      </c>
      <c r="T386" s="185" t="str">
        <f t="shared" si="54"/>
        <v>0</v>
      </c>
      <c r="U386" s="185">
        <f t="shared" si="55"/>
        <v>0</v>
      </c>
      <c r="V386" s="186" t="str">
        <f>IF(U386=0,"--",IF(U386&lt;='db fasce di rischio'!$B$4,'db fasce di rischio'!$A$2,IF(U386&lt;='db fasce di rischio'!$D$4,'db fasce di rischio'!$C$2,IF(U386&lt;='db fasce di rischio'!$F$4,'db fasce di rischio'!$E$2,IF(U386&lt;='db fasce di rischio'!$H$4,'db fasce di rischio'!$G$2,"")))))</f>
        <v>--</v>
      </c>
      <c r="W386" s="30"/>
      <c r="X386" s="30"/>
    </row>
    <row r="387" spans="1:24" ht="21" outlineLevel="1" x14ac:dyDescent="0.2">
      <c r="A387" s="169"/>
      <c r="B387" s="169"/>
      <c r="C387" s="26" t="s">
        <v>30</v>
      </c>
      <c r="D387" s="26" t="s">
        <v>30</v>
      </c>
      <c r="E387" s="26" t="s">
        <v>30</v>
      </c>
      <c r="F387" s="26" t="s">
        <v>30</v>
      </c>
      <c r="G387" s="161" t="str">
        <f t="shared" si="53"/>
        <v>--</v>
      </c>
      <c r="H387" s="27" t="s">
        <v>30</v>
      </c>
      <c r="I387" s="33" t="s">
        <v>30</v>
      </c>
      <c r="J387" s="88"/>
      <c r="K387" s="33"/>
      <c r="L387" s="26"/>
      <c r="M387" s="26"/>
      <c r="N387" s="26"/>
      <c r="O387" s="26"/>
      <c r="P387" s="169"/>
      <c r="Q387" s="184"/>
      <c r="R387" s="184"/>
      <c r="S387" s="185" t="str">
        <f t="shared" si="54"/>
        <v>0</v>
      </c>
      <c r="T387" s="185" t="str">
        <f t="shared" si="54"/>
        <v>0</v>
      </c>
      <c r="U387" s="185">
        <f t="shared" si="55"/>
        <v>0</v>
      </c>
      <c r="V387" s="186" t="str">
        <f>IF(U387=0,"--",IF(U387&lt;='db fasce di rischio'!$B$4,'db fasce di rischio'!$A$2,IF(U387&lt;='db fasce di rischio'!$D$4,'db fasce di rischio'!$C$2,IF(U387&lt;='db fasce di rischio'!$F$4,'db fasce di rischio'!$E$2,IF(U387&lt;='db fasce di rischio'!$H$4,'db fasce di rischio'!$G$2,"")))))</f>
        <v>--</v>
      </c>
      <c r="W387" s="30"/>
      <c r="X387" s="30"/>
    </row>
    <row r="388" spans="1:24" ht="21" outlineLevel="1" x14ac:dyDescent="0.2">
      <c r="A388" s="169"/>
      <c r="B388" s="169"/>
      <c r="C388" s="26" t="s">
        <v>30</v>
      </c>
      <c r="D388" s="26" t="s">
        <v>30</v>
      </c>
      <c r="E388" s="26" t="s">
        <v>30</v>
      </c>
      <c r="F388" s="26" t="s">
        <v>30</v>
      </c>
      <c r="G388" s="161" t="str">
        <f t="shared" si="53"/>
        <v>--</v>
      </c>
      <c r="H388" s="27" t="s">
        <v>30</v>
      </c>
      <c r="I388" s="33" t="s">
        <v>30</v>
      </c>
      <c r="J388" s="87"/>
      <c r="K388" s="33"/>
      <c r="L388" s="26"/>
      <c r="M388" s="26"/>
      <c r="N388" s="26"/>
      <c r="O388" s="26"/>
      <c r="P388" s="169"/>
      <c r="Q388" s="184"/>
      <c r="R388" s="184"/>
      <c r="S388" s="185" t="str">
        <f t="shared" si="54"/>
        <v>0</v>
      </c>
      <c r="T388" s="185" t="str">
        <f t="shared" si="54"/>
        <v>0</v>
      </c>
      <c r="U388" s="185">
        <f t="shared" si="55"/>
        <v>0</v>
      </c>
      <c r="V388" s="186" t="str">
        <f>IF(U388=0,"--",IF(U388&lt;='db fasce di rischio'!$B$4,'db fasce di rischio'!$A$2,IF(U388&lt;='db fasce di rischio'!$D$4,'db fasce di rischio'!$C$2,IF(U388&lt;='db fasce di rischio'!$F$4,'db fasce di rischio'!$E$2,IF(U388&lt;='db fasce di rischio'!$H$4,'db fasce di rischio'!$G$2,"")))))</f>
        <v>--</v>
      </c>
      <c r="W388" s="30"/>
      <c r="X388" s="30"/>
    </row>
    <row r="389" spans="1:24" ht="21" outlineLevel="1" x14ac:dyDescent="0.2">
      <c r="A389" s="169"/>
      <c r="B389" s="169"/>
      <c r="C389" s="26" t="s">
        <v>30</v>
      </c>
      <c r="D389" s="26" t="s">
        <v>30</v>
      </c>
      <c r="E389" s="26" t="s">
        <v>30</v>
      </c>
      <c r="F389" s="26" t="s">
        <v>30</v>
      </c>
      <c r="G389" s="161" t="str">
        <f t="shared" si="53"/>
        <v>--</v>
      </c>
      <c r="H389" s="27" t="s">
        <v>30</v>
      </c>
      <c r="I389" s="33" t="s">
        <v>30</v>
      </c>
      <c r="J389" s="87"/>
      <c r="K389" s="33"/>
      <c r="L389" s="26"/>
      <c r="M389" s="26"/>
      <c r="N389" s="26"/>
      <c r="O389" s="28"/>
      <c r="P389" s="169"/>
      <c r="Q389" s="184"/>
      <c r="R389" s="184"/>
      <c r="S389" s="185" t="str">
        <f t="shared" si="54"/>
        <v>0</v>
      </c>
      <c r="T389" s="185" t="str">
        <f t="shared" si="54"/>
        <v>0</v>
      </c>
      <c r="U389" s="185">
        <f t="shared" si="55"/>
        <v>0</v>
      </c>
      <c r="V389" s="186" t="str">
        <f>IF(U389=0,"--",IF(U389&lt;='db fasce di rischio'!$B$4,'db fasce di rischio'!$A$2,IF(U389&lt;='db fasce di rischio'!$D$4,'db fasce di rischio'!$C$2,IF(U389&lt;='db fasce di rischio'!$F$4,'db fasce di rischio'!$E$2,IF(U389&lt;='db fasce di rischio'!$H$4,'db fasce di rischio'!$G$2,"")))))</f>
        <v>--</v>
      </c>
      <c r="W389" s="30"/>
      <c r="X389" s="30"/>
    </row>
    <row r="390" spans="1:24" ht="21" outlineLevel="1" x14ac:dyDescent="0.2">
      <c r="A390" s="169"/>
      <c r="B390" s="169"/>
      <c r="C390" s="26" t="s">
        <v>30</v>
      </c>
      <c r="D390" s="26" t="s">
        <v>30</v>
      </c>
      <c r="E390" s="26" t="s">
        <v>30</v>
      </c>
      <c r="F390" s="26" t="s">
        <v>30</v>
      </c>
      <c r="G390" s="161" t="str">
        <f t="shared" si="53"/>
        <v>--</v>
      </c>
      <c r="H390" s="27" t="s">
        <v>30</v>
      </c>
      <c r="I390" s="33" t="s">
        <v>30</v>
      </c>
      <c r="J390" s="87"/>
      <c r="K390" s="33"/>
      <c r="L390" s="26"/>
      <c r="M390" s="26"/>
      <c r="N390" s="26"/>
      <c r="O390" s="29"/>
      <c r="P390" s="169"/>
      <c r="Q390" s="184"/>
      <c r="R390" s="184"/>
      <c r="S390" s="185" t="str">
        <f t="shared" si="54"/>
        <v>0</v>
      </c>
      <c r="T390" s="185" t="str">
        <f t="shared" si="54"/>
        <v>0</v>
      </c>
      <c r="U390" s="185">
        <f t="shared" si="55"/>
        <v>0</v>
      </c>
      <c r="V390" s="186" t="str">
        <f>IF(U390=0,"--",IF(U390&lt;='db fasce di rischio'!$B$4,'db fasce di rischio'!$A$2,IF(U390&lt;='db fasce di rischio'!$D$4,'db fasce di rischio'!$C$2,IF(U390&lt;='db fasce di rischio'!$F$4,'db fasce di rischio'!$E$2,IF(U390&lt;='db fasce di rischio'!$H$4,'db fasce di rischio'!$G$2,"")))))</f>
        <v>--</v>
      </c>
      <c r="W390" s="30"/>
      <c r="X390" s="30"/>
    </row>
    <row r="391" spans="1:24" ht="21" x14ac:dyDescent="0.2">
      <c r="A391" s="168"/>
      <c r="B391" s="168"/>
      <c r="C391" s="92"/>
      <c r="D391" s="92"/>
      <c r="E391" s="92"/>
      <c r="F391" s="92"/>
      <c r="G391" s="92"/>
      <c r="H391" s="92"/>
      <c r="I391" s="92"/>
      <c r="J391" s="176"/>
      <c r="K391" s="92"/>
      <c r="L391" s="92"/>
      <c r="M391" s="92"/>
      <c r="N391" s="92"/>
      <c r="O391" s="92"/>
      <c r="P391" s="168"/>
      <c r="Q391" s="30"/>
      <c r="R391" s="30"/>
      <c r="S391" s="30"/>
      <c r="T391" s="30"/>
      <c r="U391" s="30"/>
      <c r="V391" s="30"/>
      <c r="W391" s="30"/>
      <c r="X391" s="30"/>
    </row>
    <row r="392" spans="1:24" ht="89.1" customHeight="1" x14ac:dyDescent="0.2">
      <c r="A392" s="31"/>
      <c r="B392" s="31"/>
      <c r="C392" s="32" t="s">
        <v>674</v>
      </c>
      <c r="D392" s="32"/>
      <c r="E392" s="30"/>
      <c r="F392" s="30"/>
      <c r="G392" s="30"/>
      <c r="H392" s="30"/>
      <c r="I392" s="30"/>
      <c r="J392" s="85"/>
      <c r="K392" s="30"/>
      <c r="L392" s="30"/>
      <c r="M392" s="30"/>
      <c r="N392" s="84" t="s">
        <v>6</v>
      </c>
      <c r="O392" s="84" t="s">
        <v>675</v>
      </c>
      <c r="P392" s="30"/>
      <c r="Q392" s="182" t="s">
        <v>1306</v>
      </c>
      <c r="R392" s="182" t="s">
        <v>1307</v>
      </c>
      <c r="S392" s="50" t="s">
        <v>1308</v>
      </c>
      <c r="T392" s="50" t="s">
        <v>1309</v>
      </c>
      <c r="U392" s="50" t="s">
        <v>1310</v>
      </c>
      <c r="V392" s="183" t="s">
        <v>1311</v>
      </c>
      <c r="W392" s="30"/>
      <c r="X392" s="30"/>
    </row>
    <row r="393" spans="1:24" ht="30.6" customHeight="1" x14ac:dyDescent="0.2">
      <c r="A393" s="168"/>
      <c r="B393" s="168">
        <v>19</v>
      </c>
      <c r="C393" s="220" t="s">
        <v>1267</v>
      </c>
      <c r="D393" s="221"/>
      <c r="E393" s="222"/>
      <c r="F393" s="229"/>
      <c r="G393" s="229"/>
      <c r="H393" s="229"/>
      <c r="I393" s="50" t="s">
        <v>11</v>
      </c>
      <c r="J393" s="231" t="s">
        <v>3</v>
      </c>
      <c r="K393" s="231"/>
      <c r="L393" s="39"/>
      <c r="M393" s="162" t="s">
        <v>676</v>
      </c>
      <c r="N393" s="163" t="str">
        <f>V393</f>
        <v>--</v>
      </c>
      <c r="O393" s="39"/>
      <c r="P393" s="168"/>
      <c r="Q393" s="184"/>
      <c r="R393" s="184"/>
      <c r="S393" s="185" t="str">
        <f>IF(Q393="Basso",1.8,IF(Q393="Medio",2.5,IF(Q393="Medio-Alto",3.8,IF(Q393="Alto",5,"0"))))</f>
        <v>0</v>
      </c>
      <c r="T393" s="185" t="str">
        <f>IF(R393="Basso",1.8,IF(R393="Medio",2.5,IF(R393="Medio-Alto",3.8,IF(R393="Alto",5,"0"))))</f>
        <v>0</v>
      </c>
      <c r="U393" s="185">
        <f>IF(MAX(U397:U411)&gt;(T393*S393),MAX(U397:U411),T393*S393)</f>
        <v>0</v>
      </c>
      <c r="V393" s="186" t="str">
        <f>IF(U393=0,"--",IF(U393&lt;='db fasce di rischio'!$B$4,'db fasce di rischio'!$A$2,IF(U393&lt;='db fasce di rischio'!$D$4,'db fasce di rischio'!$C$2,IF(U393&lt;='db fasce di rischio'!$F$4,'db fasce di rischio'!$E$2,IF(U393&lt;='db fasce di rischio'!$H$4,'db fasce di rischio'!$G$2,"")))))</f>
        <v>--</v>
      </c>
      <c r="W393" s="30"/>
      <c r="X393" s="30"/>
    </row>
    <row r="394" spans="1:24" ht="59.45" customHeight="1" x14ac:dyDescent="0.2">
      <c r="A394" s="168"/>
      <c r="B394" s="168"/>
      <c r="C394" s="223"/>
      <c r="D394" s="224"/>
      <c r="E394" s="224"/>
      <c r="F394" s="172"/>
      <c r="G394" s="172"/>
      <c r="H394" s="172"/>
      <c r="I394" s="172"/>
      <c r="J394" s="172"/>
      <c r="K394" s="172"/>
      <c r="L394" s="173"/>
      <c r="M394" s="226" t="s">
        <v>1305</v>
      </c>
      <c r="N394" s="226"/>
      <c r="O394" s="226"/>
      <c r="P394" s="168"/>
      <c r="Q394" s="30"/>
      <c r="R394" s="30"/>
      <c r="S394" s="30"/>
      <c r="T394" s="30"/>
      <c r="U394" s="30"/>
      <c r="V394" s="30"/>
      <c r="W394" s="30"/>
      <c r="X394" s="30"/>
    </row>
    <row r="395" spans="1:24" ht="31.5" customHeight="1" outlineLevel="1" x14ac:dyDescent="0.2">
      <c r="A395" s="168"/>
      <c r="B395" s="168"/>
      <c r="C395" s="218" t="s">
        <v>1266</v>
      </c>
      <c r="D395" s="219"/>
      <c r="E395" s="160"/>
      <c r="F395" s="160"/>
      <c r="G395" s="160"/>
      <c r="H395" s="160"/>
      <c r="I395" s="160"/>
      <c r="J395" s="159"/>
      <c r="K395" s="160"/>
      <c r="L395" s="164">
        <f>SUM(H382:H390)</f>
        <v>0</v>
      </c>
      <c r="M395" s="165"/>
      <c r="N395" s="165"/>
      <c r="O395" s="165"/>
      <c r="P395" s="168"/>
      <c r="Q395" s="30"/>
      <c r="R395" s="30"/>
      <c r="S395" s="30"/>
      <c r="T395" s="30"/>
      <c r="U395" s="30"/>
      <c r="V395" s="30"/>
      <c r="W395" s="30"/>
      <c r="X395" s="30"/>
    </row>
    <row r="396" spans="1:24" ht="81.95" customHeight="1" outlineLevel="1" x14ac:dyDescent="0.2">
      <c r="A396" s="169"/>
      <c r="B396" s="169"/>
      <c r="C396" s="24" t="s">
        <v>915</v>
      </c>
      <c r="D396" s="24" t="s">
        <v>916</v>
      </c>
      <c r="E396" s="24" t="s">
        <v>981</v>
      </c>
      <c r="F396" s="24" t="s">
        <v>980</v>
      </c>
      <c r="G396" s="188" t="s">
        <v>1301</v>
      </c>
      <c r="H396" s="24" t="s">
        <v>979</v>
      </c>
      <c r="I396" s="24" t="s">
        <v>917</v>
      </c>
      <c r="J396" s="50" t="s">
        <v>982</v>
      </c>
      <c r="K396" s="50" t="s">
        <v>918</v>
      </c>
      <c r="L396" s="24" t="s">
        <v>639</v>
      </c>
      <c r="M396" s="24" t="s">
        <v>677</v>
      </c>
      <c r="N396" s="24" t="s">
        <v>678</v>
      </c>
      <c r="O396" s="24" t="s">
        <v>679</v>
      </c>
      <c r="P396" s="169"/>
      <c r="Q396" s="182" t="s">
        <v>1306</v>
      </c>
      <c r="R396" s="182" t="s">
        <v>1307</v>
      </c>
      <c r="S396" s="50" t="s">
        <v>1308</v>
      </c>
      <c r="T396" s="50" t="s">
        <v>1309</v>
      </c>
      <c r="U396" s="50" t="s">
        <v>1310</v>
      </c>
      <c r="V396" s="183" t="s">
        <v>1311</v>
      </c>
      <c r="W396" s="30"/>
      <c r="X396" s="30"/>
    </row>
    <row r="397" spans="1:24" ht="21" outlineLevel="1" x14ac:dyDescent="0.2">
      <c r="A397" s="169"/>
      <c r="B397" s="169"/>
      <c r="C397" s="26" t="s">
        <v>30</v>
      </c>
      <c r="D397" s="26" t="s">
        <v>30</v>
      </c>
      <c r="E397" s="26" t="s">
        <v>30</v>
      </c>
      <c r="F397" s="26" t="s">
        <v>30</v>
      </c>
      <c r="G397" s="161" t="str">
        <f>V397</f>
        <v>--</v>
      </c>
      <c r="H397" s="27" t="s">
        <v>30</v>
      </c>
      <c r="I397" s="33" t="s">
        <v>30</v>
      </c>
      <c r="J397" s="87"/>
      <c r="K397" s="33"/>
      <c r="L397" s="26"/>
      <c r="M397" s="26"/>
      <c r="N397" s="26"/>
      <c r="O397" s="26"/>
      <c r="P397" s="169"/>
      <c r="Q397" s="184"/>
      <c r="R397" s="184"/>
      <c r="S397" s="185" t="str">
        <f>IF(Q397="Basso",1.8,IF(Q397="Medio",2.5,IF(Q397="Medio-Alto",3.8,IF(Q397="Alto",5,"0"))))</f>
        <v>0</v>
      </c>
      <c r="T397" s="185" t="str">
        <f>IF(R397="Basso",1.8,IF(R397="Medio",2.5,IF(R397="Medio-Alto",3.8,IF(R397="Alto",5,"0"))))</f>
        <v>0</v>
      </c>
      <c r="U397" s="185">
        <f>(T397*S397)</f>
        <v>0</v>
      </c>
      <c r="V397" s="186" t="str">
        <f>IF(U397=0,"--",IF(U397&lt;='db fasce di rischio'!$B$4,'db fasce di rischio'!$A$2,IF(U397&lt;='db fasce di rischio'!$D$4,'db fasce di rischio'!$C$2,IF(U397&lt;='db fasce di rischio'!$F$4,'db fasce di rischio'!$E$2,IF(U397&lt;='db fasce di rischio'!$H$4,'db fasce di rischio'!$G$2,"")))))</f>
        <v>--</v>
      </c>
      <c r="W397" s="30"/>
      <c r="X397" s="30"/>
    </row>
    <row r="398" spans="1:24" ht="21" outlineLevel="1" x14ac:dyDescent="0.2">
      <c r="A398" s="169"/>
      <c r="B398" s="169"/>
      <c r="C398" s="26" t="s">
        <v>30</v>
      </c>
      <c r="D398" s="26" t="s">
        <v>30</v>
      </c>
      <c r="E398" s="26" t="s">
        <v>30</v>
      </c>
      <c r="F398" s="26" t="s">
        <v>30</v>
      </c>
      <c r="G398" s="161" t="str">
        <f t="shared" ref="G398:G411" si="56">V398</f>
        <v>--</v>
      </c>
      <c r="H398" s="27" t="s">
        <v>30</v>
      </c>
      <c r="I398" s="33" t="s">
        <v>30</v>
      </c>
      <c r="J398" s="87"/>
      <c r="K398" s="33"/>
      <c r="L398" s="26"/>
      <c r="M398" s="26"/>
      <c r="N398" s="26"/>
      <c r="O398" s="26"/>
      <c r="P398" s="169"/>
      <c r="Q398" s="184"/>
      <c r="R398" s="184"/>
      <c r="S398" s="185" t="str">
        <f t="shared" ref="S398:T411" si="57">IF(Q398="Basso",1.8,IF(Q398="Medio",2.5,IF(Q398="Medio-Alto",3.8,IF(Q398="Alto",5,"0"))))</f>
        <v>0</v>
      </c>
      <c r="T398" s="185" t="str">
        <f t="shared" si="57"/>
        <v>0</v>
      </c>
      <c r="U398" s="185">
        <f>(T398*S398)</f>
        <v>0</v>
      </c>
      <c r="V398" s="186" t="str">
        <f>IF(U398=0,"--",IF(U398&lt;='db fasce di rischio'!$B$4,'db fasce di rischio'!$A$2,IF(U398&lt;='db fasce di rischio'!$D$4,'db fasce di rischio'!$C$2,IF(U398&lt;='db fasce di rischio'!$F$4,'db fasce di rischio'!$E$2,IF(U398&lt;='db fasce di rischio'!$H$4,'db fasce di rischio'!$G$2,"")))))</f>
        <v>--</v>
      </c>
      <c r="W398" s="30"/>
      <c r="X398" s="30"/>
    </row>
    <row r="399" spans="1:24" ht="21" outlineLevel="1" x14ac:dyDescent="0.2">
      <c r="A399" s="169"/>
      <c r="B399" s="169"/>
      <c r="C399" s="26" t="s">
        <v>30</v>
      </c>
      <c r="D399" s="26" t="s">
        <v>30</v>
      </c>
      <c r="E399" s="26" t="s">
        <v>30</v>
      </c>
      <c r="F399" s="26" t="s">
        <v>30</v>
      </c>
      <c r="G399" s="161" t="str">
        <f t="shared" si="56"/>
        <v>--</v>
      </c>
      <c r="H399" s="27" t="s">
        <v>30</v>
      </c>
      <c r="I399" s="33" t="s">
        <v>30</v>
      </c>
      <c r="J399" s="87"/>
      <c r="K399" s="33"/>
      <c r="L399" s="26"/>
      <c r="M399" s="26"/>
      <c r="N399" s="26"/>
      <c r="O399" s="26"/>
      <c r="P399" s="169"/>
      <c r="Q399" s="184"/>
      <c r="R399" s="184"/>
      <c r="S399" s="185" t="str">
        <f t="shared" si="57"/>
        <v>0</v>
      </c>
      <c r="T399" s="185" t="str">
        <f t="shared" si="57"/>
        <v>0</v>
      </c>
      <c r="U399" s="185">
        <f t="shared" ref="U399:U411" si="58">(T399*S399)</f>
        <v>0</v>
      </c>
      <c r="V399" s="186" t="str">
        <f>IF(U399=0,"--",IF(U399&lt;='db fasce di rischio'!$B$4,'db fasce di rischio'!$A$2,IF(U399&lt;='db fasce di rischio'!$D$4,'db fasce di rischio'!$C$2,IF(U399&lt;='db fasce di rischio'!$F$4,'db fasce di rischio'!$E$2,IF(U399&lt;='db fasce di rischio'!$H$4,'db fasce di rischio'!$G$2,"")))))</f>
        <v>--</v>
      </c>
      <c r="W399" s="30"/>
      <c r="X399" s="30"/>
    </row>
    <row r="400" spans="1:24" ht="21" outlineLevel="1" x14ac:dyDescent="0.2">
      <c r="A400" s="169"/>
      <c r="B400" s="169"/>
      <c r="C400" s="26" t="s">
        <v>30</v>
      </c>
      <c r="D400" s="26" t="s">
        <v>30</v>
      </c>
      <c r="E400" s="26" t="s">
        <v>30</v>
      </c>
      <c r="F400" s="26" t="s">
        <v>30</v>
      </c>
      <c r="G400" s="161" t="str">
        <f t="shared" si="56"/>
        <v>--</v>
      </c>
      <c r="H400" s="27" t="s">
        <v>30</v>
      </c>
      <c r="I400" s="33" t="s">
        <v>30</v>
      </c>
      <c r="J400" s="87"/>
      <c r="K400" s="33"/>
      <c r="L400" s="26"/>
      <c r="M400" s="26"/>
      <c r="N400" s="26"/>
      <c r="O400" s="26"/>
      <c r="P400" s="169"/>
      <c r="Q400" s="184"/>
      <c r="R400" s="184"/>
      <c r="S400" s="185" t="str">
        <f t="shared" si="57"/>
        <v>0</v>
      </c>
      <c r="T400" s="185" t="str">
        <f t="shared" si="57"/>
        <v>0</v>
      </c>
      <c r="U400" s="185">
        <f t="shared" si="58"/>
        <v>0</v>
      </c>
      <c r="V400" s="186" t="str">
        <f>IF(U400=0,"--",IF(U400&lt;='db fasce di rischio'!$B$4,'db fasce di rischio'!$A$2,IF(U400&lt;='db fasce di rischio'!$D$4,'db fasce di rischio'!$C$2,IF(U400&lt;='db fasce di rischio'!$F$4,'db fasce di rischio'!$E$2,IF(U400&lt;='db fasce di rischio'!$H$4,'db fasce di rischio'!$G$2,"")))))</f>
        <v>--</v>
      </c>
      <c r="W400" s="30"/>
      <c r="X400" s="30"/>
    </row>
    <row r="401" spans="1:24" ht="21" outlineLevel="1" x14ac:dyDescent="0.2">
      <c r="A401" s="169"/>
      <c r="B401" s="169"/>
      <c r="C401" s="26" t="s">
        <v>30</v>
      </c>
      <c r="D401" s="26" t="s">
        <v>30</v>
      </c>
      <c r="E401" s="26" t="s">
        <v>30</v>
      </c>
      <c r="F401" s="26" t="s">
        <v>30</v>
      </c>
      <c r="G401" s="161" t="str">
        <f t="shared" si="56"/>
        <v>--</v>
      </c>
      <c r="H401" s="27" t="s">
        <v>30</v>
      </c>
      <c r="I401" s="33" t="s">
        <v>30</v>
      </c>
      <c r="J401" s="87"/>
      <c r="K401" s="33"/>
      <c r="L401" s="26"/>
      <c r="M401" s="26"/>
      <c r="N401" s="26"/>
      <c r="O401" s="26"/>
      <c r="P401" s="169"/>
      <c r="Q401" s="184"/>
      <c r="R401" s="184"/>
      <c r="S401" s="185" t="str">
        <f t="shared" si="57"/>
        <v>0</v>
      </c>
      <c r="T401" s="185" t="str">
        <f t="shared" si="57"/>
        <v>0</v>
      </c>
      <c r="U401" s="185">
        <f t="shared" si="58"/>
        <v>0</v>
      </c>
      <c r="V401" s="186" t="str">
        <f>IF(U401=0,"--",IF(U401&lt;='db fasce di rischio'!$B$4,'db fasce di rischio'!$A$2,IF(U401&lt;='db fasce di rischio'!$D$4,'db fasce di rischio'!$C$2,IF(U401&lt;='db fasce di rischio'!$F$4,'db fasce di rischio'!$E$2,IF(U401&lt;='db fasce di rischio'!$H$4,'db fasce di rischio'!$G$2,"")))))</f>
        <v>--</v>
      </c>
      <c r="W401" s="30"/>
      <c r="X401" s="30"/>
    </row>
    <row r="402" spans="1:24" ht="21" outlineLevel="1" x14ac:dyDescent="0.2">
      <c r="A402" s="169"/>
      <c r="B402" s="169"/>
      <c r="C402" s="26" t="s">
        <v>30</v>
      </c>
      <c r="D402" s="26" t="s">
        <v>30</v>
      </c>
      <c r="E402" s="26" t="s">
        <v>30</v>
      </c>
      <c r="F402" s="26" t="s">
        <v>30</v>
      </c>
      <c r="G402" s="161" t="str">
        <f t="shared" si="56"/>
        <v>--</v>
      </c>
      <c r="H402" s="27" t="s">
        <v>30</v>
      </c>
      <c r="I402" s="33" t="s">
        <v>30</v>
      </c>
      <c r="J402" s="87"/>
      <c r="K402" s="33"/>
      <c r="L402" s="26"/>
      <c r="M402" s="26"/>
      <c r="N402" s="26"/>
      <c r="O402" s="26"/>
      <c r="P402" s="169"/>
      <c r="Q402" s="184"/>
      <c r="R402" s="184"/>
      <c r="S402" s="185" t="str">
        <f t="shared" si="57"/>
        <v>0</v>
      </c>
      <c r="T402" s="185" t="str">
        <f t="shared" si="57"/>
        <v>0</v>
      </c>
      <c r="U402" s="185">
        <f t="shared" si="58"/>
        <v>0</v>
      </c>
      <c r="V402" s="186" t="str">
        <f>IF(U402=0,"--",IF(U402&lt;='db fasce di rischio'!$B$4,'db fasce di rischio'!$A$2,IF(U402&lt;='db fasce di rischio'!$D$4,'db fasce di rischio'!$C$2,IF(U402&lt;='db fasce di rischio'!$F$4,'db fasce di rischio'!$E$2,IF(U402&lt;='db fasce di rischio'!$H$4,'db fasce di rischio'!$G$2,"")))))</f>
        <v>--</v>
      </c>
      <c r="W402" s="30"/>
      <c r="X402" s="30"/>
    </row>
    <row r="403" spans="1:24" ht="21" outlineLevel="1" x14ac:dyDescent="0.2">
      <c r="A403" s="169"/>
      <c r="B403" s="169"/>
      <c r="C403" s="26" t="s">
        <v>30</v>
      </c>
      <c r="D403" s="26" t="s">
        <v>30</v>
      </c>
      <c r="E403" s="26" t="s">
        <v>30</v>
      </c>
      <c r="F403" s="26" t="s">
        <v>30</v>
      </c>
      <c r="G403" s="161" t="str">
        <f t="shared" si="56"/>
        <v>--</v>
      </c>
      <c r="H403" s="27" t="s">
        <v>30</v>
      </c>
      <c r="I403" s="33" t="s">
        <v>30</v>
      </c>
      <c r="J403" s="87"/>
      <c r="K403" s="33"/>
      <c r="L403" s="26"/>
      <c r="M403" s="26"/>
      <c r="N403" s="26"/>
      <c r="O403" s="26"/>
      <c r="P403" s="169"/>
      <c r="Q403" s="184"/>
      <c r="R403" s="184"/>
      <c r="S403" s="185" t="str">
        <f t="shared" si="57"/>
        <v>0</v>
      </c>
      <c r="T403" s="185" t="str">
        <f t="shared" si="57"/>
        <v>0</v>
      </c>
      <c r="U403" s="185">
        <f t="shared" si="58"/>
        <v>0</v>
      </c>
      <c r="V403" s="186" t="str">
        <f>IF(U403=0,"--",IF(U403&lt;='db fasce di rischio'!$B$4,'db fasce di rischio'!$A$2,IF(U403&lt;='db fasce di rischio'!$D$4,'db fasce di rischio'!$C$2,IF(U403&lt;='db fasce di rischio'!$F$4,'db fasce di rischio'!$E$2,IF(U403&lt;='db fasce di rischio'!$H$4,'db fasce di rischio'!$G$2,"")))))</f>
        <v>--</v>
      </c>
      <c r="W403" s="30"/>
      <c r="X403" s="30"/>
    </row>
    <row r="404" spans="1:24" ht="21" outlineLevel="1" x14ac:dyDescent="0.2">
      <c r="A404" s="169"/>
      <c r="B404" s="169"/>
      <c r="C404" s="26" t="s">
        <v>30</v>
      </c>
      <c r="D404" s="26" t="s">
        <v>30</v>
      </c>
      <c r="E404" s="26" t="s">
        <v>30</v>
      </c>
      <c r="F404" s="26" t="s">
        <v>30</v>
      </c>
      <c r="G404" s="161" t="str">
        <f t="shared" si="56"/>
        <v>--</v>
      </c>
      <c r="H404" s="27" t="s">
        <v>30</v>
      </c>
      <c r="I404" s="33" t="s">
        <v>30</v>
      </c>
      <c r="J404" s="87"/>
      <c r="K404" s="33"/>
      <c r="L404" s="26"/>
      <c r="M404" s="26"/>
      <c r="N404" s="26"/>
      <c r="O404" s="26"/>
      <c r="P404" s="169"/>
      <c r="Q404" s="184"/>
      <c r="R404" s="184"/>
      <c r="S404" s="185" t="str">
        <f t="shared" si="57"/>
        <v>0</v>
      </c>
      <c r="T404" s="185" t="str">
        <f t="shared" si="57"/>
        <v>0</v>
      </c>
      <c r="U404" s="185">
        <f t="shared" si="58"/>
        <v>0</v>
      </c>
      <c r="V404" s="186" t="str">
        <f>IF(U404=0,"--",IF(U404&lt;='db fasce di rischio'!$B$4,'db fasce di rischio'!$A$2,IF(U404&lt;='db fasce di rischio'!$D$4,'db fasce di rischio'!$C$2,IF(U404&lt;='db fasce di rischio'!$F$4,'db fasce di rischio'!$E$2,IF(U404&lt;='db fasce di rischio'!$H$4,'db fasce di rischio'!$G$2,"")))))</f>
        <v>--</v>
      </c>
      <c r="W404" s="30"/>
      <c r="X404" s="30"/>
    </row>
    <row r="405" spans="1:24" ht="21" outlineLevel="1" x14ac:dyDescent="0.2">
      <c r="A405" s="169"/>
      <c r="B405" s="169"/>
      <c r="C405" s="26" t="s">
        <v>30</v>
      </c>
      <c r="D405" s="26" t="s">
        <v>30</v>
      </c>
      <c r="E405" s="26" t="s">
        <v>30</v>
      </c>
      <c r="F405" s="26" t="s">
        <v>30</v>
      </c>
      <c r="G405" s="161" t="str">
        <f t="shared" si="56"/>
        <v>--</v>
      </c>
      <c r="H405" s="27" t="s">
        <v>30</v>
      </c>
      <c r="I405" s="33" t="s">
        <v>30</v>
      </c>
      <c r="J405" s="88"/>
      <c r="K405" s="33"/>
      <c r="L405" s="26"/>
      <c r="M405" s="26"/>
      <c r="N405" s="26"/>
      <c r="O405" s="26"/>
      <c r="P405" s="169"/>
      <c r="Q405" s="184"/>
      <c r="R405" s="184"/>
      <c r="S405" s="185" t="str">
        <f t="shared" si="57"/>
        <v>0</v>
      </c>
      <c r="T405" s="185" t="str">
        <f t="shared" si="57"/>
        <v>0</v>
      </c>
      <c r="U405" s="185">
        <f t="shared" si="58"/>
        <v>0</v>
      </c>
      <c r="V405" s="186" t="str">
        <f>IF(U405=0,"--",IF(U405&lt;='db fasce di rischio'!$B$4,'db fasce di rischio'!$A$2,IF(U405&lt;='db fasce di rischio'!$D$4,'db fasce di rischio'!$C$2,IF(U405&lt;='db fasce di rischio'!$F$4,'db fasce di rischio'!$E$2,IF(U405&lt;='db fasce di rischio'!$H$4,'db fasce di rischio'!$G$2,"")))))</f>
        <v>--</v>
      </c>
      <c r="W405" s="30"/>
      <c r="X405" s="30"/>
    </row>
    <row r="406" spans="1:24" ht="21" outlineLevel="1" x14ac:dyDescent="0.2">
      <c r="A406" s="169"/>
      <c r="B406" s="169"/>
      <c r="C406" s="26" t="s">
        <v>30</v>
      </c>
      <c r="D406" s="26" t="s">
        <v>30</v>
      </c>
      <c r="E406" s="26" t="s">
        <v>30</v>
      </c>
      <c r="F406" s="26" t="s">
        <v>30</v>
      </c>
      <c r="G406" s="161" t="str">
        <f t="shared" si="56"/>
        <v>--</v>
      </c>
      <c r="H406" s="27" t="s">
        <v>30</v>
      </c>
      <c r="I406" s="33" t="s">
        <v>30</v>
      </c>
      <c r="J406" s="88"/>
      <c r="K406" s="33"/>
      <c r="L406" s="26"/>
      <c r="M406" s="26"/>
      <c r="N406" s="26"/>
      <c r="O406" s="26"/>
      <c r="P406" s="169"/>
      <c r="Q406" s="184"/>
      <c r="R406" s="184"/>
      <c r="S406" s="185" t="str">
        <f t="shared" si="57"/>
        <v>0</v>
      </c>
      <c r="T406" s="185" t="str">
        <f t="shared" si="57"/>
        <v>0</v>
      </c>
      <c r="U406" s="185">
        <f t="shared" si="58"/>
        <v>0</v>
      </c>
      <c r="V406" s="186" t="str">
        <f>IF(U406=0,"--",IF(U406&lt;='db fasce di rischio'!$B$4,'db fasce di rischio'!$A$2,IF(U406&lt;='db fasce di rischio'!$D$4,'db fasce di rischio'!$C$2,IF(U406&lt;='db fasce di rischio'!$F$4,'db fasce di rischio'!$E$2,IF(U406&lt;='db fasce di rischio'!$H$4,'db fasce di rischio'!$G$2,"")))))</f>
        <v>--</v>
      </c>
      <c r="W406" s="30"/>
      <c r="X406" s="30"/>
    </row>
    <row r="407" spans="1:24" ht="21" outlineLevel="1" x14ac:dyDescent="0.2">
      <c r="A407" s="169"/>
      <c r="B407" s="169"/>
      <c r="C407" s="26" t="s">
        <v>30</v>
      </c>
      <c r="D407" s="26" t="s">
        <v>30</v>
      </c>
      <c r="E407" s="26" t="s">
        <v>30</v>
      </c>
      <c r="F407" s="26" t="s">
        <v>30</v>
      </c>
      <c r="G407" s="161" t="str">
        <f t="shared" si="56"/>
        <v>--</v>
      </c>
      <c r="H407" s="27" t="s">
        <v>30</v>
      </c>
      <c r="I407" s="33" t="s">
        <v>30</v>
      </c>
      <c r="J407" s="88"/>
      <c r="K407" s="33"/>
      <c r="L407" s="26"/>
      <c r="M407" s="26"/>
      <c r="N407" s="26"/>
      <c r="O407" s="26"/>
      <c r="P407" s="169"/>
      <c r="Q407" s="184"/>
      <c r="R407" s="184"/>
      <c r="S407" s="185" t="str">
        <f t="shared" si="57"/>
        <v>0</v>
      </c>
      <c r="T407" s="185" t="str">
        <f t="shared" si="57"/>
        <v>0</v>
      </c>
      <c r="U407" s="185">
        <f t="shared" si="58"/>
        <v>0</v>
      </c>
      <c r="V407" s="186" t="str">
        <f>IF(U407=0,"--",IF(U407&lt;='db fasce di rischio'!$B$4,'db fasce di rischio'!$A$2,IF(U407&lt;='db fasce di rischio'!$D$4,'db fasce di rischio'!$C$2,IF(U407&lt;='db fasce di rischio'!$F$4,'db fasce di rischio'!$E$2,IF(U407&lt;='db fasce di rischio'!$H$4,'db fasce di rischio'!$G$2,"")))))</f>
        <v>--</v>
      </c>
      <c r="W407" s="30"/>
      <c r="X407" s="30"/>
    </row>
    <row r="408" spans="1:24" ht="21" outlineLevel="1" x14ac:dyDescent="0.2">
      <c r="A408" s="169"/>
      <c r="B408" s="169"/>
      <c r="C408" s="26" t="s">
        <v>30</v>
      </c>
      <c r="D408" s="26" t="s">
        <v>30</v>
      </c>
      <c r="E408" s="26" t="s">
        <v>30</v>
      </c>
      <c r="F408" s="26" t="s">
        <v>30</v>
      </c>
      <c r="G408" s="161" t="str">
        <f t="shared" si="56"/>
        <v>--</v>
      </c>
      <c r="H408" s="27" t="s">
        <v>30</v>
      </c>
      <c r="I408" s="33" t="s">
        <v>30</v>
      </c>
      <c r="J408" s="88"/>
      <c r="K408" s="33"/>
      <c r="L408" s="26"/>
      <c r="M408" s="26"/>
      <c r="N408" s="26"/>
      <c r="O408" s="26"/>
      <c r="P408" s="169"/>
      <c r="Q408" s="184"/>
      <c r="R408" s="184"/>
      <c r="S408" s="185" t="str">
        <f t="shared" si="57"/>
        <v>0</v>
      </c>
      <c r="T408" s="185" t="str">
        <f t="shared" si="57"/>
        <v>0</v>
      </c>
      <c r="U408" s="185">
        <f t="shared" si="58"/>
        <v>0</v>
      </c>
      <c r="V408" s="186" t="str">
        <f>IF(U408=0,"--",IF(U408&lt;='db fasce di rischio'!$B$4,'db fasce di rischio'!$A$2,IF(U408&lt;='db fasce di rischio'!$D$4,'db fasce di rischio'!$C$2,IF(U408&lt;='db fasce di rischio'!$F$4,'db fasce di rischio'!$E$2,IF(U408&lt;='db fasce di rischio'!$H$4,'db fasce di rischio'!$G$2,"")))))</f>
        <v>--</v>
      </c>
      <c r="W408" s="30"/>
      <c r="X408" s="30"/>
    </row>
    <row r="409" spans="1:24" ht="21" outlineLevel="1" x14ac:dyDescent="0.2">
      <c r="A409" s="169"/>
      <c r="B409" s="169"/>
      <c r="C409" s="26" t="s">
        <v>30</v>
      </c>
      <c r="D409" s="26" t="s">
        <v>30</v>
      </c>
      <c r="E409" s="26" t="s">
        <v>30</v>
      </c>
      <c r="F409" s="26" t="s">
        <v>30</v>
      </c>
      <c r="G409" s="161" t="str">
        <f t="shared" si="56"/>
        <v>--</v>
      </c>
      <c r="H409" s="27" t="s">
        <v>30</v>
      </c>
      <c r="I409" s="33" t="s">
        <v>30</v>
      </c>
      <c r="J409" s="87"/>
      <c r="K409" s="33"/>
      <c r="L409" s="26"/>
      <c r="M409" s="26"/>
      <c r="N409" s="26"/>
      <c r="O409" s="26"/>
      <c r="P409" s="169"/>
      <c r="Q409" s="184"/>
      <c r="R409" s="184"/>
      <c r="S409" s="185" t="str">
        <f t="shared" si="57"/>
        <v>0</v>
      </c>
      <c r="T409" s="185" t="str">
        <f t="shared" si="57"/>
        <v>0</v>
      </c>
      <c r="U409" s="185">
        <f t="shared" si="58"/>
        <v>0</v>
      </c>
      <c r="V409" s="186" t="str">
        <f>IF(U409=0,"--",IF(U409&lt;='db fasce di rischio'!$B$4,'db fasce di rischio'!$A$2,IF(U409&lt;='db fasce di rischio'!$D$4,'db fasce di rischio'!$C$2,IF(U409&lt;='db fasce di rischio'!$F$4,'db fasce di rischio'!$E$2,IF(U409&lt;='db fasce di rischio'!$H$4,'db fasce di rischio'!$G$2,"")))))</f>
        <v>--</v>
      </c>
      <c r="W409" s="30"/>
      <c r="X409" s="30"/>
    </row>
    <row r="410" spans="1:24" ht="21" outlineLevel="1" x14ac:dyDescent="0.2">
      <c r="A410" s="169"/>
      <c r="B410" s="169"/>
      <c r="C410" s="26" t="s">
        <v>30</v>
      </c>
      <c r="D410" s="26" t="s">
        <v>30</v>
      </c>
      <c r="E410" s="26" t="s">
        <v>30</v>
      </c>
      <c r="F410" s="26" t="s">
        <v>30</v>
      </c>
      <c r="G410" s="161" t="str">
        <f t="shared" si="56"/>
        <v>--</v>
      </c>
      <c r="H410" s="27" t="s">
        <v>30</v>
      </c>
      <c r="I410" s="33" t="s">
        <v>30</v>
      </c>
      <c r="J410" s="87"/>
      <c r="K410" s="33"/>
      <c r="L410" s="26"/>
      <c r="M410" s="26"/>
      <c r="N410" s="26"/>
      <c r="O410" s="28"/>
      <c r="P410" s="169"/>
      <c r="Q410" s="184"/>
      <c r="R410" s="184"/>
      <c r="S410" s="185" t="str">
        <f t="shared" si="57"/>
        <v>0</v>
      </c>
      <c r="T410" s="185" t="str">
        <f t="shared" si="57"/>
        <v>0</v>
      </c>
      <c r="U410" s="185">
        <f t="shared" si="58"/>
        <v>0</v>
      </c>
      <c r="V410" s="186" t="str">
        <f>IF(U410=0,"--",IF(U410&lt;='db fasce di rischio'!$B$4,'db fasce di rischio'!$A$2,IF(U410&lt;='db fasce di rischio'!$D$4,'db fasce di rischio'!$C$2,IF(U410&lt;='db fasce di rischio'!$F$4,'db fasce di rischio'!$E$2,IF(U410&lt;='db fasce di rischio'!$H$4,'db fasce di rischio'!$G$2,"")))))</f>
        <v>--</v>
      </c>
      <c r="W410" s="30"/>
      <c r="X410" s="30"/>
    </row>
    <row r="411" spans="1:24" ht="21" outlineLevel="1" x14ac:dyDescent="0.2">
      <c r="A411" s="169"/>
      <c r="B411" s="169"/>
      <c r="C411" s="26" t="s">
        <v>30</v>
      </c>
      <c r="D411" s="26" t="s">
        <v>30</v>
      </c>
      <c r="E411" s="26" t="s">
        <v>30</v>
      </c>
      <c r="F411" s="26" t="s">
        <v>30</v>
      </c>
      <c r="G411" s="161" t="str">
        <f t="shared" si="56"/>
        <v>--</v>
      </c>
      <c r="H411" s="27" t="s">
        <v>30</v>
      </c>
      <c r="I411" s="33" t="s">
        <v>30</v>
      </c>
      <c r="J411" s="87"/>
      <c r="K411" s="33"/>
      <c r="L411" s="26"/>
      <c r="M411" s="26"/>
      <c r="N411" s="26"/>
      <c r="O411" s="29"/>
      <c r="P411" s="169"/>
      <c r="Q411" s="184"/>
      <c r="R411" s="184"/>
      <c r="S411" s="185" t="str">
        <f t="shared" si="57"/>
        <v>0</v>
      </c>
      <c r="T411" s="185" t="str">
        <f t="shared" si="57"/>
        <v>0</v>
      </c>
      <c r="U411" s="185">
        <f t="shared" si="58"/>
        <v>0</v>
      </c>
      <c r="V411" s="186" t="str">
        <f>IF(U411=0,"--",IF(U411&lt;='db fasce di rischio'!$B$4,'db fasce di rischio'!$A$2,IF(U411&lt;='db fasce di rischio'!$D$4,'db fasce di rischio'!$C$2,IF(U411&lt;='db fasce di rischio'!$F$4,'db fasce di rischio'!$E$2,IF(U411&lt;='db fasce di rischio'!$H$4,'db fasce di rischio'!$G$2,"")))))</f>
        <v>--</v>
      </c>
      <c r="W411" s="30"/>
      <c r="X411" s="30"/>
    </row>
    <row r="412" spans="1:24" ht="21" x14ac:dyDescent="0.2">
      <c r="A412" s="168"/>
      <c r="B412" s="168"/>
      <c r="C412" s="92"/>
      <c r="D412" s="92"/>
      <c r="E412" s="92"/>
      <c r="F412" s="92"/>
      <c r="G412" s="92"/>
      <c r="H412" s="92"/>
      <c r="I412" s="92"/>
      <c r="J412" s="176"/>
      <c r="K412" s="92"/>
      <c r="L412" s="92"/>
      <c r="M412" s="92"/>
      <c r="N412" s="92"/>
      <c r="O412" s="92"/>
      <c r="P412" s="168"/>
      <c r="Q412" s="30"/>
      <c r="R412" s="30"/>
      <c r="S412" s="30"/>
      <c r="T412" s="30"/>
      <c r="U412" s="30"/>
      <c r="V412" s="30"/>
      <c r="W412" s="30"/>
      <c r="X412" s="30"/>
    </row>
    <row r="413" spans="1:24" ht="90.6" customHeight="1" x14ac:dyDescent="0.2">
      <c r="A413" s="31"/>
      <c r="B413" s="31"/>
      <c r="C413" s="32" t="s">
        <v>674</v>
      </c>
      <c r="D413" s="32"/>
      <c r="E413" s="30"/>
      <c r="F413" s="30"/>
      <c r="G413" s="30"/>
      <c r="H413" s="30"/>
      <c r="I413" s="30"/>
      <c r="J413" s="85"/>
      <c r="K413" s="30"/>
      <c r="L413" s="30"/>
      <c r="M413" s="30"/>
      <c r="N413" s="84" t="s">
        <v>6</v>
      </c>
      <c r="O413" s="84" t="s">
        <v>675</v>
      </c>
      <c r="P413" s="30"/>
      <c r="Q413" s="182" t="s">
        <v>1306</v>
      </c>
      <c r="R413" s="182" t="s">
        <v>1307</v>
      </c>
      <c r="S413" s="50" t="s">
        <v>1308</v>
      </c>
      <c r="T413" s="50" t="s">
        <v>1309</v>
      </c>
      <c r="U413" s="50" t="s">
        <v>1310</v>
      </c>
      <c r="V413" s="183" t="s">
        <v>1311</v>
      </c>
      <c r="W413" s="30"/>
      <c r="X413" s="30"/>
    </row>
    <row r="414" spans="1:24" ht="30.6" customHeight="1" x14ac:dyDescent="0.2">
      <c r="A414" s="168"/>
      <c r="B414" s="168">
        <v>20</v>
      </c>
      <c r="C414" s="220" t="s">
        <v>1267</v>
      </c>
      <c r="D414" s="221"/>
      <c r="E414" s="222"/>
      <c r="F414" s="229"/>
      <c r="G414" s="229"/>
      <c r="H414" s="229"/>
      <c r="I414" s="50" t="s">
        <v>11</v>
      </c>
      <c r="J414" s="231" t="s">
        <v>3</v>
      </c>
      <c r="K414" s="231"/>
      <c r="L414" s="39"/>
      <c r="M414" s="162" t="s">
        <v>676</v>
      </c>
      <c r="N414" s="163" t="str">
        <f>V414</f>
        <v>--</v>
      </c>
      <c r="O414" s="39"/>
      <c r="P414" s="168"/>
      <c r="Q414" s="184"/>
      <c r="R414" s="184"/>
      <c r="S414" s="185" t="str">
        <f>IF(Q414="Basso",1.8,IF(Q414="Medio",2.5,IF(Q414="Medio-Alto",3.8,IF(Q414="Alto",5,"0"))))</f>
        <v>0</v>
      </c>
      <c r="T414" s="185" t="str">
        <f>IF(R414="Basso",1.8,IF(R414="Medio",2.5,IF(R414="Medio-Alto",3.8,IF(R414="Alto",5,"0"))))</f>
        <v>0</v>
      </c>
      <c r="U414" s="185">
        <f>IF(MAX(U418:U432)&gt;(T414*S414),MAX(U418:U432),T414*S414)</f>
        <v>0</v>
      </c>
      <c r="V414" s="186" t="str">
        <f>IF(U414=0,"--",IF(U414&lt;='db fasce di rischio'!$B$4,'db fasce di rischio'!$A$2,IF(U414&lt;='db fasce di rischio'!$D$4,'db fasce di rischio'!$C$2,IF(U414&lt;='db fasce di rischio'!$F$4,'db fasce di rischio'!$E$2,IF(U414&lt;='db fasce di rischio'!$H$4,'db fasce di rischio'!$G$2,"")))))</f>
        <v>--</v>
      </c>
      <c r="W414" s="30"/>
      <c r="X414" s="30"/>
    </row>
    <row r="415" spans="1:24" ht="59.45" customHeight="1" x14ac:dyDescent="0.2">
      <c r="A415" s="168"/>
      <c r="B415" s="168"/>
      <c r="C415" s="223"/>
      <c r="D415" s="224"/>
      <c r="E415" s="224"/>
      <c r="F415" s="172"/>
      <c r="G415" s="172"/>
      <c r="H415" s="172"/>
      <c r="I415" s="172"/>
      <c r="J415" s="172"/>
      <c r="K415" s="172"/>
      <c r="L415" s="173"/>
      <c r="M415" s="226" t="s">
        <v>1305</v>
      </c>
      <c r="N415" s="226"/>
      <c r="O415" s="226"/>
      <c r="P415" s="168"/>
      <c r="Q415" s="30"/>
      <c r="R415" s="30"/>
      <c r="S415" s="30"/>
      <c r="T415" s="30"/>
      <c r="U415" s="30"/>
      <c r="V415" s="30"/>
      <c r="W415" s="30"/>
      <c r="X415" s="30"/>
    </row>
    <row r="416" spans="1:24" ht="31.5" customHeight="1" outlineLevel="1" x14ac:dyDescent="0.2">
      <c r="A416" s="168"/>
      <c r="B416" s="168"/>
      <c r="C416" s="218" t="s">
        <v>1266</v>
      </c>
      <c r="D416" s="219"/>
      <c r="E416" s="160"/>
      <c r="F416" s="160"/>
      <c r="G416" s="160"/>
      <c r="H416" s="160"/>
      <c r="I416" s="160"/>
      <c r="J416" s="159"/>
      <c r="K416" s="160"/>
      <c r="L416" s="164">
        <f>SUM(H403:H411)</f>
        <v>0</v>
      </c>
      <c r="M416" s="165"/>
      <c r="N416" s="165"/>
      <c r="O416" s="165"/>
      <c r="P416" s="168"/>
      <c r="Q416" s="30"/>
      <c r="R416" s="30"/>
      <c r="S416" s="30"/>
      <c r="T416" s="30"/>
      <c r="U416" s="30"/>
      <c r="V416" s="30"/>
      <c r="W416" s="30"/>
      <c r="X416" s="30"/>
    </row>
    <row r="417" spans="1:24" ht="81.95" customHeight="1" outlineLevel="1" x14ac:dyDescent="0.2">
      <c r="A417" s="169"/>
      <c r="B417" s="169"/>
      <c r="C417" s="24" t="s">
        <v>915</v>
      </c>
      <c r="D417" s="24" t="s">
        <v>916</v>
      </c>
      <c r="E417" s="24" t="s">
        <v>981</v>
      </c>
      <c r="F417" s="24" t="s">
        <v>980</v>
      </c>
      <c r="G417" s="188" t="s">
        <v>1301</v>
      </c>
      <c r="H417" s="24" t="s">
        <v>979</v>
      </c>
      <c r="I417" s="24" t="s">
        <v>917</v>
      </c>
      <c r="J417" s="50" t="s">
        <v>982</v>
      </c>
      <c r="K417" s="50" t="s">
        <v>918</v>
      </c>
      <c r="L417" s="24" t="s">
        <v>639</v>
      </c>
      <c r="M417" s="24" t="s">
        <v>677</v>
      </c>
      <c r="N417" s="24" t="s">
        <v>678</v>
      </c>
      <c r="O417" s="24" t="s">
        <v>679</v>
      </c>
      <c r="P417" s="169"/>
      <c r="Q417" s="182" t="s">
        <v>1306</v>
      </c>
      <c r="R417" s="182" t="s">
        <v>1307</v>
      </c>
      <c r="S417" s="50" t="s">
        <v>1308</v>
      </c>
      <c r="T417" s="50" t="s">
        <v>1309</v>
      </c>
      <c r="U417" s="50" t="s">
        <v>1310</v>
      </c>
      <c r="V417" s="183" t="s">
        <v>1311</v>
      </c>
      <c r="W417" s="30"/>
      <c r="X417" s="30"/>
    </row>
    <row r="418" spans="1:24" ht="21" outlineLevel="1" x14ac:dyDescent="0.2">
      <c r="A418" s="169"/>
      <c r="B418" s="169"/>
      <c r="C418" s="26" t="s">
        <v>30</v>
      </c>
      <c r="D418" s="26" t="s">
        <v>30</v>
      </c>
      <c r="E418" s="26" t="s">
        <v>30</v>
      </c>
      <c r="F418" s="26" t="s">
        <v>30</v>
      </c>
      <c r="G418" s="161" t="str">
        <f>V418</f>
        <v>--</v>
      </c>
      <c r="H418" s="27" t="s">
        <v>30</v>
      </c>
      <c r="I418" s="33" t="s">
        <v>30</v>
      </c>
      <c r="J418" s="87"/>
      <c r="K418" s="33"/>
      <c r="L418" s="26"/>
      <c r="M418" s="26"/>
      <c r="N418" s="26"/>
      <c r="O418" s="26"/>
      <c r="P418" s="169"/>
      <c r="Q418" s="184"/>
      <c r="R418" s="184"/>
      <c r="S418" s="185" t="str">
        <f>IF(Q418="Basso",1.8,IF(Q418="Medio",2.5,IF(Q418="Medio-Alto",3.8,IF(Q418="Alto",5,"0"))))</f>
        <v>0</v>
      </c>
      <c r="T418" s="185" t="str">
        <f>IF(R418="Basso",1.8,IF(R418="Medio",2.5,IF(R418="Medio-Alto",3.8,IF(R418="Alto",5,"0"))))</f>
        <v>0</v>
      </c>
      <c r="U418" s="185">
        <f>(T418*S418)</f>
        <v>0</v>
      </c>
      <c r="V418" s="186" t="str">
        <f>IF(U418=0,"--",IF(U418&lt;='db fasce di rischio'!$B$4,'db fasce di rischio'!$A$2,IF(U418&lt;='db fasce di rischio'!$D$4,'db fasce di rischio'!$C$2,IF(U418&lt;='db fasce di rischio'!$F$4,'db fasce di rischio'!$E$2,IF(U418&lt;='db fasce di rischio'!$H$4,'db fasce di rischio'!$G$2,"")))))</f>
        <v>--</v>
      </c>
      <c r="W418" s="30"/>
      <c r="X418" s="30"/>
    </row>
    <row r="419" spans="1:24" ht="21" outlineLevel="1" x14ac:dyDescent="0.2">
      <c r="A419" s="169"/>
      <c r="B419" s="169"/>
      <c r="C419" s="26" t="s">
        <v>30</v>
      </c>
      <c r="D419" s="26" t="s">
        <v>30</v>
      </c>
      <c r="E419" s="26" t="s">
        <v>30</v>
      </c>
      <c r="F419" s="26" t="s">
        <v>30</v>
      </c>
      <c r="G419" s="161" t="str">
        <f t="shared" ref="G419:G432" si="59">V419</f>
        <v>--</v>
      </c>
      <c r="H419" s="27" t="s">
        <v>30</v>
      </c>
      <c r="I419" s="33" t="s">
        <v>30</v>
      </c>
      <c r="J419" s="87"/>
      <c r="K419" s="33"/>
      <c r="L419" s="26"/>
      <c r="M419" s="26"/>
      <c r="N419" s="26"/>
      <c r="O419" s="26"/>
      <c r="P419" s="169"/>
      <c r="Q419" s="184"/>
      <c r="R419" s="184"/>
      <c r="S419" s="185" t="str">
        <f t="shared" ref="S419:T432" si="60">IF(Q419="Basso",1.8,IF(Q419="Medio",2.5,IF(Q419="Medio-Alto",3.8,IF(Q419="Alto",5,"0"))))</f>
        <v>0</v>
      </c>
      <c r="T419" s="185" t="str">
        <f t="shared" si="60"/>
        <v>0</v>
      </c>
      <c r="U419" s="185">
        <f>(T419*S419)</f>
        <v>0</v>
      </c>
      <c r="V419" s="186" t="str">
        <f>IF(U419=0,"--",IF(U419&lt;='db fasce di rischio'!$B$4,'db fasce di rischio'!$A$2,IF(U419&lt;='db fasce di rischio'!$D$4,'db fasce di rischio'!$C$2,IF(U419&lt;='db fasce di rischio'!$F$4,'db fasce di rischio'!$E$2,IF(U419&lt;='db fasce di rischio'!$H$4,'db fasce di rischio'!$G$2,"")))))</f>
        <v>--</v>
      </c>
      <c r="W419" s="30"/>
      <c r="X419" s="30"/>
    </row>
    <row r="420" spans="1:24" ht="21" outlineLevel="1" x14ac:dyDescent="0.2">
      <c r="A420" s="169"/>
      <c r="B420" s="169"/>
      <c r="C420" s="26" t="s">
        <v>30</v>
      </c>
      <c r="D420" s="26" t="s">
        <v>30</v>
      </c>
      <c r="E420" s="26" t="s">
        <v>30</v>
      </c>
      <c r="F420" s="26" t="s">
        <v>30</v>
      </c>
      <c r="G420" s="161" t="str">
        <f t="shared" si="59"/>
        <v>--</v>
      </c>
      <c r="H420" s="27" t="s">
        <v>30</v>
      </c>
      <c r="I420" s="33" t="s">
        <v>30</v>
      </c>
      <c r="J420" s="87"/>
      <c r="K420" s="33"/>
      <c r="L420" s="26"/>
      <c r="M420" s="26"/>
      <c r="N420" s="26"/>
      <c r="O420" s="26"/>
      <c r="P420" s="169"/>
      <c r="Q420" s="184"/>
      <c r="R420" s="184"/>
      <c r="S420" s="185" t="str">
        <f t="shared" si="60"/>
        <v>0</v>
      </c>
      <c r="T420" s="185" t="str">
        <f t="shared" si="60"/>
        <v>0</v>
      </c>
      <c r="U420" s="185">
        <f t="shared" ref="U420:U432" si="61">(T420*S420)</f>
        <v>0</v>
      </c>
      <c r="V420" s="186" t="str">
        <f>IF(U420=0,"--",IF(U420&lt;='db fasce di rischio'!$B$4,'db fasce di rischio'!$A$2,IF(U420&lt;='db fasce di rischio'!$D$4,'db fasce di rischio'!$C$2,IF(U420&lt;='db fasce di rischio'!$F$4,'db fasce di rischio'!$E$2,IF(U420&lt;='db fasce di rischio'!$H$4,'db fasce di rischio'!$G$2,"")))))</f>
        <v>--</v>
      </c>
      <c r="W420" s="30"/>
      <c r="X420" s="30"/>
    </row>
    <row r="421" spans="1:24" ht="21" outlineLevel="1" x14ac:dyDescent="0.2">
      <c r="A421" s="169"/>
      <c r="B421" s="169"/>
      <c r="C421" s="26" t="s">
        <v>30</v>
      </c>
      <c r="D421" s="26" t="s">
        <v>30</v>
      </c>
      <c r="E421" s="26" t="s">
        <v>30</v>
      </c>
      <c r="F421" s="26" t="s">
        <v>30</v>
      </c>
      <c r="G421" s="161" t="str">
        <f t="shared" si="59"/>
        <v>--</v>
      </c>
      <c r="H421" s="27" t="s">
        <v>30</v>
      </c>
      <c r="I421" s="33" t="s">
        <v>30</v>
      </c>
      <c r="J421" s="87"/>
      <c r="K421" s="33"/>
      <c r="L421" s="26"/>
      <c r="M421" s="26"/>
      <c r="N421" s="26"/>
      <c r="O421" s="26"/>
      <c r="P421" s="169"/>
      <c r="Q421" s="184"/>
      <c r="R421" s="184"/>
      <c r="S421" s="185" t="str">
        <f t="shared" si="60"/>
        <v>0</v>
      </c>
      <c r="T421" s="185" t="str">
        <f t="shared" si="60"/>
        <v>0</v>
      </c>
      <c r="U421" s="185">
        <f t="shared" si="61"/>
        <v>0</v>
      </c>
      <c r="V421" s="186" t="str">
        <f>IF(U421=0,"--",IF(U421&lt;='db fasce di rischio'!$B$4,'db fasce di rischio'!$A$2,IF(U421&lt;='db fasce di rischio'!$D$4,'db fasce di rischio'!$C$2,IF(U421&lt;='db fasce di rischio'!$F$4,'db fasce di rischio'!$E$2,IF(U421&lt;='db fasce di rischio'!$H$4,'db fasce di rischio'!$G$2,"")))))</f>
        <v>--</v>
      </c>
      <c r="W421" s="30"/>
      <c r="X421" s="30"/>
    </row>
    <row r="422" spans="1:24" ht="21" outlineLevel="1" x14ac:dyDescent="0.2">
      <c r="A422" s="169"/>
      <c r="B422" s="169"/>
      <c r="C422" s="26" t="s">
        <v>30</v>
      </c>
      <c r="D422" s="26" t="s">
        <v>30</v>
      </c>
      <c r="E422" s="26" t="s">
        <v>30</v>
      </c>
      <c r="F422" s="26" t="s">
        <v>30</v>
      </c>
      <c r="G422" s="161" t="str">
        <f t="shared" si="59"/>
        <v>--</v>
      </c>
      <c r="H422" s="27" t="s">
        <v>30</v>
      </c>
      <c r="I422" s="33" t="s">
        <v>30</v>
      </c>
      <c r="J422" s="87"/>
      <c r="K422" s="33"/>
      <c r="L422" s="26"/>
      <c r="M422" s="26"/>
      <c r="N422" s="26"/>
      <c r="O422" s="26"/>
      <c r="P422" s="169"/>
      <c r="Q422" s="184"/>
      <c r="R422" s="184"/>
      <c r="S422" s="185" t="str">
        <f t="shared" si="60"/>
        <v>0</v>
      </c>
      <c r="T422" s="185" t="str">
        <f t="shared" si="60"/>
        <v>0</v>
      </c>
      <c r="U422" s="185">
        <f t="shared" si="61"/>
        <v>0</v>
      </c>
      <c r="V422" s="186" t="str">
        <f>IF(U422=0,"--",IF(U422&lt;='db fasce di rischio'!$B$4,'db fasce di rischio'!$A$2,IF(U422&lt;='db fasce di rischio'!$D$4,'db fasce di rischio'!$C$2,IF(U422&lt;='db fasce di rischio'!$F$4,'db fasce di rischio'!$E$2,IF(U422&lt;='db fasce di rischio'!$H$4,'db fasce di rischio'!$G$2,"")))))</f>
        <v>--</v>
      </c>
      <c r="W422" s="30"/>
      <c r="X422" s="30"/>
    </row>
    <row r="423" spans="1:24" ht="21" outlineLevel="1" x14ac:dyDescent="0.2">
      <c r="A423" s="169"/>
      <c r="B423" s="169"/>
      <c r="C423" s="26" t="s">
        <v>30</v>
      </c>
      <c r="D423" s="26" t="s">
        <v>30</v>
      </c>
      <c r="E423" s="26" t="s">
        <v>30</v>
      </c>
      <c r="F423" s="26" t="s">
        <v>30</v>
      </c>
      <c r="G423" s="161" t="str">
        <f t="shared" si="59"/>
        <v>--</v>
      </c>
      <c r="H423" s="27" t="s">
        <v>30</v>
      </c>
      <c r="I423" s="33" t="s">
        <v>30</v>
      </c>
      <c r="J423" s="87"/>
      <c r="K423" s="33"/>
      <c r="L423" s="26"/>
      <c r="M423" s="26"/>
      <c r="N423" s="26"/>
      <c r="O423" s="26"/>
      <c r="P423" s="169"/>
      <c r="Q423" s="184"/>
      <c r="R423" s="184"/>
      <c r="S423" s="185" t="str">
        <f t="shared" si="60"/>
        <v>0</v>
      </c>
      <c r="T423" s="185" t="str">
        <f t="shared" si="60"/>
        <v>0</v>
      </c>
      <c r="U423" s="185">
        <f t="shared" si="61"/>
        <v>0</v>
      </c>
      <c r="V423" s="186" t="str">
        <f>IF(U423=0,"--",IF(U423&lt;='db fasce di rischio'!$B$4,'db fasce di rischio'!$A$2,IF(U423&lt;='db fasce di rischio'!$D$4,'db fasce di rischio'!$C$2,IF(U423&lt;='db fasce di rischio'!$F$4,'db fasce di rischio'!$E$2,IF(U423&lt;='db fasce di rischio'!$H$4,'db fasce di rischio'!$G$2,"")))))</f>
        <v>--</v>
      </c>
      <c r="W423" s="30"/>
      <c r="X423" s="30"/>
    </row>
    <row r="424" spans="1:24" ht="21" outlineLevel="1" x14ac:dyDescent="0.2">
      <c r="A424" s="169"/>
      <c r="B424" s="169"/>
      <c r="C424" s="26" t="s">
        <v>30</v>
      </c>
      <c r="D424" s="26" t="s">
        <v>30</v>
      </c>
      <c r="E424" s="26" t="s">
        <v>30</v>
      </c>
      <c r="F424" s="26" t="s">
        <v>30</v>
      </c>
      <c r="G424" s="161" t="str">
        <f t="shared" si="59"/>
        <v>--</v>
      </c>
      <c r="H424" s="27" t="s">
        <v>30</v>
      </c>
      <c r="I424" s="33" t="s">
        <v>30</v>
      </c>
      <c r="J424" s="87"/>
      <c r="K424" s="33"/>
      <c r="L424" s="26"/>
      <c r="M424" s="26"/>
      <c r="N424" s="26"/>
      <c r="O424" s="26"/>
      <c r="P424" s="169"/>
      <c r="Q424" s="184"/>
      <c r="R424" s="184"/>
      <c r="S424" s="185" t="str">
        <f t="shared" si="60"/>
        <v>0</v>
      </c>
      <c r="T424" s="185" t="str">
        <f t="shared" si="60"/>
        <v>0</v>
      </c>
      <c r="U424" s="185">
        <f t="shared" si="61"/>
        <v>0</v>
      </c>
      <c r="V424" s="186" t="str">
        <f>IF(U424=0,"--",IF(U424&lt;='db fasce di rischio'!$B$4,'db fasce di rischio'!$A$2,IF(U424&lt;='db fasce di rischio'!$D$4,'db fasce di rischio'!$C$2,IF(U424&lt;='db fasce di rischio'!$F$4,'db fasce di rischio'!$E$2,IF(U424&lt;='db fasce di rischio'!$H$4,'db fasce di rischio'!$G$2,"")))))</f>
        <v>--</v>
      </c>
      <c r="W424" s="30"/>
      <c r="X424" s="30"/>
    </row>
    <row r="425" spans="1:24" ht="21" outlineLevel="1" x14ac:dyDescent="0.2">
      <c r="A425" s="169"/>
      <c r="B425" s="169"/>
      <c r="C425" s="26" t="s">
        <v>30</v>
      </c>
      <c r="D425" s="26" t="s">
        <v>30</v>
      </c>
      <c r="E425" s="26" t="s">
        <v>30</v>
      </c>
      <c r="F425" s="26" t="s">
        <v>30</v>
      </c>
      <c r="G425" s="161" t="str">
        <f t="shared" si="59"/>
        <v>--</v>
      </c>
      <c r="H425" s="27" t="s">
        <v>30</v>
      </c>
      <c r="I425" s="33" t="s">
        <v>30</v>
      </c>
      <c r="J425" s="87"/>
      <c r="K425" s="33"/>
      <c r="L425" s="26"/>
      <c r="M425" s="26"/>
      <c r="N425" s="26"/>
      <c r="O425" s="26"/>
      <c r="P425" s="169"/>
      <c r="Q425" s="184"/>
      <c r="R425" s="184"/>
      <c r="S425" s="185" t="str">
        <f t="shared" si="60"/>
        <v>0</v>
      </c>
      <c r="T425" s="185" t="str">
        <f t="shared" si="60"/>
        <v>0</v>
      </c>
      <c r="U425" s="185">
        <f t="shared" si="61"/>
        <v>0</v>
      </c>
      <c r="V425" s="186" t="str">
        <f>IF(U425=0,"--",IF(U425&lt;='db fasce di rischio'!$B$4,'db fasce di rischio'!$A$2,IF(U425&lt;='db fasce di rischio'!$D$4,'db fasce di rischio'!$C$2,IF(U425&lt;='db fasce di rischio'!$F$4,'db fasce di rischio'!$E$2,IF(U425&lt;='db fasce di rischio'!$H$4,'db fasce di rischio'!$G$2,"")))))</f>
        <v>--</v>
      </c>
      <c r="W425" s="30"/>
      <c r="X425" s="30"/>
    </row>
    <row r="426" spans="1:24" ht="21" outlineLevel="1" x14ac:dyDescent="0.2">
      <c r="A426" s="169"/>
      <c r="B426" s="169"/>
      <c r="C426" s="26" t="s">
        <v>30</v>
      </c>
      <c r="D426" s="26" t="s">
        <v>30</v>
      </c>
      <c r="E426" s="26" t="s">
        <v>30</v>
      </c>
      <c r="F426" s="26" t="s">
        <v>30</v>
      </c>
      <c r="G426" s="161" t="str">
        <f t="shared" si="59"/>
        <v>--</v>
      </c>
      <c r="H426" s="27" t="s">
        <v>30</v>
      </c>
      <c r="I426" s="33" t="s">
        <v>30</v>
      </c>
      <c r="J426" s="88"/>
      <c r="K426" s="33"/>
      <c r="L426" s="26"/>
      <c r="M426" s="26"/>
      <c r="N426" s="26"/>
      <c r="O426" s="26"/>
      <c r="P426" s="169"/>
      <c r="Q426" s="184"/>
      <c r="R426" s="184"/>
      <c r="S426" s="185" t="str">
        <f t="shared" si="60"/>
        <v>0</v>
      </c>
      <c r="T426" s="185" t="str">
        <f t="shared" si="60"/>
        <v>0</v>
      </c>
      <c r="U426" s="185">
        <f t="shared" si="61"/>
        <v>0</v>
      </c>
      <c r="V426" s="186" t="str">
        <f>IF(U426=0,"--",IF(U426&lt;='db fasce di rischio'!$B$4,'db fasce di rischio'!$A$2,IF(U426&lt;='db fasce di rischio'!$D$4,'db fasce di rischio'!$C$2,IF(U426&lt;='db fasce di rischio'!$F$4,'db fasce di rischio'!$E$2,IF(U426&lt;='db fasce di rischio'!$H$4,'db fasce di rischio'!$G$2,"")))))</f>
        <v>--</v>
      </c>
      <c r="W426" s="30"/>
      <c r="X426" s="30"/>
    </row>
    <row r="427" spans="1:24" ht="21" outlineLevel="1" x14ac:dyDescent="0.2">
      <c r="A427" s="169"/>
      <c r="B427" s="169"/>
      <c r="C427" s="26" t="s">
        <v>30</v>
      </c>
      <c r="D427" s="26" t="s">
        <v>30</v>
      </c>
      <c r="E427" s="26" t="s">
        <v>30</v>
      </c>
      <c r="F427" s="26" t="s">
        <v>30</v>
      </c>
      <c r="G427" s="161" t="str">
        <f t="shared" si="59"/>
        <v>--</v>
      </c>
      <c r="H427" s="27" t="s">
        <v>30</v>
      </c>
      <c r="I427" s="33" t="s">
        <v>30</v>
      </c>
      <c r="J427" s="88"/>
      <c r="K427" s="33"/>
      <c r="L427" s="26"/>
      <c r="M427" s="26"/>
      <c r="N427" s="26"/>
      <c r="O427" s="26"/>
      <c r="P427" s="169"/>
      <c r="Q427" s="184"/>
      <c r="R427" s="184"/>
      <c r="S427" s="185" t="str">
        <f t="shared" si="60"/>
        <v>0</v>
      </c>
      <c r="T427" s="185" t="str">
        <f t="shared" si="60"/>
        <v>0</v>
      </c>
      <c r="U427" s="185">
        <f t="shared" si="61"/>
        <v>0</v>
      </c>
      <c r="V427" s="186" t="str">
        <f>IF(U427=0,"--",IF(U427&lt;='db fasce di rischio'!$B$4,'db fasce di rischio'!$A$2,IF(U427&lt;='db fasce di rischio'!$D$4,'db fasce di rischio'!$C$2,IF(U427&lt;='db fasce di rischio'!$F$4,'db fasce di rischio'!$E$2,IF(U427&lt;='db fasce di rischio'!$H$4,'db fasce di rischio'!$G$2,"")))))</f>
        <v>--</v>
      </c>
      <c r="W427" s="30"/>
      <c r="X427" s="30"/>
    </row>
    <row r="428" spans="1:24" ht="21" outlineLevel="1" x14ac:dyDescent="0.2">
      <c r="A428" s="169"/>
      <c r="B428" s="169"/>
      <c r="C428" s="26" t="s">
        <v>30</v>
      </c>
      <c r="D428" s="26" t="s">
        <v>30</v>
      </c>
      <c r="E428" s="26" t="s">
        <v>30</v>
      </c>
      <c r="F428" s="26" t="s">
        <v>30</v>
      </c>
      <c r="G428" s="161" t="str">
        <f t="shared" si="59"/>
        <v>--</v>
      </c>
      <c r="H428" s="27" t="s">
        <v>30</v>
      </c>
      <c r="I428" s="33" t="s">
        <v>30</v>
      </c>
      <c r="J428" s="88"/>
      <c r="K428" s="33"/>
      <c r="L428" s="26"/>
      <c r="M428" s="26"/>
      <c r="N428" s="26"/>
      <c r="O428" s="26"/>
      <c r="P428" s="169"/>
      <c r="Q428" s="184"/>
      <c r="R428" s="184"/>
      <c r="S428" s="185" t="str">
        <f t="shared" si="60"/>
        <v>0</v>
      </c>
      <c r="T428" s="185" t="str">
        <f t="shared" si="60"/>
        <v>0</v>
      </c>
      <c r="U428" s="185">
        <f t="shared" si="61"/>
        <v>0</v>
      </c>
      <c r="V428" s="186" t="str">
        <f>IF(U428=0,"--",IF(U428&lt;='db fasce di rischio'!$B$4,'db fasce di rischio'!$A$2,IF(U428&lt;='db fasce di rischio'!$D$4,'db fasce di rischio'!$C$2,IF(U428&lt;='db fasce di rischio'!$F$4,'db fasce di rischio'!$E$2,IF(U428&lt;='db fasce di rischio'!$H$4,'db fasce di rischio'!$G$2,"")))))</f>
        <v>--</v>
      </c>
      <c r="W428" s="30"/>
      <c r="X428" s="30"/>
    </row>
    <row r="429" spans="1:24" ht="21" outlineLevel="1" x14ac:dyDescent="0.2">
      <c r="A429" s="169"/>
      <c r="B429" s="169"/>
      <c r="C429" s="26" t="s">
        <v>30</v>
      </c>
      <c r="D429" s="26" t="s">
        <v>30</v>
      </c>
      <c r="E429" s="26" t="s">
        <v>30</v>
      </c>
      <c r="F429" s="26" t="s">
        <v>30</v>
      </c>
      <c r="G429" s="161" t="str">
        <f t="shared" si="59"/>
        <v>--</v>
      </c>
      <c r="H429" s="27" t="s">
        <v>30</v>
      </c>
      <c r="I429" s="33" t="s">
        <v>30</v>
      </c>
      <c r="J429" s="88"/>
      <c r="K429" s="33"/>
      <c r="L429" s="26"/>
      <c r="M429" s="26"/>
      <c r="N429" s="26"/>
      <c r="O429" s="26"/>
      <c r="P429" s="169"/>
      <c r="Q429" s="184"/>
      <c r="R429" s="184"/>
      <c r="S429" s="185" t="str">
        <f t="shared" si="60"/>
        <v>0</v>
      </c>
      <c r="T429" s="185" t="str">
        <f t="shared" si="60"/>
        <v>0</v>
      </c>
      <c r="U429" s="185">
        <f t="shared" si="61"/>
        <v>0</v>
      </c>
      <c r="V429" s="186" t="str">
        <f>IF(U429=0,"--",IF(U429&lt;='db fasce di rischio'!$B$4,'db fasce di rischio'!$A$2,IF(U429&lt;='db fasce di rischio'!$D$4,'db fasce di rischio'!$C$2,IF(U429&lt;='db fasce di rischio'!$F$4,'db fasce di rischio'!$E$2,IF(U429&lt;='db fasce di rischio'!$H$4,'db fasce di rischio'!$G$2,"")))))</f>
        <v>--</v>
      </c>
      <c r="W429" s="30"/>
      <c r="X429" s="30"/>
    </row>
    <row r="430" spans="1:24" ht="21" outlineLevel="1" x14ac:dyDescent="0.2">
      <c r="A430" s="169"/>
      <c r="B430" s="169"/>
      <c r="C430" s="26" t="s">
        <v>30</v>
      </c>
      <c r="D430" s="26" t="s">
        <v>30</v>
      </c>
      <c r="E430" s="26" t="s">
        <v>30</v>
      </c>
      <c r="F430" s="26" t="s">
        <v>30</v>
      </c>
      <c r="G430" s="161" t="str">
        <f t="shared" si="59"/>
        <v>--</v>
      </c>
      <c r="H430" s="27" t="s">
        <v>30</v>
      </c>
      <c r="I430" s="33" t="s">
        <v>30</v>
      </c>
      <c r="J430" s="87"/>
      <c r="K430" s="33"/>
      <c r="L430" s="26"/>
      <c r="M430" s="26"/>
      <c r="N430" s="26"/>
      <c r="O430" s="26"/>
      <c r="P430" s="169"/>
      <c r="Q430" s="184"/>
      <c r="R430" s="184"/>
      <c r="S430" s="185" t="str">
        <f t="shared" si="60"/>
        <v>0</v>
      </c>
      <c r="T430" s="185" t="str">
        <f t="shared" si="60"/>
        <v>0</v>
      </c>
      <c r="U430" s="185">
        <f t="shared" si="61"/>
        <v>0</v>
      </c>
      <c r="V430" s="186" t="str">
        <f>IF(U430=0,"--",IF(U430&lt;='db fasce di rischio'!$B$4,'db fasce di rischio'!$A$2,IF(U430&lt;='db fasce di rischio'!$D$4,'db fasce di rischio'!$C$2,IF(U430&lt;='db fasce di rischio'!$F$4,'db fasce di rischio'!$E$2,IF(U430&lt;='db fasce di rischio'!$H$4,'db fasce di rischio'!$G$2,"")))))</f>
        <v>--</v>
      </c>
      <c r="W430" s="30"/>
      <c r="X430" s="30"/>
    </row>
    <row r="431" spans="1:24" ht="21" outlineLevel="1" x14ac:dyDescent="0.2">
      <c r="A431" s="169"/>
      <c r="B431" s="169"/>
      <c r="C431" s="26" t="s">
        <v>30</v>
      </c>
      <c r="D431" s="26" t="s">
        <v>30</v>
      </c>
      <c r="E431" s="26" t="s">
        <v>30</v>
      </c>
      <c r="F431" s="26" t="s">
        <v>30</v>
      </c>
      <c r="G431" s="161" t="str">
        <f t="shared" si="59"/>
        <v>--</v>
      </c>
      <c r="H431" s="27" t="s">
        <v>30</v>
      </c>
      <c r="I431" s="33" t="s">
        <v>30</v>
      </c>
      <c r="J431" s="87"/>
      <c r="K431" s="33"/>
      <c r="L431" s="26"/>
      <c r="M431" s="26"/>
      <c r="N431" s="26"/>
      <c r="O431" s="28"/>
      <c r="P431" s="169"/>
      <c r="Q431" s="184"/>
      <c r="R431" s="184"/>
      <c r="S431" s="185" t="str">
        <f t="shared" si="60"/>
        <v>0</v>
      </c>
      <c r="T431" s="185" t="str">
        <f t="shared" si="60"/>
        <v>0</v>
      </c>
      <c r="U431" s="185">
        <f t="shared" si="61"/>
        <v>0</v>
      </c>
      <c r="V431" s="186" t="str">
        <f>IF(U431=0,"--",IF(U431&lt;='db fasce di rischio'!$B$4,'db fasce di rischio'!$A$2,IF(U431&lt;='db fasce di rischio'!$D$4,'db fasce di rischio'!$C$2,IF(U431&lt;='db fasce di rischio'!$F$4,'db fasce di rischio'!$E$2,IF(U431&lt;='db fasce di rischio'!$H$4,'db fasce di rischio'!$G$2,"")))))</f>
        <v>--</v>
      </c>
      <c r="W431" s="30"/>
      <c r="X431" s="30"/>
    </row>
    <row r="432" spans="1:24" ht="21" outlineLevel="1" x14ac:dyDescent="0.2">
      <c r="A432" s="169"/>
      <c r="B432" s="169"/>
      <c r="C432" s="26" t="s">
        <v>30</v>
      </c>
      <c r="D432" s="26" t="s">
        <v>30</v>
      </c>
      <c r="E432" s="26" t="s">
        <v>30</v>
      </c>
      <c r="F432" s="26" t="s">
        <v>30</v>
      </c>
      <c r="G432" s="161" t="str">
        <f t="shared" si="59"/>
        <v>--</v>
      </c>
      <c r="H432" s="27" t="s">
        <v>30</v>
      </c>
      <c r="I432" s="33" t="s">
        <v>30</v>
      </c>
      <c r="J432" s="87"/>
      <c r="K432" s="33"/>
      <c r="L432" s="26"/>
      <c r="M432" s="26"/>
      <c r="N432" s="26"/>
      <c r="O432" s="29"/>
      <c r="P432" s="169"/>
      <c r="Q432" s="184"/>
      <c r="R432" s="184"/>
      <c r="S432" s="185" t="str">
        <f t="shared" si="60"/>
        <v>0</v>
      </c>
      <c r="T432" s="185" t="str">
        <f t="shared" si="60"/>
        <v>0</v>
      </c>
      <c r="U432" s="185">
        <f t="shared" si="61"/>
        <v>0</v>
      </c>
      <c r="V432" s="186" t="str">
        <f>IF(U432=0,"--",IF(U432&lt;='db fasce di rischio'!$B$4,'db fasce di rischio'!$A$2,IF(U432&lt;='db fasce di rischio'!$D$4,'db fasce di rischio'!$C$2,IF(U432&lt;='db fasce di rischio'!$F$4,'db fasce di rischio'!$E$2,IF(U432&lt;='db fasce di rischio'!$H$4,'db fasce di rischio'!$G$2,"")))))</f>
        <v>--</v>
      </c>
      <c r="W432" s="30"/>
      <c r="X432" s="30"/>
    </row>
    <row r="433" spans="1:24" ht="21" x14ac:dyDescent="0.2">
      <c r="A433" s="168"/>
      <c r="B433" s="168"/>
      <c r="C433" s="92"/>
      <c r="D433" s="92"/>
      <c r="E433" s="92"/>
      <c r="F433" s="92"/>
      <c r="G433" s="92"/>
      <c r="H433" s="92"/>
      <c r="I433" s="92"/>
      <c r="J433" s="176"/>
      <c r="K433" s="92"/>
      <c r="L433" s="92"/>
      <c r="M433" s="92"/>
      <c r="N433" s="92"/>
      <c r="O433" s="92"/>
      <c r="P433" s="168"/>
      <c r="Q433" s="30"/>
      <c r="R433" s="30"/>
      <c r="S433" s="30"/>
      <c r="T433" s="30"/>
      <c r="U433" s="30"/>
      <c r="V433" s="30"/>
      <c r="W433" s="30"/>
      <c r="X433" s="30"/>
    </row>
  </sheetData>
  <mergeCells count="106">
    <mergeCell ref="W1:W14"/>
    <mergeCell ref="S13:U13"/>
    <mergeCell ref="C59:D59"/>
    <mergeCell ref="C78:E79"/>
    <mergeCell ref="F78:H78"/>
    <mergeCell ref="J78:K78"/>
    <mergeCell ref="M79:O79"/>
    <mergeCell ref="C38:D38"/>
    <mergeCell ref="C57:E58"/>
    <mergeCell ref="F57:H57"/>
    <mergeCell ref="J57:K57"/>
    <mergeCell ref="M58:O58"/>
    <mergeCell ref="C17:D17"/>
    <mergeCell ref="C36:E37"/>
    <mergeCell ref="F36:H36"/>
    <mergeCell ref="J36:K36"/>
    <mergeCell ref="M37:O37"/>
    <mergeCell ref="A1:E1"/>
    <mergeCell ref="H1:I1"/>
    <mergeCell ref="G4:G12"/>
    <mergeCell ref="I14:L14"/>
    <mergeCell ref="C15:E16"/>
    <mergeCell ref="F15:H15"/>
    <mergeCell ref="J15:K15"/>
    <mergeCell ref="M16:O16"/>
    <mergeCell ref="C143:D143"/>
    <mergeCell ref="C162:E163"/>
    <mergeCell ref="F162:H162"/>
    <mergeCell ref="J162:K162"/>
    <mergeCell ref="M163:O163"/>
    <mergeCell ref="C122:D122"/>
    <mergeCell ref="C141:E142"/>
    <mergeCell ref="F141:H141"/>
    <mergeCell ref="J141:K141"/>
    <mergeCell ref="M142:O142"/>
    <mergeCell ref="C101:D101"/>
    <mergeCell ref="C120:E121"/>
    <mergeCell ref="F120:H120"/>
    <mergeCell ref="J120:K120"/>
    <mergeCell ref="M121:O121"/>
    <mergeCell ref="C80:D80"/>
    <mergeCell ref="C99:E100"/>
    <mergeCell ref="F99:H99"/>
    <mergeCell ref="J99:K99"/>
    <mergeCell ref="M100:O100"/>
    <mergeCell ref="C185:D185"/>
    <mergeCell ref="C204:E205"/>
    <mergeCell ref="F204:H204"/>
    <mergeCell ref="J204:K204"/>
    <mergeCell ref="M205:O205"/>
    <mergeCell ref="C164:D164"/>
    <mergeCell ref="C183:E184"/>
    <mergeCell ref="F183:H183"/>
    <mergeCell ref="J183:K183"/>
    <mergeCell ref="M184:O184"/>
    <mergeCell ref="C227:D227"/>
    <mergeCell ref="C246:E247"/>
    <mergeCell ref="F246:H246"/>
    <mergeCell ref="J246:K246"/>
    <mergeCell ref="M247:O247"/>
    <mergeCell ref="C206:D206"/>
    <mergeCell ref="C225:E226"/>
    <mergeCell ref="F225:H225"/>
    <mergeCell ref="J225:K225"/>
    <mergeCell ref="M226:O226"/>
    <mergeCell ref="C269:D269"/>
    <mergeCell ref="C288:E289"/>
    <mergeCell ref="F288:H288"/>
    <mergeCell ref="J288:K288"/>
    <mergeCell ref="M289:O289"/>
    <mergeCell ref="C248:D248"/>
    <mergeCell ref="C267:E268"/>
    <mergeCell ref="F267:H267"/>
    <mergeCell ref="J267:K267"/>
    <mergeCell ref="M268:O268"/>
    <mergeCell ref="C311:D311"/>
    <mergeCell ref="C330:E331"/>
    <mergeCell ref="F330:H330"/>
    <mergeCell ref="J330:K330"/>
    <mergeCell ref="M331:O331"/>
    <mergeCell ref="C290:D290"/>
    <mergeCell ref="C309:E310"/>
    <mergeCell ref="F309:H309"/>
    <mergeCell ref="J309:K309"/>
    <mergeCell ref="M310:O310"/>
    <mergeCell ref="C353:D353"/>
    <mergeCell ref="C372:E373"/>
    <mergeCell ref="F372:H372"/>
    <mergeCell ref="J372:K372"/>
    <mergeCell ref="M373:O373"/>
    <mergeCell ref="C332:D332"/>
    <mergeCell ref="C351:E352"/>
    <mergeCell ref="F351:H351"/>
    <mergeCell ref="J351:K351"/>
    <mergeCell ref="M352:O352"/>
    <mergeCell ref="C416:D416"/>
    <mergeCell ref="C395:D395"/>
    <mergeCell ref="C414:E415"/>
    <mergeCell ref="F414:H414"/>
    <mergeCell ref="J414:K414"/>
    <mergeCell ref="M415:O415"/>
    <mergeCell ref="C374:D374"/>
    <mergeCell ref="C393:E394"/>
    <mergeCell ref="F393:H393"/>
    <mergeCell ref="J393:K393"/>
    <mergeCell ref="M394:O394"/>
  </mergeCells>
  <conditionalFormatting sqref="I26:I33">
    <cfRule type="cellIs" dxfId="1480" priority="843" operator="equal">
      <formula>0</formula>
    </cfRule>
  </conditionalFormatting>
  <conditionalFormatting sqref="I26:I33">
    <cfRule type="cellIs" dxfId="1479" priority="840" operator="equal">
      <formula>0</formula>
    </cfRule>
    <cfRule type="expression" dxfId="1478" priority="841">
      <formula>"""$F$9+$G$9+$H$9=0"""</formula>
    </cfRule>
    <cfRule type="expression" dxfId="1477" priority="842">
      <formula>"$F$9=0"""</formula>
    </cfRule>
  </conditionalFormatting>
  <conditionalFormatting sqref="I19:I25">
    <cfRule type="cellIs" dxfId="1476" priority="837" operator="equal">
      <formula>0</formula>
    </cfRule>
  </conditionalFormatting>
  <conditionalFormatting sqref="I19:I25">
    <cfRule type="cellIs" dxfId="1475" priority="834" operator="equal">
      <formula>0</formula>
    </cfRule>
    <cfRule type="expression" dxfId="1474" priority="835">
      <formula>"""$F$9+$G$9+$H$9=0"""</formula>
    </cfRule>
    <cfRule type="expression" dxfId="1473" priority="836">
      <formula>"$F$9=0"""</formula>
    </cfRule>
  </conditionalFormatting>
  <conditionalFormatting sqref="E26:E33">
    <cfRule type="colorScale" priority="844">
      <colorScale>
        <cfvo type="min"/>
        <cfvo type="percentile" val="50"/>
        <cfvo type="max"/>
        <color rgb="FFF8696B"/>
        <color rgb="FFFFEB84"/>
        <color rgb="FF63BE7B"/>
      </colorScale>
    </cfRule>
  </conditionalFormatting>
  <conditionalFormatting sqref="E19:E25">
    <cfRule type="colorScale" priority="845">
      <colorScale>
        <cfvo type="min"/>
        <cfvo type="percentile" val="50"/>
        <cfvo type="max"/>
        <color rgb="FFF8696B"/>
        <color rgb="FFFFEB84"/>
        <color rgb="FF63BE7B"/>
      </colorScale>
    </cfRule>
  </conditionalFormatting>
  <conditionalFormatting sqref="F26:F33">
    <cfRule type="colorScale" priority="846">
      <colorScale>
        <cfvo type="min"/>
        <cfvo type="percentile" val="50"/>
        <cfvo type="max"/>
        <color rgb="FFF8696B"/>
        <color rgb="FFFFEB84"/>
        <color rgb="FF63BE7B"/>
      </colorScale>
    </cfRule>
  </conditionalFormatting>
  <conditionalFormatting sqref="F19:F25">
    <cfRule type="colorScale" priority="847">
      <colorScale>
        <cfvo type="min"/>
        <cfvo type="percentile" val="50"/>
        <cfvo type="max"/>
        <color rgb="FFF8696B"/>
        <color rgb="FFFFEB84"/>
        <color rgb="FF63BE7B"/>
      </colorScale>
    </cfRule>
  </conditionalFormatting>
  <conditionalFormatting sqref="I47:I54">
    <cfRule type="cellIs" dxfId="1472" priority="363" operator="equal">
      <formula>0</formula>
    </cfRule>
  </conditionalFormatting>
  <conditionalFormatting sqref="I47:I54">
    <cfRule type="cellIs" dxfId="1471" priority="360" operator="equal">
      <formula>0</formula>
    </cfRule>
    <cfRule type="expression" dxfId="1470" priority="361">
      <formula>"""$F$9+$G$9+$H$9=0"""</formula>
    </cfRule>
    <cfRule type="expression" dxfId="1469" priority="362">
      <formula>"$F$9=0"""</formula>
    </cfRule>
  </conditionalFormatting>
  <conditionalFormatting sqref="I40:I46">
    <cfRule type="cellIs" dxfId="1468" priority="359" operator="equal">
      <formula>0</formula>
    </cfRule>
  </conditionalFormatting>
  <conditionalFormatting sqref="I40:I46">
    <cfRule type="cellIs" dxfId="1467" priority="356" operator="equal">
      <formula>0</formula>
    </cfRule>
    <cfRule type="expression" dxfId="1466" priority="357">
      <formula>"""$F$9+$G$9+$H$9=0"""</formula>
    </cfRule>
    <cfRule type="expression" dxfId="1465" priority="358">
      <formula>"$F$9=0"""</formula>
    </cfRule>
  </conditionalFormatting>
  <conditionalFormatting sqref="E47:E54">
    <cfRule type="colorScale" priority="364">
      <colorScale>
        <cfvo type="min"/>
        <cfvo type="percentile" val="50"/>
        <cfvo type="max"/>
        <color rgb="FFF8696B"/>
        <color rgb="FFFFEB84"/>
        <color rgb="FF63BE7B"/>
      </colorScale>
    </cfRule>
  </conditionalFormatting>
  <conditionalFormatting sqref="E40:E46">
    <cfRule type="colorScale" priority="365">
      <colorScale>
        <cfvo type="min"/>
        <cfvo type="percentile" val="50"/>
        <cfvo type="max"/>
        <color rgb="FFF8696B"/>
        <color rgb="FFFFEB84"/>
        <color rgb="FF63BE7B"/>
      </colorScale>
    </cfRule>
  </conditionalFormatting>
  <conditionalFormatting sqref="F47:F54">
    <cfRule type="colorScale" priority="366">
      <colorScale>
        <cfvo type="min"/>
        <cfvo type="percentile" val="50"/>
        <cfvo type="max"/>
        <color rgb="FFF8696B"/>
        <color rgb="FFFFEB84"/>
        <color rgb="FF63BE7B"/>
      </colorScale>
    </cfRule>
  </conditionalFormatting>
  <conditionalFormatting sqref="F40:F46">
    <cfRule type="colorScale" priority="367">
      <colorScale>
        <cfvo type="min"/>
        <cfvo type="percentile" val="50"/>
        <cfvo type="max"/>
        <color rgb="FFF8696B"/>
        <color rgb="FFFFEB84"/>
        <color rgb="FF63BE7B"/>
      </colorScale>
    </cfRule>
  </conditionalFormatting>
  <conditionalFormatting sqref="I68:I75">
    <cfRule type="cellIs" dxfId="1464" priority="350" operator="equal">
      <formula>0</formula>
    </cfRule>
  </conditionalFormatting>
  <conditionalFormatting sqref="I68:I75">
    <cfRule type="cellIs" dxfId="1463" priority="347" operator="equal">
      <formula>0</formula>
    </cfRule>
    <cfRule type="expression" dxfId="1462" priority="348">
      <formula>"""$F$9+$G$9+$H$9=0"""</formula>
    </cfRule>
    <cfRule type="expression" dxfId="1461" priority="349">
      <formula>"$F$9=0"""</formula>
    </cfRule>
  </conditionalFormatting>
  <conditionalFormatting sqref="I61:I67">
    <cfRule type="cellIs" dxfId="1460" priority="346" operator="equal">
      <formula>0</formula>
    </cfRule>
  </conditionalFormatting>
  <conditionalFormatting sqref="I61:I67">
    <cfRule type="cellIs" dxfId="1459" priority="343" operator="equal">
      <formula>0</formula>
    </cfRule>
    <cfRule type="expression" dxfId="1458" priority="344">
      <formula>"""$F$9+$G$9+$H$9=0"""</formula>
    </cfRule>
    <cfRule type="expression" dxfId="1457" priority="345">
      <formula>"$F$9=0"""</formula>
    </cfRule>
  </conditionalFormatting>
  <conditionalFormatting sqref="E68:E75">
    <cfRule type="colorScale" priority="351">
      <colorScale>
        <cfvo type="min"/>
        <cfvo type="percentile" val="50"/>
        <cfvo type="max"/>
        <color rgb="FFF8696B"/>
        <color rgb="FFFFEB84"/>
        <color rgb="FF63BE7B"/>
      </colorScale>
    </cfRule>
  </conditionalFormatting>
  <conditionalFormatting sqref="E61:E67">
    <cfRule type="colorScale" priority="352">
      <colorScale>
        <cfvo type="min"/>
        <cfvo type="percentile" val="50"/>
        <cfvo type="max"/>
        <color rgb="FFF8696B"/>
        <color rgb="FFFFEB84"/>
        <color rgb="FF63BE7B"/>
      </colorScale>
    </cfRule>
  </conditionalFormatting>
  <conditionalFormatting sqref="F68:F75">
    <cfRule type="colorScale" priority="353">
      <colorScale>
        <cfvo type="min"/>
        <cfvo type="percentile" val="50"/>
        <cfvo type="max"/>
        <color rgb="FFF8696B"/>
        <color rgb="FFFFEB84"/>
        <color rgb="FF63BE7B"/>
      </colorScale>
    </cfRule>
  </conditionalFormatting>
  <conditionalFormatting sqref="F61:F67">
    <cfRule type="colorScale" priority="354">
      <colorScale>
        <cfvo type="min"/>
        <cfvo type="percentile" val="50"/>
        <cfvo type="max"/>
        <color rgb="FFF8696B"/>
        <color rgb="FFFFEB84"/>
        <color rgb="FF63BE7B"/>
      </colorScale>
    </cfRule>
  </conditionalFormatting>
  <conditionalFormatting sqref="I89:I96">
    <cfRule type="cellIs" dxfId="1456" priority="337" operator="equal">
      <formula>0</formula>
    </cfRule>
  </conditionalFormatting>
  <conditionalFormatting sqref="I89:I96">
    <cfRule type="cellIs" dxfId="1455" priority="334" operator="equal">
      <formula>0</formula>
    </cfRule>
    <cfRule type="expression" dxfId="1454" priority="335">
      <formula>"""$F$9+$G$9+$H$9=0"""</formula>
    </cfRule>
    <cfRule type="expression" dxfId="1453" priority="336">
      <formula>"$F$9=0"""</formula>
    </cfRule>
  </conditionalFormatting>
  <conditionalFormatting sqref="I82:I88">
    <cfRule type="cellIs" dxfId="1452" priority="333" operator="equal">
      <formula>0</formula>
    </cfRule>
  </conditionalFormatting>
  <conditionalFormatting sqref="I82:I88">
    <cfRule type="cellIs" dxfId="1451" priority="330" operator="equal">
      <formula>0</formula>
    </cfRule>
    <cfRule type="expression" dxfId="1450" priority="331">
      <formula>"""$F$9+$G$9+$H$9=0"""</formula>
    </cfRule>
    <cfRule type="expression" dxfId="1449" priority="332">
      <formula>"$F$9=0"""</formula>
    </cfRule>
  </conditionalFormatting>
  <conditionalFormatting sqref="E89:E96">
    <cfRule type="colorScale" priority="338">
      <colorScale>
        <cfvo type="min"/>
        <cfvo type="percentile" val="50"/>
        <cfvo type="max"/>
        <color rgb="FFF8696B"/>
        <color rgb="FFFFEB84"/>
        <color rgb="FF63BE7B"/>
      </colorScale>
    </cfRule>
  </conditionalFormatting>
  <conditionalFormatting sqref="E82:E88">
    <cfRule type="colorScale" priority="339">
      <colorScale>
        <cfvo type="min"/>
        <cfvo type="percentile" val="50"/>
        <cfvo type="max"/>
        <color rgb="FFF8696B"/>
        <color rgb="FFFFEB84"/>
        <color rgb="FF63BE7B"/>
      </colorScale>
    </cfRule>
  </conditionalFormatting>
  <conditionalFormatting sqref="F89:F96">
    <cfRule type="colorScale" priority="340">
      <colorScale>
        <cfvo type="min"/>
        <cfvo type="percentile" val="50"/>
        <cfvo type="max"/>
        <color rgb="FFF8696B"/>
        <color rgb="FFFFEB84"/>
        <color rgb="FF63BE7B"/>
      </colorScale>
    </cfRule>
  </conditionalFormatting>
  <conditionalFormatting sqref="F82:F88">
    <cfRule type="colorScale" priority="341">
      <colorScale>
        <cfvo type="min"/>
        <cfvo type="percentile" val="50"/>
        <cfvo type="max"/>
        <color rgb="FFF8696B"/>
        <color rgb="FFFFEB84"/>
        <color rgb="FF63BE7B"/>
      </colorScale>
    </cfRule>
  </conditionalFormatting>
  <conditionalFormatting sqref="I110:I117">
    <cfRule type="cellIs" dxfId="1448" priority="324" operator="equal">
      <formula>0</formula>
    </cfRule>
  </conditionalFormatting>
  <conditionalFormatting sqref="I110:I117">
    <cfRule type="cellIs" dxfId="1447" priority="321" operator="equal">
      <formula>0</formula>
    </cfRule>
    <cfRule type="expression" dxfId="1446" priority="322">
      <formula>"""$F$9+$G$9+$H$9=0"""</formula>
    </cfRule>
    <cfRule type="expression" dxfId="1445" priority="323">
      <formula>"$F$9=0"""</formula>
    </cfRule>
  </conditionalFormatting>
  <conditionalFormatting sqref="I103:I109">
    <cfRule type="cellIs" dxfId="1444" priority="320" operator="equal">
      <formula>0</formula>
    </cfRule>
  </conditionalFormatting>
  <conditionalFormatting sqref="I103:I109">
    <cfRule type="cellIs" dxfId="1443" priority="317" operator="equal">
      <formula>0</formula>
    </cfRule>
    <cfRule type="expression" dxfId="1442" priority="318">
      <formula>"""$F$9+$G$9+$H$9=0"""</formula>
    </cfRule>
    <cfRule type="expression" dxfId="1441" priority="319">
      <formula>"$F$9=0"""</formula>
    </cfRule>
  </conditionalFormatting>
  <conditionalFormatting sqref="E110:E117">
    <cfRule type="colorScale" priority="325">
      <colorScale>
        <cfvo type="min"/>
        <cfvo type="percentile" val="50"/>
        <cfvo type="max"/>
        <color rgb="FFF8696B"/>
        <color rgb="FFFFEB84"/>
        <color rgb="FF63BE7B"/>
      </colorScale>
    </cfRule>
  </conditionalFormatting>
  <conditionalFormatting sqref="E103:E109">
    <cfRule type="colorScale" priority="326">
      <colorScale>
        <cfvo type="min"/>
        <cfvo type="percentile" val="50"/>
        <cfvo type="max"/>
        <color rgb="FFF8696B"/>
        <color rgb="FFFFEB84"/>
        <color rgb="FF63BE7B"/>
      </colorScale>
    </cfRule>
  </conditionalFormatting>
  <conditionalFormatting sqref="F110:F117">
    <cfRule type="colorScale" priority="327">
      <colorScale>
        <cfvo type="min"/>
        <cfvo type="percentile" val="50"/>
        <cfvo type="max"/>
        <color rgb="FFF8696B"/>
        <color rgb="FFFFEB84"/>
        <color rgb="FF63BE7B"/>
      </colorScale>
    </cfRule>
  </conditionalFormatting>
  <conditionalFormatting sqref="F103:F109">
    <cfRule type="colorScale" priority="328">
      <colorScale>
        <cfvo type="min"/>
        <cfvo type="percentile" val="50"/>
        <cfvo type="max"/>
        <color rgb="FFF8696B"/>
        <color rgb="FFFFEB84"/>
        <color rgb="FF63BE7B"/>
      </colorScale>
    </cfRule>
  </conditionalFormatting>
  <conditionalFormatting sqref="I131:I138">
    <cfRule type="cellIs" dxfId="1440" priority="311" operator="equal">
      <formula>0</formula>
    </cfRule>
  </conditionalFormatting>
  <conditionalFormatting sqref="I131:I138">
    <cfRule type="cellIs" dxfId="1439" priority="308" operator="equal">
      <formula>0</formula>
    </cfRule>
    <cfRule type="expression" dxfId="1438" priority="309">
      <formula>"""$F$9+$G$9+$H$9=0"""</formula>
    </cfRule>
    <cfRule type="expression" dxfId="1437" priority="310">
      <formula>"$F$9=0"""</formula>
    </cfRule>
  </conditionalFormatting>
  <conditionalFormatting sqref="I124:I130">
    <cfRule type="cellIs" dxfId="1436" priority="307" operator="equal">
      <formula>0</formula>
    </cfRule>
  </conditionalFormatting>
  <conditionalFormatting sqref="I124:I130">
    <cfRule type="cellIs" dxfId="1435" priority="304" operator="equal">
      <formula>0</formula>
    </cfRule>
    <cfRule type="expression" dxfId="1434" priority="305">
      <formula>"""$F$9+$G$9+$H$9=0"""</formula>
    </cfRule>
    <cfRule type="expression" dxfId="1433" priority="306">
      <formula>"$F$9=0"""</formula>
    </cfRule>
  </conditionalFormatting>
  <conditionalFormatting sqref="E131:E138">
    <cfRule type="colorScale" priority="312">
      <colorScale>
        <cfvo type="min"/>
        <cfvo type="percentile" val="50"/>
        <cfvo type="max"/>
        <color rgb="FFF8696B"/>
        <color rgb="FFFFEB84"/>
        <color rgb="FF63BE7B"/>
      </colorScale>
    </cfRule>
  </conditionalFormatting>
  <conditionalFormatting sqref="E124:E130">
    <cfRule type="colorScale" priority="313">
      <colorScale>
        <cfvo type="min"/>
        <cfvo type="percentile" val="50"/>
        <cfvo type="max"/>
        <color rgb="FFF8696B"/>
        <color rgb="FFFFEB84"/>
        <color rgb="FF63BE7B"/>
      </colorScale>
    </cfRule>
  </conditionalFormatting>
  <conditionalFormatting sqref="F131:F138">
    <cfRule type="colorScale" priority="314">
      <colorScale>
        <cfvo type="min"/>
        <cfvo type="percentile" val="50"/>
        <cfvo type="max"/>
        <color rgb="FFF8696B"/>
        <color rgb="FFFFEB84"/>
        <color rgb="FF63BE7B"/>
      </colorScale>
    </cfRule>
  </conditionalFormatting>
  <conditionalFormatting sqref="F124:F130">
    <cfRule type="colorScale" priority="315">
      <colorScale>
        <cfvo type="min"/>
        <cfvo type="percentile" val="50"/>
        <cfvo type="max"/>
        <color rgb="FFF8696B"/>
        <color rgb="FFFFEB84"/>
        <color rgb="FF63BE7B"/>
      </colorScale>
    </cfRule>
  </conditionalFormatting>
  <conditionalFormatting sqref="I152:I159">
    <cfRule type="cellIs" dxfId="1432" priority="298" operator="equal">
      <formula>0</formula>
    </cfRule>
  </conditionalFormatting>
  <conditionalFormatting sqref="I152:I159">
    <cfRule type="cellIs" dxfId="1431" priority="295" operator="equal">
      <formula>0</formula>
    </cfRule>
    <cfRule type="expression" dxfId="1430" priority="296">
      <formula>"""$F$9+$G$9+$H$9=0"""</formula>
    </cfRule>
    <cfRule type="expression" dxfId="1429" priority="297">
      <formula>"$F$9=0"""</formula>
    </cfRule>
  </conditionalFormatting>
  <conditionalFormatting sqref="I145:I151">
    <cfRule type="cellIs" dxfId="1428" priority="294" operator="equal">
      <formula>0</formula>
    </cfRule>
  </conditionalFormatting>
  <conditionalFormatting sqref="I145:I151">
    <cfRule type="cellIs" dxfId="1427" priority="291" operator="equal">
      <formula>0</formula>
    </cfRule>
    <cfRule type="expression" dxfId="1426" priority="292">
      <formula>"""$F$9+$G$9+$H$9=0"""</formula>
    </cfRule>
    <cfRule type="expression" dxfId="1425" priority="293">
      <formula>"$F$9=0"""</formula>
    </cfRule>
  </conditionalFormatting>
  <conditionalFormatting sqref="E152:E159">
    <cfRule type="colorScale" priority="299">
      <colorScale>
        <cfvo type="min"/>
        <cfvo type="percentile" val="50"/>
        <cfvo type="max"/>
        <color rgb="FFF8696B"/>
        <color rgb="FFFFEB84"/>
        <color rgb="FF63BE7B"/>
      </colorScale>
    </cfRule>
  </conditionalFormatting>
  <conditionalFormatting sqref="E145:E151">
    <cfRule type="colorScale" priority="300">
      <colorScale>
        <cfvo type="min"/>
        <cfvo type="percentile" val="50"/>
        <cfvo type="max"/>
        <color rgb="FFF8696B"/>
        <color rgb="FFFFEB84"/>
        <color rgb="FF63BE7B"/>
      </colorScale>
    </cfRule>
  </conditionalFormatting>
  <conditionalFormatting sqref="F152:F159">
    <cfRule type="colorScale" priority="301">
      <colorScale>
        <cfvo type="min"/>
        <cfvo type="percentile" val="50"/>
        <cfvo type="max"/>
        <color rgb="FFF8696B"/>
        <color rgb="FFFFEB84"/>
        <color rgb="FF63BE7B"/>
      </colorScale>
    </cfRule>
  </conditionalFormatting>
  <conditionalFormatting sqref="F145:F151">
    <cfRule type="colorScale" priority="302">
      <colorScale>
        <cfvo type="min"/>
        <cfvo type="percentile" val="50"/>
        <cfvo type="max"/>
        <color rgb="FFF8696B"/>
        <color rgb="FFFFEB84"/>
        <color rgb="FF63BE7B"/>
      </colorScale>
    </cfRule>
  </conditionalFormatting>
  <conditionalFormatting sqref="I173:I180">
    <cfRule type="cellIs" dxfId="1424" priority="285" operator="equal">
      <formula>0</formula>
    </cfRule>
  </conditionalFormatting>
  <conditionalFormatting sqref="I173:I180">
    <cfRule type="cellIs" dxfId="1423" priority="282" operator="equal">
      <formula>0</formula>
    </cfRule>
    <cfRule type="expression" dxfId="1422" priority="283">
      <formula>"""$F$9+$G$9+$H$9=0"""</formula>
    </cfRule>
    <cfRule type="expression" dxfId="1421" priority="284">
      <formula>"$F$9=0"""</formula>
    </cfRule>
  </conditionalFormatting>
  <conditionalFormatting sqref="I166:I172">
    <cfRule type="cellIs" dxfId="1420" priority="281" operator="equal">
      <formula>0</formula>
    </cfRule>
  </conditionalFormatting>
  <conditionalFormatting sqref="I166:I172">
    <cfRule type="cellIs" dxfId="1419" priority="278" operator="equal">
      <formula>0</formula>
    </cfRule>
    <cfRule type="expression" dxfId="1418" priority="279">
      <formula>"""$F$9+$G$9+$H$9=0"""</formula>
    </cfRule>
    <cfRule type="expression" dxfId="1417" priority="280">
      <formula>"$F$9=0"""</formula>
    </cfRule>
  </conditionalFormatting>
  <conditionalFormatting sqref="E173:E180">
    <cfRule type="colorScale" priority="286">
      <colorScale>
        <cfvo type="min"/>
        <cfvo type="percentile" val="50"/>
        <cfvo type="max"/>
        <color rgb="FFF8696B"/>
        <color rgb="FFFFEB84"/>
        <color rgb="FF63BE7B"/>
      </colorScale>
    </cfRule>
  </conditionalFormatting>
  <conditionalFormatting sqref="E166:E172">
    <cfRule type="colorScale" priority="287">
      <colorScale>
        <cfvo type="min"/>
        <cfvo type="percentile" val="50"/>
        <cfvo type="max"/>
        <color rgb="FFF8696B"/>
        <color rgb="FFFFEB84"/>
        <color rgb="FF63BE7B"/>
      </colorScale>
    </cfRule>
  </conditionalFormatting>
  <conditionalFormatting sqref="F173:F180">
    <cfRule type="colorScale" priority="288">
      <colorScale>
        <cfvo type="min"/>
        <cfvo type="percentile" val="50"/>
        <cfvo type="max"/>
        <color rgb="FFF8696B"/>
        <color rgb="FFFFEB84"/>
        <color rgb="FF63BE7B"/>
      </colorScale>
    </cfRule>
  </conditionalFormatting>
  <conditionalFormatting sqref="F166:F172">
    <cfRule type="colorScale" priority="289">
      <colorScale>
        <cfvo type="min"/>
        <cfvo type="percentile" val="50"/>
        <cfvo type="max"/>
        <color rgb="FFF8696B"/>
        <color rgb="FFFFEB84"/>
        <color rgb="FF63BE7B"/>
      </colorScale>
    </cfRule>
  </conditionalFormatting>
  <conditionalFormatting sqref="I194:I201">
    <cfRule type="cellIs" dxfId="1416" priority="272" operator="equal">
      <formula>0</formula>
    </cfRule>
  </conditionalFormatting>
  <conditionalFormatting sqref="I194:I201">
    <cfRule type="cellIs" dxfId="1415" priority="269" operator="equal">
      <formula>0</formula>
    </cfRule>
    <cfRule type="expression" dxfId="1414" priority="270">
      <formula>"""$F$9+$G$9+$H$9=0"""</formula>
    </cfRule>
    <cfRule type="expression" dxfId="1413" priority="271">
      <formula>"$F$9=0"""</formula>
    </cfRule>
  </conditionalFormatting>
  <conditionalFormatting sqref="I187:I193">
    <cfRule type="cellIs" dxfId="1412" priority="268" operator="equal">
      <formula>0</formula>
    </cfRule>
  </conditionalFormatting>
  <conditionalFormatting sqref="I187:I193">
    <cfRule type="cellIs" dxfId="1411" priority="265" operator="equal">
      <formula>0</formula>
    </cfRule>
    <cfRule type="expression" dxfId="1410" priority="266">
      <formula>"""$F$9+$G$9+$H$9=0"""</formula>
    </cfRule>
    <cfRule type="expression" dxfId="1409" priority="267">
      <formula>"$F$9=0"""</formula>
    </cfRule>
  </conditionalFormatting>
  <conditionalFormatting sqref="E194:E201">
    <cfRule type="colorScale" priority="273">
      <colorScale>
        <cfvo type="min"/>
        <cfvo type="percentile" val="50"/>
        <cfvo type="max"/>
        <color rgb="FFF8696B"/>
        <color rgb="FFFFEB84"/>
        <color rgb="FF63BE7B"/>
      </colorScale>
    </cfRule>
  </conditionalFormatting>
  <conditionalFormatting sqref="E187:E193">
    <cfRule type="colorScale" priority="274">
      <colorScale>
        <cfvo type="min"/>
        <cfvo type="percentile" val="50"/>
        <cfvo type="max"/>
        <color rgb="FFF8696B"/>
        <color rgb="FFFFEB84"/>
        <color rgb="FF63BE7B"/>
      </colorScale>
    </cfRule>
  </conditionalFormatting>
  <conditionalFormatting sqref="F194:F201">
    <cfRule type="colorScale" priority="275">
      <colorScale>
        <cfvo type="min"/>
        <cfvo type="percentile" val="50"/>
        <cfvo type="max"/>
        <color rgb="FFF8696B"/>
        <color rgb="FFFFEB84"/>
        <color rgb="FF63BE7B"/>
      </colorScale>
    </cfRule>
  </conditionalFormatting>
  <conditionalFormatting sqref="F187:F193">
    <cfRule type="colorScale" priority="276">
      <colorScale>
        <cfvo type="min"/>
        <cfvo type="percentile" val="50"/>
        <cfvo type="max"/>
        <color rgb="FFF8696B"/>
        <color rgb="FFFFEB84"/>
        <color rgb="FF63BE7B"/>
      </colorScale>
    </cfRule>
  </conditionalFormatting>
  <conditionalFormatting sqref="I215:I222">
    <cfRule type="cellIs" dxfId="1408" priority="259" operator="equal">
      <formula>0</formula>
    </cfRule>
  </conditionalFormatting>
  <conditionalFormatting sqref="I215:I222">
    <cfRule type="cellIs" dxfId="1407" priority="256" operator="equal">
      <formula>0</formula>
    </cfRule>
    <cfRule type="expression" dxfId="1406" priority="257">
      <formula>"""$F$9+$G$9+$H$9=0"""</formula>
    </cfRule>
    <cfRule type="expression" dxfId="1405" priority="258">
      <formula>"$F$9=0"""</formula>
    </cfRule>
  </conditionalFormatting>
  <conditionalFormatting sqref="I208:I214">
    <cfRule type="cellIs" dxfId="1404" priority="255" operator="equal">
      <formula>0</formula>
    </cfRule>
  </conditionalFormatting>
  <conditionalFormatting sqref="I208:I214">
    <cfRule type="cellIs" dxfId="1403" priority="252" operator="equal">
      <formula>0</formula>
    </cfRule>
    <cfRule type="expression" dxfId="1402" priority="253">
      <formula>"""$F$9+$G$9+$H$9=0"""</formula>
    </cfRule>
    <cfRule type="expression" dxfId="1401" priority="254">
      <formula>"$F$9=0"""</formula>
    </cfRule>
  </conditionalFormatting>
  <conditionalFormatting sqref="E215:E222">
    <cfRule type="colorScale" priority="260">
      <colorScale>
        <cfvo type="min"/>
        <cfvo type="percentile" val="50"/>
        <cfvo type="max"/>
        <color rgb="FFF8696B"/>
        <color rgb="FFFFEB84"/>
        <color rgb="FF63BE7B"/>
      </colorScale>
    </cfRule>
  </conditionalFormatting>
  <conditionalFormatting sqref="E208:E214">
    <cfRule type="colorScale" priority="261">
      <colorScale>
        <cfvo type="min"/>
        <cfvo type="percentile" val="50"/>
        <cfvo type="max"/>
        <color rgb="FFF8696B"/>
        <color rgb="FFFFEB84"/>
        <color rgb="FF63BE7B"/>
      </colorScale>
    </cfRule>
  </conditionalFormatting>
  <conditionalFormatting sqref="F215:F222">
    <cfRule type="colorScale" priority="262">
      <colorScale>
        <cfvo type="min"/>
        <cfvo type="percentile" val="50"/>
        <cfvo type="max"/>
        <color rgb="FFF8696B"/>
        <color rgb="FFFFEB84"/>
        <color rgb="FF63BE7B"/>
      </colorScale>
    </cfRule>
  </conditionalFormatting>
  <conditionalFormatting sqref="F208:F214">
    <cfRule type="colorScale" priority="263">
      <colorScale>
        <cfvo type="min"/>
        <cfvo type="percentile" val="50"/>
        <cfvo type="max"/>
        <color rgb="FFF8696B"/>
        <color rgb="FFFFEB84"/>
        <color rgb="FF63BE7B"/>
      </colorScale>
    </cfRule>
  </conditionalFormatting>
  <conditionalFormatting sqref="I236:I243">
    <cfRule type="cellIs" dxfId="1400" priority="246" operator="equal">
      <formula>0</formula>
    </cfRule>
  </conditionalFormatting>
  <conditionalFormatting sqref="I236:I243">
    <cfRule type="cellIs" dxfId="1399" priority="243" operator="equal">
      <formula>0</formula>
    </cfRule>
    <cfRule type="expression" dxfId="1398" priority="244">
      <formula>"""$F$9+$G$9+$H$9=0"""</formula>
    </cfRule>
    <cfRule type="expression" dxfId="1397" priority="245">
      <formula>"$F$9=0"""</formula>
    </cfRule>
  </conditionalFormatting>
  <conditionalFormatting sqref="I229:I235">
    <cfRule type="cellIs" dxfId="1396" priority="242" operator="equal">
      <formula>0</formula>
    </cfRule>
  </conditionalFormatting>
  <conditionalFormatting sqref="I229:I235">
    <cfRule type="cellIs" dxfId="1395" priority="239" operator="equal">
      <formula>0</formula>
    </cfRule>
    <cfRule type="expression" dxfId="1394" priority="240">
      <formula>"""$F$9+$G$9+$H$9=0"""</formula>
    </cfRule>
    <cfRule type="expression" dxfId="1393" priority="241">
      <formula>"$F$9=0"""</formula>
    </cfRule>
  </conditionalFormatting>
  <conditionalFormatting sqref="E236:E243">
    <cfRule type="colorScale" priority="247">
      <colorScale>
        <cfvo type="min"/>
        <cfvo type="percentile" val="50"/>
        <cfvo type="max"/>
        <color rgb="FFF8696B"/>
        <color rgb="FFFFEB84"/>
        <color rgb="FF63BE7B"/>
      </colorScale>
    </cfRule>
  </conditionalFormatting>
  <conditionalFormatting sqref="E229:E235">
    <cfRule type="colorScale" priority="248">
      <colorScale>
        <cfvo type="min"/>
        <cfvo type="percentile" val="50"/>
        <cfvo type="max"/>
        <color rgb="FFF8696B"/>
        <color rgb="FFFFEB84"/>
        <color rgb="FF63BE7B"/>
      </colorScale>
    </cfRule>
  </conditionalFormatting>
  <conditionalFormatting sqref="F236:F243">
    <cfRule type="colorScale" priority="249">
      <colorScale>
        <cfvo type="min"/>
        <cfvo type="percentile" val="50"/>
        <cfvo type="max"/>
        <color rgb="FFF8696B"/>
        <color rgb="FFFFEB84"/>
        <color rgb="FF63BE7B"/>
      </colorScale>
    </cfRule>
  </conditionalFormatting>
  <conditionalFormatting sqref="F229:F235">
    <cfRule type="colorScale" priority="250">
      <colorScale>
        <cfvo type="min"/>
        <cfvo type="percentile" val="50"/>
        <cfvo type="max"/>
        <color rgb="FFF8696B"/>
        <color rgb="FFFFEB84"/>
        <color rgb="FF63BE7B"/>
      </colorScale>
    </cfRule>
  </conditionalFormatting>
  <conditionalFormatting sqref="I257:I264">
    <cfRule type="cellIs" dxfId="1392" priority="233" operator="equal">
      <formula>0</formula>
    </cfRule>
  </conditionalFormatting>
  <conditionalFormatting sqref="I257:I264">
    <cfRule type="cellIs" dxfId="1391" priority="230" operator="equal">
      <formula>0</formula>
    </cfRule>
    <cfRule type="expression" dxfId="1390" priority="231">
      <formula>"""$F$9+$G$9+$H$9=0"""</formula>
    </cfRule>
    <cfRule type="expression" dxfId="1389" priority="232">
      <formula>"$F$9=0"""</formula>
    </cfRule>
  </conditionalFormatting>
  <conditionalFormatting sqref="I250:I256">
    <cfRule type="cellIs" dxfId="1388" priority="229" operator="equal">
      <formula>0</formula>
    </cfRule>
  </conditionalFormatting>
  <conditionalFormatting sqref="I250:I256">
    <cfRule type="cellIs" dxfId="1387" priority="226" operator="equal">
      <formula>0</formula>
    </cfRule>
    <cfRule type="expression" dxfId="1386" priority="227">
      <formula>"""$F$9+$G$9+$H$9=0"""</formula>
    </cfRule>
    <cfRule type="expression" dxfId="1385" priority="228">
      <formula>"$F$9=0"""</formula>
    </cfRule>
  </conditionalFormatting>
  <conditionalFormatting sqref="E257:E264">
    <cfRule type="colorScale" priority="234">
      <colorScale>
        <cfvo type="min"/>
        <cfvo type="percentile" val="50"/>
        <cfvo type="max"/>
        <color rgb="FFF8696B"/>
        <color rgb="FFFFEB84"/>
        <color rgb="FF63BE7B"/>
      </colorScale>
    </cfRule>
  </conditionalFormatting>
  <conditionalFormatting sqref="E250:E256">
    <cfRule type="colorScale" priority="235">
      <colorScale>
        <cfvo type="min"/>
        <cfvo type="percentile" val="50"/>
        <cfvo type="max"/>
        <color rgb="FFF8696B"/>
        <color rgb="FFFFEB84"/>
        <color rgb="FF63BE7B"/>
      </colorScale>
    </cfRule>
  </conditionalFormatting>
  <conditionalFormatting sqref="F257:F264">
    <cfRule type="colorScale" priority="236">
      <colorScale>
        <cfvo type="min"/>
        <cfvo type="percentile" val="50"/>
        <cfvo type="max"/>
        <color rgb="FFF8696B"/>
        <color rgb="FFFFEB84"/>
        <color rgb="FF63BE7B"/>
      </colorScale>
    </cfRule>
  </conditionalFormatting>
  <conditionalFormatting sqref="F250:F256">
    <cfRule type="colorScale" priority="237">
      <colorScale>
        <cfvo type="min"/>
        <cfvo type="percentile" val="50"/>
        <cfvo type="max"/>
        <color rgb="FFF8696B"/>
        <color rgb="FFFFEB84"/>
        <color rgb="FF63BE7B"/>
      </colorScale>
    </cfRule>
  </conditionalFormatting>
  <conditionalFormatting sqref="I278:I285">
    <cfRule type="cellIs" dxfId="1384" priority="220" operator="equal">
      <formula>0</formula>
    </cfRule>
  </conditionalFormatting>
  <conditionalFormatting sqref="I278:I285">
    <cfRule type="cellIs" dxfId="1383" priority="217" operator="equal">
      <formula>0</formula>
    </cfRule>
    <cfRule type="expression" dxfId="1382" priority="218">
      <formula>"""$F$9+$G$9+$H$9=0"""</formula>
    </cfRule>
    <cfRule type="expression" dxfId="1381" priority="219">
      <formula>"$F$9=0"""</formula>
    </cfRule>
  </conditionalFormatting>
  <conditionalFormatting sqref="I271:I277">
    <cfRule type="cellIs" dxfId="1380" priority="216" operator="equal">
      <formula>0</formula>
    </cfRule>
  </conditionalFormatting>
  <conditionalFormatting sqref="I271:I277">
    <cfRule type="cellIs" dxfId="1379" priority="213" operator="equal">
      <formula>0</formula>
    </cfRule>
    <cfRule type="expression" dxfId="1378" priority="214">
      <formula>"""$F$9+$G$9+$H$9=0"""</formula>
    </cfRule>
    <cfRule type="expression" dxfId="1377" priority="215">
      <formula>"$F$9=0"""</formula>
    </cfRule>
  </conditionalFormatting>
  <conditionalFormatting sqref="E278:E285">
    <cfRule type="colorScale" priority="221">
      <colorScale>
        <cfvo type="min"/>
        <cfvo type="percentile" val="50"/>
        <cfvo type="max"/>
        <color rgb="FFF8696B"/>
        <color rgb="FFFFEB84"/>
        <color rgb="FF63BE7B"/>
      </colorScale>
    </cfRule>
  </conditionalFormatting>
  <conditionalFormatting sqref="E271:E277">
    <cfRule type="colorScale" priority="222">
      <colorScale>
        <cfvo type="min"/>
        <cfvo type="percentile" val="50"/>
        <cfvo type="max"/>
        <color rgb="FFF8696B"/>
        <color rgb="FFFFEB84"/>
        <color rgb="FF63BE7B"/>
      </colorScale>
    </cfRule>
  </conditionalFormatting>
  <conditionalFormatting sqref="F278:F285">
    <cfRule type="colorScale" priority="223">
      <colorScale>
        <cfvo type="min"/>
        <cfvo type="percentile" val="50"/>
        <cfvo type="max"/>
        <color rgb="FFF8696B"/>
        <color rgb="FFFFEB84"/>
        <color rgb="FF63BE7B"/>
      </colorScale>
    </cfRule>
  </conditionalFormatting>
  <conditionalFormatting sqref="F271:F277">
    <cfRule type="colorScale" priority="224">
      <colorScale>
        <cfvo type="min"/>
        <cfvo type="percentile" val="50"/>
        <cfvo type="max"/>
        <color rgb="FFF8696B"/>
        <color rgb="FFFFEB84"/>
        <color rgb="FF63BE7B"/>
      </colorScale>
    </cfRule>
  </conditionalFormatting>
  <conditionalFormatting sqref="I299:I306">
    <cfRule type="cellIs" dxfId="1376" priority="207" operator="equal">
      <formula>0</formula>
    </cfRule>
  </conditionalFormatting>
  <conditionalFormatting sqref="I299:I306">
    <cfRule type="cellIs" dxfId="1375" priority="204" operator="equal">
      <formula>0</formula>
    </cfRule>
    <cfRule type="expression" dxfId="1374" priority="205">
      <formula>"""$F$9+$G$9+$H$9=0"""</formula>
    </cfRule>
    <cfRule type="expression" dxfId="1373" priority="206">
      <formula>"$F$9=0"""</formula>
    </cfRule>
  </conditionalFormatting>
  <conditionalFormatting sqref="I292:I298">
    <cfRule type="cellIs" dxfId="1372" priority="203" operator="equal">
      <formula>0</formula>
    </cfRule>
  </conditionalFormatting>
  <conditionalFormatting sqref="I292:I298">
    <cfRule type="cellIs" dxfId="1371" priority="200" operator="equal">
      <formula>0</formula>
    </cfRule>
    <cfRule type="expression" dxfId="1370" priority="201">
      <formula>"""$F$9+$G$9+$H$9=0"""</formula>
    </cfRule>
    <cfRule type="expression" dxfId="1369" priority="202">
      <formula>"$F$9=0"""</formula>
    </cfRule>
  </conditionalFormatting>
  <conditionalFormatting sqref="E299:E306">
    <cfRule type="colorScale" priority="208">
      <colorScale>
        <cfvo type="min"/>
        <cfvo type="percentile" val="50"/>
        <cfvo type="max"/>
        <color rgb="FFF8696B"/>
        <color rgb="FFFFEB84"/>
        <color rgb="FF63BE7B"/>
      </colorScale>
    </cfRule>
  </conditionalFormatting>
  <conditionalFormatting sqref="E292:E298">
    <cfRule type="colorScale" priority="209">
      <colorScale>
        <cfvo type="min"/>
        <cfvo type="percentile" val="50"/>
        <cfvo type="max"/>
        <color rgb="FFF8696B"/>
        <color rgb="FFFFEB84"/>
        <color rgb="FF63BE7B"/>
      </colorScale>
    </cfRule>
  </conditionalFormatting>
  <conditionalFormatting sqref="F299:F306">
    <cfRule type="colorScale" priority="210">
      <colorScale>
        <cfvo type="min"/>
        <cfvo type="percentile" val="50"/>
        <cfvo type="max"/>
        <color rgb="FFF8696B"/>
        <color rgb="FFFFEB84"/>
        <color rgb="FF63BE7B"/>
      </colorScale>
    </cfRule>
  </conditionalFormatting>
  <conditionalFormatting sqref="F292:F298">
    <cfRule type="colorScale" priority="211">
      <colorScale>
        <cfvo type="min"/>
        <cfvo type="percentile" val="50"/>
        <cfvo type="max"/>
        <color rgb="FFF8696B"/>
        <color rgb="FFFFEB84"/>
        <color rgb="FF63BE7B"/>
      </colorScale>
    </cfRule>
  </conditionalFormatting>
  <conditionalFormatting sqref="I320:I327">
    <cfRule type="cellIs" dxfId="1368" priority="194" operator="equal">
      <formula>0</formula>
    </cfRule>
  </conditionalFormatting>
  <conditionalFormatting sqref="I320:I327">
    <cfRule type="cellIs" dxfId="1367" priority="191" operator="equal">
      <formula>0</formula>
    </cfRule>
    <cfRule type="expression" dxfId="1366" priority="192">
      <formula>"""$F$9+$G$9+$H$9=0"""</formula>
    </cfRule>
    <cfRule type="expression" dxfId="1365" priority="193">
      <formula>"$F$9=0"""</formula>
    </cfRule>
  </conditionalFormatting>
  <conditionalFormatting sqref="I313:I319">
    <cfRule type="cellIs" dxfId="1364" priority="190" operator="equal">
      <formula>0</formula>
    </cfRule>
  </conditionalFormatting>
  <conditionalFormatting sqref="I313:I319">
    <cfRule type="cellIs" dxfId="1363" priority="187" operator="equal">
      <formula>0</formula>
    </cfRule>
    <cfRule type="expression" dxfId="1362" priority="188">
      <formula>"""$F$9+$G$9+$H$9=0"""</formula>
    </cfRule>
    <cfRule type="expression" dxfId="1361" priority="189">
      <formula>"$F$9=0"""</formula>
    </cfRule>
  </conditionalFormatting>
  <conditionalFormatting sqref="E320:E327">
    <cfRule type="colorScale" priority="195">
      <colorScale>
        <cfvo type="min"/>
        <cfvo type="percentile" val="50"/>
        <cfvo type="max"/>
        <color rgb="FFF8696B"/>
        <color rgb="FFFFEB84"/>
        <color rgb="FF63BE7B"/>
      </colorScale>
    </cfRule>
  </conditionalFormatting>
  <conditionalFormatting sqref="E313:E319">
    <cfRule type="colorScale" priority="196">
      <colorScale>
        <cfvo type="min"/>
        <cfvo type="percentile" val="50"/>
        <cfvo type="max"/>
        <color rgb="FFF8696B"/>
        <color rgb="FFFFEB84"/>
        <color rgb="FF63BE7B"/>
      </colorScale>
    </cfRule>
  </conditionalFormatting>
  <conditionalFormatting sqref="F320:F327">
    <cfRule type="colorScale" priority="197">
      <colorScale>
        <cfvo type="min"/>
        <cfvo type="percentile" val="50"/>
        <cfvo type="max"/>
        <color rgb="FFF8696B"/>
        <color rgb="FFFFEB84"/>
        <color rgb="FF63BE7B"/>
      </colorScale>
    </cfRule>
  </conditionalFormatting>
  <conditionalFormatting sqref="F313:F319">
    <cfRule type="colorScale" priority="198">
      <colorScale>
        <cfvo type="min"/>
        <cfvo type="percentile" val="50"/>
        <cfvo type="max"/>
        <color rgb="FFF8696B"/>
        <color rgb="FFFFEB84"/>
        <color rgb="FF63BE7B"/>
      </colorScale>
    </cfRule>
  </conditionalFormatting>
  <conditionalFormatting sqref="I341:I348">
    <cfRule type="cellIs" dxfId="1360" priority="181" operator="equal">
      <formula>0</formula>
    </cfRule>
  </conditionalFormatting>
  <conditionalFormatting sqref="I341:I348">
    <cfRule type="cellIs" dxfId="1359" priority="178" operator="equal">
      <formula>0</formula>
    </cfRule>
    <cfRule type="expression" dxfId="1358" priority="179">
      <formula>"""$F$9+$G$9+$H$9=0"""</formula>
    </cfRule>
    <cfRule type="expression" dxfId="1357" priority="180">
      <formula>"$F$9=0"""</formula>
    </cfRule>
  </conditionalFormatting>
  <conditionalFormatting sqref="I334:I340">
    <cfRule type="cellIs" dxfId="1356" priority="177" operator="equal">
      <formula>0</formula>
    </cfRule>
  </conditionalFormatting>
  <conditionalFormatting sqref="I334:I340">
    <cfRule type="cellIs" dxfId="1355" priority="174" operator="equal">
      <formula>0</formula>
    </cfRule>
    <cfRule type="expression" dxfId="1354" priority="175">
      <formula>"""$F$9+$G$9+$H$9=0"""</formula>
    </cfRule>
    <cfRule type="expression" dxfId="1353" priority="176">
      <formula>"$F$9=0"""</formula>
    </cfRule>
  </conditionalFormatting>
  <conditionalFormatting sqref="E341:E348">
    <cfRule type="colorScale" priority="182">
      <colorScale>
        <cfvo type="min"/>
        <cfvo type="percentile" val="50"/>
        <cfvo type="max"/>
        <color rgb="FFF8696B"/>
        <color rgb="FFFFEB84"/>
        <color rgb="FF63BE7B"/>
      </colorScale>
    </cfRule>
  </conditionalFormatting>
  <conditionalFormatting sqref="E334:E340">
    <cfRule type="colorScale" priority="183">
      <colorScale>
        <cfvo type="min"/>
        <cfvo type="percentile" val="50"/>
        <cfvo type="max"/>
        <color rgb="FFF8696B"/>
        <color rgb="FFFFEB84"/>
        <color rgb="FF63BE7B"/>
      </colorScale>
    </cfRule>
  </conditionalFormatting>
  <conditionalFormatting sqref="F341:F348">
    <cfRule type="colorScale" priority="184">
      <colorScale>
        <cfvo type="min"/>
        <cfvo type="percentile" val="50"/>
        <cfvo type="max"/>
        <color rgb="FFF8696B"/>
        <color rgb="FFFFEB84"/>
        <color rgb="FF63BE7B"/>
      </colorScale>
    </cfRule>
  </conditionalFormatting>
  <conditionalFormatting sqref="F334:F340">
    <cfRule type="colorScale" priority="185">
      <colorScale>
        <cfvo type="min"/>
        <cfvo type="percentile" val="50"/>
        <cfvo type="max"/>
        <color rgb="FFF8696B"/>
        <color rgb="FFFFEB84"/>
        <color rgb="FF63BE7B"/>
      </colorScale>
    </cfRule>
  </conditionalFormatting>
  <conditionalFormatting sqref="I362:I369">
    <cfRule type="cellIs" dxfId="1352" priority="168" operator="equal">
      <formula>0</formula>
    </cfRule>
  </conditionalFormatting>
  <conditionalFormatting sqref="I362:I369">
    <cfRule type="cellIs" dxfId="1351" priority="165" operator="equal">
      <formula>0</formula>
    </cfRule>
    <cfRule type="expression" dxfId="1350" priority="166">
      <formula>"""$F$9+$G$9+$H$9=0"""</formula>
    </cfRule>
    <cfRule type="expression" dxfId="1349" priority="167">
      <formula>"$F$9=0"""</formula>
    </cfRule>
  </conditionalFormatting>
  <conditionalFormatting sqref="I355:I361">
    <cfRule type="cellIs" dxfId="1348" priority="164" operator="equal">
      <formula>0</formula>
    </cfRule>
  </conditionalFormatting>
  <conditionalFormatting sqref="I355:I361">
    <cfRule type="cellIs" dxfId="1347" priority="161" operator="equal">
      <formula>0</formula>
    </cfRule>
    <cfRule type="expression" dxfId="1346" priority="162">
      <formula>"""$F$9+$G$9+$H$9=0"""</formula>
    </cfRule>
    <cfRule type="expression" dxfId="1345" priority="163">
      <formula>"$F$9=0"""</formula>
    </cfRule>
  </conditionalFormatting>
  <conditionalFormatting sqref="E362:E369">
    <cfRule type="colorScale" priority="169">
      <colorScale>
        <cfvo type="min"/>
        <cfvo type="percentile" val="50"/>
        <cfvo type="max"/>
        <color rgb="FFF8696B"/>
        <color rgb="FFFFEB84"/>
        <color rgb="FF63BE7B"/>
      </colorScale>
    </cfRule>
  </conditionalFormatting>
  <conditionalFormatting sqref="E355:E361">
    <cfRule type="colorScale" priority="170">
      <colorScale>
        <cfvo type="min"/>
        <cfvo type="percentile" val="50"/>
        <cfvo type="max"/>
        <color rgb="FFF8696B"/>
        <color rgb="FFFFEB84"/>
        <color rgb="FF63BE7B"/>
      </colorScale>
    </cfRule>
  </conditionalFormatting>
  <conditionalFormatting sqref="F362:F369">
    <cfRule type="colorScale" priority="171">
      <colorScale>
        <cfvo type="min"/>
        <cfvo type="percentile" val="50"/>
        <cfvo type="max"/>
        <color rgb="FFF8696B"/>
        <color rgb="FFFFEB84"/>
        <color rgb="FF63BE7B"/>
      </colorScale>
    </cfRule>
  </conditionalFormatting>
  <conditionalFormatting sqref="F355:F361">
    <cfRule type="colorScale" priority="172">
      <colorScale>
        <cfvo type="min"/>
        <cfvo type="percentile" val="50"/>
        <cfvo type="max"/>
        <color rgb="FFF8696B"/>
        <color rgb="FFFFEB84"/>
        <color rgb="FF63BE7B"/>
      </colorScale>
    </cfRule>
  </conditionalFormatting>
  <conditionalFormatting sqref="I383:I390">
    <cfRule type="cellIs" dxfId="1344" priority="155" operator="equal">
      <formula>0</formula>
    </cfRule>
  </conditionalFormatting>
  <conditionalFormatting sqref="I383:I390">
    <cfRule type="cellIs" dxfId="1343" priority="152" operator="equal">
      <formula>0</formula>
    </cfRule>
    <cfRule type="expression" dxfId="1342" priority="153">
      <formula>"""$F$9+$G$9+$H$9=0"""</formula>
    </cfRule>
    <cfRule type="expression" dxfId="1341" priority="154">
      <formula>"$F$9=0"""</formula>
    </cfRule>
  </conditionalFormatting>
  <conditionalFormatting sqref="I376:I382">
    <cfRule type="cellIs" dxfId="1340" priority="151" operator="equal">
      <formula>0</formula>
    </cfRule>
  </conditionalFormatting>
  <conditionalFormatting sqref="I376:I382">
    <cfRule type="cellIs" dxfId="1339" priority="148" operator="equal">
      <formula>0</formula>
    </cfRule>
    <cfRule type="expression" dxfId="1338" priority="149">
      <formula>"""$F$9+$G$9+$H$9=0"""</formula>
    </cfRule>
    <cfRule type="expression" dxfId="1337" priority="150">
      <formula>"$F$9=0"""</formula>
    </cfRule>
  </conditionalFormatting>
  <conditionalFormatting sqref="E383:E390">
    <cfRule type="colorScale" priority="156">
      <colorScale>
        <cfvo type="min"/>
        <cfvo type="percentile" val="50"/>
        <cfvo type="max"/>
        <color rgb="FFF8696B"/>
        <color rgb="FFFFEB84"/>
        <color rgb="FF63BE7B"/>
      </colorScale>
    </cfRule>
  </conditionalFormatting>
  <conditionalFormatting sqref="E376:E382">
    <cfRule type="colorScale" priority="157">
      <colorScale>
        <cfvo type="min"/>
        <cfvo type="percentile" val="50"/>
        <cfvo type="max"/>
        <color rgb="FFF8696B"/>
        <color rgb="FFFFEB84"/>
        <color rgb="FF63BE7B"/>
      </colorScale>
    </cfRule>
  </conditionalFormatting>
  <conditionalFormatting sqref="F383:F390">
    <cfRule type="colorScale" priority="158">
      <colorScale>
        <cfvo type="min"/>
        <cfvo type="percentile" val="50"/>
        <cfvo type="max"/>
        <color rgb="FFF8696B"/>
        <color rgb="FFFFEB84"/>
        <color rgb="FF63BE7B"/>
      </colorScale>
    </cfRule>
  </conditionalFormatting>
  <conditionalFormatting sqref="F376:F382">
    <cfRule type="colorScale" priority="159">
      <colorScale>
        <cfvo type="min"/>
        <cfvo type="percentile" val="50"/>
        <cfvo type="max"/>
        <color rgb="FFF8696B"/>
        <color rgb="FFFFEB84"/>
        <color rgb="FF63BE7B"/>
      </colorScale>
    </cfRule>
  </conditionalFormatting>
  <conditionalFormatting sqref="I404:I411">
    <cfRule type="cellIs" dxfId="1336" priority="142" operator="equal">
      <formula>0</formula>
    </cfRule>
  </conditionalFormatting>
  <conditionalFormatting sqref="I404:I411">
    <cfRule type="cellIs" dxfId="1335" priority="139" operator="equal">
      <formula>0</formula>
    </cfRule>
    <cfRule type="expression" dxfId="1334" priority="140">
      <formula>"""$F$9+$G$9+$H$9=0"""</formula>
    </cfRule>
    <cfRule type="expression" dxfId="1333" priority="141">
      <formula>"$F$9=0"""</formula>
    </cfRule>
  </conditionalFormatting>
  <conditionalFormatting sqref="I397:I403">
    <cfRule type="cellIs" dxfId="1332" priority="138" operator="equal">
      <formula>0</formula>
    </cfRule>
  </conditionalFormatting>
  <conditionalFormatting sqref="I397:I403">
    <cfRule type="cellIs" dxfId="1331" priority="135" operator="equal">
      <formula>0</formula>
    </cfRule>
    <cfRule type="expression" dxfId="1330" priority="136">
      <formula>"""$F$9+$G$9+$H$9=0"""</formula>
    </cfRule>
    <cfRule type="expression" dxfId="1329" priority="137">
      <formula>"$F$9=0"""</formula>
    </cfRule>
  </conditionalFormatting>
  <conditionalFormatting sqref="E404:E411">
    <cfRule type="colorScale" priority="143">
      <colorScale>
        <cfvo type="min"/>
        <cfvo type="percentile" val="50"/>
        <cfvo type="max"/>
        <color rgb="FFF8696B"/>
        <color rgb="FFFFEB84"/>
        <color rgb="FF63BE7B"/>
      </colorScale>
    </cfRule>
  </conditionalFormatting>
  <conditionalFormatting sqref="E397:E403">
    <cfRule type="colorScale" priority="144">
      <colorScale>
        <cfvo type="min"/>
        <cfvo type="percentile" val="50"/>
        <cfvo type="max"/>
        <color rgb="FFF8696B"/>
        <color rgb="FFFFEB84"/>
        <color rgb="FF63BE7B"/>
      </colorScale>
    </cfRule>
  </conditionalFormatting>
  <conditionalFormatting sqref="F404:F411">
    <cfRule type="colorScale" priority="145">
      <colorScale>
        <cfvo type="min"/>
        <cfvo type="percentile" val="50"/>
        <cfvo type="max"/>
        <color rgb="FFF8696B"/>
        <color rgb="FFFFEB84"/>
        <color rgb="FF63BE7B"/>
      </colorScale>
    </cfRule>
  </conditionalFormatting>
  <conditionalFormatting sqref="F397:F403">
    <cfRule type="colorScale" priority="146">
      <colorScale>
        <cfvo type="min"/>
        <cfvo type="percentile" val="50"/>
        <cfvo type="max"/>
        <color rgb="FFF8696B"/>
        <color rgb="FFFFEB84"/>
        <color rgb="FF63BE7B"/>
      </colorScale>
    </cfRule>
  </conditionalFormatting>
  <conditionalFormatting sqref="I425:I432">
    <cfRule type="cellIs" dxfId="1328" priority="129" operator="equal">
      <formula>0</formula>
    </cfRule>
  </conditionalFormatting>
  <conditionalFormatting sqref="I425:I432">
    <cfRule type="cellIs" dxfId="1327" priority="126" operator="equal">
      <formula>0</formula>
    </cfRule>
    <cfRule type="expression" dxfId="1326" priority="127">
      <formula>"""$F$9+$G$9+$H$9=0"""</formula>
    </cfRule>
    <cfRule type="expression" dxfId="1325" priority="128">
      <formula>"$F$9=0"""</formula>
    </cfRule>
  </conditionalFormatting>
  <conditionalFormatting sqref="I418:I424">
    <cfRule type="cellIs" dxfId="1324" priority="125" operator="equal">
      <formula>0</formula>
    </cfRule>
  </conditionalFormatting>
  <conditionalFormatting sqref="I418:I424">
    <cfRule type="cellIs" dxfId="1323" priority="122" operator="equal">
      <formula>0</formula>
    </cfRule>
    <cfRule type="expression" dxfId="1322" priority="123">
      <formula>"""$F$9+$G$9+$H$9=0"""</formula>
    </cfRule>
    <cfRule type="expression" dxfId="1321" priority="124">
      <formula>"$F$9=0"""</formula>
    </cfRule>
  </conditionalFormatting>
  <conditionalFormatting sqref="E425:E432">
    <cfRule type="colorScale" priority="130">
      <colorScale>
        <cfvo type="min"/>
        <cfvo type="percentile" val="50"/>
        <cfvo type="max"/>
        <color rgb="FFF8696B"/>
        <color rgb="FFFFEB84"/>
        <color rgb="FF63BE7B"/>
      </colorScale>
    </cfRule>
  </conditionalFormatting>
  <conditionalFormatting sqref="E418:E424">
    <cfRule type="colorScale" priority="131">
      <colorScale>
        <cfvo type="min"/>
        <cfvo type="percentile" val="50"/>
        <cfvo type="max"/>
        <color rgb="FFF8696B"/>
        <color rgb="FFFFEB84"/>
        <color rgb="FF63BE7B"/>
      </colorScale>
    </cfRule>
  </conditionalFormatting>
  <conditionalFormatting sqref="F425:F432">
    <cfRule type="colorScale" priority="132">
      <colorScale>
        <cfvo type="min"/>
        <cfvo type="percentile" val="50"/>
        <cfvo type="max"/>
        <color rgb="FFF8696B"/>
        <color rgb="FFFFEB84"/>
        <color rgb="FF63BE7B"/>
      </colorScale>
    </cfRule>
  </conditionalFormatting>
  <conditionalFormatting sqref="F418:F424">
    <cfRule type="colorScale" priority="133">
      <colorScale>
        <cfvo type="min"/>
        <cfvo type="percentile" val="50"/>
        <cfvo type="max"/>
        <color rgb="FFF8696B"/>
        <color rgb="FFFFEB84"/>
        <color rgb="FF63BE7B"/>
      </colorScale>
    </cfRule>
  </conditionalFormatting>
  <conditionalFormatting sqref="H4:H8">
    <cfRule type="colorScale" priority="9305">
      <colorScale>
        <cfvo type="min"/>
        <cfvo type="percentile" val="50"/>
        <cfvo type="max"/>
        <color rgb="FFF8696B"/>
        <color rgb="FFFFEB84"/>
        <color rgb="FF63BE7B"/>
      </colorScale>
    </cfRule>
  </conditionalFormatting>
  <conditionalFormatting sqref="H9:H12">
    <cfRule type="colorScale" priority="9306">
      <colorScale>
        <cfvo type="min"/>
        <cfvo type="percentile" val="50"/>
        <cfvo type="max"/>
        <color rgb="FFF8696B"/>
        <color rgb="FFFFEB84"/>
        <color rgb="FF63BE7B"/>
      </colorScale>
    </cfRule>
  </conditionalFormatting>
  <conditionalFormatting sqref="S15:U15">
    <cfRule type="cellIs" dxfId="1320" priority="120" operator="equal">
      <formula>"Valore vuoto"</formula>
    </cfRule>
  </conditionalFormatting>
  <conditionalFormatting sqref="S15:U15">
    <cfRule type="containsBlanks" dxfId="1319" priority="119">
      <formula>LEN(TRIM(S15))=0</formula>
    </cfRule>
  </conditionalFormatting>
  <conditionalFormatting sqref="S19:U19">
    <cfRule type="cellIs" dxfId="1318" priority="118" operator="equal">
      <formula>"Valore vuoto"</formula>
    </cfRule>
  </conditionalFormatting>
  <conditionalFormatting sqref="S19:U19">
    <cfRule type="containsBlanks" dxfId="1317" priority="117">
      <formula>LEN(TRIM(S19))=0</formula>
    </cfRule>
  </conditionalFormatting>
  <conditionalFormatting sqref="S20:U33">
    <cfRule type="cellIs" dxfId="1316" priority="116" operator="equal">
      <formula>"Valore vuoto"</formula>
    </cfRule>
  </conditionalFormatting>
  <conditionalFormatting sqref="S20:U33">
    <cfRule type="containsBlanks" dxfId="1315" priority="115">
      <formula>LEN(TRIM(S20))=0</formula>
    </cfRule>
  </conditionalFormatting>
  <conditionalFormatting sqref="S414:U414">
    <cfRule type="cellIs" dxfId="1314" priority="6" operator="equal">
      <formula>"Valore vuoto"</formula>
    </cfRule>
  </conditionalFormatting>
  <conditionalFormatting sqref="S414:U414">
    <cfRule type="containsBlanks" dxfId="1313" priority="5">
      <formula>LEN(TRIM(S414))=0</formula>
    </cfRule>
  </conditionalFormatting>
  <conditionalFormatting sqref="S418:U418">
    <cfRule type="cellIs" dxfId="1312" priority="4" operator="equal">
      <formula>"Valore vuoto"</formula>
    </cfRule>
  </conditionalFormatting>
  <conditionalFormatting sqref="S418:U418">
    <cfRule type="containsBlanks" dxfId="1311" priority="3">
      <formula>LEN(TRIM(S418))=0</formula>
    </cfRule>
  </conditionalFormatting>
  <conditionalFormatting sqref="S419:U432">
    <cfRule type="cellIs" dxfId="1310" priority="2" operator="equal">
      <formula>"Valore vuoto"</formula>
    </cfRule>
  </conditionalFormatting>
  <conditionalFormatting sqref="S419:U432">
    <cfRule type="containsBlanks" dxfId="1309" priority="1">
      <formula>LEN(TRIM(S419))=0</formula>
    </cfRule>
  </conditionalFormatting>
  <conditionalFormatting sqref="S36:U36">
    <cfRule type="cellIs" dxfId="1308" priority="114" operator="equal">
      <formula>"Valore vuoto"</formula>
    </cfRule>
  </conditionalFormatting>
  <conditionalFormatting sqref="S36:U36">
    <cfRule type="containsBlanks" dxfId="1307" priority="113">
      <formula>LEN(TRIM(S36))=0</formula>
    </cfRule>
  </conditionalFormatting>
  <conditionalFormatting sqref="S40:U40">
    <cfRule type="cellIs" dxfId="1306" priority="112" operator="equal">
      <formula>"Valore vuoto"</formula>
    </cfRule>
  </conditionalFormatting>
  <conditionalFormatting sqref="S40:U40">
    <cfRule type="containsBlanks" dxfId="1305" priority="111">
      <formula>LEN(TRIM(S40))=0</formula>
    </cfRule>
  </conditionalFormatting>
  <conditionalFormatting sqref="S41:U54">
    <cfRule type="cellIs" dxfId="1304" priority="110" operator="equal">
      <formula>"Valore vuoto"</formula>
    </cfRule>
  </conditionalFormatting>
  <conditionalFormatting sqref="S41:U54">
    <cfRule type="containsBlanks" dxfId="1303" priority="109">
      <formula>LEN(TRIM(S41))=0</formula>
    </cfRule>
  </conditionalFormatting>
  <conditionalFormatting sqref="S57:U57">
    <cfRule type="cellIs" dxfId="1302" priority="108" operator="equal">
      <formula>"Valore vuoto"</formula>
    </cfRule>
  </conditionalFormatting>
  <conditionalFormatting sqref="S57:U57">
    <cfRule type="containsBlanks" dxfId="1301" priority="107">
      <formula>LEN(TRIM(S57))=0</formula>
    </cfRule>
  </conditionalFormatting>
  <conditionalFormatting sqref="S61:U61">
    <cfRule type="cellIs" dxfId="1300" priority="106" operator="equal">
      <formula>"Valore vuoto"</formula>
    </cfRule>
  </conditionalFormatting>
  <conditionalFormatting sqref="S61:U61">
    <cfRule type="containsBlanks" dxfId="1299" priority="105">
      <formula>LEN(TRIM(S61))=0</formula>
    </cfRule>
  </conditionalFormatting>
  <conditionalFormatting sqref="S62:U75">
    <cfRule type="cellIs" dxfId="1298" priority="104" operator="equal">
      <formula>"Valore vuoto"</formula>
    </cfRule>
  </conditionalFormatting>
  <conditionalFormatting sqref="S62:U75">
    <cfRule type="containsBlanks" dxfId="1297" priority="103">
      <formula>LEN(TRIM(S62))=0</formula>
    </cfRule>
  </conditionalFormatting>
  <conditionalFormatting sqref="S78:U78">
    <cfRule type="cellIs" dxfId="1296" priority="102" operator="equal">
      <formula>"Valore vuoto"</formula>
    </cfRule>
  </conditionalFormatting>
  <conditionalFormatting sqref="S78:U78">
    <cfRule type="containsBlanks" dxfId="1295" priority="101">
      <formula>LEN(TRIM(S78))=0</formula>
    </cfRule>
  </conditionalFormatting>
  <conditionalFormatting sqref="S82:U82">
    <cfRule type="cellIs" dxfId="1294" priority="100" operator="equal">
      <formula>"Valore vuoto"</formula>
    </cfRule>
  </conditionalFormatting>
  <conditionalFormatting sqref="S82:U82">
    <cfRule type="containsBlanks" dxfId="1293" priority="99">
      <formula>LEN(TRIM(S82))=0</formula>
    </cfRule>
  </conditionalFormatting>
  <conditionalFormatting sqref="S83:U96">
    <cfRule type="cellIs" dxfId="1292" priority="98" operator="equal">
      <formula>"Valore vuoto"</formula>
    </cfRule>
  </conditionalFormatting>
  <conditionalFormatting sqref="S83:U96">
    <cfRule type="containsBlanks" dxfId="1291" priority="97">
      <formula>LEN(TRIM(S83))=0</formula>
    </cfRule>
  </conditionalFormatting>
  <conditionalFormatting sqref="S99:U99">
    <cfRule type="cellIs" dxfId="1290" priority="96" operator="equal">
      <formula>"Valore vuoto"</formula>
    </cfRule>
  </conditionalFormatting>
  <conditionalFormatting sqref="S99:U99">
    <cfRule type="containsBlanks" dxfId="1289" priority="95">
      <formula>LEN(TRIM(S99))=0</formula>
    </cfRule>
  </conditionalFormatting>
  <conditionalFormatting sqref="S103:U103">
    <cfRule type="cellIs" dxfId="1288" priority="94" operator="equal">
      <formula>"Valore vuoto"</formula>
    </cfRule>
  </conditionalFormatting>
  <conditionalFormatting sqref="S103:U103">
    <cfRule type="containsBlanks" dxfId="1287" priority="93">
      <formula>LEN(TRIM(S103))=0</formula>
    </cfRule>
  </conditionalFormatting>
  <conditionalFormatting sqref="S104:U117">
    <cfRule type="cellIs" dxfId="1286" priority="92" operator="equal">
      <formula>"Valore vuoto"</formula>
    </cfRule>
  </conditionalFormatting>
  <conditionalFormatting sqref="S104:U117">
    <cfRule type="containsBlanks" dxfId="1285" priority="91">
      <formula>LEN(TRIM(S104))=0</formula>
    </cfRule>
  </conditionalFormatting>
  <conditionalFormatting sqref="S120:U120">
    <cfRule type="cellIs" dxfId="1284" priority="90" operator="equal">
      <formula>"Valore vuoto"</formula>
    </cfRule>
  </conditionalFormatting>
  <conditionalFormatting sqref="S120:U120">
    <cfRule type="containsBlanks" dxfId="1283" priority="89">
      <formula>LEN(TRIM(S120))=0</formula>
    </cfRule>
  </conditionalFormatting>
  <conditionalFormatting sqref="S124:U124">
    <cfRule type="cellIs" dxfId="1282" priority="88" operator="equal">
      <formula>"Valore vuoto"</formula>
    </cfRule>
  </conditionalFormatting>
  <conditionalFormatting sqref="S124:U124">
    <cfRule type="containsBlanks" dxfId="1281" priority="87">
      <formula>LEN(TRIM(S124))=0</formula>
    </cfRule>
  </conditionalFormatting>
  <conditionalFormatting sqref="S125:U138">
    <cfRule type="cellIs" dxfId="1280" priority="86" operator="equal">
      <formula>"Valore vuoto"</formula>
    </cfRule>
  </conditionalFormatting>
  <conditionalFormatting sqref="S125:U138">
    <cfRule type="containsBlanks" dxfId="1279" priority="85">
      <formula>LEN(TRIM(S125))=0</formula>
    </cfRule>
  </conditionalFormatting>
  <conditionalFormatting sqref="S141:U141">
    <cfRule type="cellIs" dxfId="1278" priority="84" operator="equal">
      <formula>"Valore vuoto"</formula>
    </cfRule>
  </conditionalFormatting>
  <conditionalFormatting sqref="S141:U141">
    <cfRule type="containsBlanks" dxfId="1277" priority="83">
      <formula>LEN(TRIM(S141))=0</formula>
    </cfRule>
  </conditionalFormatting>
  <conditionalFormatting sqref="S145:U145">
    <cfRule type="cellIs" dxfId="1276" priority="82" operator="equal">
      <formula>"Valore vuoto"</formula>
    </cfRule>
  </conditionalFormatting>
  <conditionalFormatting sqref="S145:U145">
    <cfRule type="containsBlanks" dxfId="1275" priority="81">
      <formula>LEN(TRIM(S145))=0</formula>
    </cfRule>
  </conditionalFormatting>
  <conditionalFormatting sqref="S146:U159">
    <cfRule type="cellIs" dxfId="1274" priority="80" operator="equal">
      <formula>"Valore vuoto"</formula>
    </cfRule>
  </conditionalFormatting>
  <conditionalFormatting sqref="S146:U159">
    <cfRule type="containsBlanks" dxfId="1273" priority="79">
      <formula>LEN(TRIM(S146))=0</formula>
    </cfRule>
  </conditionalFormatting>
  <conditionalFormatting sqref="S162:U162">
    <cfRule type="cellIs" dxfId="1272" priority="78" operator="equal">
      <formula>"Valore vuoto"</formula>
    </cfRule>
  </conditionalFormatting>
  <conditionalFormatting sqref="S162:U162">
    <cfRule type="containsBlanks" dxfId="1271" priority="77">
      <formula>LEN(TRIM(S162))=0</formula>
    </cfRule>
  </conditionalFormatting>
  <conditionalFormatting sqref="S166:U166">
    <cfRule type="cellIs" dxfId="1270" priority="76" operator="equal">
      <formula>"Valore vuoto"</formula>
    </cfRule>
  </conditionalFormatting>
  <conditionalFormatting sqref="S166:U166">
    <cfRule type="containsBlanks" dxfId="1269" priority="75">
      <formula>LEN(TRIM(S166))=0</formula>
    </cfRule>
  </conditionalFormatting>
  <conditionalFormatting sqref="S167:U180">
    <cfRule type="cellIs" dxfId="1268" priority="74" operator="equal">
      <formula>"Valore vuoto"</formula>
    </cfRule>
  </conditionalFormatting>
  <conditionalFormatting sqref="S167:U180">
    <cfRule type="containsBlanks" dxfId="1267" priority="73">
      <formula>LEN(TRIM(S167))=0</formula>
    </cfRule>
  </conditionalFormatting>
  <conditionalFormatting sqref="S183:U183">
    <cfRule type="cellIs" dxfId="1266" priority="72" operator="equal">
      <formula>"Valore vuoto"</formula>
    </cfRule>
  </conditionalFormatting>
  <conditionalFormatting sqref="S183:U183">
    <cfRule type="containsBlanks" dxfId="1265" priority="71">
      <formula>LEN(TRIM(S183))=0</formula>
    </cfRule>
  </conditionalFormatting>
  <conditionalFormatting sqref="S187:U187">
    <cfRule type="cellIs" dxfId="1264" priority="70" operator="equal">
      <formula>"Valore vuoto"</formula>
    </cfRule>
  </conditionalFormatting>
  <conditionalFormatting sqref="S187:U187">
    <cfRule type="containsBlanks" dxfId="1263" priority="69">
      <formula>LEN(TRIM(S187))=0</formula>
    </cfRule>
  </conditionalFormatting>
  <conditionalFormatting sqref="S188:U201">
    <cfRule type="cellIs" dxfId="1262" priority="68" operator="equal">
      <formula>"Valore vuoto"</formula>
    </cfRule>
  </conditionalFormatting>
  <conditionalFormatting sqref="S188:U201">
    <cfRule type="containsBlanks" dxfId="1261" priority="67">
      <formula>LEN(TRIM(S188))=0</formula>
    </cfRule>
  </conditionalFormatting>
  <conditionalFormatting sqref="S204:U204">
    <cfRule type="cellIs" dxfId="1260" priority="66" operator="equal">
      <formula>"Valore vuoto"</formula>
    </cfRule>
  </conditionalFormatting>
  <conditionalFormatting sqref="S204:U204">
    <cfRule type="containsBlanks" dxfId="1259" priority="65">
      <formula>LEN(TRIM(S204))=0</formula>
    </cfRule>
  </conditionalFormatting>
  <conditionalFormatting sqref="S208:U208">
    <cfRule type="cellIs" dxfId="1258" priority="64" operator="equal">
      <formula>"Valore vuoto"</formula>
    </cfRule>
  </conditionalFormatting>
  <conditionalFormatting sqref="S208:U208">
    <cfRule type="containsBlanks" dxfId="1257" priority="63">
      <formula>LEN(TRIM(S208))=0</formula>
    </cfRule>
  </conditionalFormatting>
  <conditionalFormatting sqref="S209:U222">
    <cfRule type="cellIs" dxfId="1256" priority="62" operator="equal">
      <formula>"Valore vuoto"</formula>
    </cfRule>
  </conditionalFormatting>
  <conditionalFormatting sqref="S209:U222">
    <cfRule type="containsBlanks" dxfId="1255" priority="61">
      <formula>LEN(TRIM(S209))=0</formula>
    </cfRule>
  </conditionalFormatting>
  <conditionalFormatting sqref="S225:U225">
    <cfRule type="cellIs" dxfId="1254" priority="60" operator="equal">
      <formula>"Valore vuoto"</formula>
    </cfRule>
  </conditionalFormatting>
  <conditionalFormatting sqref="S225:U225">
    <cfRule type="containsBlanks" dxfId="1253" priority="59">
      <formula>LEN(TRIM(S225))=0</formula>
    </cfRule>
  </conditionalFormatting>
  <conditionalFormatting sqref="S229:U229">
    <cfRule type="cellIs" dxfId="1252" priority="58" operator="equal">
      <formula>"Valore vuoto"</formula>
    </cfRule>
  </conditionalFormatting>
  <conditionalFormatting sqref="S229:U229">
    <cfRule type="containsBlanks" dxfId="1251" priority="57">
      <formula>LEN(TRIM(S229))=0</formula>
    </cfRule>
  </conditionalFormatting>
  <conditionalFormatting sqref="S230:U243">
    <cfRule type="cellIs" dxfId="1250" priority="56" operator="equal">
      <formula>"Valore vuoto"</formula>
    </cfRule>
  </conditionalFormatting>
  <conditionalFormatting sqref="S230:U243">
    <cfRule type="containsBlanks" dxfId="1249" priority="55">
      <formula>LEN(TRIM(S230))=0</formula>
    </cfRule>
  </conditionalFormatting>
  <conditionalFormatting sqref="S246:U246">
    <cfRule type="cellIs" dxfId="1248" priority="54" operator="equal">
      <formula>"Valore vuoto"</formula>
    </cfRule>
  </conditionalFormatting>
  <conditionalFormatting sqref="S246:U246">
    <cfRule type="containsBlanks" dxfId="1247" priority="53">
      <formula>LEN(TRIM(S246))=0</formula>
    </cfRule>
  </conditionalFormatting>
  <conditionalFormatting sqref="S250:U250">
    <cfRule type="cellIs" dxfId="1246" priority="52" operator="equal">
      <formula>"Valore vuoto"</formula>
    </cfRule>
  </conditionalFormatting>
  <conditionalFormatting sqref="S250:U250">
    <cfRule type="containsBlanks" dxfId="1245" priority="51">
      <formula>LEN(TRIM(S250))=0</formula>
    </cfRule>
  </conditionalFormatting>
  <conditionalFormatting sqref="S251:U264">
    <cfRule type="cellIs" dxfId="1244" priority="50" operator="equal">
      <formula>"Valore vuoto"</formula>
    </cfRule>
  </conditionalFormatting>
  <conditionalFormatting sqref="S251:U264">
    <cfRule type="containsBlanks" dxfId="1243" priority="49">
      <formula>LEN(TRIM(S251))=0</formula>
    </cfRule>
  </conditionalFormatting>
  <conditionalFormatting sqref="S267:U267">
    <cfRule type="cellIs" dxfId="1242" priority="48" operator="equal">
      <formula>"Valore vuoto"</formula>
    </cfRule>
  </conditionalFormatting>
  <conditionalFormatting sqref="S267:U267">
    <cfRule type="containsBlanks" dxfId="1241" priority="47">
      <formula>LEN(TRIM(S267))=0</formula>
    </cfRule>
  </conditionalFormatting>
  <conditionalFormatting sqref="S271:U271">
    <cfRule type="cellIs" dxfId="1240" priority="46" operator="equal">
      <formula>"Valore vuoto"</formula>
    </cfRule>
  </conditionalFormatting>
  <conditionalFormatting sqref="S271:U271">
    <cfRule type="containsBlanks" dxfId="1239" priority="45">
      <formula>LEN(TRIM(S271))=0</formula>
    </cfRule>
  </conditionalFormatting>
  <conditionalFormatting sqref="S272:U285">
    <cfRule type="cellIs" dxfId="1238" priority="44" operator="equal">
      <formula>"Valore vuoto"</formula>
    </cfRule>
  </conditionalFormatting>
  <conditionalFormatting sqref="S272:U285">
    <cfRule type="containsBlanks" dxfId="1237" priority="43">
      <formula>LEN(TRIM(S272))=0</formula>
    </cfRule>
  </conditionalFormatting>
  <conditionalFormatting sqref="S288:U288">
    <cfRule type="cellIs" dxfId="1236" priority="42" operator="equal">
      <formula>"Valore vuoto"</formula>
    </cfRule>
  </conditionalFormatting>
  <conditionalFormatting sqref="S288:U288">
    <cfRule type="containsBlanks" dxfId="1235" priority="41">
      <formula>LEN(TRIM(S288))=0</formula>
    </cfRule>
  </conditionalFormatting>
  <conditionalFormatting sqref="S292:U292">
    <cfRule type="cellIs" dxfId="1234" priority="40" operator="equal">
      <formula>"Valore vuoto"</formula>
    </cfRule>
  </conditionalFormatting>
  <conditionalFormatting sqref="S292:U292">
    <cfRule type="containsBlanks" dxfId="1233" priority="39">
      <formula>LEN(TRIM(S292))=0</formula>
    </cfRule>
  </conditionalFormatting>
  <conditionalFormatting sqref="S293:U306">
    <cfRule type="cellIs" dxfId="1232" priority="38" operator="equal">
      <formula>"Valore vuoto"</formula>
    </cfRule>
  </conditionalFormatting>
  <conditionalFormatting sqref="S293:U306">
    <cfRule type="containsBlanks" dxfId="1231" priority="37">
      <formula>LEN(TRIM(S293))=0</formula>
    </cfRule>
  </conditionalFormatting>
  <conditionalFormatting sqref="S309:U309">
    <cfRule type="cellIs" dxfId="1230" priority="36" operator="equal">
      <formula>"Valore vuoto"</formula>
    </cfRule>
  </conditionalFormatting>
  <conditionalFormatting sqref="S309:U309">
    <cfRule type="containsBlanks" dxfId="1229" priority="35">
      <formula>LEN(TRIM(S309))=0</formula>
    </cfRule>
  </conditionalFormatting>
  <conditionalFormatting sqref="S313:U313">
    <cfRule type="cellIs" dxfId="1228" priority="34" operator="equal">
      <formula>"Valore vuoto"</formula>
    </cfRule>
  </conditionalFormatting>
  <conditionalFormatting sqref="S313:U313">
    <cfRule type="containsBlanks" dxfId="1227" priority="33">
      <formula>LEN(TRIM(S313))=0</formula>
    </cfRule>
  </conditionalFormatting>
  <conditionalFormatting sqref="S314:U327">
    <cfRule type="cellIs" dxfId="1226" priority="32" operator="equal">
      <formula>"Valore vuoto"</formula>
    </cfRule>
  </conditionalFormatting>
  <conditionalFormatting sqref="S314:U327">
    <cfRule type="containsBlanks" dxfId="1225" priority="31">
      <formula>LEN(TRIM(S314))=0</formula>
    </cfRule>
  </conditionalFormatting>
  <conditionalFormatting sqref="S330:U330">
    <cfRule type="cellIs" dxfId="1224" priority="30" operator="equal">
      <formula>"Valore vuoto"</formula>
    </cfRule>
  </conditionalFormatting>
  <conditionalFormatting sqref="S330:U330">
    <cfRule type="containsBlanks" dxfId="1223" priority="29">
      <formula>LEN(TRIM(S330))=0</formula>
    </cfRule>
  </conditionalFormatting>
  <conditionalFormatting sqref="S334:U334">
    <cfRule type="cellIs" dxfId="1222" priority="28" operator="equal">
      <formula>"Valore vuoto"</formula>
    </cfRule>
  </conditionalFormatting>
  <conditionalFormatting sqref="S334:U334">
    <cfRule type="containsBlanks" dxfId="1221" priority="27">
      <formula>LEN(TRIM(S334))=0</formula>
    </cfRule>
  </conditionalFormatting>
  <conditionalFormatting sqref="S335:U348">
    <cfRule type="cellIs" dxfId="1220" priority="26" operator="equal">
      <formula>"Valore vuoto"</formula>
    </cfRule>
  </conditionalFormatting>
  <conditionalFormatting sqref="S335:U348">
    <cfRule type="containsBlanks" dxfId="1219" priority="25">
      <formula>LEN(TRIM(S335))=0</formula>
    </cfRule>
  </conditionalFormatting>
  <conditionalFormatting sqref="S351:U351">
    <cfRule type="cellIs" dxfId="1218" priority="24" operator="equal">
      <formula>"Valore vuoto"</formula>
    </cfRule>
  </conditionalFormatting>
  <conditionalFormatting sqref="S351:U351">
    <cfRule type="containsBlanks" dxfId="1217" priority="23">
      <formula>LEN(TRIM(S351))=0</formula>
    </cfRule>
  </conditionalFormatting>
  <conditionalFormatting sqref="S355:U355">
    <cfRule type="cellIs" dxfId="1216" priority="22" operator="equal">
      <formula>"Valore vuoto"</formula>
    </cfRule>
  </conditionalFormatting>
  <conditionalFormatting sqref="S355:U355">
    <cfRule type="containsBlanks" dxfId="1215" priority="21">
      <formula>LEN(TRIM(S355))=0</formula>
    </cfRule>
  </conditionalFormatting>
  <conditionalFormatting sqref="S356:U369">
    <cfRule type="cellIs" dxfId="1214" priority="20" operator="equal">
      <formula>"Valore vuoto"</formula>
    </cfRule>
  </conditionalFormatting>
  <conditionalFormatting sqref="S356:U369">
    <cfRule type="containsBlanks" dxfId="1213" priority="19">
      <formula>LEN(TRIM(S356))=0</formula>
    </cfRule>
  </conditionalFormatting>
  <conditionalFormatting sqref="S372:U372">
    <cfRule type="cellIs" dxfId="1212" priority="18" operator="equal">
      <formula>"Valore vuoto"</formula>
    </cfRule>
  </conditionalFormatting>
  <conditionalFormatting sqref="S372:U372">
    <cfRule type="containsBlanks" dxfId="1211" priority="17">
      <formula>LEN(TRIM(S372))=0</formula>
    </cfRule>
  </conditionalFormatting>
  <conditionalFormatting sqref="S376:U376">
    <cfRule type="cellIs" dxfId="1210" priority="16" operator="equal">
      <formula>"Valore vuoto"</formula>
    </cfRule>
  </conditionalFormatting>
  <conditionalFormatting sqref="S376:U376">
    <cfRule type="containsBlanks" dxfId="1209" priority="15">
      <formula>LEN(TRIM(S376))=0</formula>
    </cfRule>
  </conditionalFormatting>
  <conditionalFormatting sqref="S377:U390">
    <cfRule type="cellIs" dxfId="1208" priority="14" operator="equal">
      <formula>"Valore vuoto"</formula>
    </cfRule>
  </conditionalFormatting>
  <conditionalFormatting sqref="S377:U390">
    <cfRule type="containsBlanks" dxfId="1207" priority="13">
      <formula>LEN(TRIM(S377))=0</formula>
    </cfRule>
  </conditionalFormatting>
  <conditionalFormatting sqref="S393:U393">
    <cfRule type="cellIs" dxfId="1206" priority="12" operator="equal">
      <formula>"Valore vuoto"</formula>
    </cfRule>
  </conditionalFormatting>
  <conditionalFormatting sqref="S393:U393">
    <cfRule type="containsBlanks" dxfId="1205" priority="11">
      <formula>LEN(TRIM(S393))=0</formula>
    </cfRule>
  </conditionalFormatting>
  <conditionalFormatting sqref="S397:U397">
    <cfRule type="cellIs" dxfId="1204" priority="10" operator="equal">
      <formula>"Valore vuoto"</formula>
    </cfRule>
  </conditionalFormatting>
  <conditionalFormatting sqref="S397:U397">
    <cfRule type="containsBlanks" dxfId="1203" priority="9">
      <formula>LEN(TRIM(S397))=0</formula>
    </cfRule>
  </conditionalFormatting>
  <conditionalFormatting sqref="S398:U411">
    <cfRule type="cellIs" dxfId="1202" priority="8" operator="equal">
      <formula>"Valore vuoto"</formula>
    </cfRule>
  </conditionalFormatting>
  <conditionalFormatting sqref="S398:U411">
    <cfRule type="containsBlanks" dxfId="1201" priority="7">
      <formula>LEN(TRIM(S398))=0</formula>
    </cfRule>
  </conditionalFormatting>
  <dataValidations count="2">
    <dataValidation type="list" allowBlank="1" showInputMessage="1" showErrorMessage="1" sqref="J19:J33 J40:J54 J61:J75 J82:J96 J103:J117 J124:J138 J145:J159 J166:J180 J187:J201 J208:J222 J229:J243 J250:J264 J271:J285 J292:J306 J313:J327 J334:J348 J355:J369 J376:J390 J397:J411 J418:J432" xr:uid="{00000000-0002-0000-0C00-000000000000}">
      <formula1>"O, U"</formula1>
    </dataValidation>
    <dataValidation type="list" allowBlank="1" showInputMessage="1" showErrorMessage="1" sqref="Q15:R15 Q19:R33 Q36:R36 Q40:R54 Q57:R57 Q61:R75 Q78:R78 Q82:R96 Q99:R99 Q103:R117 Q120:R120 Q124:R138 Q141:R141 Q145:R159 Q162:R162 Q166:R180 Q183:R183 Q187:R201 Q204:R204 Q208:R222 Q225:R225 Q229:R243 Q246:R246 Q250:R264 Q267:R267 Q271:R285 Q288:R288 Q292:R306 Q309:R309 Q313:R327 Q330:R330 Q334:R348 Q351:R351 Q355:R369 Q372:R372 Q376:R390 Q393:R393 Q397:R411 Q414:R414 Q418:R432" xr:uid="{00000000-0002-0000-0C00-000001000000}">
      <formula1>"Basso, Medio, Medio-Alto, Alto"</formula1>
    </dataValidation>
  </dataValidations>
  <pageMargins left="0.25" right="0.25" top="0.75" bottom="0.75" header="0.3" footer="0.3"/>
  <pageSetup scale="29"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2000000}">
          <x14:formula1>
            <xm:f>'db obiettivi'!$A$3:$A$18</xm:f>
          </x14:formula1>
          <xm:sqref>H19:H33 H271:H285 H292:H306 H313:H327 H334:H348 H355:H369 H376:H390 H397:H411 H40:H54 H61:H75 H82:H96 H103:H117 H124:H138 H145:H159 H166:H180 H187:H201 H208:H222 H229:H243 H250:H264 H418:H432</xm:sqref>
        </x14:dataValidation>
        <x14:dataValidation type="list" allowBlank="1" showInputMessage="1" showErrorMessage="1" xr:uid="{00000000-0002-0000-0C00-000003000000}">
          <x14:formula1>
            <xm:f>'db fattori abilitanti'!$A$3:$A$19</xm:f>
          </x14:formula1>
          <xm:sqref>F19:F33 F271:F285 F292:F306 F313:F327 F334:F348 F355:F369 F376:F390 F397:F411 F40:F54 F61:F75 F82:F96 F103:F117 F124:F138 F145:F159 F166:F180 F187:F201 F208:F222 F229:F243 F250:F264 F418:F432</xm:sqref>
        </x14:dataValidation>
        <x14:dataValidation type="list" allowBlank="1" showInputMessage="1" showErrorMessage="1" xr:uid="{00000000-0002-0000-0C00-000004000000}">
          <x14:formula1>
            <xm:f>'db tipo misura'!$A$3:$A$13</xm:f>
          </x14:formula1>
          <xm:sqref>K19:K33 K40:K54 K61:K75 K82:K96 K103:K117 K124:K138 K145:K159 K166:K180 K187:K201 K208:K222 K229:K243 K250:K264 K271:K285 K292:K306 K313:K327 K334:K348 K355:K369 K376:K390 K397:K411 K418:K432</xm:sqref>
        </x14:dataValidation>
        <x14:dataValidation type="list" allowBlank="1" showInputMessage="1" showErrorMessage="1" xr:uid="{00000000-0002-0000-0C00-000005000000}">
          <x14:formula1>
            <xm:f>'db rischi'!$K$10:$K$100</xm:f>
          </x14:formula1>
          <xm:sqref>E19:E33 E40:E54 E61:E75 E82:E96 E103:E117 E124:E138 E145:E159 E166:E180 E187:E201 E208:E222 E229:E243 E250:E264 E271:E285 E292:E306 E313:E327 E334:E348 E355:E369 E376:E390 E397:E411 E418:E432</xm:sqref>
        </x14:dataValidation>
        <x14:dataValidation type="list" allowBlank="1" showInputMessage="1" showErrorMessage="1" xr:uid="{00000000-0002-0000-0C00-000006000000}">
          <x14:formula1>
            <xm:f>'db misure specifiche'!$K$4:$K$505</xm:f>
          </x14:formula1>
          <xm:sqref>I19:I33 I40:I54 I61:I75 I82:I96 I103:I117 I124:I138 I145:I159 I166:I180 I187:I201 I208:I222 I229:I243 I250:I264 I271:I285 I292:I306 I313:I327 I334:I348 I355:I369 I376:I390 I397:I411 I418:I432</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5">
    <tabColor rgb="FF00B050"/>
    <pageSetUpPr fitToPage="1"/>
  </sheetPr>
  <dimension ref="A1:X433"/>
  <sheetViews>
    <sheetView zoomScale="85" zoomScaleNormal="85" workbookViewId="0">
      <selection activeCell="F15" sqref="F15:H15"/>
    </sheetView>
  </sheetViews>
  <sheetFormatPr defaultColWidth="9.140625" defaultRowHeight="12.75" outlineLevelRow="1" outlineLevelCol="2" x14ac:dyDescent="0.2"/>
  <cols>
    <col min="1" max="1" width="4.42578125" style="2" customWidth="1"/>
    <col min="2" max="2" width="6.140625" style="2" customWidth="1"/>
    <col min="3" max="3" width="31.5703125" style="2" hidden="1" customWidth="1" outlineLevel="1"/>
    <col min="4" max="4" width="28.85546875" style="2" hidden="1" customWidth="1" outlineLevel="1"/>
    <col min="5" max="5" width="36" style="2" customWidth="1" collapsed="1"/>
    <col min="6" max="6" width="26.140625" style="2" customWidth="1"/>
    <col min="7" max="7" width="20.85546875" style="2" hidden="1" customWidth="1" outlineLevel="1"/>
    <col min="8" max="8" width="27.85546875" style="2" customWidth="1" collapsed="1"/>
    <col min="9" max="9" width="37" style="2" customWidth="1"/>
    <col min="10" max="10" width="18" style="89" customWidth="1"/>
    <col min="11" max="11" width="28.85546875" style="2" customWidth="1"/>
    <col min="12" max="12" width="13.85546875" style="2" customWidth="1"/>
    <col min="13" max="13" width="13.5703125" style="2" customWidth="1"/>
    <col min="14" max="14" width="18" style="2" customWidth="1"/>
    <col min="15" max="15" width="24.5703125" style="2" customWidth="1"/>
    <col min="16" max="16" width="5.140625" style="2" customWidth="1"/>
    <col min="17" max="17" width="18.140625" style="2" hidden="1" customWidth="1" outlineLevel="1"/>
    <col min="18" max="18" width="18.85546875" style="2" hidden="1" customWidth="1" outlineLevel="1"/>
    <col min="19" max="21" width="10.85546875" style="2" hidden="1" customWidth="1" outlineLevel="2"/>
    <col min="22" max="22" width="76.42578125" style="2" hidden="1" customWidth="1" outlineLevel="1" collapsed="1"/>
    <col min="23" max="23" width="6.140625" style="2" customWidth="1" collapsed="1"/>
    <col min="24" max="24" width="4.5703125" style="2" customWidth="1"/>
    <col min="25" max="16384" width="9.140625" style="2"/>
  </cols>
  <sheetData>
    <row r="1" spans="1:24" ht="25.5" customHeight="1" x14ac:dyDescent="0.2">
      <c r="A1" s="228" t="s">
        <v>1313</v>
      </c>
      <c r="B1" s="228"/>
      <c r="C1" s="228"/>
      <c r="D1" s="228"/>
      <c r="E1" s="228"/>
      <c r="F1" s="31"/>
      <c r="G1" s="31"/>
      <c r="H1" s="228" t="s">
        <v>1303</v>
      </c>
      <c r="I1" s="228"/>
      <c r="J1" s="85"/>
      <c r="K1" s="30"/>
      <c r="L1" s="30"/>
      <c r="M1" s="30"/>
      <c r="N1" s="30"/>
      <c r="O1" s="30"/>
      <c r="P1" s="30"/>
      <c r="Q1" s="30"/>
      <c r="R1" s="30"/>
      <c r="S1" s="30"/>
      <c r="T1" s="30"/>
      <c r="U1" s="30"/>
      <c r="V1" s="30"/>
      <c r="W1" s="227" t="s">
        <v>1302</v>
      </c>
      <c r="X1" s="30"/>
    </row>
    <row r="2" spans="1:24" ht="11.45" customHeight="1" x14ac:dyDescent="0.2">
      <c r="A2" s="30"/>
      <c r="B2" s="30"/>
      <c r="C2" s="30"/>
      <c r="D2" s="30"/>
      <c r="E2" s="85"/>
      <c r="F2" s="31"/>
      <c r="G2" s="31"/>
      <c r="H2" s="30"/>
      <c r="I2" s="85"/>
      <c r="J2" s="85"/>
      <c r="K2" s="30"/>
      <c r="L2" s="30"/>
      <c r="M2" s="30"/>
      <c r="N2" s="30"/>
      <c r="O2" s="30"/>
      <c r="P2" s="30"/>
      <c r="Q2" s="30"/>
      <c r="R2" s="30"/>
      <c r="S2" s="30"/>
      <c r="T2" s="30"/>
      <c r="U2" s="30"/>
      <c r="V2" s="30"/>
      <c r="W2" s="227"/>
      <c r="X2" s="30"/>
    </row>
    <row r="3" spans="1:24" ht="23.85" hidden="1" customHeight="1" outlineLevel="1" x14ac:dyDescent="0.2">
      <c r="A3" s="51"/>
      <c r="B3" s="51"/>
      <c r="C3" s="51"/>
      <c r="D3" s="51"/>
      <c r="E3" s="177" t="s">
        <v>39</v>
      </c>
      <c r="F3" s="177" t="s">
        <v>825</v>
      </c>
      <c r="G3" s="177" t="s">
        <v>826</v>
      </c>
      <c r="H3" s="24" t="s">
        <v>642</v>
      </c>
      <c r="I3" s="85"/>
      <c r="J3" s="85"/>
      <c r="K3" s="30"/>
      <c r="L3" s="30"/>
      <c r="M3" s="30"/>
      <c r="N3" s="30"/>
      <c r="O3" s="30"/>
      <c r="P3" s="30"/>
      <c r="Q3" s="30"/>
      <c r="R3" s="30"/>
      <c r="S3" s="30"/>
      <c r="T3" s="30"/>
      <c r="U3" s="30"/>
      <c r="V3" s="30"/>
      <c r="W3" s="227"/>
      <c r="X3" s="30"/>
    </row>
    <row r="4" spans="1:24" ht="23.85" hidden="1" customHeight="1" outlineLevel="1" x14ac:dyDescent="0.2">
      <c r="A4" s="51"/>
      <c r="B4" s="51"/>
      <c r="C4" s="51"/>
      <c r="D4" s="51"/>
      <c r="E4" s="180">
        <f t="shared" ref="E4:E12" si="0">COUNTIF($J$19:$K$17740,H4)</f>
        <v>0</v>
      </c>
      <c r="F4" s="179" t="e">
        <f t="shared" ref="F4:F12" si="1">E4/$G$4</f>
        <v>#DIV/0!</v>
      </c>
      <c r="G4" s="230">
        <f>SUM(E4:E12)</f>
        <v>0</v>
      </c>
      <c r="H4" s="26" t="s">
        <v>32</v>
      </c>
      <c r="I4" s="85"/>
      <c r="J4" s="85"/>
      <c r="K4" s="30"/>
      <c r="L4" s="30"/>
      <c r="M4" s="30"/>
      <c r="N4" s="30"/>
      <c r="O4" s="30"/>
      <c r="P4" s="30"/>
      <c r="Q4" s="30"/>
      <c r="R4" s="30"/>
      <c r="S4" s="30"/>
      <c r="T4" s="30"/>
      <c r="U4" s="30"/>
      <c r="V4" s="30"/>
      <c r="W4" s="227"/>
      <c r="X4" s="30"/>
    </row>
    <row r="5" spans="1:24" ht="23.85" hidden="1" customHeight="1" outlineLevel="1" x14ac:dyDescent="0.2">
      <c r="A5" s="51"/>
      <c r="B5" s="51"/>
      <c r="C5" s="51"/>
      <c r="D5" s="51"/>
      <c r="E5" s="180">
        <f t="shared" si="0"/>
        <v>0</v>
      </c>
      <c r="F5" s="179" t="e">
        <f t="shared" si="1"/>
        <v>#DIV/0!</v>
      </c>
      <c r="G5" s="230"/>
      <c r="H5" s="26" t="s">
        <v>33</v>
      </c>
      <c r="I5" s="85"/>
      <c r="J5" s="85"/>
      <c r="K5" s="30"/>
      <c r="L5" s="30"/>
      <c r="M5" s="30"/>
      <c r="N5" s="30"/>
      <c r="O5" s="30"/>
      <c r="P5" s="30"/>
      <c r="Q5" s="30"/>
      <c r="R5" s="30"/>
      <c r="S5" s="30"/>
      <c r="T5" s="30"/>
      <c r="U5" s="30"/>
      <c r="V5" s="30"/>
      <c r="W5" s="227"/>
      <c r="X5" s="30"/>
    </row>
    <row r="6" spans="1:24" ht="23.85" hidden="1" customHeight="1" outlineLevel="1" x14ac:dyDescent="0.2">
      <c r="A6" s="51"/>
      <c r="B6" s="51"/>
      <c r="C6" s="51"/>
      <c r="D6" s="51"/>
      <c r="E6" s="180">
        <f t="shared" si="0"/>
        <v>0</v>
      </c>
      <c r="F6" s="179" t="e">
        <f t="shared" si="1"/>
        <v>#DIV/0!</v>
      </c>
      <c r="G6" s="230"/>
      <c r="H6" s="26" t="s">
        <v>34</v>
      </c>
      <c r="I6" s="85"/>
      <c r="J6" s="85"/>
      <c r="K6" s="30"/>
      <c r="L6" s="30"/>
      <c r="M6" s="30"/>
      <c r="N6" s="30"/>
      <c r="O6" s="30"/>
      <c r="P6" s="30"/>
      <c r="Q6" s="30"/>
      <c r="R6" s="30"/>
      <c r="S6" s="30"/>
      <c r="T6" s="30"/>
      <c r="U6" s="30"/>
      <c r="V6" s="30"/>
      <c r="W6" s="227"/>
      <c r="X6" s="30"/>
    </row>
    <row r="7" spans="1:24" ht="23.85" hidden="1" customHeight="1" outlineLevel="1" x14ac:dyDescent="0.2">
      <c r="A7" s="51"/>
      <c r="B7" s="51"/>
      <c r="C7" s="51"/>
      <c r="D7" s="51"/>
      <c r="E7" s="180">
        <f t="shared" si="0"/>
        <v>0</v>
      </c>
      <c r="F7" s="179" t="e">
        <f t="shared" si="1"/>
        <v>#DIV/0!</v>
      </c>
      <c r="G7" s="230"/>
      <c r="H7" s="26" t="s">
        <v>35</v>
      </c>
      <c r="I7" s="85"/>
      <c r="J7" s="85"/>
      <c r="K7" s="30"/>
      <c r="L7" s="30"/>
      <c r="M7" s="30"/>
      <c r="N7" s="30"/>
      <c r="O7" s="30"/>
      <c r="P7" s="30"/>
      <c r="Q7" s="30"/>
      <c r="R7" s="30"/>
      <c r="S7" s="30"/>
      <c r="T7" s="30"/>
      <c r="U7" s="30"/>
      <c r="V7" s="30"/>
      <c r="W7" s="227"/>
      <c r="X7" s="30"/>
    </row>
    <row r="8" spans="1:24" ht="23.85" hidden="1" customHeight="1" outlineLevel="1" x14ac:dyDescent="0.2">
      <c r="A8" s="51"/>
      <c r="B8" s="51"/>
      <c r="C8" s="51"/>
      <c r="D8" s="51"/>
      <c r="E8" s="180">
        <f t="shared" si="0"/>
        <v>0</v>
      </c>
      <c r="F8" s="179" t="e">
        <f t="shared" si="1"/>
        <v>#DIV/0!</v>
      </c>
      <c r="G8" s="230"/>
      <c r="H8" s="26" t="s">
        <v>36</v>
      </c>
      <c r="I8" s="85"/>
      <c r="J8" s="85"/>
      <c r="K8" s="30"/>
      <c r="L8" s="30"/>
      <c r="M8" s="30"/>
      <c r="N8" s="30"/>
      <c r="O8" s="30"/>
      <c r="P8" s="30"/>
      <c r="Q8" s="30"/>
      <c r="R8" s="30"/>
      <c r="S8" s="30"/>
      <c r="T8" s="30"/>
      <c r="U8" s="30"/>
      <c r="V8" s="30"/>
      <c r="W8" s="227"/>
      <c r="X8" s="30"/>
    </row>
    <row r="9" spans="1:24" ht="23.85" hidden="1" customHeight="1" outlineLevel="1" x14ac:dyDescent="0.2">
      <c r="A9" s="51"/>
      <c r="B9" s="51"/>
      <c r="C9" s="51"/>
      <c r="D9" s="51"/>
      <c r="E9" s="180">
        <f t="shared" si="0"/>
        <v>0</v>
      </c>
      <c r="F9" s="179" t="e">
        <f t="shared" si="1"/>
        <v>#DIV/0!</v>
      </c>
      <c r="G9" s="230"/>
      <c r="H9" s="26" t="s">
        <v>37</v>
      </c>
      <c r="I9" s="85"/>
      <c r="J9" s="85"/>
      <c r="K9" s="30"/>
      <c r="L9" s="30"/>
      <c r="M9" s="30"/>
      <c r="N9" s="30"/>
      <c r="O9" s="30"/>
      <c r="P9" s="30"/>
      <c r="Q9" s="30"/>
      <c r="R9" s="30"/>
      <c r="S9" s="30"/>
      <c r="T9" s="30"/>
      <c r="U9" s="30"/>
      <c r="V9" s="30"/>
      <c r="W9" s="227"/>
      <c r="X9" s="30"/>
    </row>
    <row r="10" spans="1:24" ht="23.85" hidden="1" customHeight="1" outlineLevel="1" x14ac:dyDescent="0.2">
      <c r="A10" s="51"/>
      <c r="B10" s="51"/>
      <c r="C10" s="51"/>
      <c r="D10" s="51"/>
      <c r="E10" s="180">
        <f t="shared" si="0"/>
        <v>0</v>
      </c>
      <c r="F10" s="179" t="e">
        <f t="shared" si="1"/>
        <v>#DIV/0!</v>
      </c>
      <c r="G10" s="230"/>
      <c r="H10" s="26" t="s">
        <v>38</v>
      </c>
      <c r="I10" s="85"/>
      <c r="J10" s="85"/>
      <c r="K10" s="30"/>
      <c r="L10" s="30"/>
      <c r="M10" s="30"/>
      <c r="N10" s="30"/>
      <c r="O10" s="30"/>
      <c r="P10" s="30"/>
      <c r="Q10" s="30"/>
      <c r="R10" s="30"/>
      <c r="S10" s="30"/>
      <c r="T10" s="30"/>
      <c r="U10" s="30"/>
      <c r="V10" s="30"/>
      <c r="W10" s="227"/>
      <c r="X10" s="30"/>
    </row>
    <row r="11" spans="1:24" ht="23.85" hidden="1" customHeight="1" outlineLevel="1" x14ac:dyDescent="0.2">
      <c r="A11" s="51"/>
      <c r="B11" s="51"/>
      <c r="C11" s="51"/>
      <c r="D11" s="51"/>
      <c r="E11" s="180">
        <f t="shared" si="0"/>
        <v>0</v>
      </c>
      <c r="F11" s="179" t="e">
        <f t="shared" si="1"/>
        <v>#DIV/0!</v>
      </c>
      <c r="G11" s="230"/>
      <c r="H11" s="26" t="s">
        <v>31</v>
      </c>
      <c r="I11" s="85"/>
      <c r="J11" s="85"/>
      <c r="K11" s="30"/>
      <c r="L11" s="30"/>
      <c r="M11" s="30"/>
      <c r="N11" s="30"/>
      <c r="O11" s="30"/>
      <c r="P11" s="30"/>
      <c r="Q11" s="30"/>
      <c r="R11" s="30"/>
      <c r="S11" s="30"/>
      <c r="T11" s="30"/>
      <c r="U11" s="30"/>
      <c r="V11" s="30"/>
      <c r="W11" s="227"/>
      <c r="X11" s="30"/>
    </row>
    <row r="12" spans="1:24" ht="23.85" hidden="1" customHeight="1" outlineLevel="1" x14ac:dyDescent="0.2">
      <c r="A12" s="51"/>
      <c r="B12" s="51"/>
      <c r="C12" s="51"/>
      <c r="D12" s="51"/>
      <c r="E12" s="180">
        <f t="shared" si="0"/>
        <v>0</v>
      </c>
      <c r="F12" s="179" t="e">
        <f t="shared" si="1"/>
        <v>#DIV/0!</v>
      </c>
      <c r="G12" s="230"/>
      <c r="H12" s="26" t="s">
        <v>641</v>
      </c>
      <c r="I12" s="85"/>
      <c r="J12" s="85"/>
      <c r="K12" s="30"/>
      <c r="L12" s="30"/>
      <c r="M12" s="30"/>
      <c r="N12" s="30"/>
      <c r="O12" s="30"/>
      <c r="P12" s="30"/>
      <c r="Q12" s="30"/>
      <c r="R12" s="30"/>
      <c r="S12" s="30"/>
      <c r="T12" s="30"/>
      <c r="U12" s="30"/>
      <c r="V12" s="30"/>
      <c r="W12" s="227"/>
      <c r="X12" s="30"/>
    </row>
    <row r="13" spans="1:24" ht="23.45" customHeight="1" collapsed="1" x14ac:dyDescent="0.2">
      <c r="A13" s="167"/>
      <c r="B13" s="167"/>
      <c r="C13" s="166"/>
      <c r="D13" s="166"/>
      <c r="E13" s="171" t="s">
        <v>823</v>
      </c>
      <c r="F13" s="54"/>
      <c r="G13" s="54"/>
      <c r="H13" s="54" t="e" cm="1">
        <f t="array" aca="1" ref="H13" ca="1">SUMPRODUCT((#REF!=C13)*(SUBTOTAL(103,OFFSET(#REF!,ROW(#REF!)-MIN(ROW(#REF!)),,1))))</f>
        <v>#REF!</v>
      </c>
      <c r="I13" s="54" t="e">
        <f ca="1">H13/$L$17</f>
        <v>#REF!</v>
      </c>
      <c r="J13" s="86"/>
      <c r="K13" s="30"/>
      <c r="L13" s="30"/>
      <c r="M13" s="30"/>
      <c r="N13" s="30"/>
      <c r="O13" s="30"/>
      <c r="P13" s="30"/>
      <c r="Q13" s="30"/>
      <c r="R13" s="30"/>
      <c r="S13" s="232" t="s">
        <v>1312</v>
      </c>
      <c r="T13" s="232"/>
      <c r="U13" s="232"/>
      <c r="V13" s="30"/>
      <c r="W13" s="227"/>
      <c r="X13" s="30"/>
    </row>
    <row r="14" spans="1:24" ht="46.5" customHeight="1" x14ac:dyDescent="0.2">
      <c r="A14" s="170"/>
      <c r="B14" s="170"/>
      <c r="C14" s="174" t="s">
        <v>674</v>
      </c>
      <c r="D14" s="174"/>
      <c r="E14" s="175" t="s">
        <v>1287</v>
      </c>
      <c r="F14" s="168"/>
      <c r="G14" s="168"/>
      <c r="H14" s="168"/>
      <c r="I14" s="233" t="str">
        <f>Aree!F27</f>
        <v>I) Affari legali e contenzioso</v>
      </c>
      <c r="J14" s="233"/>
      <c r="K14" s="233"/>
      <c r="L14" s="233"/>
      <c r="M14" s="168"/>
      <c r="N14" s="84" t="s">
        <v>6</v>
      </c>
      <c r="O14" s="84" t="s">
        <v>675</v>
      </c>
      <c r="P14" s="168"/>
      <c r="Q14" s="182" t="s">
        <v>1306</v>
      </c>
      <c r="R14" s="182" t="s">
        <v>1307</v>
      </c>
      <c r="S14" s="50" t="s">
        <v>1308</v>
      </c>
      <c r="T14" s="50" t="s">
        <v>1309</v>
      </c>
      <c r="U14" s="50" t="s">
        <v>1310</v>
      </c>
      <c r="V14" s="183" t="s">
        <v>1311</v>
      </c>
      <c r="W14" s="227"/>
      <c r="X14" s="30"/>
    </row>
    <row r="15" spans="1:24" ht="30.6" customHeight="1" x14ac:dyDescent="0.2">
      <c r="A15" s="168"/>
      <c r="B15" s="168">
        <v>1</v>
      </c>
      <c r="C15" s="220" t="s">
        <v>1267</v>
      </c>
      <c r="D15" s="221"/>
      <c r="E15" s="222"/>
      <c r="F15" s="229"/>
      <c r="G15" s="229"/>
      <c r="H15" s="229"/>
      <c r="I15" s="50" t="s">
        <v>11</v>
      </c>
      <c r="J15" s="231" t="s">
        <v>3</v>
      </c>
      <c r="K15" s="231"/>
      <c r="L15" s="39"/>
      <c r="M15" s="162" t="s">
        <v>676</v>
      </c>
      <c r="N15" s="163" t="str">
        <f>V15</f>
        <v>--</v>
      </c>
      <c r="O15" s="39"/>
      <c r="P15" s="168"/>
      <c r="Q15" s="184"/>
      <c r="R15" s="184"/>
      <c r="S15" s="185" t="str">
        <f>IF(Q15="Basso",1.8,IF(Q15="Medio",2.5,IF(Q15="Medio-Alto",3.8,IF(Q15="Alto",5,"0"))))</f>
        <v>0</v>
      </c>
      <c r="T15" s="185" t="str">
        <f>IF(R15="Basso",1.8,IF(R15="Medio",2.5,IF(R15="Medio-Alto",3.8,IF(R15="Alto",5,"0"))))</f>
        <v>0</v>
      </c>
      <c r="U15" s="185">
        <f>IF(MAX(U19:U33)&gt;(T15*S15),MAX(U19:U33),T15*S15)</f>
        <v>0</v>
      </c>
      <c r="V15" s="186" t="str">
        <f>IF(U15=0,"--",IF(U15&lt;='db fasce di rischio'!$B$4,'db fasce di rischio'!$A$2,IF(U15&lt;='db fasce di rischio'!$D$4,'db fasce di rischio'!$C$2,IF(U15&lt;='db fasce di rischio'!$F$4,'db fasce di rischio'!$E$2,IF(U15&lt;='db fasce di rischio'!$H$4,'db fasce di rischio'!$G$2,"")))))</f>
        <v>--</v>
      </c>
      <c r="W15" s="30"/>
      <c r="X15" s="30"/>
    </row>
    <row r="16" spans="1:24" ht="59.45" customHeight="1" x14ac:dyDescent="0.2">
      <c r="A16" s="168"/>
      <c r="B16" s="168"/>
      <c r="C16" s="223"/>
      <c r="D16" s="224"/>
      <c r="E16" s="224"/>
      <c r="F16" s="172"/>
      <c r="G16" s="172"/>
      <c r="H16" s="172"/>
      <c r="I16" s="172"/>
      <c r="J16" s="172"/>
      <c r="K16" s="172"/>
      <c r="L16" s="173"/>
      <c r="M16" s="226" t="s">
        <v>1305</v>
      </c>
      <c r="N16" s="226"/>
      <c r="O16" s="226"/>
      <c r="P16" s="168"/>
      <c r="Q16" s="30"/>
      <c r="R16" s="30"/>
      <c r="S16" s="30"/>
      <c r="T16" s="30"/>
      <c r="U16" s="30"/>
      <c r="V16" s="30"/>
      <c r="W16" s="30"/>
      <c r="X16" s="30"/>
    </row>
    <row r="17" spans="1:24" ht="31.5" customHeight="1" outlineLevel="1" x14ac:dyDescent="0.2">
      <c r="A17" s="168"/>
      <c r="B17" s="168"/>
      <c r="C17" s="218" t="s">
        <v>1266</v>
      </c>
      <c r="D17" s="219"/>
      <c r="E17" s="160"/>
      <c r="F17" s="160"/>
      <c r="G17" s="160"/>
      <c r="H17" s="160"/>
      <c r="I17" s="160"/>
      <c r="J17" s="159"/>
      <c r="K17" s="160"/>
      <c r="L17" s="164" t="e">
        <f>SUM(F4:F12)</f>
        <v>#DIV/0!</v>
      </c>
      <c r="M17" s="165"/>
      <c r="N17" s="165"/>
      <c r="O17" s="165"/>
      <c r="P17" s="168"/>
      <c r="Q17" s="30"/>
      <c r="R17" s="30"/>
      <c r="S17" s="30"/>
      <c r="T17" s="30"/>
      <c r="U17" s="30"/>
      <c r="V17" s="30"/>
      <c r="W17" s="30"/>
      <c r="X17" s="30"/>
    </row>
    <row r="18" spans="1:24" ht="81.95" customHeight="1" outlineLevel="1" x14ac:dyDescent="0.2">
      <c r="A18" s="169"/>
      <c r="B18" s="169"/>
      <c r="C18" s="24" t="s">
        <v>915</v>
      </c>
      <c r="D18" s="24" t="s">
        <v>916</v>
      </c>
      <c r="E18" s="24" t="s">
        <v>981</v>
      </c>
      <c r="F18" s="24" t="s">
        <v>980</v>
      </c>
      <c r="G18" s="188" t="s">
        <v>1301</v>
      </c>
      <c r="H18" s="24" t="s">
        <v>979</v>
      </c>
      <c r="I18" s="24" t="s">
        <v>917</v>
      </c>
      <c r="J18" s="50" t="s">
        <v>982</v>
      </c>
      <c r="K18" s="50" t="s">
        <v>918</v>
      </c>
      <c r="L18" s="24" t="s">
        <v>639</v>
      </c>
      <c r="M18" s="24" t="s">
        <v>677</v>
      </c>
      <c r="N18" s="24" t="s">
        <v>678</v>
      </c>
      <c r="O18" s="24" t="s">
        <v>679</v>
      </c>
      <c r="P18" s="169"/>
      <c r="Q18" s="182" t="s">
        <v>1306</v>
      </c>
      <c r="R18" s="182" t="s">
        <v>1307</v>
      </c>
      <c r="S18" s="50" t="s">
        <v>1308</v>
      </c>
      <c r="T18" s="50" t="s">
        <v>1309</v>
      </c>
      <c r="U18" s="50" t="s">
        <v>1310</v>
      </c>
      <c r="V18" s="183" t="s">
        <v>1311</v>
      </c>
      <c r="W18" s="30"/>
      <c r="X18" s="30"/>
    </row>
    <row r="19" spans="1:24" ht="21" outlineLevel="1" x14ac:dyDescent="0.2">
      <c r="A19" s="169"/>
      <c r="B19" s="169"/>
      <c r="C19" s="26" t="s">
        <v>30</v>
      </c>
      <c r="D19" s="26" t="s">
        <v>30</v>
      </c>
      <c r="E19" s="26" t="s">
        <v>30</v>
      </c>
      <c r="F19" s="26" t="s">
        <v>30</v>
      </c>
      <c r="G19" s="161" t="str">
        <f>V19</f>
        <v>--</v>
      </c>
      <c r="H19" s="27" t="s">
        <v>30</v>
      </c>
      <c r="I19" s="33" t="s">
        <v>30</v>
      </c>
      <c r="J19" s="87"/>
      <c r="K19" s="33"/>
      <c r="L19" s="26"/>
      <c r="M19" s="26"/>
      <c r="N19" s="26"/>
      <c r="O19" s="26"/>
      <c r="P19" s="169"/>
      <c r="Q19" s="184"/>
      <c r="R19" s="184"/>
      <c r="S19" s="185" t="str">
        <f>IF(Q19="Basso",1.8,IF(Q19="Medio",2.5,IF(Q19="Medio-Alto",3.8,IF(Q19="Alto",5,"0"))))</f>
        <v>0</v>
      </c>
      <c r="T19" s="185" t="str">
        <f>IF(R19="Basso",1.8,IF(R19="Medio",2.5,IF(R19="Medio-Alto",3.8,IF(R19="Alto",5,"0"))))</f>
        <v>0</v>
      </c>
      <c r="U19" s="185">
        <f>(T19*S19)</f>
        <v>0</v>
      </c>
      <c r="V19" s="186" t="str">
        <f>IF(U19=0,"--",IF(U19&lt;='db fasce di rischio'!$B$4,'db fasce di rischio'!$A$2,IF(U19&lt;='db fasce di rischio'!$D$4,'db fasce di rischio'!$C$2,IF(U19&lt;='db fasce di rischio'!$F$4,'db fasce di rischio'!$E$2,IF(U19&lt;='db fasce di rischio'!$H$4,'db fasce di rischio'!$G$2,"")))))</f>
        <v>--</v>
      </c>
      <c r="W19" s="30"/>
      <c r="X19" s="30"/>
    </row>
    <row r="20" spans="1:24" ht="21" outlineLevel="1" x14ac:dyDescent="0.2">
      <c r="A20" s="169"/>
      <c r="B20" s="169"/>
      <c r="C20" s="26" t="s">
        <v>30</v>
      </c>
      <c r="D20" s="26" t="s">
        <v>30</v>
      </c>
      <c r="E20" s="26" t="s">
        <v>30</v>
      </c>
      <c r="F20" s="26" t="s">
        <v>30</v>
      </c>
      <c r="G20" s="161" t="str">
        <f t="shared" ref="G20:G33" si="2">V20</f>
        <v>--</v>
      </c>
      <c r="H20" s="27" t="s">
        <v>30</v>
      </c>
      <c r="I20" s="33" t="s">
        <v>30</v>
      </c>
      <c r="J20" s="87"/>
      <c r="K20" s="33"/>
      <c r="L20" s="26"/>
      <c r="M20" s="26"/>
      <c r="N20" s="26"/>
      <c r="O20" s="26"/>
      <c r="P20" s="169"/>
      <c r="Q20" s="184"/>
      <c r="R20" s="184"/>
      <c r="S20" s="185" t="str">
        <f t="shared" ref="S20:T33" si="3">IF(Q20="Basso",1.8,IF(Q20="Medio",2.5,IF(Q20="Medio-Alto",3.8,IF(Q20="Alto",5,"0"))))</f>
        <v>0</v>
      </c>
      <c r="T20" s="185" t="str">
        <f t="shared" si="3"/>
        <v>0</v>
      </c>
      <c r="U20" s="185">
        <f>(T20*S20)</f>
        <v>0</v>
      </c>
      <c r="V20" s="186" t="str">
        <f>IF(U20=0,"--",IF(U20&lt;='db fasce di rischio'!$B$4,'db fasce di rischio'!$A$2,IF(U20&lt;='db fasce di rischio'!$D$4,'db fasce di rischio'!$C$2,IF(U20&lt;='db fasce di rischio'!$F$4,'db fasce di rischio'!$E$2,IF(U20&lt;='db fasce di rischio'!$H$4,'db fasce di rischio'!$G$2,"")))))</f>
        <v>--</v>
      </c>
      <c r="W20" s="30"/>
      <c r="X20" s="30"/>
    </row>
    <row r="21" spans="1:24" ht="21" outlineLevel="1" x14ac:dyDescent="0.2">
      <c r="A21" s="169"/>
      <c r="B21" s="169"/>
      <c r="C21" s="26" t="s">
        <v>30</v>
      </c>
      <c r="D21" s="26" t="s">
        <v>30</v>
      </c>
      <c r="E21" s="26" t="s">
        <v>30</v>
      </c>
      <c r="F21" s="26" t="s">
        <v>30</v>
      </c>
      <c r="G21" s="161" t="str">
        <f t="shared" si="2"/>
        <v>--</v>
      </c>
      <c r="H21" s="27" t="s">
        <v>30</v>
      </c>
      <c r="I21" s="33" t="s">
        <v>30</v>
      </c>
      <c r="J21" s="87"/>
      <c r="K21" s="33"/>
      <c r="L21" s="26"/>
      <c r="M21" s="26"/>
      <c r="N21" s="26"/>
      <c r="O21" s="26"/>
      <c r="P21" s="169"/>
      <c r="Q21" s="184"/>
      <c r="R21" s="184"/>
      <c r="S21" s="185" t="str">
        <f t="shared" si="3"/>
        <v>0</v>
      </c>
      <c r="T21" s="185" t="str">
        <f t="shared" si="3"/>
        <v>0</v>
      </c>
      <c r="U21" s="185">
        <f t="shared" ref="U21:U33" si="4">(T21*S21)</f>
        <v>0</v>
      </c>
      <c r="V21" s="186" t="str">
        <f>IF(U21=0,"--",IF(U21&lt;='db fasce di rischio'!$B$4,'db fasce di rischio'!$A$2,IF(U21&lt;='db fasce di rischio'!$D$4,'db fasce di rischio'!$C$2,IF(U21&lt;='db fasce di rischio'!$F$4,'db fasce di rischio'!$E$2,IF(U21&lt;='db fasce di rischio'!$H$4,'db fasce di rischio'!$G$2,"")))))</f>
        <v>--</v>
      </c>
      <c r="W21" s="30"/>
      <c r="X21" s="30"/>
    </row>
    <row r="22" spans="1:24" ht="21" outlineLevel="1" x14ac:dyDescent="0.2">
      <c r="A22" s="169"/>
      <c r="B22" s="169"/>
      <c r="C22" s="26" t="s">
        <v>30</v>
      </c>
      <c r="D22" s="26" t="s">
        <v>30</v>
      </c>
      <c r="E22" s="26" t="s">
        <v>30</v>
      </c>
      <c r="F22" s="26" t="s">
        <v>30</v>
      </c>
      <c r="G22" s="161" t="str">
        <f t="shared" si="2"/>
        <v>--</v>
      </c>
      <c r="H22" s="27" t="s">
        <v>30</v>
      </c>
      <c r="I22" s="33" t="s">
        <v>30</v>
      </c>
      <c r="J22" s="87"/>
      <c r="K22" s="33"/>
      <c r="L22" s="26"/>
      <c r="M22" s="26"/>
      <c r="N22" s="26"/>
      <c r="O22" s="26"/>
      <c r="P22" s="169"/>
      <c r="Q22" s="184"/>
      <c r="R22" s="184"/>
      <c r="S22" s="185" t="str">
        <f t="shared" si="3"/>
        <v>0</v>
      </c>
      <c r="T22" s="185" t="str">
        <f t="shared" si="3"/>
        <v>0</v>
      </c>
      <c r="U22" s="185">
        <f t="shared" si="4"/>
        <v>0</v>
      </c>
      <c r="V22" s="186" t="str">
        <f>IF(U22=0,"--",IF(U22&lt;='db fasce di rischio'!$B$4,'db fasce di rischio'!$A$2,IF(U22&lt;='db fasce di rischio'!$D$4,'db fasce di rischio'!$C$2,IF(U22&lt;='db fasce di rischio'!$F$4,'db fasce di rischio'!$E$2,IF(U22&lt;='db fasce di rischio'!$H$4,'db fasce di rischio'!$G$2,"")))))</f>
        <v>--</v>
      </c>
      <c r="W22" s="30"/>
      <c r="X22" s="30"/>
    </row>
    <row r="23" spans="1:24" ht="21" outlineLevel="1" x14ac:dyDescent="0.2">
      <c r="A23" s="169"/>
      <c r="B23" s="169"/>
      <c r="C23" s="26" t="s">
        <v>30</v>
      </c>
      <c r="D23" s="26" t="s">
        <v>30</v>
      </c>
      <c r="E23" s="26" t="s">
        <v>30</v>
      </c>
      <c r="F23" s="26" t="s">
        <v>30</v>
      </c>
      <c r="G23" s="161" t="str">
        <f t="shared" si="2"/>
        <v>--</v>
      </c>
      <c r="H23" s="27" t="s">
        <v>30</v>
      </c>
      <c r="I23" s="33" t="s">
        <v>30</v>
      </c>
      <c r="J23" s="87"/>
      <c r="K23" s="33"/>
      <c r="L23" s="26"/>
      <c r="M23" s="26"/>
      <c r="N23" s="26"/>
      <c r="O23" s="26"/>
      <c r="P23" s="169"/>
      <c r="Q23" s="184"/>
      <c r="R23" s="184"/>
      <c r="S23" s="185" t="str">
        <f t="shared" si="3"/>
        <v>0</v>
      </c>
      <c r="T23" s="185" t="str">
        <f t="shared" si="3"/>
        <v>0</v>
      </c>
      <c r="U23" s="185">
        <f t="shared" si="4"/>
        <v>0</v>
      </c>
      <c r="V23" s="186" t="str">
        <f>IF(U23=0,"--",IF(U23&lt;='db fasce di rischio'!$B$4,'db fasce di rischio'!$A$2,IF(U23&lt;='db fasce di rischio'!$D$4,'db fasce di rischio'!$C$2,IF(U23&lt;='db fasce di rischio'!$F$4,'db fasce di rischio'!$E$2,IF(U23&lt;='db fasce di rischio'!$H$4,'db fasce di rischio'!$G$2,"")))))</f>
        <v>--</v>
      </c>
      <c r="W23" s="30"/>
      <c r="X23" s="30"/>
    </row>
    <row r="24" spans="1:24" ht="21" outlineLevel="1" x14ac:dyDescent="0.2">
      <c r="A24" s="169"/>
      <c r="B24" s="169"/>
      <c r="C24" s="26" t="s">
        <v>30</v>
      </c>
      <c r="D24" s="26" t="s">
        <v>30</v>
      </c>
      <c r="E24" s="26" t="s">
        <v>30</v>
      </c>
      <c r="F24" s="26" t="s">
        <v>30</v>
      </c>
      <c r="G24" s="161" t="str">
        <f t="shared" si="2"/>
        <v>--</v>
      </c>
      <c r="H24" s="27" t="s">
        <v>30</v>
      </c>
      <c r="I24" s="33" t="s">
        <v>30</v>
      </c>
      <c r="J24" s="87"/>
      <c r="K24" s="33"/>
      <c r="L24" s="26"/>
      <c r="M24" s="26"/>
      <c r="N24" s="26"/>
      <c r="O24" s="26"/>
      <c r="P24" s="169"/>
      <c r="Q24" s="184"/>
      <c r="R24" s="184"/>
      <c r="S24" s="185" t="str">
        <f t="shared" si="3"/>
        <v>0</v>
      </c>
      <c r="T24" s="185" t="str">
        <f t="shared" si="3"/>
        <v>0</v>
      </c>
      <c r="U24" s="185">
        <f t="shared" si="4"/>
        <v>0</v>
      </c>
      <c r="V24" s="186" t="str">
        <f>IF(U24=0,"--",IF(U24&lt;='db fasce di rischio'!$B$4,'db fasce di rischio'!$A$2,IF(U24&lt;='db fasce di rischio'!$D$4,'db fasce di rischio'!$C$2,IF(U24&lt;='db fasce di rischio'!$F$4,'db fasce di rischio'!$E$2,IF(U24&lt;='db fasce di rischio'!$H$4,'db fasce di rischio'!$G$2,"")))))</f>
        <v>--</v>
      </c>
      <c r="W24" s="30"/>
      <c r="X24" s="30"/>
    </row>
    <row r="25" spans="1:24" ht="21" outlineLevel="1" x14ac:dyDescent="0.2">
      <c r="A25" s="169"/>
      <c r="B25" s="169"/>
      <c r="C25" s="26" t="s">
        <v>30</v>
      </c>
      <c r="D25" s="26" t="s">
        <v>30</v>
      </c>
      <c r="E25" s="26" t="s">
        <v>30</v>
      </c>
      <c r="F25" s="26" t="s">
        <v>30</v>
      </c>
      <c r="G25" s="161" t="str">
        <f t="shared" si="2"/>
        <v>--</v>
      </c>
      <c r="H25" s="27" t="s">
        <v>30</v>
      </c>
      <c r="I25" s="33" t="s">
        <v>30</v>
      </c>
      <c r="J25" s="87"/>
      <c r="K25" s="33"/>
      <c r="L25" s="26"/>
      <c r="M25" s="26"/>
      <c r="N25" s="26"/>
      <c r="O25" s="26"/>
      <c r="P25" s="169"/>
      <c r="Q25" s="184"/>
      <c r="R25" s="184"/>
      <c r="S25" s="185" t="str">
        <f t="shared" si="3"/>
        <v>0</v>
      </c>
      <c r="T25" s="185" t="str">
        <f t="shared" si="3"/>
        <v>0</v>
      </c>
      <c r="U25" s="185">
        <f t="shared" si="4"/>
        <v>0</v>
      </c>
      <c r="V25" s="186" t="str">
        <f>IF(U25=0,"--",IF(U25&lt;='db fasce di rischio'!$B$4,'db fasce di rischio'!$A$2,IF(U25&lt;='db fasce di rischio'!$D$4,'db fasce di rischio'!$C$2,IF(U25&lt;='db fasce di rischio'!$F$4,'db fasce di rischio'!$E$2,IF(U25&lt;='db fasce di rischio'!$H$4,'db fasce di rischio'!$G$2,"")))))</f>
        <v>--</v>
      </c>
      <c r="W25" s="30"/>
      <c r="X25" s="30"/>
    </row>
    <row r="26" spans="1:24" ht="21" outlineLevel="1" x14ac:dyDescent="0.2">
      <c r="A26" s="169"/>
      <c r="B26" s="169"/>
      <c r="C26" s="26" t="s">
        <v>30</v>
      </c>
      <c r="D26" s="26" t="s">
        <v>30</v>
      </c>
      <c r="E26" s="26" t="s">
        <v>30</v>
      </c>
      <c r="F26" s="26" t="s">
        <v>30</v>
      </c>
      <c r="G26" s="161" t="str">
        <f t="shared" si="2"/>
        <v>--</v>
      </c>
      <c r="H26" s="27" t="s">
        <v>30</v>
      </c>
      <c r="I26" s="33" t="s">
        <v>30</v>
      </c>
      <c r="J26" s="87"/>
      <c r="K26" s="33"/>
      <c r="L26" s="26"/>
      <c r="M26" s="26"/>
      <c r="N26" s="26"/>
      <c r="O26" s="26"/>
      <c r="P26" s="169"/>
      <c r="Q26" s="184"/>
      <c r="R26" s="184"/>
      <c r="S26" s="185" t="str">
        <f t="shared" si="3"/>
        <v>0</v>
      </c>
      <c r="T26" s="185" t="str">
        <f t="shared" si="3"/>
        <v>0</v>
      </c>
      <c r="U26" s="185">
        <f t="shared" si="4"/>
        <v>0</v>
      </c>
      <c r="V26" s="186" t="str">
        <f>IF(U26=0,"--",IF(U26&lt;='db fasce di rischio'!$B$4,'db fasce di rischio'!$A$2,IF(U26&lt;='db fasce di rischio'!$D$4,'db fasce di rischio'!$C$2,IF(U26&lt;='db fasce di rischio'!$F$4,'db fasce di rischio'!$E$2,IF(U26&lt;='db fasce di rischio'!$H$4,'db fasce di rischio'!$G$2,"")))))</f>
        <v>--</v>
      </c>
      <c r="W26" s="30"/>
      <c r="X26" s="30"/>
    </row>
    <row r="27" spans="1:24" ht="21" outlineLevel="1" x14ac:dyDescent="0.2">
      <c r="A27" s="169"/>
      <c r="B27" s="169"/>
      <c r="C27" s="26" t="s">
        <v>30</v>
      </c>
      <c r="D27" s="26" t="s">
        <v>30</v>
      </c>
      <c r="E27" s="26" t="s">
        <v>30</v>
      </c>
      <c r="F27" s="26" t="s">
        <v>30</v>
      </c>
      <c r="G27" s="161" t="str">
        <f t="shared" si="2"/>
        <v>--</v>
      </c>
      <c r="H27" s="27" t="s">
        <v>30</v>
      </c>
      <c r="I27" s="33" t="s">
        <v>30</v>
      </c>
      <c r="J27" s="88"/>
      <c r="K27" s="33"/>
      <c r="L27" s="26"/>
      <c r="M27" s="26"/>
      <c r="N27" s="26"/>
      <c r="O27" s="26"/>
      <c r="P27" s="169"/>
      <c r="Q27" s="184"/>
      <c r="R27" s="184"/>
      <c r="S27" s="185" t="str">
        <f t="shared" si="3"/>
        <v>0</v>
      </c>
      <c r="T27" s="185" t="str">
        <f t="shared" si="3"/>
        <v>0</v>
      </c>
      <c r="U27" s="185">
        <f t="shared" si="4"/>
        <v>0</v>
      </c>
      <c r="V27" s="186" t="str">
        <f>IF(U27=0,"--",IF(U27&lt;='db fasce di rischio'!$B$4,'db fasce di rischio'!$A$2,IF(U27&lt;='db fasce di rischio'!$D$4,'db fasce di rischio'!$C$2,IF(U27&lt;='db fasce di rischio'!$F$4,'db fasce di rischio'!$E$2,IF(U27&lt;='db fasce di rischio'!$H$4,'db fasce di rischio'!$G$2,"")))))</f>
        <v>--</v>
      </c>
      <c r="W27" s="30"/>
      <c r="X27" s="30"/>
    </row>
    <row r="28" spans="1:24" ht="21" outlineLevel="1" x14ac:dyDescent="0.2">
      <c r="A28" s="169"/>
      <c r="B28" s="169"/>
      <c r="C28" s="26" t="s">
        <v>30</v>
      </c>
      <c r="D28" s="26" t="s">
        <v>30</v>
      </c>
      <c r="E28" s="26" t="s">
        <v>30</v>
      </c>
      <c r="F28" s="26" t="s">
        <v>30</v>
      </c>
      <c r="G28" s="161" t="str">
        <f t="shared" si="2"/>
        <v>--</v>
      </c>
      <c r="H28" s="27" t="s">
        <v>30</v>
      </c>
      <c r="I28" s="33" t="s">
        <v>30</v>
      </c>
      <c r="J28" s="88"/>
      <c r="K28" s="33"/>
      <c r="L28" s="26"/>
      <c r="M28" s="26"/>
      <c r="N28" s="26"/>
      <c r="O28" s="26"/>
      <c r="P28" s="169"/>
      <c r="Q28" s="184"/>
      <c r="R28" s="184"/>
      <c r="S28" s="185" t="str">
        <f t="shared" si="3"/>
        <v>0</v>
      </c>
      <c r="T28" s="185" t="str">
        <f t="shared" si="3"/>
        <v>0</v>
      </c>
      <c r="U28" s="185">
        <f t="shared" si="4"/>
        <v>0</v>
      </c>
      <c r="V28" s="186" t="str">
        <f>IF(U28=0,"--",IF(U28&lt;='db fasce di rischio'!$B$4,'db fasce di rischio'!$A$2,IF(U28&lt;='db fasce di rischio'!$D$4,'db fasce di rischio'!$C$2,IF(U28&lt;='db fasce di rischio'!$F$4,'db fasce di rischio'!$E$2,IF(U28&lt;='db fasce di rischio'!$H$4,'db fasce di rischio'!$G$2,"")))))</f>
        <v>--</v>
      </c>
      <c r="W28" s="30"/>
      <c r="X28" s="30"/>
    </row>
    <row r="29" spans="1:24" ht="21" outlineLevel="1" x14ac:dyDescent="0.2">
      <c r="A29" s="169"/>
      <c r="B29" s="169"/>
      <c r="C29" s="26" t="s">
        <v>30</v>
      </c>
      <c r="D29" s="26" t="s">
        <v>30</v>
      </c>
      <c r="E29" s="26" t="s">
        <v>30</v>
      </c>
      <c r="F29" s="26" t="s">
        <v>30</v>
      </c>
      <c r="G29" s="161" t="str">
        <f t="shared" si="2"/>
        <v>--</v>
      </c>
      <c r="H29" s="27" t="s">
        <v>30</v>
      </c>
      <c r="I29" s="33" t="s">
        <v>30</v>
      </c>
      <c r="J29" s="88"/>
      <c r="K29" s="33"/>
      <c r="L29" s="26"/>
      <c r="M29" s="26"/>
      <c r="N29" s="26"/>
      <c r="O29" s="26"/>
      <c r="P29" s="169"/>
      <c r="Q29" s="184"/>
      <c r="R29" s="184"/>
      <c r="S29" s="185" t="str">
        <f t="shared" si="3"/>
        <v>0</v>
      </c>
      <c r="T29" s="185" t="str">
        <f t="shared" si="3"/>
        <v>0</v>
      </c>
      <c r="U29" s="185">
        <f t="shared" si="4"/>
        <v>0</v>
      </c>
      <c r="V29" s="186" t="str">
        <f>IF(U29=0,"--",IF(U29&lt;='db fasce di rischio'!$B$4,'db fasce di rischio'!$A$2,IF(U29&lt;='db fasce di rischio'!$D$4,'db fasce di rischio'!$C$2,IF(U29&lt;='db fasce di rischio'!$F$4,'db fasce di rischio'!$E$2,IF(U29&lt;='db fasce di rischio'!$H$4,'db fasce di rischio'!$G$2,"")))))</f>
        <v>--</v>
      </c>
      <c r="W29" s="30"/>
      <c r="X29" s="30"/>
    </row>
    <row r="30" spans="1:24" ht="21" outlineLevel="1" x14ac:dyDescent="0.2">
      <c r="A30" s="169"/>
      <c r="B30" s="169"/>
      <c r="C30" s="26" t="s">
        <v>30</v>
      </c>
      <c r="D30" s="26" t="s">
        <v>30</v>
      </c>
      <c r="E30" s="26" t="s">
        <v>30</v>
      </c>
      <c r="F30" s="26" t="s">
        <v>30</v>
      </c>
      <c r="G30" s="161" t="str">
        <f t="shared" si="2"/>
        <v>--</v>
      </c>
      <c r="H30" s="27" t="s">
        <v>30</v>
      </c>
      <c r="I30" s="33" t="s">
        <v>30</v>
      </c>
      <c r="J30" s="88"/>
      <c r="K30" s="33"/>
      <c r="L30" s="26"/>
      <c r="M30" s="26"/>
      <c r="N30" s="26"/>
      <c r="O30" s="26"/>
      <c r="P30" s="169"/>
      <c r="Q30" s="184"/>
      <c r="R30" s="184"/>
      <c r="S30" s="185" t="str">
        <f t="shared" si="3"/>
        <v>0</v>
      </c>
      <c r="T30" s="185" t="str">
        <f t="shared" si="3"/>
        <v>0</v>
      </c>
      <c r="U30" s="185">
        <f t="shared" si="4"/>
        <v>0</v>
      </c>
      <c r="V30" s="186" t="str">
        <f>IF(U30=0,"--",IF(U30&lt;='db fasce di rischio'!$B$4,'db fasce di rischio'!$A$2,IF(U30&lt;='db fasce di rischio'!$D$4,'db fasce di rischio'!$C$2,IF(U30&lt;='db fasce di rischio'!$F$4,'db fasce di rischio'!$E$2,IF(U30&lt;='db fasce di rischio'!$H$4,'db fasce di rischio'!$G$2,"")))))</f>
        <v>--</v>
      </c>
      <c r="W30" s="30"/>
      <c r="X30" s="30"/>
    </row>
    <row r="31" spans="1:24" ht="21" outlineLevel="1" x14ac:dyDescent="0.2">
      <c r="A31" s="169"/>
      <c r="B31" s="169"/>
      <c r="C31" s="26" t="s">
        <v>30</v>
      </c>
      <c r="D31" s="26" t="s">
        <v>30</v>
      </c>
      <c r="E31" s="26" t="s">
        <v>30</v>
      </c>
      <c r="F31" s="26" t="s">
        <v>30</v>
      </c>
      <c r="G31" s="161" t="str">
        <f t="shared" si="2"/>
        <v>--</v>
      </c>
      <c r="H31" s="27" t="s">
        <v>30</v>
      </c>
      <c r="I31" s="33" t="s">
        <v>30</v>
      </c>
      <c r="J31" s="87"/>
      <c r="K31" s="33"/>
      <c r="L31" s="26"/>
      <c r="M31" s="26"/>
      <c r="N31" s="26"/>
      <c r="O31" s="26"/>
      <c r="P31" s="169"/>
      <c r="Q31" s="184"/>
      <c r="R31" s="184"/>
      <c r="S31" s="185" t="str">
        <f t="shared" si="3"/>
        <v>0</v>
      </c>
      <c r="T31" s="185" t="str">
        <f t="shared" si="3"/>
        <v>0</v>
      </c>
      <c r="U31" s="185">
        <f t="shared" si="4"/>
        <v>0</v>
      </c>
      <c r="V31" s="186" t="str">
        <f>IF(U31=0,"--",IF(U31&lt;='db fasce di rischio'!$B$4,'db fasce di rischio'!$A$2,IF(U31&lt;='db fasce di rischio'!$D$4,'db fasce di rischio'!$C$2,IF(U31&lt;='db fasce di rischio'!$F$4,'db fasce di rischio'!$E$2,IF(U31&lt;='db fasce di rischio'!$H$4,'db fasce di rischio'!$G$2,"")))))</f>
        <v>--</v>
      </c>
      <c r="W31" s="30"/>
      <c r="X31" s="30"/>
    </row>
    <row r="32" spans="1:24" ht="21" outlineLevel="1" x14ac:dyDescent="0.2">
      <c r="A32" s="169"/>
      <c r="B32" s="169"/>
      <c r="C32" s="26" t="s">
        <v>30</v>
      </c>
      <c r="D32" s="26" t="s">
        <v>30</v>
      </c>
      <c r="E32" s="26" t="s">
        <v>30</v>
      </c>
      <c r="F32" s="26" t="s">
        <v>30</v>
      </c>
      <c r="G32" s="161" t="str">
        <f t="shared" si="2"/>
        <v>--</v>
      </c>
      <c r="H32" s="27" t="s">
        <v>30</v>
      </c>
      <c r="I32" s="33" t="s">
        <v>30</v>
      </c>
      <c r="J32" s="87"/>
      <c r="K32" s="33"/>
      <c r="L32" s="26"/>
      <c r="M32" s="26"/>
      <c r="N32" s="26"/>
      <c r="O32" s="28"/>
      <c r="P32" s="169"/>
      <c r="Q32" s="184"/>
      <c r="R32" s="184"/>
      <c r="S32" s="185" t="str">
        <f t="shared" si="3"/>
        <v>0</v>
      </c>
      <c r="T32" s="185" t="str">
        <f t="shared" si="3"/>
        <v>0</v>
      </c>
      <c r="U32" s="185">
        <f t="shared" si="4"/>
        <v>0</v>
      </c>
      <c r="V32" s="186" t="str">
        <f>IF(U32=0,"--",IF(U32&lt;='db fasce di rischio'!$B$4,'db fasce di rischio'!$A$2,IF(U32&lt;='db fasce di rischio'!$D$4,'db fasce di rischio'!$C$2,IF(U32&lt;='db fasce di rischio'!$F$4,'db fasce di rischio'!$E$2,IF(U32&lt;='db fasce di rischio'!$H$4,'db fasce di rischio'!$G$2,"")))))</f>
        <v>--</v>
      </c>
      <c r="W32" s="30"/>
      <c r="X32" s="30"/>
    </row>
    <row r="33" spans="1:24" ht="21" outlineLevel="1" x14ac:dyDescent="0.2">
      <c r="A33" s="169"/>
      <c r="B33" s="169"/>
      <c r="C33" s="26" t="s">
        <v>30</v>
      </c>
      <c r="D33" s="26" t="s">
        <v>30</v>
      </c>
      <c r="E33" s="26" t="s">
        <v>30</v>
      </c>
      <c r="F33" s="26" t="s">
        <v>30</v>
      </c>
      <c r="G33" s="161" t="str">
        <f t="shared" si="2"/>
        <v>--</v>
      </c>
      <c r="H33" s="27" t="s">
        <v>30</v>
      </c>
      <c r="I33" s="33" t="s">
        <v>30</v>
      </c>
      <c r="J33" s="87"/>
      <c r="K33" s="33"/>
      <c r="L33" s="26"/>
      <c r="M33" s="26"/>
      <c r="N33" s="26"/>
      <c r="O33" s="29"/>
      <c r="P33" s="169"/>
      <c r="Q33" s="184"/>
      <c r="R33" s="184"/>
      <c r="S33" s="185" t="str">
        <f t="shared" si="3"/>
        <v>0</v>
      </c>
      <c r="T33" s="185" t="str">
        <f t="shared" si="3"/>
        <v>0</v>
      </c>
      <c r="U33" s="185">
        <f t="shared" si="4"/>
        <v>0</v>
      </c>
      <c r="V33" s="186" t="str">
        <f>IF(U33=0,"--",IF(U33&lt;='db fasce di rischio'!$B$4,'db fasce di rischio'!$A$2,IF(U33&lt;='db fasce di rischio'!$D$4,'db fasce di rischio'!$C$2,IF(U33&lt;='db fasce di rischio'!$F$4,'db fasce di rischio'!$E$2,IF(U33&lt;='db fasce di rischio'!$H$4,'db fasce di rischio'!$G$2,"")))))</f>
        <v>--</v>
      </c>
      <c r="W33" s="30"/>
      <c r="X33" s="30"/>
    </row>
    <row r="34" spans="1:24" ht="21" x14ac:dyDescent="0.2">
      <c r="A34" s="168"/>
      <c r="B34" s="168"/>
      <c r="C34" s="92"/>
      <c r="D34" s="92"/>
      <c r="E34" s="92"/>
      <c r="F34" s="92"/>
      <c r="G34" s="92"/>
      <c r="H34" s="92"/>
      <c r="I34" s="92"/>
      <c r="J34" s="176"/>
      <c r="K34" s="92"/>
      <c r="L34" s="92"/>
      <c r="M34" s="92"/>
      <c r="N34" s="92"/>
      <c r="O34" s="92"/>
      <c r="P34" s="168"/>
      <c r="Q34" s="30"/>
      <c r="R34" s="30"/>
      <c r="S34" s="30"/>
      <c r="T34" s="30"/>
      <c r="U34" s="30"/>
      <c r="V34" s="30"/>
      <c r="W34" s="30"/>
      <c r="X34" s="30"/>
    </row>
    <row r="35" spans="1:24" ht="90.6" customHeight="1" x14ac:dyDescent="0.2">
      <c r="A35" s="31"/>
      <c r="B35" s="31"/>
      <c r="C35" s="32" t="s">
        <v>674</v>
      </c>
      <c r="D35" s="32"/>
      <c r="E35" s="30"/>
      <c r="F35" s="30"/>
      <c r="G35" s="30"/>
      <c r="H35" s="30"/>
      <c r="I35" s="30"/>
      <c r="J35" s="85"/>
      <c r="K35" s="30"/>
      <c r="L35" s="30"/>
      <c r="M35" s="30"/>
      <c r="N35" s="84" t="s">
        <v>6</v>
      </c>
      <c r="O35" s="84" t="s">
        <v>675</v>
      </c>
      <c r="P35" s="30"/>
      <c r="Q35" s="182" t="s">
        <v>1306</v>
      </c>
      <c r="R35" s="182" t="s">
        <v>1307</v>
      </c>
      <c r="S35" s="50" t="s">
        <v>1308</v>
      </c>
      <c r="T35" s="50" t="s">
        <v>1309</v>
      </c>
      <c r="U35" s="50" t="s">
        <v>1310</v>
      </c>
      <c r="V35" s="183" t="s">
        <v>1311</v>
      </c>
      <c r="W35" s="30"/>
      <c r="X35" s="30"/>
    </row>
    <row r="36" spans="1:24" ht="30.6" customHeight="1" x14ac:dyDescent="0.2">
      <c r="A36" s="168"/>
      <c r="B36" s="168">
        <v>2</v>
      </c>
      <c r="C36" s="220" t="s">
        <v>1267</v>
      </c>
      <c r="D36" s="221"/>
      <c r="E36" s="222"/>
      <c r="F36" s="229"/>
      <c r="G36" s="229"/>
      <c r="H36" s="229"/>
      <c r="I36" s="50" t="s">
        <v>11</v>
      </c>
      <c r="J36" s="231" t="s">
        <v>3</v>
      </c>
      <c r="K36" s="231"/>
      <c r="L36" s="39"/>
      <c r="M36" s="162" t="s">
        <v>676</v>
      </c>
      <c r="N36" s="163" t="str">
        <f>V36</f>
        <v>--</v>
      </c>
      <c r="O36" s="39"/>
      <c r="P36" s="168"/>
      <c r="Q36" s="184"/>
      <c r="R36" s="184"/>
      <c r="S36" s="185" t="str">
        <f>IF(Q36="Basso",1.8,IF(Q36="Medio",2.5,IF(Q36="Medio-Alto",3.8,IF(Q36="Alto",5,"0"))))</f>
        <v>0</v>
      </c>
      <c r="T36" s="185" t="str">
        <f>IF(R36="Basso",1.8,IF(R36="Medio",2.5,IF(R36="Medio-Alto",3.8,IF(R36="Alto",5,"0"))))</f>
        <v>0</v>
      </c>
      <c r="U36" s="185">
        <f>IF(MAX(U40:U54)&gt;(T36*S36),MAX(U40:U54),T36*S36)</f>
        <v>0</v>
      </c>
      <c r="V36" s="186" t="str">
        <f>IF(U36=0,"--",IF(U36&lt;='db fasce di rischio'!$B$4,'db fasce di rischio'!$A$2,IF(U36&lt;='db fasce di rischio'!$D$4,'db fasce di rischio'!$C$2,IF(U36&lt;='db fasce di rischio'!$F$4,'db fasce di rischio'!$E$2,IF(U36&lt;='db fasce di rischio'!$H$4,'db fasce di rischio'!$G$2,"")))))</f>
        <v>--</v>
      </c>
      <c r="W36" s="30"/>
      <c r="X36" s="30"/>
    </row>
    <row r="37" spans="1:24" ht="59.45" customHeight="1" x14ac:dyDescent="0.2">
      <c r="A37" s="168"/>
      <c r="B37" s="168"/>
      <c r="C37" s="223"/>
      <c r="D37" s="224"/>
      <c r="E37" s="224"/>
      <c r="F37" s="172"/>
      <c r="G37" s="172"/>
      <c r="H37" s="172"/>
      <c r="I37" s="172"/>
      <c r="J37" s="172"/>
      <c r="K37" s="172"/>
      <c r="L37" s="173"/>
      <c r="M37" s="226" t="s">
        <v>1305</v>
      </c>
      <c r="N37" s="226"/>
      <c r="O37" s="226"/>
      <c r="P37" s="168"/>
      <c r="Q37" s="30"/>
      <c r="R37" s="30"/>
      <c r="S37" s="30"/>
      <c r="T37" s="30"/>
      <c r="U37" s="30"/>
      <c r="V37" s="30"/>
      <c r="W37" s="30"/>
      <c r="X37" s="30"/>
    </row>
    <row r="38" spans="1:24" ht="31.5" hidden="1" customHeight="1" outlineLevel="1" x14ac:dyDescent="0.2">
      <c r="A38" s="168"/>
      <c r="B38" s="168"/>
      <c r="C38" s="218" t="s">
        <v>1266</v>
      </c>
      <c r="D38" s="219"/>
      <c r="E38" s="160"/>
      <c r="F38" s="160"/>
      <c r="G38" s="160"/>
      <c r="H38" s="160"/>
      <c r="I38" s="160"/>
      <c r="J38" s="159"/>
      <c r="K38" s="160"/>
      <c r="L38" s="164">
        <f>SUM(H25:H33)</f>
        <v>0</v>
      </c>
      <c r="M38" s="165"/>
      <c r="N38" s="165"/>
      <c r="O38" s="165"/>
      <c r="P38" s="168"/>
      <c r="Q38" s="30"/>
      <c r="R38" s="30"/>
      <c r="S38" s="30"/>
      <c r="T38" s="30"/>
      <c r="U38" s="30"/>
      <c r="V38" s="30"/>
      <c r="W38" s="30"/>
      <c r="X38" s="30"/>
    </row>
    <row r="39" spans="1:24" ht="81.95" hidden="1" customHeight="1" outlineLevel="1" x14ac:dyDescent="0.2">
      <c r="A39" s="169"/>
      <c r="B39" s="169"/>
      <c r="C39" s="24" t="s">
        <v>915</v>
      </c>
      <c r="D39" s="24" t="s">
        <v>916</v>
      </c>
      <c r="E39" s="24" t="s">
        <v>981</v>
      </c>
      <c r="F39" s="24" t="s">
        <v>980</v>
      </c>
      <c r="G39" s="188" t="s">
        <v>1301</v>
      </c>
      <c r="H39" s="24" t="s">
        <v>979</v>
      </c>
      <c r="I39" s="24" t="s">
        <v>917</v>
      </c>
      <c r="J39" s="50" t="s">
        <v>982</v>
      </c>
      <c r="K39" s="50" t="s">
        <v>918</v>
      </c>
      <c r="L39" s="24" t="s">
        <v>639</v>
      </c>
      <c r="M39" s="24" t="s">
        <v>677</v>
      </c>
      <c r="N39" s="24" t="s">
        <v>678</v>
      </c>
      <c r="O39" s="24" t="s">
        <v>679</v>
      </c>
      <c r="P39" s="169"/>
      <c r="Q39" s="182" t="s">
        <v>1306</v>
      </c>
      <c r="R39" s="182" t="s">
        <v>1307</v>
      </c>
      <c r="S39" s="50" t="s">
        <v>1308</v>
      </c>
      <c r="T39" s="50" t="s">
        <v>1309</v>
      </c>
      <c r="U39" s="50" t="s">
        <v>1310</v>
      </c>
      <c r="V39" s="183" t="s">
        <v>1311</v>
      </c>
      <c r="W39" s="30"/>
      <c r="X39" s="30"/>
    </row>
    <row r="40" spans="1:24" ht="21" hidden="1" customHeight="1" outlineLevel="1" x14ac:dyDescent="0.2">
      <c r="A40" s="169"/>
      <c r="B40" s="169"/>
      <c r="C40" s="26" t="s">
        <v>30</v>
      </c>
      <c r="D40" s="26" t="s">
        <v>30</v>
      </c>
      <c r="E40" s="26" t="s">
        <v>30</v>
      </c>
      <c r="F40" s="26" t="s">
        <v>30</v>
      </c>
      <c r="G40" s="161" t="str">
        <f>V40</f>
        <v>--</v>
      </c>
      <c r="H40" s="27" t="s">
        <v>30</v>
      </c>
      <c r="I40" s="33" t="s">
        <v>30</v>
      </c>
      <c r="J40" s="87"/>
      <c r="K40" s="33"/>
      <c r="L40" s="26"/>
      <c r="M40" s="26"/>
      <c r="N40" s="26"/>
      <c r="O40" s="26"/>
      <c r="P40" s="169"/>
      <c r="Q40" s="184"/>
      <c r="R40" s="184"/>
      <c r="S40" s="185" t="str">
        <f>IF(Q40="Basso",1.8,IF(Q40="Medio",2.5,IF(Q40="Medio-Alto",3.8,IF(Q40="Alto",5,"0"))))</f>
        <v>0</v>
      </c>
      <c r="T40" s="185" t="str">
        <f>IF(R40="Basso",1.8,IF(R40="Medio",2.5,IF(R40="Medio-Alto",3.8,IF(R40="Alto",5,"0"))))</f>
        <v>0</v>
      </c>
      <c r="U40" s="185">
        <f>(T40*S40)</f>
        <v>0</v>
      </c>
      <c r="V40" s="186" t="str">
        <f>IF(U40=0,"--",IF(U40&lt;='db fasce di rischio'!$B$4,'db fasce di rischio'!$A$2,IF(U40&lt;='db fasce di rischio'!$D$4,'db fasce di rischio'!$C$2,IF(U40&lt;='db fasce di rischio'!$F$4,'db fasce di rischio'!$E$2,IF(U40&lt;='db fasce di rischio'!$H$4,'db fasce di rischio'!$G$2,"")))))</f>
        <v>--</v>
      </c>
      <c r="W40" s="30"/>
      <c r="X40" s="30"/>
    </row>
    <row r="41" spans="1:24" ht="21" hidden="1" customHeight="1" outlineLevel="1" x14ac:dyDescent="0.2">
      <c r="A41" s="169"/>
      <c r="B41" s="169"/>
      <c r="C41" s="26" t="s">
        <v>30</v>
      </c>
      <c r="D41" s="26" t="s">
        <v>30</v>
      </c>
      <c r="E41" s="26" t="s">
        <v>30</v>
      </c>
      <c r="F41" s="26" t="s">
        <v>30</v>
      </c>
      <c r="G41" s="161" t="str">
        <f t="shared" ref="G41:G54" si="5">V41</f>
        <v>--</v>
      </c>
      <c r="H41" s="27" t="s">
        <v>30</v>
      </c>
      <c r="I41" s="33" t="s">
        <v>30</v>
      </c>
      <c r="J41" s="87"/>
      <c r="K41" s="33"/>
      <c r="L41" s="26"/>
      <c r="M41" s="26"/>
      <c r="N41" s="26"/>
      <c r="O41" s="26"/>
      <c r="P41" s="169"/>
      <c r="Q41" s="184"/>
      <c r="R41" s="184"/>
      <c r="S41" s="185" t="str">
        <f t="shared" ref="S41:T54" si="6">IF(Q41="Basso",1.8,IF(Q41="Medio",2.5,IF(Q41="Medio-Alto",3.8,IF(Q41="Alto",5,"0"))))</f>
        <v>0</v>
      </c>
      <c r="T41" s="185" t="str">
        <f t="shared" si="6"/>
        <v>0</v>
      </c>
      <c r="U41" s="185">
        <f>(T41*S41)</f>
        <v>0</v>
      </c>
      <c r="V41" s="186" t="str">
        <f>IF(U41=0,"--",IF(U41&lt;='db fasce di rischio'!$B$4,'db fasce di rischio'!$A$2,IF(U41&lt;='db fasce di rischio'!$D$4,'db fasce di rischio'!$C$2,IF(U41&lt;='db fasce di rischio'!$F$4,'db fasce di rischio'!$E$2,IF(U41&lt;='db fasce di rischio'!$H$4,'db fasce di rischio'!$G$2,"")))))</f>
        <v>--</v>
      </c>
      <c r="W41" s="30"/>
      <c r="X41" s="30"/>
    </row>
    <row r="42" spans="1:24" ht="21" hidden="1" customHeight="1" outlineLevel="1" x14ac:dyDescent="0.2">
      <c r="A42" s="169"/>
      <c r="B42" s="169"/>
      <c r="C42" s="26" t="s">
        <v>30</v>
      </c>
      <c r="D42" s="26" t="s">
        <v>30</v>
      </c>
      <c r="E42" s="26" t="s">
        <v>30</v>
      </c>
      <c r="F42" s="26" t="s">
        <v>30</v>
      </c>
      <c r="G42" s="161" t="str">
        <f t="shared" si="5"/>
        <v>--</v>
      </c>
      <c r="H42" s="27" t="s">
        <v>30</v>
      </c>
      <c r="I42" s="33" t="s">
        <v>30</v>
      </c>
      <c r="J42" s="87"/>
      <c r="K42" s="33"/>
      <c r="L42" s="26"/>
      <c r="M42" s="26"/>
      <c r="N42" s="26"/>
      <c r="O42" s="26"/>
      <c r="P42" s="169"/>
      <c r="Q42" s="184"/>
      <c r="R42" s="184"/>
      <c r="S42" s="185" t="str">
        <f t="shared" si="6"/>
        <v>0</v>
      </c>
      <c r="T42" s="185" t="str">
        <f t="shared" si="6"/>
        <v>0</v>
      </c>
      <c r="U42" s="185">
        <f t="shared" ref="U42:U54" si="7">(T42*S42)</f>
        <v>0</v>
      </c>
      <c r="V42" s="186" t="str">
        <f>IF(U42=0,"--",IF(U42&lt;='db fasce di rischio'!$B$4,'db fasce di rischio'!$A$2,IF(U42&lt;='db fasce di rischio'!$D$4,'db fasce di rischio'!$C$2,IF(U42&lt;='db fasce di rischio'!$F$4,'db fasce di rischio'!$E$2,IF(U42&lt;='db fasce di rischio'!$H$4,'db fasce di rischio'!$G$2,"")))))</f>
        <v>--</v>
      </c>
      <c r="W42" s="30"/>
      <c r="X42" s="30"/>
    </row>
    <row r="43" spans="1:24" ht="21" hidden="1" customHeight="1" outlineLevel="1" x14ac:dyDescent="0.2">
      <c r="A43" s="169"/>
      <c r="B43" s="169"/>
      <c r="C43" s="26" t="s">
        <v>30</v>
      </c>
      <c r="D43" s="26" t="s">
        <v>30</v>
      </c>
      <c r="E43" s="26" t="s">
        <v>30</v>
      </c>
      <c r="F43" s="26" t="s">
        <v>30</v>
      </c>
      <c r="G43" s="161" t="str">
        <f t="shared" si="5"/>
        <v>--</v>
      </c>
      <c r="H43" s="27" t="s">
        <v>30</v>
      </c>
      <c r="I43" s="33" t="s">
        <v>30</v>
      </c>
      <c r="J43" s="87"/>
      <c r="K43" s="33"/>
      <c r="L43" s="26"/>
      <c r="M43" s="26"/>
      <c r="N43" s="26"/>
      <c r="O43" s="26"/>
      <c r="P43" s="169"/>
      <c r="Q43" s="184"/>
      <c r="R43" s="184"/>
      <c r="S43" s="185" t="str">
        <f t="shared" si="6"/>
        <v>0</v>
      </c>
      <c r="T43" s="185" t="str">
        <f t="shared" si="6"/>
        <v>0</v>
      </c>
      <c r="U43" s="185">
        <f t="shared" si="7"/>
        <v>0</v>
      </c>
      <c r="V43" s="186" t="str">
        <f>IF(U43=0,"--",IF(U43&lt;='db fasce di rischio'!$B$4,'db fasce di rischio'!$A$2,IF(U43&lt;='db fasce di rischio'!$D$4,'db fasce di rischio'!$C$2,IF(U43&lt;='db fasce di rischio'!$F$4,'db fasce di rischio'!$E$2,IF(U43&lt;='db fasce di rischio'!$H$4,'db fasce di rischio'!$G$2,"")))))</f>
        <v>--</v>
      </c>
      <c r="W43" s="30"/>
      <c r="X43" s="30"/>
    </row>
    <row r="44" spans="1:24" ht="21" hidden="1" customHeight="1" outlineLevel="1" x14ac:dyDescent="0.2">
      <c r="A44" s="169"/>
      <c r="B44" s="169"/>
      <c r="C44" s="26" t="s">
        <v>30</v>
      </c>
      <c r="D44" s="26" t="s">
        <v>30</v>
      </c>
      <c r="E44" s="26" t="s">
        <v>30</v>
      </c>
      <c r="F44" s="26" t="s">
        <v>30</v>
      </c>
      <c r="G44" s="161" t="str">
        <f t="shared" si="5"/>
        <v>--</v>
      </c>
      <c r="H44" s="27" t="s">
        <v>30</v>
      </c>
      <c r="I44" s="33" t="s">
        <v>30</v>
      </c>
      <c r="J44" s="87"/>
      <c r="K44" s="33"/>
      <c r="L44" s="26"/>
      <c r="M44" s="26"/>
      <c r="N44" s="26"/>
      <c r="O44" s="26"/>
      <c r="P44" s="169"/>
      <c r="Q44" s="184"/>
      <c r="R44" s="184"/>
      <c r="S44" s="185" t="str">
        <f t="shared" si="6"/>
        <v>0</v>
      </c>
      <c r="T44" s="185" t="str">
        <f t="shared" si="6"/>
        <v>0</v>
      </c>
      <c r="U44" s="185">
        <f t="shared" si="7"/>
        <v>0</v>
      </c>
      <c r="V44" s="186" t="str">
        <f>IF(U44=0,"--",IF(U44&lt;='db fasce di rischio'!$B$4,'db fasce di rischio'!$A$2,IF(U44&lt;='db fasce di rischio'!$D$4,'db fasce di rischio'!$C$2,IF(U44&lt;='db fasce di rischio'!$F$4,'db fasce di rischio'!$E$2,IF(U44&lt;='db fasce di rischio'!$H$4,'db fasce di rischio'!$G$2,"")))))</f>
        <v>--</v>
      </c>
      <c r="W44" s="30"/>
      <c r="X44" s="30"/>
    </row>
    <row r="45" spans="1:24" ht="21" hidden="1" customHeight="1" outlineLevel="1" x14ac:dyDescent="0.2">
      <c r="A45" s="169"/>
      <c r="B45" s="169"/>
      <c r="C45" s="26" t="s">
        <v>30</v>
      </c>
      <c r="D45" s="26" t="s">
        <v>30</v>
      </c>
      <c r="E45" s="26" t="s">
        <v>30</v>
      </c>
      <c r="F45" s="26" t="s">
        <v>30</v>
      </c>
      <c r="G45" s="161" t="str">
        <f t="shared" si="5"/>
        <v>--</v>
      </c>
      <c r="H45" s="27" t="s">
        <v>30</v>
      </c>
      <c r="I45" s="33" t="s">
        <v>30</v>
      </c>
      <c r="J45" s="87"/>
      <c r="K45" s="33"/>
      <c r="L45" s="26"/>
      <c r="M45" s="26"/>
      <c r="N45" s="26"/>
      <c r="O45" s="26"/>
      <c r="P45" s="169"/>
      <c r="Q45" s="184"/>
      <c r="R45" s="184"/>
      <c r="S45" s="185" t="str">
        <f t="shared" si="6"/>
        <v>0</v>
      </c>
      <c r="T45" s="185" t="str">
        <f t="shared" si="6"/>
        <v>0</v>
      </c>
      <c r="U45" s="185">
        <f t="shared" si="7"/>
        <v>0</v>
      </c>
      <c r="V45" s="186" t="str">
        <f>IF(U45=0,"--",IF(U45&lt;='db fasce di rischio'!$B$4,'db fasce di rischio'!$A$2,IF(U45&lt;='db fasce di rischio'!$D$4,'db fasce di rischio'!$C$2,IF(U45&lt;='db fasce di rischio'!$F$4,'db fasce di rischio'!$E$2,IF(U45&lt;='db fasce di rischio'!$H$4,'db fasce di rischio'!$G$2,"")))))</f>
        <v>--</v>
      </c>
      <c r="W45" s="30"/>
      <c r="X45" s="30"/>
    </row>
    <row r="46" spans="1:24" ht="21" hidden="1" customHeight="1" outlineLevel="1" x14ac:dyDescent="0.2">
      <c r="A46" s="169"/>
      <c r="B46" s="169"/>
      <c r="C46" s="26" t="s">
        <v>30</v>
      </c>
      <c r="D46" s="26" t="s">
        <v>30</v>
      </c>
      <c r="E46" s="26" t="s">
        <v>30</v>
      </c>
      <c r="F46" s="26" t="s">
        <v>30</v>
      </c>
      <c r="G46" s="161" t="str">
        <f t="shared" si="5"/>
        <v>--</v>
      </c>
      <c r="H46" s="27" t="s">
        <v>30</v>
      </c>
      <c r="I46" s="33" t="s">
        <v>30</v>
      </c>
      <c r="J46" s="87"/>
      <c r="K46" s="33"/>
      <c r="L46" s="26"/>
      <c r="M46" s="26"/>
      <c r="N46" s="26"/>
      <c r="O46" s="26"/>
      <c r="P46" s="169"/>
      <c r="Q46" s="184"/>
      <c r="R46" s="184"/>
      <c r="S46" s="185" t="str">
        <f t="shared" si="6"/>
        <v>0</v>
      </c>
      <c r="T46" s="185" t="str">
        <f t="shared" si="6"/>
        <v>0</v>
      </c>
      <c r="U46" s="185">
        <f t="shared" si="7"/>
        <v>0</v>
      </c>
      <c r="V46" s="186" t="str">
        <f>IF(U46=0,"--",IF(U46&lt;='db fasce di rischio'!$B$4,'db fasce di rischio'!$A$2,IF(U46&lt;='db fasce di rischio'!$D$4,'db fasce di rischio'!$C$2,IF(U46&lt;='db fasce di rischio'!$F$4,'db fasce di rischio'!$E$2,IF(U46&lt;='db fasce di rischio'!$H$4,'db fasce di rischio'!$G$2,"")))))</f>
        <v>--</v>
      </c>
      <c r="W46" s="30"/>
      <c r="X46" s="30"/>
    </row>
    <row r="47" spans="1:24" ht="21" hidden="1" customHeight="1" outlineLevel="1" x14ac:dyDescent="0.2">
      <c r="A47" s="169"/>
      <c r="B47" s="169"/>
      <c r="C47" s="26" t="s">
        <v>30</v>
      </c>
      <c r="D47" s="26" t="s">
        <v>30</v>
      </c>
      <c r="E47" s="26" t="s">
        <v>30</v>
      </c>
      <c r="F47" s="26" t="s">
        <v>30</v>
      </c>
      <c r="G47" s="161" t="str">
        <f t="shared" si="5"/>
        <v>--</v>
      </c>
      <c r="H47" s="27" t="s">
        <v>30</v>
      </c>
      <c r="I47" s="33" t="s">
        <v>30</v>
      </c>
      <c r="J47" s="87"/>
      <c r="K47" s="33"/>
      <c r="L47" s="26"/>
      <c r="M47" s="26"/>
      <c r="N47" s="26"/>
      <c r="O47" s="26"/>
      <c r="P47" s="169"/>
      <c r="Q47" s="184"/>
      <c r="R47" s="184"/>
      <c r="S47" s="185" t="str">
        <f t="shared" si="6"/>
        <v>0</v>
      </c>
      <c r="T47" s="185" t="str">
        <f t="shared" si="6"/>
        <v>0</v>
      </c>
      <c r="U47" s="185">
        <f t="shared" si="7"/>
        <v>0</v>
      </c>
      <c r="V47" s="186" t="str">
        <f>IF(U47=0,"--",IF(U47&lt;='db fasce di rischio'!$B$4,'db fasce di rischio'!$A$2,IF(U47&lt;='db fasce di rischio'!$D$4,'db fasce di rischio'!$C$2,IF(U47&lt;='db fasce di rischio'!$F$4,'db fasce di rischio'!$E$2,IF(U47&lt;='db fasce di rischio'!$H$4,'db fasce di rischio'!$G$2,"")))))</f>
        <v>--</v>
      </c>
      <c r="W47" s="30"/>
      <c r="X47" s="30"/>
    </row>
    <row r="48" spans="1:24" ht="21" hidden="1" customHeight="1" outlineLevel="1" x14ac:dyDescent="0.2">
      <c r="A48" s="169"/>
      <c r="B48" s="169"/>
      <c r="C48" s="26" t="s">
        <v>30</v>
      </c>
      <c r="D48" s="26" t="s">
        <v>30</v>
      </c>
      <c r="E48" s="26" t="s">
        <v>30</v>
      </c>
      <c r="F48" s="26" t="s">
        <v>30</v>
      </c>
      <c r="G48" s="161" t="str">
        <f t="shared" si="5"/>
        <v>--</v>
      </c>
      <c r="H48" s="27" t="s">
        <v>30</v>
      </c>
      <c r="I48" s="33" t="s">
        <v>30</v>
      </c>
      <c r="J48" s="88"/>
      <c r="K48" s="33"/>
      <c r="L48" s="26"/>
      <c r="M48" s="26"/>
      <c r="N48" s="26"/>
      <c r="O48" s="26"/>
      <c r="P48" s="169"/>
      <c r="Q48" s="184"/>
      <c r="R48" s="184"/>
      <c r="S48" s="185" t="str">
        <f t="shared" si="6"/>
        <v>0</v>
      </c>
      <c r="T48" s="185" t="str">
        <f t="shared" si="6"/>
        <v>0</v>
      </c>
      <c r="U48" s="185">
        <f t="shared" si="7"/>
        <v>0</v>
      </c>
      <c r="V48" s="186" t="str">
        <f>IF(U48=0,"--",IF(U48&lt;='db fasce di rischio'!$B$4,'db fasce di rischio'!$A$2,IF(U48&lt;='db fasce di rischio'!$D$4,'db fasce di rischio'!$C$2,IF(U48&lt;='db fasce di rischio'!$F$4,'db fasce di rischio'!$E$2,IF(U48&lt;='db fasce di rischio'!$H$4,'db fasce di rischio'!$G$2,"")))))</f>
        <v>--</v>
      </c>
      <c r="W48" s="30"/>
      <c r="X48" s="30"/>
    </row>
    <row r="49" spans="1:24" ht="21" hidden="1" customHeight="1" outlineLevel="1" x14ac:dyDescent="0.2">
      <c r="A49" s="169"/>
      <c r="B49" s="169"/>
      <c r="C49" s="26" t="s">
        <v>30</v>
      </c>
      <c r="D49" s="26" t="s">
        <v>30</v>
      </c>
      <c r="E49" s="26" t="s">
        <v>30</v>
      </c>
      <c r="F49" s="26" t="s">
        <v>30</v>
      </c>
      <c r="G49" s="161" t="str">
        <f t="shared" si="5"/>
        <v>--</v>
      </c>
      <c r="H49" s="27" t="s">
        <v>30</v>
      </c>
      <c r="I49" s="33" t="s">
        <v>30</v>
      </c>
      <c r="J49" s="88"/>
      <c r="K49" s="33"/>
      <c r="L49" s="26"/>
      <c r="M49" s="26"/>
      <c r="N49" s="26"/>
      <c r="O49" s="26"/>
      <c r="P49" s="169"/>
      <c r="Q49" s="184"/>
      <c r="R49" s="184"/>
      <c r="S49" s="185" t="str">
        <f t="shared" si="6"/>
        <v>0</v>
      </c>
      <c r="T49" s="185" t="str">
        <f t="shared" si="6"/>
        <v>0</v>
      </c>
      <c r="U49" s="185">
        <f t="shared" si="7"/>
        <v>0</v>
      </c>
      <c r="V49" s="186" t="str">
        <f>IF(U49=0,"--",IF(U49&lt;='db fasce di rischio'!$B$4,'db fasce di rischio'!$A$2,IF(U49&lt;='db fasce di rischio'!$D$4,'db fasce di rischio'!$C$2,IF(U49&lt;='db fasce di rischio'!$F$4,'db fasce di rischio'!$E$2,IF(U49&lt;='db fasce di rischio'!$H$4,'db fasce di rischio'!$G$2,"")))))</f>
        <v>--</v>
      </c>
      <c r="W49" s="30"/>
      <c r="X49" s="30"/>
    </row>
    <row r="50" spans="1:24" ht="21" hidden="1" customHeight="1" outlineLevel="1" x14ac:dyDescent="0.2">
      <c r="A50" s="169"/>
      <c r="B50" s="169"/>
      <c r="C50" s="26" t="s">
        <v>30</v>
      </c>
      <c r="D50" s="26" t="s">
        <v>30</v>
      </c>
      <c r="E50" s="26" t="s">
        <v>30</v>
      </c>
      <c r="F50" s="26" t="s">
        <v>30</v>
      </c>
      <c r="G50" s="161" t="str">
        <f t="shared" si="5"/>
        <v>--</v>
      </c>
      <c r="H50" s="27" t="s">
        <v>30</v>
      </c>
      <c r="I50" s="33" t="s">
        <v>30</v>
      </c>
      <c r="J50" s="88"/>
      <c r="K50" s="33"/>
      <c r="L50" s="26"/>
      <c r="M50" s="26"/>
      <c r="N50" s="26"/>
      <c r="O50" s="26"/>
      <c r="P50" s="169"/>
      <c r="Q50" s="184"/>
      <c r="R50" s="184"/>
      <c r="S50" s="185" t="str">
        <f t="shared" si="6"/>
        <v>0</v>
      </c>
      <c r="T50" s="185" t="str">
        <f t="shared" si="6"/>
        <v>0</v>
      </c>
      <c r="U50" s="185">
        <f t="shared" si="7"/>
        <v>0</v>
      </c>
      <c r="V50" s="186" t="str">
        <f>IF(U50=0,"--",IF(U50&lt;='db fasce di rischio'!$B$4,'db fasce di rischio'!$A$2,IF(U50&lt;='db fasce di rischio'!$D$4,'db fasce di rischio'!$C$2,IF(U50&lt;='db fasce di rischio'!$F$4,'db fasce di rischio'!$E$2,IF(U50&lt;='db fasce di rischio'!$H$4,'db fasce di rischio'!$G$2,"")))))</f>
        <v>--</v>
      </c>
      <c r="W50" s="30"/>
      <c r="X50" s="30"/>
    </row>
    <row r="51" spans="1:24" ht="21" hidden="1" customHeight="1" outlineLevel="1" x14ac:dyDescent="0.2">
      <c r="A51" s="169"/>
      <c r="B51" s="169"/>
      <c r="C51" s="26" t="s">
        <v>30</v>
      </c>
      <c r="D51" s="26" t="s">
        <v>30</v>
      </c>
      <c r="E51" s="26" t="s">
        <v>30</v>
      </c>
      <c r="F51" s="26" t="s">
        <v>30</v>
      </c>
      <c r="G51" s="161" t="str">
        <f t="shared" si="5"/>
        <v>--</v>
      </c>
      <c r="H51" s="27" t="s">
        <v>30</v>
      </c>
      <c r="I51" s="33" t="s">
        <v>30</v>
      </c>
      <c r="J51" s="88"/>
      <c r="K51" s="33"/>
      <c r="L51" s="26"/>
      <c r="M51" s="26"/>
      <c r="N51" s="26"/>
      <c r="O51" s="26"/>
      <c r="P51" s="169"/>
      <c r="Q51" s="184"/>
      <c r="R51" s="184"/>
      <c r="S51" s="185" t="str">
        <f t="shared" si="6"/>
        <v>0</v>
      </c>
      <c r="T51" s="185" t="str">
        <f t="shared" si="6"/>
        <v>0</v>
      </c>
      <c r="U51" s="185">
        <f t="shared" si="7"/>
        <v>0</v>
      </c>
      <c r="V51" s="186" t="str">
        <f>IF(U51=0,"--",IF(U51&lt;='db fasce di rischio'!$B$4,'db fasce di rischio'!$A$2,IF(U51&lt;='db fasce di rischio'!$D$4,'db fasce di rischio'!$C$2,IF(U51&lt;='db fasce di rischio'!$F$4,'db fasce di rischio'!$E$2,IF(U51&lt;='db fasce di rischio'!$H$4,'db fasce di rischio'!$G$2,"")))))</f>
        <v>--</v>
      </c>
      <c r="W51" s="30"/>
      <c r="X51" s="30"/>
    </row>
    <row r="52" spans="1:24" ht="21" hidden="1" customHeight="1" outlineLevel="1" x14ac:dyDescent="0.2">
      <c r="A52" s="169"/>
      <c r="B52" s="169"/>
      <c r="C52" s="26" t="s">
        <v>30</v>
      </c>
      <c r="D52" s="26" t="s">
        <v>30</v>
      </c>
      <c r="E52" s="26" t="s">
        <v>30</v>
      </c>
      <c r="F52" s="26" t="s">
        <v>30</v>
      </c>
      <c r="G52" s="161" t="str">
        <f t="shared" si="5"/>
        <v>--</v>
      </c>
      <c r="H52" s="27" t="s">
        <v>30</v>
      </c>
      <c r="I52" s="33" t="s">
        <v>30</v>
      </c>
      <c r="J52" s="87"/>
      <c r="K52" s="33"/>
      <c r="L52" s="26"/>
      <c r="M52" s="26"/>
      <c r="N52" s="26"/>
      <c r="O52" s="26"/>
      <c r="P52" s="169"/>
      <c r="Q52" s="184"/>
      <c r="R52" s="184"/>
      <c r="S52" s="185" t="str">
        <f t="shared" si="6"/>
        <v>0</v>
      </c>
      <c r="T52" s="185" t="str">
        <f t="shared" si="6"/>
        <v>0</v>
      </c>
      <c r="U52" s="185">
        <f t="shared" si="7"/>
        <v>0</v>
      </c>
      <c r="V52" s="186" t="str">
        <f>IF(U52=0,"--",IF(U52&lt;='db fasce di rischio'!$B$4,'db fasce di rischio'!$A$2,IF(U52&lt;='db fasce di rischio'!$D$4,'db fasce di rischio'!$C$2,IF(U52&lt;='db fasce di rischio'!$F$4,'db fasce di rischio'!$E$2,IF(U52&lt;='db fasce di rischio'!$H$4,'db fasce di rischio'!$G$2,"")))))</f>
        <v>--</v>
      </c>
      <c r="W52" s="30"/>
      <c r="X52" s="30"/>
    </row>
    <row r="53" spans="1:24" ht="21" hidden="1" customHeight="1" outlineLevel="1" x14ac:dyDescent="0.2">
      <c r="A53" s="169"/>
      <c r="B53" s="169"/>
      <c r="C53" s="26" t="s">
        <v>30</v>
      </c>
      <c r="D53" s="26" t="s">
        <v>30</v>
      </c>
      <c r="E53" s="26" t="s">
        <v>30</v>
      </c>
      <c r="F53" s="26" t="s">
        <v>30</v>
      </c>
      <c r="G53" s="161" t="str">
        <f t="shared" si="5"/>
        <v>--</v>
      </c>
      <c r="H53" s="27" t="s">
        <v>30</v>
      </c>
      <c r="I53" s="33" t="s">
        <v>30</v>
      </c>
      <c r="J53" s="87"/>
      <c r="K53" s="33"/>
      <c r="L53" s="26"/>
      <c r="M53" s="26"/>
      <c r="N53" s="26"/>
      <c r="O53" s="28"/>
      <c r="P53" s="169"/>
      <c r="Q53" s="184"/>
      <c r="R53" s="184"/>
      <c r="S53" s="185" t="str">
        <f t="shared" si="6"/>
        <v>0</v>
      </c>
      <c r="T53" s="185" t="str">
        <f t="shared" si="6"/>
        <v>0</v>
      </c>
      <c r="U53" s="185">
        <f t="shared" si="7"/>
        <v>0</v>
      </c>
      <c r="V53" s="186" t="str">
        <f>IF(U53=0,"--",IF(U53&lt;='db fasce di rischio'!$B$4,'db fasce di rischio'!$A$2,IF(U53&lt;='db fasce di rischio'!$D$4,'db fasce di rischio'!$C$2,IF(U53&lt;='db fasce di rischio'!$F$4,'db fasce di rischio'!$E$2,IF(U53&lt;='db fasce di rischio'!$H$4,'db fasce di rischio'!$G$2,"")))))</f>
        <v>--</v>
      </c>
      <c r="W53" s="30"/>
      <c r="X53" s="30"/>
    </row>
    <row r="54" spans="1:24" ht="21" hidden="1" customHeight="1" outlineLevel="1" x14ac:dyDescent="0.2">
      <c r="A54" s="169"/>
      <c r="B54" s="169"/>
      <c r="C54" s="26" t="s">
        <v>30</v>
      </c>
      <c r="D54" s="26" t="s">
        <v>30</v>
      </c>
      <c r="E54" s="26" t="s">
        <v>30</v>
      </c>
      <c r="F54" s="26" t="s">
        <v>30</v>
      </c>
      <c r="G54" s="161" t="str">
        <f t="shared" si="5"/>
        <v>--</v>
      </c>
      <c r="H54" s="27" t="s">
        <v>30</v>
      </c>
      <c r="I54" s="33" t="s">
        <v>30</v>
      </c>
      <c r="J54" s="87"/>
      <c r="K54" s="33"/>
      <c r="L54" s="26"/>
      <c r="M54" s="26"/>
      <c r="N54" s="26"/>
      <c r="O54" s="29"/>
      <c r="P54" s="169"/>
      <c r="Q54" s="184"/>
      <c r="R54" s="184"/>
      <c r="S54" s="185" t="str">
        <f t="shared" si="6"/>
        <v>0</v>
      </c>
      <c r="T54" s="185" t="str">
        <f t="shared" si="6"/>
        <v>0</v>
      </c>
      <c r="U54" s="185">
        <f t="shared" si="7"/>
        <v>0</v>
      </c>
      <c r="V54" s="186" t="str">
        <f>IF(U54=0,"--",IF(U54&lt;='db fasce di rischio'!$B$4,'db fasce di rischio'!$A$2,IF(U54&lt;='db fasce di rischio'!$D$4,'db fasce di rischio'!$C$2,IF(U54&lt;='db fasce di rischio'!$F$4,'db fasce di rischio'!$E$2,IF(U54&lt;='db fasce di rischio'!$H$4,'db fasce di rischio'!$G$2,"")))))</f>
        <v>--</v>
      </c>
      <c r="W54" s="30"/>
      <c r="X54" s="30"/>
    </row>
    <row r="55" spans="1:24" ht="21" collapsed="1" x14ac:dyDescent="0.2">
      <c r="A55" s="168"/>
      <c r="B55" s="168"/>
      <c r="C55" s="92"/>
      <c r="D55" s="92"/>
      <c r="E55" s="92"/>
      <c r="F55" s="92"/>
      <c r="G55" s="92"/>
      <c r="H55" s="92"/>
      <c r="I55" s="92"/>
      <c r="J55" s="176"/>
      <c r="K55" s="92"/>
      <c r="L55" s="92"/>
      <c r="M55" s="92"/>
      <c r="N55" s="92"/>
      <c r="O55" s="92"/>
      <c r="P55" s="168"/>
      <c r="Q55" s="30"/>
      <c r="R55" s="30"/>
      <c r="S55" s="30"/>
      <c r="T55" s="30"/>
      <c r="U55" s="30"/>
      <c r="V55" s="30"/>
      <c r="W55" s="30"/>
      <c r="X55" s="30"/>
    </row>
    <row r="56" spans="1:24" ht="90.6" customHeight="1" x14ac:dyDescent="0.2">
      <c r="A56" s="31"/>
      <c r="B56" s="31"/>
      <c r="C56" s="32" t="s">
        <v>674</v>
      </c>
      <c r="D56" s="32"/>
      <c r="E56" s="30"/>
      <c r="F56" s="30"/>
      <c r="G56" s="30"/>
      <c r="H56" s="30"/>
      <c r="I56" s="30"/>
      <c r="J56" s="85"/>
      <c r="K56" s="30"/>
      <c r="L56" s="30"/>
      <c r="M56" s="30"/>
      <c r="N56" s="84" t="s">
        <v>6</v>
      </c>
      <c r="O56" s="84" t="s">
        <v>675</v>
      </c>
      <c r="P56" s="30"/>
      <c r="Q56" s="182" t="s">
        <v>1306</v>
      </c>
      <c r="R56" s="182" t="s">
        <v>1307</v>
      </c>
      <c r="S56" s="50" t="s">
        <v>1308</v>
      </c>
      <c r="T56" s="50" t="s">
        <v>1309</v>
      </c>
      <c r="U56" s="50" t="s">
        <v>1310</v>
      </c>
      <c r="V56" s="183" t="s">
        <v>1311</v>
      </c>
      <c r="W56" s="30"/>
      <c r="X56" s="30"/>
    </row>
    <row r="57" spans="1:24" ht="30.6" customHeight="1" x14ac:dyDescent="0.2">
      <c r="A57" s="168"/>
      <c r="B57" s="168">
        <v>3</v>
      </c>
      <c r="C57" s="220" t="s">
        <v>1267</v>
      </c>
      <c r="D57" s="221"/>
      <c r="E57" s="222"/>
      <c r="F57" s="229"/>
      <c r="G57" s="229"/>
      <c r="H57" s="229"/>
      <c r="I57" s="50" t="s">
        <v>11</v>
      </c>
      <c r="J57" s="231" t="s">
        <v>3</v>
      </c>
      <c r="K57" s="231"/>
      <c r="L57" s="39"/>
      <c r="M57" s="162" t="s">
        <v>676</v>
      </c>
      <c r="N57" s="163" t="str">
        <f>V57</f>
        <v>--</v>
      </c>
      <c r="O57" s="39"/>
      <c r="P57" s="168"/>
      <c r="Q57" s="184"/>
      <c r="R57" s="184"/>
      <c r="S57" s="185" t="str">
        <f>IF(Q57="Basso",1.8,IF(Q57="Medio",2.5,IF(Q57="Medio-Alto",3.8,IF(Q57="Alto",5,"0"))))</f>
        <v>0</v>
      </c>
      <c r="T57" s="185" t="str">
        <f>IF(R57="Basso",1.8,IF(R57="Medio",2.5,IF(R57="Medio-Alto",3.8,IF(R57="Alto",5,"0"))))</f>
        <v>0</v>
      </c>
      <c r="U57" s="185">
        <f>IF(MAX(U61:U75)&gt;(T57*S57),MAX(U61:U75),T57*S57)</f>
        <v>0</v>
      </c>
      <c r="V57" s="186" t="str">
        <f>IF(U57=0,"--",IF(U57&lt;='db fasce di rischio'!$B$4,'db fasce di rischio'!$A$2,IF(U57&lt;='db fasce di rischio'!$D$4,'db fasce di rischio'!$C$2,IF(U57&lt;='db fasce di rischio'!$F$4,'db fasce di rischio'!$E$2,IF(U57&lt;='db fasce di rischio'!$H$4,'db fasce di rischio'!$G$2,"")))))</f>
        <v>--</v>
      </c>
      <c r="W57" s="30"/>
      <c r="X57" s="30"/>
    </row>
    <row r="58" spans="1:24" ht="59.45" customHeight="1" x14ac:dyDescent="0.2">
      <c r="A58" s="168"/>
      <c r="B58" s="168"/>
      <c r="C58" s="223"/>
      <c r="D58" s="224"/>
      <c r="E58" s="224"/>
      <c r="F58" s="172"/>
      <c r="G58" s="172"/>
      <c r="H58" s="172"/>
      <c r="I58" s="172"/>
      <c r="J58" s="172"/>
      <c r="K58" s="172"/>
      <c r="L58" s="173"/>
      <c r="M58" s="226" t="s">
        <v>1305</v>
      </c>
      <c r="N58" s="226"/>
      <c r="O58" s="226"/>
      <c r="P58" s="168"/>
      <c r="Q58" s="30"/>
      <c r="R58" s="30"/>
      <c r="S58" s="30"/>
      <c r="T58" s="30"/>
      <c r="U58" s="30"/>
      <c r="V58" s="30"/>
      <c r="W58" s="30"/>
      <c r="X58" s="30"/>
    </row>
    <row r="59" spans="1:24" ht="31.5" hidden="1" customHeight="1" outlineLevel="1" x14ac:dyDescent="0.2">
      <c r="A59" s="168"/>
      <c r="B59" s="168"/>
      <c r="C59" s="218" t="s">
        <v>1266</v>
      </c>
      <c r="D59" s="219"/>
      <c r="E59" s="160"/>
      <c r="F59" s="160"/>
      <c r="G59" s="160"/>
      <c r="H59" s="160"/>
      <c r="I59" s="160"/>
      <c r="J59" s="159"/>
      <c r="K59" s="160"/>
      <c r="L59" s="164">
        <f>SUM(H46:H54)</f>
        <v>0</v>
      </c>
      <c r="M59" s="165"/>
      <c r="N59" s="165"/>
      <c r="O59" s="165"/>
      <c r="P59" s="168"/>
      <c r="Q59" s="30"/>
      <c r="R59" s="30"/>
      <c r="S59" s="30"/>
      <c r="T59" s="30"/>
      <c r="U59" s="30"/>
      <c r="V59" s="30"/>
      <c r="W59" s="30"/>
      <c r="X59" s="30"/>
    </row>
    <row r="60" spans="1:24" ht="81.95" hidden="1" customHeight="1" outlineLevel="1" x14ac:dyDescent="0.2">
      <c r="A60" s="169"/>
      <c r="B60" s="169"/>
      <c r="C60" s="24" t="s">
        <v>915</v>
      </c>
      <c r="D60" s="24" t="s">
        <v>916</v>
      </c>
      <c r="E60" s="24" t="s">
        <v>981</v>
      </c>
      <c r="F60" s="24" t="s">
        <v>980</v>
      </c>
      <c r="G60" s="188" t="s">
        <v>1301</v>
      </c>
      <c r="H60" s="24" t="s">
        <v>979</v>
      </c>
      <c r="I60" s="24" t="s">
        <v>917</v>
      </c>
      <c r="J60" s="50" t="s">
        <v>982</v>
      </c>
      <c r="K60" s="50" t="s">
        <v>918</v>
      </c>
      <c r="L60" s="24" t="s">
        <v>639</v>
      </c>
      <c r="M60" s="24" t="s">
        <v>677</v>
      </c>
      <c r="N60" s="24" t="s">
        <v>678</v>
      </c>
      <c r="O60" s="24" t="s">
        <v>679</v>
      </c>
      <c r="P60" s="169"/>
      <c r="Q60" s="182" t="s">
        <v>1306</v>
      </c>
      <c r="R60" s="182" t="s">
        <v>1307</v>
      </c>
      <c r="S60" s="50" t="s">
        <v>1308</v>
      </c>
      <c r="T60" s="50" t="s">
        <v>1309</v>
      </c>
      <c r="U60" s="50" t="s">
        <v>1310</v>
      </c>
      <c r="V60" s="183" t="s">
        <v>1311</v>
      </c>
      <c r="W60" s="30"/>
      <c r="X60" s="30"/>
    </row>
    <row r="61" spans="1:24" ht="21" hidden="1" customHeight="1" outlineLevel="1" x14ac:dyDescent="0.2">
      <c r="A61" s="169"/>
      <c r="B61" s="169"/>
      <c r="C61" s="26" t="s">
        <v>30</v>
      </c>
      <c r="D61" s="26" t="s">
        <v>30</v>
      </c>
      <c r="E61" s="26" t="s">
        <v>30</v>
      </c>
      <c r="F61" s="26" t="s">
        <v>30</v>
      </c>
      <c r="G61" s="161" t="str">
        <f>V61</f>
        <v>--</v>
      </c>
      <c r="H61" s="27" t="s">
        <v>30</v>
      </c>
      <c r="I61" s="33" t="s">
        <v>30</v>
      </c>
      <c r="J61" s="87"/>
      <c r="K61" s="33"/>
      <c r="L61" s="26"/>
      <c r="M61" s="26"/>
      <c r="N61" s="26"/>
      <c r="O61" s="26"/>
      <c r="P61" s="169"/>
      <c r="Q61" s="184"/>
      <c r="R61" s="184"/>
      <c r="S61" s="185" t="str">
        <f>IF(Q61="Basso",1.8,IF(Q61="Medio",2.5,IF(Q61="Medio-Alto",3.8,IF(Q61="Alto",5,"0"))))</f>
        <v>0</v>
      </c>
      <c r="T61" s="185" t="str">
        <f>IF(R61="Basso",1.8,IF(R61="Medio",2.5,IF(R61="Medio-Alto",3.8,IF(R61="Alto",5,"0"))))</f>
        <v>0</v>
      </c>
      <c r="U61" s="185">
        <f>(T61*S61)</f>
        <v>0</v>
      </c>
      <c r="V61" s="186" t="str">
        <f>IF(U61=0,"--",IF(U61&lt;='db fasce di rischio'!$B$4,'db fasce di rischio'!$A$2,IF(U61&lt;='db fasce di rischio'!$D$4,'db fasce di rischio'!$C$2,IF(U61&lt;='db fasce di rischio'!$F$4,'db fasce di rischio'!$E$2,IF(U61&lt;='db fasce di rischio'!$H$4,'db fasce di rischio'!$G$2,"")))))</f>
        <v>--</v>
      </c>
      <c r="W61" s="30"/>
      <c r="X61" s="30"/>
    </row>
    <row r="62" spans="1:24" ht="21" hidden="1" customHeight="1" outlineLevel="1" x14ac:dyDescent="0.2">
      <c r="A62" s="169"/>
      <c r="B62" s="169"/>
      <c r="C62" s="26" t="s">
        <v>30</v>
      </c>
      <c r="D62" s="26" t="s">
        <v>30</v>
      </c>
      <c r="E62" s="26" t="s">
        <v>30</v>
      </c>
      <c r="F62" s="26" t="s">
        <v>30</v>
      </c>
      <c r="G62" s="161" t="str">
        <f t="shared" ref="G62:G75" si="8">V62</f>
        <v>--</v>
      </c>
      <c r="H62" s="27" t="s">
        <v>30</v>
      </c>
      <c r="I62" s="33" t="s">
        <v>30</v>
      </c>
      <c r="J62" s="87"/>
      <c r="K62" s="33"/>
      <c r="L62" s="26"/>
      <c r="M62" s="26"/>
      <c r="N62" s="26"/>
      <c r="O62" s="26"/>
      <c r="P62" s="169"/>
      <c r="Q62" s="184"/>
      <c r="R62" s="184"/>
      <c r="S62" s="185" t="str">
        <f t="shared" ref="S62:T75" si="9">IF(Q62="Basso",1.8,IF(Q62="Medio",2.5,IF(Q62="Medio-Alto",3.8,IF(Q62="Alto",5,"0"))))</f>
        <v>0</v>
      </c>
      <c r="T62" s="185" t="str">
        <f t="shared" si="9"/>
        <v>0</v>
      </c>
      <c r="U62" s="185">
        <f>(T62*S62)</f>
        <v>0</v>
      </c>
      <c r="V62" s="186" t="str">
        <f>IF(U62=0,"--",IF(U62&lt;='db fasce di rischio'!$B$4,'db fasce di rischio'!$A$2,IF(U62&lt;='db fasce di rischio'!$D$4,'db fasce di rischio'!$C$2,IF(U62&lt;='db fasce di rischio'!$F$4,'db fasce di rischio'!$E$2,IF(U62&lt;='db fasce di rischio'!$H$4,'db fasce di rischio'!$G$2,"")))))</f>
        <v>--</v>
      </c>
      <c r="W62" s="30"/>
      <c r="X62" s="30"/>
    </row>
    <row r="63" spans="1:24" ht="21" hidden="1" customHeight="1" outlineLevel="1" x14ac:dyDescent="0.2">
      <c r="A63" s="169"/>
      <c r="B63" s="169"/>
      <c r="C63" s="26" t="s">
        <v>30</v>
      </c>
      <c r="D63" s="26" t="s">
        <v>30</v>
      </c>
      <c r="E63" s="26" t="s">
        <v>30</v>
      </c>
      <c r="F63" s="26" t="s">
        <v>30</v>
      </c>
      <c r="G63" s="161" t="str">
        <f t="shared" si="8"/>
        <v>--</v>
      </c>
      <c r="H63" s="27" t="s">
        <v>30</v>
      </c>
      <c r="I63" s="33" t="s">
        <v>30</v>
      </c>
      <c r="J63" s="87"/>
      <c r="K63" s="33"/>
      <c r="L63" s="26"/>
      <c r="M63" s="26"/>
      <c r="N63" s="26"/>
      <c r="O63" s="26"/>
      <c r="P63" s="169"/>
      <c r="Q63" s="184"/>
      <c r="R63" s="184"/>
      <c r="S63" s="185" t="str">
        <f t="shared" si="9"/>
        <v>0</v>
      </c>
      <c r="T63" s="185" t="str">
        <f t="shared" si="9"/>
        <v>0</v>
      </c>
      <c r="U63" s="185">
        <f t="shared" ref="U63:U75" si="10">(T63*S63)</f>
        <v>0</v>
      </c>
      <c r="V63" s="186" t="str">
        <f>IF(U63=0,"--",IF(U63&lt;='db fasce di rischio'!$B$4,'db fasce di rischio'!$A$2,IF(U63&lt;='db fasce di rischio'!$D$4,'db fasce di rischio'!$C$2,IF(U63&lt;='db fasce di rischio'!$F$4,'db fasce di rischio'!$E$2,IF(U63&lt;='db fasce di rischio'!$H$4,'db fasce di rischio'!$G$2,"")))))</f>
        <v>--</v>
      </c>
      <c r="W63" s="30"/>
      <c r="X63" s="30"/>
    </row>
    <row r="64" spans="1:24" ht="21" hidden="1" customHeight="1" outlineLevel="1" x14ac:dyDescent="0.2">
      <c r="A64" s="169"/>
      <c r="B64" s="169"/>
      <c r="C64" s="26" t="s">
        <v>30</v>
      </c>
      <c r="D64" s="26" t="s">
        <v>30</v>
      </c>
      <c r="E64" s="26" t="s">
        <v>30</v>
      </c>
      <c r="F64" s="26" t="s">
        <v>30</v>
      </c>
      <c r="G64" s="161" t="str">
        <f t="shared" si="8"/>
        <v>--</v>
      </c>
      <c r="H64" s="27" t="s">
        <v>30</v>
      </c>
      <c r="I64" s="33" t="s">
        <v>30</v>
      </c>
      <c r="J64" s="87"/>
      <c r="K64" s="33"/>
      <c r="L64" s="26"/>
      <c r="M64" s="26"/>
      <c r="N64" s="26"/>
      <c r="O64" s="26"/>
      <c r="P64" s="169"/>
      <c r="Q64" s="184"/>
      <c r="R64" s="184"/>
      <c r="S64" s="185" t="str">
        <f t="shared" si="9"/>
        <v>0</v>
      </c>
      <c r="T64" s="185" t="str">
        <f t="shared" si="9"/>
        <v>0</v>
      </c>
      <c r="U64" s="185">
        <f t="shared" si="10"/>
        <v>0</v>
      </c>
      <c r="V64" s="186" t="str">
        <f>IF(U64=0,"--",IF(U64&lt;='db fasce di rischio'!$B$4,'db fasce di rischio'!$A$2,IF(U64&lt;='db fasce di rischio'!$D$4,'db fasce di rischio'!$C$2,IF(U64&lt;='db fasce di rischio'!$F$4,'db fasce di rischio'!$E$2,IF(U64&lt;='db fasce di rischio'!$H$4,'db fasce di rischio'!$G$2,"")))))</f>
        <v>--</v>
      </c>
      <c r="W64" s="30"/>
      <c r="X64" s="30"/>
    </row>
    <row r="65" spans="1:24" ht="21" hidden="1" customHeight="1" outlineLevel="1" x14ac:dyDescent="0.2">
      <c r="A65" s="169"/>
      <c r="B65" s="169"/>
      <c r="C65" s="26" t="s">
        <v>30</v>
      </c>
      <c r="D65" s="26" t="s">
        <v>30</v>
      </c>
      <c r="E65" s="26" t="s">
        <v>30</v>
      </c>
      <c r="F65" s="26" t="s">
        <v>30</v>
      </c>
      <c r="G65" s="161" t="str">
        <f t="shared" si="8"/>
        <v>--</v>
      </c>
      <c r="H65" s="27" t="s">
        <v>30</v>
      </c>
      <c r="I65" s="33" t="s">
        <v>30</v>
      </c>
      <c r="J65" s="87"/>
      <c r="K65" s="33"/>
      <c r="L65" s="26"/>
      <c r="M65" s="26"/>
      <c r="N65" s="26"/>
      <c r="O65" s="26"/>
      <c r="P65" s="169"/>
      <c r="Q65" s="184"/>
      <c r="R65" s="184"/>
      <c r="S65" s="185" t="str">
        <f t="shared" si="9"/>
        <v>0</v>
      </c>
      <c r="T65" s="185" t="str">
        <f t="shared" si="9"/>
        <v>0</v>
      </c>
      <c r="U65" s="185">
        <f t="shared" si="10"/>
        <v>0</v>
      </c>
      <c r="V65" s="186" t="str">
        <f>IF(U65=0,"--",IF(U65&lt;='db fasce di rischio'!$B$4,'db fasce di rischio'!$A$2,IF(U65&lt;='db fasce di rischio'!$D$4,'db fasce di rischio'!$C$2,IF(U65&lt;='db fasce di rischio'!$F$4,'db fasce di rischio'!$E$2,IF(U65&lt;='db fasce di rischio'!$H$4,'db fasce di rischio'!$G$2,"")))))</f>
        <v>--</v>
      </c>
      <c r="W65" s="30"/>
      <c r="X65" s="30"/>
    </row>
    <row r="66" spans="1:24" ht="21" hidden="1" customHeight="1" outlineLevel="1" x14ac:dyDescent="0.2">
      <c r="A66" s="169"/>
      <c r="B66" s="169"/>
      <c r="C66" s="26" t="s">
        <v>30</v>
      </c>
      <c r="D66" s="26" t="s">
        <v>30</v>
      </c>
      <c r="E66" s="26" t="s">
        <v>30</v>
      </c>
      <c r="F66" s="26" t="s">
        <v>30</v>
      </c>
      <c r="G66" s="161" t="str">
        <f t="shared" si="8"/>
        <v>--</v>
      </c>
      <c r="H66" s="27" t="s">
        <v>30</v>
      </c>
      <c r="I66" s="33" t="s">
        <v>30</v>
      </c>
      <c r="J66" s="87"/>
      <c r="K66" s="33"/>
      <c r="L66" s="26"/>
      <c r="M66" s="26"/>
      <c r="N66" s="26"/>
      <c r="O66" s="26"/>
      <c r="P66" s="169"/>
      <c r="Q66" s="184"/>
      <c r="R66" s="184"/>
      <c r="S66" s="185" t="str">
        <f t="shared" si="9"/>
        <v>0</v>
      </c>
      <c r="T66" s="185" t="str">
        <f t="shared" si="9"/>
        <v>0</v>
      </c>
      <c r="U66" s="185">
        <f t="shared" si="10"/>
        <v>0</v>
      </c>
      <c r="V66" s="186" t="str">
        <f>IF(U66=0,"--",IF(U66&lt;='db fasce di rischio'!$B$4,'db fasce di rischio'!$A$2,IF(U66&lt;='db fasce di rischio'!$D$4,'db fasce di rischio'!$C$2,IF(U66&lt;='db fasce di rischio'!$F$4,'db fasce di rischio'!$E$2,IF(U66&lt;='db fasce di rischio'!$H$4,'db fasce di rischio'!$G$2,"")))))</f>
        <v>--</v>
      </c>
      <c r="W66" s="30"/>
      <c r="X66" s="30"/>
    </row>
    <row r="67" spans="1:24" ht="21" hidden="1" customHeight="1" outlineLevel="1" x14ac:dyDescent="0.2">
      <c r="A67" s="169"/>
      <c r="B67" s="169"/>
      <c r="C67" s="26" t="s">
        <v>30</v>
      </c>
      <c r="D67" s="26" t="s">
        <v>30</v>
      </c>
      <c r="E67" s="26" t="s">
        <v>30</v>
      </c>
      <c r="F67" s="26" t="s">
        <v>30</v>
      </c>
      <c r="G67" s="161" t="str">
        <f t="shared" si="8"/>
        <v>--</v>
      </c>
      <c r="H67" s="27" t="s">
        <v>30</v>
      </c>
      <c r="I67" s="33" t="s">
        <v>30</v>
      </c>
      <c r="J67" s="87"/>
      <c r="K67" s="33"/>
      <c r="L67" s="26"/>
      <c r="M67" s="26"/>
      <c r="N67" s="26"/>
      <c r="O67" s="26"/>
      <c r="P67" s="169"/>
      <c r="Q67" s="184"/>
      <c r="R67" s="184"/>
      <c r="S67" s="185" t="str">
        <f t="shared" si="9"/>
        <v>0</v>
      </c>
      <c r="T67" s="185" t="str">
        <f t="shared" si="9"/>
        <v>0</v>
      </c>
      <c r="U67" s="185">
        <f t="shared" si="10"/>
        <v>0</v>
      </c>
      <c r="V67" s="186" t="str">
        <f>IF(U67=0,"--",IF(U67&lt;='db fasce di rischio'!$B$4,'db fasce di rischio'!$A$2,IF(U67&lt;='db fasce di rischio'!$D$4,'db fasce di rischio'!$C$2,IF(U67&lt;='db fasce di rischio'!$F$4,'db fasce di rischio'!$E$2,IF(U67&lt;='db fasce di rischio'!$H$4,'db fasce di rischio'!$G$2,"")))))</f>
        <v>--</v>
      </c>
      <c r="W67" s="30"/>
      <c r="X67" s="30"/>
    </row>
    <row r="68" spans="1:24" ht="21" hidden="1" customHeight="1" outlineLevel="1" x14ac:dyDescent="0.2">
      <c r="A68" s="169"/>
      <c r="B68" s="169"/>
      <c r="C68" s="26" t="s">
        <v>30</v>
      </c>
      <c r="D68" s="26" t="s">
        <v>30</v>
      </c>
      <c r="E68" s="26" t="s">
        <v>30</v>
      </c>
      <c r="F68" s="26" t="s">
        <v>30</v>
      </c>
      <c r="G68" s="161" t="str">
        <f t="shared" si="8"/>
        <v>--</v>
      </c>
      <c r="H68" s="27" t="s">
        <v>30</v>
      </c>
      <c r="I68" s="33" t="s">
        <v>30</v>
      </c>
      <c r="J68" s="87"/>
      <c r="K68" s="33"/>
      <c r="L68" s="26"/>
      <c r="M68" s="26"/>
      <c r="N68" s="26"/>
      <c r="O68" s="26"/>
      <c r="P68" s="169"/>
      <c r="Q68" s="184"/>
      <c r="R68" s="184"/>
      <c r="S68" s="185" t="str">
        <f t="shared" si="9"/>
        <v>0</v>
      </c>
      <c r="T68" s="185" t="str">
        <f t="shared" si="9"/>
        <v>0</v>
      </c>
      <c r="U68" s="185">
        <f t="shared" si="10"/>
        <v>0</v>
      </c>
      <c r="V68" s="186" t="str">
        <f>IF(U68=0,"--",IF(U68&lt;='db fasce di rischio'!$B$4,'db fasce di rischio'!$A$2,IF(U68&lt;='db fasce di rischio'!$D$4,'db fasce di rischio'!$C$2,IF(U68&lt;='db fasce di rischio'!$F$4,'db fasce di rischio'!$E$2,IF(U68&lt;='db fasce di rischio'!$H$4,'db fasce di rischio'!$G$2,"")))))</f>
        <v>--</v>
      </c>
      <c r="W68" s="30"/>
      <c r="X68" s="30"/>
    </row>
    <row r="69" spans="1:24" ht="21" hidden="1" customHeight="1" outlineLevel="1" x14ac:dyDescent="0.2">
      <c r="A69" s="169"/>
      <c r="B69" s="169"/>
      <c r="C69" s="26" t="s">
        <v>30</v>
      </c>
      <c r="D69" s="26" t="s">
        <v>30</v>
      </c>
      <c r="E69" s="26" t="s">
        <v>30</v>
      </c>
      <c r="F69" s="26" t="s">
        <v>30</v>
      </c>
      <c r="G69" s="161" t="str">
        <f t="shared" si="8"/>
        <v>--</v>
      </c>
      <c r="H69" s="27" t="s">
        <v>30</v>
      </c>
      <c r="I69" s="33" t="s">
        <v>30</v>
      </c>
      <c r="J69" s="88"/>
      <c r="K69" s="33"/>
      <c r="L69" s="26"/>
      <c r="M69" s="26"/>
      <c r="N69" s="26"/>
      <c r="O69" s="26"/>
      <c r="P69" s="169"/>
      <c r="Q69" s="184"/>
      <c r="R69" s="184"/>
      <c r="S69" s="185" t="str">
        <f t="shared" si="9"/>
        <v>0</v>
      </c>
      <c r="T69" s="185" t="str">
        <f t="shared" si="9"/>
        <v>0</v>
      </c>
      <c r="U69" s="185">
        <f t="shared" si="10"/>
        <v>0</v>
      </c>
      <c r="V69" s="186" t="str">
        <f>IF(U69=0,"--",IF(U69&lt;='db fasce di rischio'!$B$4,'db fasce di rischio'!$A$2,IF(U69&lt;='db fasce di rischio'!$D$4,'db fasce di rischio'!$C$2,IF(U69&lt;='db fasce di rischio'!$F$4,'db fasce di rischio'!$E$2,IF(U69&lt;='db fasce di rischio'!$H$4,'db fasce di rischio'!$G$2,"")))))</f>
        <v>--</v>
      </c>
      <c r="W69" s="30"/>
      <c r="X69" s="30"/>
    </row>
    <row r="70" spans="1:24" ht="21" hidden="1" customHeight="1" outlineLevel="1" x14ac:dyDescent="0.2">
      <c r="A70" s="169"/>
      <c r="B70" s="169"/>
      <c r="C70" s="26" t="s">
        <v>30</v>
      </c>
      <c r="D70" s="26" t="s">
        <v>30</v>
      </c>
      <c r="E70" s="26" t="s">
        <v>30</v>
      </c>
      <c r="F70" s="26" t="s">
        <v>30</v>
      </c>
      <c r="G70" s="161" t="str">
        <f t="shared" si="8"/>
        <v>--</v>
      </c>
      <c r="H70" s="27" t="s">
        <v>30</v>
      </c>
      <c r="I70" s="33" t="s">
        <v>30</v>
      </c>
      <c r="J70" s="88"/>
      <c r="K70" s="33"/>
      <c r="L70" s="26"/>
      <c r="M70" s="26"/>
      <c r="N70" s="26"/>
      <c r="O70" s="26"/>
      <c r="P70" s="169"/>
      <c r="Q70" s="184"/>
      <c r="R70" s="184"/>
      <c r="S70" s="185" t="str">
        <f t="shared" si="9"/>
        <v>0</v>
      </c>
      <c r="T70" s="185" t="str">
        <f t="shared" si="9"/>
        <v>0</v>
      </c>
      <c r="U70" s="185">
        <f t="shared" si="10"/>
        <v>0</v>
      </c>
      <c r="V70" s="186" t="str">
        <f>IF(U70=0,"--",IF(U70&lt;='db fasce di rischio'!$B$4,'db fasce di rischio'!$A$2,IF(U70&lt;='db fasce di rischio'!$D$4,'db fasce di rischio'!$C$2,IF(U70&lt;='db fasce di rischio'!$F$4,'db fasce di rischio'!$E$2,IF(U70&lt;='db fasce di rischio'!$H$4,'db fasce di rischio'!$G$2,"")))))</f>
        <v>--</v>
      </c>
      <c r="W70" s="30"/>
      <c r="X70" s="30"/>
    </row>
    <row r="71" spans="1:24" ht="21" hidden="1" customHeight="1" outlineLevel="1" x14ac:dyDescent="0.2">
      <c r="A71" s="169"/>
      <c r="B71" s="169"/>
      <c r="C71" s="26" t="s">
        <v>30</v>
      </c>
      <c r="D71" s="26" t="s">
        <v>30</v>
      </c>
      <c r="E71" s="26" t="s">
        <v>30</v>
      </c>
      <c r="F71" s="26" t="s">
        <v>30</v>
      </c>
      <c r="G71" s="161" t="str">
        <f t="shared" si="8"/>
        <v>--</v>
      </c>
      <c r="H71" s="27" t="s">
        <v>30</v>
      </c>
      <c r="I71" s="33" t="s">
        <v>30</v>
      </c>
      <c r="J71" s="88"/>
      <c r="K71" s="33"/>
      <c r="L71" s="26"/>
      <c r="M71" s="26"/>
      <c r="N71" s="26"/>
      <c r="O71" s="26"/>
      <c r="P71" s="169"/>
      <c r="Q71" s="184"/>
      <c r="R71" s="184"/>
      <c r="S71" s="185" t="str">
        <f t="shared" si="9"/>
        <v>0</v>
      </c>
      <c r="T71" s="185" t="str">
        <f t="shared" si="9"/>
        <v>0</v>
      </c>
      <c r="U71" s="185">
        <f t="shared" si="10"/>
        <v>0</v>
      </c>
      <c r="V71" s="186" t="str">
        <f>IF(U71=0,"--",IF(U71&lt;='db fasce di rischio'!$B$4,'db fasce di rischio'!$A$2,IF(U71&lt;='db fasce di rischio'!$D$4,'db fasce di rischio'!$C$2,IF(U71&lt;='db fasce di rischio'!$F$4,'db fasce di rischio'!$E$2,IF(U71&lt;='db fasce di rischio'!$H$4,'db fasce di rischio'!$G$2,"")))))</f>
        <v>--</v>
      </c>
      <c r="W71" s="30"/>
      <c r="X71" s="30"/>
    </row>
    <row r="72" spans="1:24" ht="21" hidden="1" customHeight="1" outlineLevel="1" x14ac:dyDescent="0.2">
      <c r="A72" s="169"/>
      <c r="B72" s="169"/>
      <c r="C72" s="26" t="s">
        <v>30</v>
      </c>
      <c r="D72" s="26" t="s">
        <v>30</v>
      </c>
      <c r="E72" s="26" t="s">
        <v>30</v>
      </c>
      <c r="F72" s="26" t="s">
        <v>30</v>
      </c>
      <c r="G72" s="161" t="str">
        <f t="shared" si="8"/>
        <v>--</v>
      </c>
      <c r="H72" s="27" t="s">
        <v>30</v>
      </c>
      <c r="I72" s="33" t="s">
        <v>30</v>
      </c>
      <c r="J72" s="88"/>
      <c r="K72" s="33"/>
      <c r="L72" s="26"/>
      <c r="M72" s="26"/>
      <c r="N72" s="26"/>
      <c r="O72" s="26"/>
      <c r="P72" s="169"/>
      <c r="Q72" s="184"/>
      <c r="R72" s="184"/>
      <c r="S72" s="185" t="str">
        <f t="shared" si="9"/>
        <v>0</v>
      </c>
      <c r="T72" s="185" t="str">
        <f t="shared" si="9"/>
        <v>0</v>
      </c>
      <c r="U72" s="185">
        <f t="shared" si="10"/>
        <v>0</v>
      </c>
      <c r="V72" s="186" t="str">
        <f>IF(U72=0,"--",IF(U72&lt;='db fasce di rischio'!$B$4,'db fasce di rischio'!$A$2,IF(U72&lt;='db fasce di rischio'!$D$4,'db fasce di rischio'!$C$2,IF(U72&lt;='db fasce di rischio'!$F$4,'db fasce di rischio'!$E$2,IF(U72&lt;='db fasce di rischio'!$H$4,'db fasce di rischio'!$G$2,"")))))</f>
        <v>--</v>
      </c>
      <c r="W72" s="30"/>
      <c r="X72" s="30"/>
    </row>
    <row r="73" spans="1:24" ht="21" hidden="1" customHeight="1" outlineLevel="1" x14ac:dyDescent="0.2">
      <c r="A73" s="169"/>
      <c r="B73" s="169"/>
      <c r="C73" s="26" t="s">
        <v>30</v>
      </c>
      <c r="D73" s="26" t="s">
        <v>30</v>
      </c>
      <c r="E73" s="26" t="s">
        <v>30</v>
      </c>
      <c r="F73" s="26" t="s">
        <v>30</v>
      </c>
      <c r="G73" s="161" t="str">
        <f t="shared" si="8"/>
        <v>--</v>
      </c>
      <c r="H73" s="27" t="s">
        <v>30</v>
      </c>
      <c r="I73" s="33" t="s">
        <v>30</v>
      </c>
      <c r="J73" s="87"/>
      <c r="K73" s="33"/>
      <c r="L73" s="26"/>
      <c r="M73" s="26"/>
      <c r="N73" s="26"/>
      <c r="O73" s="26"/>
      <c r="P73" s="169"/>
      <c r="Q73" s="184"/>
      <c r="R73" s="184"/>
      <c r="S73" s="185" t="str">
        <f t="shared" si="9"/>
        <v>0</v>
      </c>
      <c r="T73" s="185" t="str">
        <f t="shared" si="9"/>
        <v>0</v>
      </c>
      <c r="U73" s="185">
        <f t="shared" si="10"/>
        <v>0</v>
      </c>
      <c r="V73" s="186" t="str">
        <f>IF(U73=0,"--",IF(U73&lt;='db fasce di rischio'!$B$4,'db fasce di rischio'!$A$2,IF(U73&lt;='db fasce di rischio'!$D$4,'db fasce di rischio'!$C$2,IF(U73&lt;='db fasce di rischio'!$F$4,'db fasce di rischio'!$E$2,IF(U73&lt;='db fasce di rischio'!$H$4,'db fasce di rischio'!$G$2,"")))))</f>
        <v>--</v>
      </c>
      <c r="W73" s="30"/>
      <c r="X73" s="30"/>
    </row>
    <row r="74" spans="1:24" ht="21" hidden="1" customHeight="1" outlineLevel="1" x14ac:dyDescent="0.2">
      <c r="A74" s="169"/>
      <c r="B74" s="169"/>
      <c r="C74" s="26" t="s">
        <v>30</v>
      </c>
      <c r="D74" s="26" t="s">
        <v>30</v>
      </c>
      <c r="E74" s="26" t="s">
        <v>30</v>
      </c>
      <c r="F74" s="26" t="s">
        <v>30</v>
      </c>
      <c r="G74" s="161" t="str">
        <f t="shared" si="8"/>
        <v>--</v>
      </c>
      <c r="H74" s="27" t="s">
        <v>30</v>
      </c>
      <c r="I74" s="33" t="s">
        <v>30</v>
      </c>
      <c r="J74" s="87"/>
      <c r="K74" s="33"/>
      <c r="L74" s="26"/>
      <c r="M74" s="26"/>
      <c r="N74" s="26"/>
      <c r="O74" s="28"/>
      <c r="P74" s="169"/>
      <c r="Q74" s="184"/>
      <c r="R74" s="184"/>
      <c r="S74" s="185" t="str">
        <f t="shared" si="9"/>
        <v>0</v>
      </c>
      <c r="T74" s="185" t="str">
        <f t="shared" si="9"/>
        <v>0</v>
      </c>
      <c r="U74" s="185">
        <f t="shared" si="10"/>
        <v>0</v>
      </c>
      <c r="V74" s="186" t="str">
        <f>IF(U74=0,"--",IF(U74&lt;='db fasce di rischio'!$B$4,'db fasce di rischio'!$A$2,IF(U74&lt;='db fasce di rischio'!$D$4,'db fasce di rischio'!$C$2,IF(U74&lt;='db fasce di rischio'!$F$4,'db fasce di rischio'!$E$2,IF(U74&lt;='db fasce di rischio'!$H$4,'db fasce di rischio'!$G$2,"")))))</f>
        <v>--</v>
      </c>
      <c r="W74" s="30"/>
      <c r="X74" s="30"/>
    </row>
    <row r="75" spans="1:24" ht="21" hidden="1" customHeight="1" outlineLevel="1" x14ac:dyDescent="0.2">
      <c r="A75" s="169"/>
      <c r="B75" s="169"/>
      <c r="C75" s="26" t="s">
        <v>30</v>
      </c>
      <c r="D75" s="26" t="s">
        <v>30</v>
      </c>
      <c r="E75" s="26" t="s">
        <v>30</v>
      </c>
      <c r="F75" s="26" t="s">
        <v>30</v>
      </c>
      <c r="G75" s="161" t="str">
        <f t="shared" si="8"/>
        <v>--</v>
      </c>
      <c r="H75" s="27" t="s">
        <v>30</v>
      </c>
      <c r="I75" s="33" t="s">
        <v>30</v>
      </c>
      <c r="J75" s="87"/>
      <c r="K75" s="33"/>
      <c r="L75" s="26"/>
      <c r="M75" s="26"/>
      <c r="N75" s="26"/>
      <c r="O75" s="29"/>
      <c r="P75" s="169"/>
      <c r="Q75" s="184"/>
      <c r="R75" s="184"/>
      <c r="S75" s="185" t="str">
        <f t="shared" si="9"/>
        <v>0</v>
      </c>
      <c r="T75" s="185" t="str">
        <f t="shared" si="9"/>
        <v>0</v>
      </c>
      <c r="U75" s="185">
        <f t="shared" si="10"/>
        <v>0</v>
      </c>
      <c r="V75" s="186" t="str">
        <f>IF(U75=0,"--",IF(U75&lt;='db fasce di rischio'!$B$4,'db fasce di rischio'!$A$2,IF(U75&lt;='db fasce di rischio'!$D$4,'db fasce di rischio'!$C$2,IF(U75&lt;='db fasce di rischio'!$F$4,'db fasce di rischio'!$E$2,IF(U75&lt;='db fasce di rischio'!$H$4,'db fasce di rischio'!$G$2,"")))))</f>
        <v>--</v>
      </c>
      <c r="W75" s="30"/>
      <c r="X75" s="30"/>
    </row>
    <row r="76" spans="1:24" ht="21" collapsed="1" x14ac:dyDescent="0.2">
      <c r="A76" s="168"/>
      <c r="B76" s="168"/>
      <c r="C76" s="92"/>
      <c r="D76" s="92"/>
      <c r="E76" s="92"/>
      <c r="F76" s="92"/>
      <c r="G76" s="92"/>
      <c r="H76" s="92"/>
      <c r="I76" s="92"/>
      <c r="J76" s="176"/>
      <c r="K76" s="92"/>
      <c r="L76" s="92"/>
      <c r="M76" s="92"/>
      <c r="N76" s="92"/>
      <c r="O76" s="92"/>
      <c r="P76" s="168"/>
      <c r="Q76" s="30"/>
      <c r="R76" s="30"/>
      <c r="S76" s="30"/>
      <c r="T76" s="30"/>
      <c r="U76" s="30"/>
      <c r="V76" s="30"/>
      <c r="W76" s="30"/>
      <c r="X76" s="30"/>
    </row>
    <row r="77" spans="1:24" ht="90.6" customHeight="1" x14ac:dyDescent="0.2">
      <c r="A77" s="31"/>
      <c r="B77" s="31"/>
      <c r="C77" s="32" t="s">
        <v>674</v>
      </c>
      <c r="D77" s="32"/>
      <c r="E77" s="30"/>
      <c r="F77" s="30"/>
      <c r="G77" s="30"/>
      <c r="H77" s="30"/>
      <c r="I77" s="30"/>
      <c r="J77" s="85"/>
      <c r="K77" s="30"/>
      <c r="L77" s="30"/>
      <c r="M77" s="30"/>
      <c r="N77" s="84" t="s">
        <v>6</v>
      </c>
      <c r="O77" s="84" t="s">
        <v>675</v>
      </c>
      <c r="P77" s="30"/>
      <c r="Q77" s="182" t="s">
        <v>1306</v>
      </c>
      <c r="R77" s="182" t="s">
        <v>1307</v>
      </c>
      <c r="S77" s="50" t="s">
        <v>1308</v>
      </c>
      <c r="T77" s="50" t="s">
        <v>1309</v>
      </c>
      <c r="U77" s="50" t="s">
        <v>1310</v>
      </c>
      <c r="V77" s="183" t="s">
        <v>1311</v>
      </c>
      <c r="W77" s="30"/>
      <c r="X77" s="30"/>
    </row>
    <row r="78" spans="1:24" ht="30.6" customHeight="1" x14ac:dyDescent="0.2">
      <c r="A78" s="168"/>
      <c r="B78" s="168">
        <v>4</v>
      </c>
      <c r="C78" s="220" t="s">
        <v>1267</v>
      </c>
      <c r="D78" s="221"/>
      <c r="E78" s="222"/>
      <c r="F78" s="229"/>
      <c r="G78" s="229"/>
      <c r="H78" s="229"/>
      <c r="I78" s="50" t="s">
        <v>11</v>
      </c>
      <c r="J78" s="231" t="s">
        <v>3</v>
      </c>
      <c r="K78" s="231"/>
      <c r="L78" s="39"/>
      <c r="M78" s="162" t="s">
        <v>676</v>
      </c>
      <c r="N78" s="163" t="str">
        <f>V78</f>
        <v>--</v>
      </c>
      <c r="O78" s="39"/>
      <c r="P78" s="168"/>
      <c r="Q78" s="184"/>
      <c r="R78" s="184"/>
      <c r="S78" s="185" t="str">
        <f>IF(Q78="Basso",1.8,IF(Q78="Medio",2.5,IF(Q78="Medio-Alto",3.8,IF(Q78="Alto",5,"0"))))</f>
        <v>0</v>
      </c>
      <c r="T78" s="185" t="str">
        <f>IF(R78="Basso",1.8,IF(R78="Medio",2.5,IF(R78="Medio-Alto",3.8,IF(R78="Alto",5,"0"))))</f>
        <v>0</v>
      </c>
      <c r="U78" s="185">
        <f>IF(MAX(U82:U96)&gt;(T78*S78),MAX(U82:U96),T78*S78)</f>
        <v>0</v>
      </c>
      <c r="V78" s="186" t="str">
        <f>IF(U78=0,"--",IF(U78&lt;='db fasce di rischio'!$B$4,'db fasce di rischio'!$A$2,IF(U78&lt;='db fasce di rischio'!$D$4,'db fasce di rischio'!$C$2,IF(U78&lt;='db fasce di rischio'!$F$4,'db fasce di rischio'!$E$2,IF(U78&lt;='db fasce di rischio'!$H$4,'db fasce di rischio'!$G$2,"")))))</f>
        <v>--</v>
      </c>
      <c r="W78" s="30"/>
      <c r="X78" s="30"/>
    </row>
    <row r="79" spans="1:24" ht="59.45" customHeight="1" x14ac:dyDescent="0.2">
      <c r="A79" s="168"/>
      <c r="B79" s="168"/>
      <c r="C79" s="223"/>
      <c r="D79" s="224"/>
      <c r="E79" s="224"/>
      <c r="F79" s="172"/>
      <c r="G79" s="172"/>
      <c r="H79" s="172"/>
      <c r="I79" s="172"/>
      <c r="J79" s="172"/>
      <c r="K79" s="172"/>
      <c r="L79" s="173"/>
      <c r="M79" s="226" t="s">
        <v>1305</v>
      </c>
      <c r="N79" s="226"/>
      <c r="O79" s="226"/>
      <c r="P79" s="168"/>
      <c r="Q79" s="30"/>
      <c r="R79" s="30"/>
      <c r="S79" s="30"/>
      <c r="T79" s="30"/>
      <c r="U79" s="30"/>
      <c r="V79" s="30"/>
      <c r="W79" s="30"/>
      <c r="X79" s="30"/>
    </row>
    <row r="80" spans="1:24" ht="31.5" hidden="1" customHeight="1" outlineLevel="1" x14ac:dyDescent="0.2">
      <c r="A80" s="168"/>
      <c r="B80" s="168"/>
      <c r="C80" s="218" t="s">
        <v>1266</v>
      </c>
      <c r="D80" s="219"/>
      <c r="E80" s="160"/>
      <c r="F80" s="160"/>
      <c r="G80" s="160"/>
      <c r="H80" s="160"/>
      <c r="I80" s="160"/>
      <c r="J80" s="159"/>
      <c r="K80" s="160"/>
      <c r="L80" s="164">
        <f>SUM(H67:H75)</f>
        <v>0</v>
      </c>
      <c r="M80" s="165"/>
      <c r="N80" s="165"/>
      <c r="O80" s="165"/>
      <c r="P80" s="168"/>
      <c r="Q80" s="30"/>
      <c r="R80" s="30"/>
      <c r="S80" s="30"/>
      <c r="T80" s="30"/>
      <c r="U80" s="30"/>
      <c r="V80" s="30"/>
      <c r="W80" s="30"/>
      <c r="X80" s="30"/>
    </row>
    <row r="81" spans="1:24" ht="81.95" hidden="1" customHeight="1" outlineLevel="1" x14ac:dyDescent="0.2">
      <c r="A81" s="169"/>
      <c r="B81" s="169"/>
      <c r="C81" s="24" t="s">
        <v>915</v>
      </c>
      <c r="D81" s="24" t="s">
        <v>916</v>
      </c>
      <c r="E81" s="24" t="s">
        <v>981</v>
      </c>
      <c r="F81" s="24" t="s">
        <v>980</v>
      </c>
      <c r="G81" s="188" t="s">
        <v>1301</v>
      </c>
      <c r="H81" s="24" t="s">
        <v>979</v>
      </c>
      <c r="I81" s="24" t="s">
        <v>917</v>
      </c>
      <c r="J81" s="50" t="s">
        <v>982</v>
      </c>
      <c r="K81" s="50" t="s">
        <v>918</v>
      </c>
      <c r="L81" s="24" t="s">
        <v>639</v>
      </c>
      <c r="M81" s="24" t="s">
        <v>677</v>
      </c>
      <c r="N81" s="24" t="s">
        <v>678</v>
      </c>
      <c r="O81" s="24" t="s">
        <v>679</v>
      </c>
      <c r="P81" s="169"/>
      <c r="Q81" s="182" t="s">
        <v>1306</v>
      </c>
      <c r="R81" s="182" t="s">
        <v>1307</v>
      </c>
      <c r="S81" s="50" t="s">
        <v>1308</v>
      </c>
      <c r="T81" s="50" t="s">
        <v>1309</v>
      </c>
      <c r="U81" s="50" t="s">
        <v>1310</v>
      </c>
      <c r="V81" s="183" t="s">
        <v>1311</v>
      </c>
      <c r="W81" s="30"/>
      <c r="X81" s="30"/>
    </row>
    <row r="82" spans="1:24" ht="21" hidden="1" customHeight="1" outlineLevel="1" x14ac:dyDescent="0.2">
      <c r="A82" s="169"/>
      <c r="B82" s="169"/>
      <c r="C82" s="26" t="s">
        <v>30</v>
      </c>
      <c r="D82" s="26" t="s">
        <v>30</v>
      </c>
      <c r="E82" s="26" t="s">
        <v>30</v>
      </c>
      <c r="F82" s="26" t="s">
        <v>30</v>
      </c>
      <c r="G82" s="161" t="str">
        <f>V82</f>
        <v>--</v>
      </c>
      <c r="H82" s="27" t="s">
        <v>30</v>
      </c>
      <c r="I82" s="33" t="s">
        <v>30</v>
      </c>
      <c r="J82" s="87"/>
      <c r="K82" s="33"/>
      <c r="L82" s="26"/>
      <c r="M82" s="26"/>
      <c r="N82" s="26"/>
      <c r="O82" s="26"/>
      <c r="P82" s="169"/>
      <c r="Q82" s="184"/>
      <c r="R82" s="184"/>
      <c r="S82" s="185" t="str">
        <f>IF(Q82="Basso",1.8,IF(Q82="Medio",2.5,IF(Q82="Medio-Alto",3.8,IF(Q82="Alto",5,"0"))))</f>
        <v>0</v>
      </c>
      <c r="T82" s="185" t="str">
        <f>IF(R82="Basso",1.8,IF(R82="Medio",2.5,IF(R82="Medio-Alto",3.8,IF(R82="Alto",5,"0"))))</f>
        <v>0</v>
      </c>
      <c r="U82" s="185">
        <f>(T82*S82)</f>
        <v>0</v>
      </c>
      <c r="V82" s="186" t="str">
        <f>IF(U82=0,"--",IF(U82&lt;='db fasce di rischio'!$B$4,'db fasce di rischio'!$A$2,IF(U82&lt;='db fasce di rischio'!$D$4,'db fasce di rischio'!$C$2,IF(U82&lt;='db fasce di rischio'!$F$4,'db fasce di rischio'!$E$2,IF(U82&lt;='db fasce di rischio'!$H$4,'db fasce di rischio'!$G$2,"")))))</f>
        <v>--</v>
      </c>
      <c r="W82" s="30"/>
      <c r="X82" s="30"/>
    </row>
    <row r="83" spans="1:24" ht="21" hidden="1" customHeight="1" outlineLevel="1" x14ac:dyDescent="0.2">
      <c r="A83" s="169"/>
      <c r="B83" s="169"/>
      <c r="C83" s="26" t="s">
        <v>30</v>
      </c>
      <c r="D83" s="26" t="s">
        <v>30</v>
      </c>
      <c r="E83" s="26" t="s">
        <v>30</v>
      </c>
      <c r="F83" s="26" t="s">
        <v>30</v>
      </c>
      <c r="G83" s="161" t="str">
        <f t="shared" ref="G83:G96" si="11">V83</f>
        <v>--</v>
      </c>
      <c r="H83" s="27" t="s">
        <v>30</v>
      </c>
      <c r="I83" s="33" t="s">
        <v>30</v>
      </c>
      <c r="J83" s="87"/>
      <c r="K83" s="33"/>
      <c r="L83" s="26"/>
      <c r="M83" s="26"/>
      <c r="N83" s="26"/>
      <c r="O83" s="26"/>
      <c r="P83" s="169"/>
      <c r="Q83" s="184"/>
      <c r="R83" s="184"/>
      <c r="S83" s="185" t="str">
        <f t="shared" ref="S83:T96" si="12">IF(Q83="Basso",1.8,IF(Q83="Medio",2.5,IF(Q83="Medio-Alto",3.8,IF(Q83="Alto",5,"0"))))</f>
        <v>0</v>
      </c>
      <c r="T83" s="185" t="str">
        <f t="shared" si="12"/>
        <v>0</v>
      </c>
      <c r="U83" s="185">
        <f>(T83*S83)</f>
        <v>0</v>
      </c>
      <c r="V83" s="186" t="str">
        <f>IF(U83=0,"--",IF(U83&lt;='db fasce di rischio'!$B$4,'db fasce di rischio'!$A$2,IF(U83&lt;='db fasce di rischio'!$D$4,'db fasce di rischio'!$C$2,IF(U83&lt;='db fasce di rischio'!$F$4,'db fasce di rischio'!$E$2,IF(U83&lt;='db fasce di rischio'!$H$4,'db fasce di rischio'!$G$2,"")))))</f>
        <v>--</v>
      </c>
      <c r="W83" s="30"/>
      <c r="X83" s="30"/>
    </row>
    <row r="84" spans="1:24" ht="21" hidden="1" customHeight="1" outlineLevel="1" x14ac:dyDescent="0.2">
      <c r="A84" s="169"/>
      <c r="B84" s="169"/>
      <c r="C84" s="26" t="s">
        <v>30</v>
      </c>
      <c r="D84" s="26" t="s">
        <v>30</v>
      </c>
      <c r="E84" s="26" t="s">
        <v>30</v>
      </c>
      <c r="F84" s="26" t="s">
        <v>30</v>
      </c>
      <c r="G84" s="161" t="str">
        <f t="shared" si="11"/>
        <v>--</v>
      </c>
      <c r="H84" s="27" t="s">
        <v>30</v>
      </c>
      <c r="I84" s="33" t="s">
        <v>30</v>
      </c>
      <c r="J84" s="87"/>
      <c r="K84" s="33"/>
      <c r="L84" s="26"/>
      <c r="M84" s="26"/>
      <c r="N84" s="26"/>
      <c r="O84" s="26"/>
      <c r="P84" s="169"/>
      <c r="Q84" s="184"/>
      <c r="R84" s="184"/>
      <c r="S84" s="185" t="str">
        <f t="shared" si="12"/>
        <v>0</v>
      </c>
      <c r="T84" s="185" t="str">
        <f t="shared" si="12"/>
        <v>0</v>
      </c>
      <c r="U84" s="185">
        <f t="shared" ref="U84:U96" si="13">(T84*S84)</f>
        <v>0</v>
      </c>
      <c r="V84" s="186" t="str">
        <f>IF(U84=0,"--",IF(U84&lt;='db fasce di rischio'!$B$4,'db fasce di rischio'!$A$2,IF(U84&lt;='db fasce di rischio'!$D$4,'db fasce di rischio'!$C$2,IF(U84&lt;='db fasce di rischio'!$F$4,'db fasce di rischio'!$E$2,IF(U84&lt;='db fasce di rischio'!$H$4,'db fasce di rischio'!$G$2,"")))))</f>
        <v>--</v>
      </c>
      <c r="W84" s="30"/>
      <c r="X84" s="30"/>
    </row>
    <row r="85" spans="1:24" ht="21" hidden="1" customHeight="1" outlineLevel="1" x14ac:dyDescent="0.2">
      <c r="A85" s="169"/>
      <c r="B85" s="169"/>
      <c r="C85" s="26" t="s">
        <v>30</v>
      </c>
      <c r="D85" s="26" t="s">
        <v>30</v>
      </c>
      <c r="E85" s="26" t="s">
        <v>30</v>
      </c>
      <c r="F85" s="26" t="s">
        <v>30</v>
      </c>
      <c r="G85" s="161" t="str">
        <f t="shared" si="11"/>
        <v>--</v>
      </c>
      <c r="H85" s="27" t="s">
        <v>30</v>
      </c>
      <c r="I85" s="33" t="s">
        <v>30</v>
      </c>
      <c r="J85" s="87"/>
      <c r="K85" s="33"/>
      <c r="L85" s="26"/>
      <c r="M85" s="26"/>
      <c r="N85" s="26"/>
      <c r="O85" s="26"/>
      <c r="P85" s="169"/>
      <c r="Q85" s="184"/>
      <c r="R85" s="184"/>
      <c r="S85" s="185" t="str">
        <f t="shared" si="12"/>
        <v>0</v>
      </c>
      <c r="T85" s="185" t="str">
        <f t="shared" si="12"/>
        <v>0</v>
      </c>
      <c r="U85" s="185">
        <f t="shared" si="13"/>
        <v>0</v>
      </c>
      <c r="V85" s="186" t="str">
        <f>IF(U85=0,"--",IF(U85&lt;='db fasce di rischio'!$B$4,'db fasce di rischio'!$A$2,IF(U85&lt;='db fasce di rischio'!$D$4,'db fasce di rischio'!$C$2,IF(U85&lt;='db fasce di rischio'!$F$4,'db fasce di rischio'!$E$2,IF(U85&lt;='db fasce di rischio'!$H$4,'db fasce di rischio'!$G$2,"")))))</f>
        <v>--</v>
      </c>
      <c r="W85" s="30"/>
      <c r="X85" s="30"/>
    </row>
    <row r="86" spans="1:24" ht="21" hidden="1" customHeight="1" outlineLevel="1" x14ac:dyDescent="0.2">
      <c r="A86" s="169"/>
      <c r="B86" s="169"/>
      <c r="C86" s="26" t="s">
        <v>30</v>
      </c>
      <c r="D86" s="26" t="s">
        <v>30</v>
      </c>
      <c r="E86" s="26" t="s">
        <v>30</v>
      </c>
      <c r="F86" s="26" t="s">
        <v>30</v>
      </c>
      <c r="G86" s="161" t="str">
        <f t="shared" si="11"/>
        <v>--</v>
      </c>
      <c r="H86" s="27" t="s">
        <v>30</v>
      </c>
      <c r="I86" s="33" t="s">
        <v>30</v>
      </c>
      <c r="J86" s="87"/>
      <c r="K86" s="33"/>
      <c r="L86" s="26"/>
      <c r="M86" s="26"/>
      <c r="N86" s="26"/>
      <c r="O86" s="26"/>
      <c r="P86" s="169"/>
      <c r="Q86" s="184"/>
      <c r="R86" s="184"/>
      <c r="S86" s="185" t="str">
        <f t="shared" si="12"/>
        <v>0</v>
      </c>
      <c r="T86" s="185" t="str">
        <f t="shared" si="12"/>
        <v>0</v>
      </c>
      <c r="U86" s="185">
        <f t="shared" si="13"/>
        <v>0</v>
      </c>
      <c r="V86" s="186" t="str">
        <f>IF(U86=0,"--",IF(U86&lt;='db fasce di rischio'!$B$4,'db fasce di rischio'!$A$2,IF(U86&lt;='db fasce di rischio'!$D$4,'db fasce di rischio'!$C$2,IF(U86&lt;='db fasce di rischio'!$F$4,'db fasce di rischio'!$E$2,IF(U86&lt;='db fasce di rischio'!$H$4,'db fasce di rischio'!$G$2,"")))))</f>
        <v>--</v>
      </c>
      <c r="W86" s="30"/>
      <c r="X86" s="30"/>
    </row>
    <row r="87" spans="1:24" ht="21" hidden="1" customHeight="1" outlineLevel="1" x14ac:dyDescent="0.2">
      <c r="A87" s="169"/>
      <c r="B87" s="169"/>
      <c r="C87" s="26" t="s">
        <v>30</v>
      </c>
      <c r="D87" s="26" t="s">
        <v>30</v>
      </c>
      <c r="E87" s="26" t="s">
        <v>30</v>
      </c>
      <c r="F87" s="26" t="s">
        <v>30</v>
      </c>
      <c r="G87" s="161" t="str">
        <f t="shared" si="11"/>
        <v>--</v>
      </c>
      <c r="H87" s="27" t="s">
        <v>30</v>
      </c>
      <c r="I87" s="33" t="s">
        <v>30</v>
      </c>
      <c r="J87" s="87"/>
      <c r="K87" s="33"/>
      <c r="L87" s="26"/>
      <c r="M87" s="26"/>
      <c r="N87" s="26"/>
      <c r="O87" s="26"/>
      <c r="P87" s="169"/>
      <c r="Q87" s="184"/>
      <c r="R87" s="184"/>
      <c r="S87" s="185" t="str">
        <f t="shared" si="12"/>
        <v>0</v>
      </c>
      <c r="T87" s="185" t="str">
        <f t="shared" si="12"/>
        <v>0</v>
      </c>
      <c r="U87" s="185">
        <f t="shared" si="13"/>
        <v>0</v>
      </c>
      <c r="V87" s="186" t="str">
        <f>IF(U87=0,"--",IF(U87&lt;='db fasce di rischio'!$B$4,'db fasce di rischio'!$A$2,IF(U87&lt;='db fasce di rischio'!$D$4,'db fasce di rischio'!$C$2,IF(U87&lt;='db fasce di rischio'!$F$4,'db fasce di rischio'!$E$2,IF(U87&lt;='db fasce di rischio'!$H$4,'db fasce di rischio'!$G$2,"")))))</f>
        <v>--</v>
      </c>
      <c r="W87" s="30"/>
      <c r="X87" s="30"/>
    </row>
    <row r="88" spans="1:24" ht="21" hidden="1" customHeight="1" outlineLevel="1" x14ac:dyDescent="0.2">
      <c r="A88" s="169"/>
      <c r="B88" s="169"/>
      <c r="C88" s="26" t="s">
        <v>30</v>
      </c>
      <c r="D88" s="26" t="s">
        <v>30</v>
      </c>
      <c r="E88" s="26" t="s">
        <v>30</v>
      </c>
      <c r="F88" s="26" t="s">
        <v>30</v>
      </c>
      <c r="G88" s="161" t="str">
        <f t="shared" si="11"/>
        <v>--</v>
      </c>
      <c r="H88" s="27" t="s">
        <v>30</v>
      </c>
      <c r="I88" s="33" t="s">
        <v>30</v>
      </c>
      <c r="J88" s="87"/>
      <c r="K88" s="33"/>
      <c r="L88" s="26"/>
      <c r="M88" s="26"/>
      <c r="N88" s="26"/>
      <c r="O88" s="26"/>
      <c r="P88" s="169"/>
      <c r="Q88" s="184"/>
      <c r="R88" s="184"/>
      <c r="S88" s="185" t="str">
        <f t="shared" si="12"/>
        <v>0</v>
      </c>
      <c r="T88" s="185" t="str">
        <f t="shared" si="12"/>
        <v>0</v>
      </c>
      <c r="U88" s="185">
        <f t="shared" si="13"/>
        <v>0</v>
      </c>
      <c r="V88" s="186" t="str">
        <f>IF(U88=0,"--",IF(U88&lt;='db fasce di rischio'!$B$4,'db fasce di rischio'!$A$2,IF(U88&lt;='db fasce di rischio'!$D$4,'db fasce di rischio'!$C$2,IF(U88&lt;='db fasce di rischio'!$F$4,'db fasce di rischio'!$E$2,IF(U88&lt;='db fasce di rischio'!$H$4,'db fasce di rischio'!$G$2,"")))))</f>
        <v>--</v>
      </c>
      <c r="W88" s="30"/>
      <c r="X88" s="30"/>
    </row>
    <row r="89" spans="1:24" ht="21" hidden="1" customHeight="1" outlineLevel="1" x14ac:dyDescent="0.2">
      <c r="A89" s="169"/>
      <c r="B89" s="169"/>
      <c r="C89" s="26" t="s">
        <v>30</v>
      </c>
      <c r="D89" s="26" t="s">
        <v>30</v>
      </c>
      <c r="E89" s="26" t="s">
        <v>30</v>
      </c>
      <c r="F89" s="26" t="s">
        <v>30</v>
      </c>
      <c r="G89" s="161" t="str">
        <f t="shared" si="11"/>
        <v>--</v>
      </c>
      <c r="H89" s="27" t="s">
        <v>30</v>
      </c>
      <c r="I89" s="33" t="s">
        <v>30</v>
      </c>
      <c r="J89" s="87"/>
      <c r="K89" s="33"/>
      <c r="L89" s="26"/>
      <c r="M89" s="26"/>
      <c r="N89" s="26"/>
      <c r="O89" s="26"/>
      <c r="P89" s="169"/>
      <c r="Q89" s="184"/>
      <c r="R89" s="184"/>
      <c r="S89" s="185" t="str">
        <f t="shared" si="12"/>
        <v>0</v>
      </c>
      <c r="T89" s="185" t="str">
        <f t="shared" si="12"/>
        <v>0</v>
      </c>
      <c r="U89" s="185">
        <f t="shared" si="13"/>
        <v>0</v>
      </c>
      <c r="V89" s="186" t="str">
        <f>IF(U89=0,"--",IF(U89&lt;='db fasce di rischio'!$B$4,'db fasce di rischio'!$A$2,IF(U89&lt;='db fasce di rischio'!$D$4,'db fasce di rischio'!$C$2,IF(U89&lt;='db fasce di rischio'!$F$4,'db fasce di rischio'!$E$2,IF(U89&lt;='db fasce di rischio'!$H$4,'db fasce di rischio'!$G$2,"")))))</f>
        <v>--</v>
      </c>
      <c r="W89" s="30"/>
      <c r="X89" s="30"/>
    </row>
    <row r="90" spans="1:24" ht="21" hidden="1" customHeight="1" outlineLevel="1" x14ac:dyDescent="0.2">
      <c r="A90" s="169"/>
      <c r="B90" s="169"/>
      <c r="C90" s="26" t="s">
        <v>30</v>
      </c>
      <c r="D90" s="26" t="s">
        <v>30</v>
      </c>
      <c r="E90" s="26" t="s">
        <v>30</v>
      </c>
      <c r="F90" s="26" t="s">
        <v>30</v>
      </c>
      <c r="G90" s="161" t="str">
        <f t="shared" si="11"/>
        <v>--</v>
      </c>
      <c r="H90" s="27" t="s">
        <v>30</v>
      </c>
      <c r="I90" s="33" t="s">
        <v>30</v>
      </c>
      <c r="J90" s="88"/>
      <c r="K90" s="33"/>
      <c r="L90" s="26"/>
      <c r="M90" s="26"/>
      <c r="N90" s="26"/>
      <c r="O90" s="26"/>
      <c r="P90" s="169"/>
      <c r="Q90" s="184"/>
      <c r="R90" s="184"/>
      <c r="S90" s="185" t="str">
        <f t="shared" si="12"/>
        <v>0</v>
      </c>
      <c r="T90" s="185" t="str">
        <f t="shared" si="12"/>
        <v>0</v>
      </c>
      <c r="U90" s="185">
        <f t="shared" si="13"/>
        <v>0</v>
      </c>
      <c r="V90" s="186" t="str">
        <f>IF(U90=0,"--",IF(U90&lt;='db fasce di rischio'!$B$4,'db fasce di rischio'!$A$2,IF(U90&lt;='db fasce di rischio'!$D$4,'db fasce di rischio'!$C$2,IF(U90&lt;='db fasce di rischio'!$F$4,'db fasce di rischio'!$E$2,IF(U90&lt;='db fasce di rischio'!$H$4,'db fasce di rischio'!$G$2,"")))))</f>
        <v>--</v>
      </c>
      <c r="W90" s="30"/>
      <c r="X90" s="30"/>
    </row>
    <row r="91" spans="1:24" ht="21" hidden="1" customHeight="1" outlineLevel="1" x14ac:dyDescent="0.2">
      <c r="A91" s="169"/>
      <c r="B91" s="169"/>
      <c r="C91" s="26" t="s">
        <v>30</v>
      </c>
      <c r="D91" s="26" t="s">
        <v>30</v>
      </c>
      <c r="E91" s="26" t="s">
        <v>30</v>
      </c>
      <c r="F91" s="26" t="s">
        <v>30</v>
      </c>
      <c r="G91" s="161" t="str">
        <f t="shared" si="11"/>
        <v>--</v>
      </c>
      <c r="H91" s="27" t="s">
        <v>30</v>
      </c>
      <c r="I91" s="33" t="s">
        <v>30</v>
      </c>
      <c r="J91" s="88"/>
      <c r="K91" s="33"/>
      <c r="L91" s="26"/>
      <c r="M91" s="26"/>
      <c r="N91" s="26"/>
      <c r="O91" s="26"/>
      <c r="P91" s="169"/>
      <c r="Q91" s="184"/>
      <c r="R91" s="184"/>
      <c r="S91" s="185" t="str">
        <f t="shared" si="12"/>
        <v>0</v>
      </c>
      <c r="T91" s="185" t="str">
        <f t="shared" si="12"/>
        <v>0</v>
      </c>
      <c r="U91" s="185">
        <f t="shared" si="13"/>
        <v>0</v>
      </c>
      <c r="V91" s="186" t="str">
        <f>IF(U91=0,"--",IF(U91&lt;='db fasce di rischio'!$B$4,'db fasce di rischio'!$A$2,IF(U91&lt;='db fasce di rischio'!$D$4,'db fasce di rischio'!$C$2,IF(U91&lt;='db fasce di rischio'!$F$4,'db fasce di rischio'!$E$2,IF(U91&lt;='db fasce di rischio'!$H$4,'db fasce di rischio'!$G$2,"")))))</f>
        <v>--</v>
      </c>
      <c r="W91" s="30"/>
      <c r="X91" s="30"/>
    </row>
    <row r="92" spans="1:24" ht="21" hidden="1" customHeight="1" outlineLevel="1" x14ac:dyDescent="0.2">
      <c r="A92" s="169"/>
      <c r="B92" s="169"/>
      <c r="C92" s="26" t="s">
        <v>30</v>
      </c>
      <c r="D92" s="26" t="s">
        <v>30</v>
      </c>
      <c r="E92" s="26" t="s">
        <v>30</v>
      </c>
      <c r="F92" s="26" t="s">
        <v>30</v>
      </c>
      <c r="G92" s="161" t="str">
        <f t="shared" si="11"/>
        <v>--</v>
      </c>
      <c r="H92" s="27" t="s">
        <v>30</v>
      </c>
      <c r="I92" s="33" t="s">
        <v>30</v>
      </c>
      <c r="J92" s="88"/>
      <c r="K92" s="33"/>
      <c r="L92" s="26"/>
      <c r="M92" s="26"/>
      <c r="N92" s="26"/>
      <c r="O92" s="26"/>
      <c r="P92" s="169"/>
      <c r="Q92" s="184"/>
      <c r="R92" s="184"/>
      <c r="S92" s="185" t="str">
        <f t="shared" si="12"/>
        <v>0</v>
      </c>
      <c r="T92" s="185" t="str">
        <f t="shared" si="12"/>
        <v>0</v>
      </c>
      <c r="U92" s="185">
        <f t="shared" si="13"/>
        <v>0</v>
      </c>
      <c r="V92" s="186" t="str">
        <f>IF(U92=0,"--",IF(U92&lt;='db fasce di rischio'!$B$4,'db fasce di rischio'!$A$2,IF(U92&lt;='db fasce di rischio'!$D$4,'db fasce di rischio'!$C$2,IF(U92&lt;='db fasce di rischio'!$F$4,'db fasce di rischio'!$E$2,IF(U92&lt;='db fasce di rischio'!$H$4,'db fasce di rischio'!$G$2,"")))))</f>
        <v>--</v>
      </c>
      <c r="W92" s="30"/>
      <c r="X92" s="30"/>
    </row>
    <row r="93" spans="1:24" ht="21" hidden="1" customHeight="1" outlineLevel="1" x14ac:dyDescent="0.2">
      <c r="A93" s="169"/>
      <c r="B93" s="169"/>
      <c r="C93" s="26" t="s">
        <v>30</v>
      </c>
      <c r="D93" s="26" t="s">
        <v>30</v>
      </c>
      <c r="E93" s="26" t="s">
        <v>30</v>
      </c>
      <c r="F93" s="26" t="s">
        <v>30</v>
      </c>
      <c r="G93" s="161" t="str">
        <f t="shared" si="11"/>
        <v>--</v>
      </c>
      <c r="H93" s="27" t="s">
        <v>30</v>
      </c>
      <c r="I93" s="33" t="s">
        <v>30</v>
      </c>
      <c r="J93" s="88"/>
      <c r="K93" s="33"/>
      <c r="L93" s="26"/>
      <c r="M93" s="26"/>
      <c r="N93" s="26"/>
      <c r="O93" s="26"/>
      <c r="P93" s="169"/>
      <c r="Q93" s="184"/>
      <c r="R93" s="184"/>
      <c r="S93" s="185" t="str">
        <f t="shared" si="12"/>
        <v>0</v>
      </c>
      <c r="T93" s="185" t="str">
        <f t="shared" si="12"/>
        <v>0</v>
      </c>
      <c r="U93" s="185">
        <f t="shared" si="13"/>
        <v>0</v>
      </c>
      <c r="V93" s="186" t="str">
        <f>IF(U93=0,"--",IF(U93&lt;='db fasce di rischio'!$B$4,'db fasce di rischio'!$A$2,IF(U93&lt;='db fasce di rischio'!$D$4,'db fasce di rischio'!$C$2,IF(U93&lt;='db fasce di rischio'!$F$4,'db fasce di rischio'!$E$2,IF(U93&lt;='db fasce di rischio'!$H$4,'db fasce di rischio'!$G$2,"")))))</f>
        <v>--</v>
      </c>
      <c r="W93" s="30"/>
      <c r="X93" s="30"/>
    </row>
    <row r="94" spans="1:24" ht="21" hidden="1" customHeight="1" outlineLevel="1" x14ac:dyDescent="0.2">
      <c r="A94" s="169"/>
      <c r="B94" s="169"/>
      <c r="C94" s="26" t="s">
        <v>30</v>
      </c>
      <c r="D94" s="26" t="s">
        <v>30</v>
      </c>
      <c r="E94" s="26" t="s">
        <v>30</v>
      </c>
      <c r="F94" s="26" t="s">
        <v>30</v>
      </c>
      <c r="G94" s="161" t="str">
        <f t="shared" si="11"/>
        <v>--</v>
      </c>
      <c r="H94" s="27" t="s">
        <v>30</v>
      </c>
      <c r="I94" s="33" t="s">
        <v>30</v>
      </c>
      <c r="J94" s="87"/>
      <c r="K94" s="33"/>
      <c r="L94" s="26"/>
      <c r="M94" s="26"/>
      <c r="N94" s="26"/>
      <c r="O94" s="26"/>
      <c r="P94" s="169"/>
      <c r="Q94" s="184"/>
      <c r="R94" s="184"/>
      <c r="S94" s="185" t="str">
        <f t="shared" si="12"/>
        <v>0</v>
      </c>
      <c r="T94" s="185" t="str">
        <f t="shared" si="12"/>
        <v>0</v>
      </c>
      <c r="U94" s="185">
        <f t="shared" si="13"/>
        <v>0</v>
      </c>
      <c r="V94" s="186" t="str">
        <f>IF(U94=0,"--",IF(U94&lt;='db fasce di rischio'!$B$4,'db fasce di rischio'!$A$2,IF(U94&lt;='db fasce di rischio'!$D$4,'db fasce di rischio'!$C$2,IF(U94&lt;='db fasce di rischio'!$F$4,'db fasce di rischio'!$E$2,IF(U94&lt;='db fasce di rischio'!$H$4,'db fasce di rischio'!$G$2,"")))))</f>
        <v>--</v>
      </c>
      <c r="W94" s="30"/>
      <c r="X94" s="30"/>
    </row>
    <row r="95" spans="1:24" ht="21" hidden="1" customHeight="1" outlineLevel="1" x14ac:dyDescent="0.2">
      <c r="A95" s="169"/>
      <c r="B95" s="169"/>
      <c r="C95" s="26" t="s">
        <v>30</v>
      </c>
      <c r="D95" s="26" t="s">
        <v>30</v>
      </c>
      <c r="E95" s="26" t="s">
        <v>30</v>
      </c>
      <c r="F95" s="26" t="s">
        <v>30</v>
      </c>
      <c r="G95" s="161" t="str">
        <f t="shared" si="11"/>
        <v>--</v>
      </c>
      <c r="H95" s="27" t="s">
        <v>30</v>
      </c>
      <c r="I95" s="33" t="s">
        <v>30</v>
      </c>
      <c r="J95" s="87"/>
      <c r="K95" s="33"/>
      <c r="L95" s="26"/>
      <c r="M95" s="26"/>
      <c r="N95" s="26"/>
      <c r="O95" s="28"/>
      <c r="P95" s="169"/>
      <c r="Q95" s="184"/>
      <c r="R95" s="184"/>
      <c r="S95" s="185" t="str">
        <f t="shared" si="12"/>
        <v>0</v>
      </c>
      <c r="T95" s="185" t="str">
        <f t="shared" si="12"/>
        <v>0</v>
      </c>
      <c r="U95" s="185">
        <f t="shared" si="13"/>
        <v>0</v>
      </c>
      <c r="V95" s="186" t="str">
        <f>IF(U95=0,"--",IF(U95&lt;='db fasce di rischio'!$B$4,'db fasce di rischio'!$A$2,IF(U95&lt;='db fasce di rischio'!$D$4,'db fasce di rischio'!$C$2,IF(U95&lt;='db fasce di rischio'!$F$4,'db fasce di rischio'!$E$2,IF(U95&lt;='db fasce di rischio'!$H$4,'db fasce di rischio'!$G$2,"")))))</f>
        <v>--</v>
      </c>
      <c r="W95" s="30"/>
      <c r="X95" s="30"/>
    </row>
    <row r="96" spans="1:24" ht="21" hidden="1" customHeight="1" outlineLevel="1" x14ac:dyDescent="0.2">
      <c r="A96" s="169"/>
      <c r="B96" s="169"/>
      <c r="C96" s="26" t="s">
        <v>30</v>
      </c>
      <c r="D96" s="26" t="s">
        <v>30</v>
      </c>
      <c r="E96" s="26" t="s">
        <v>30</v>
      </c>
      <c r="F96" s="26" t="s">
        <v>30</v>
      </c>
      <c r="G96" s="161" t="str">
        <f t="shared" si="11"/>
        <v>--</v>
      </c>
      <c r="H96" s="27" t="s">
        <v>30</v>
      </c>
      <c r="I96" s="33" t="s">
        <v>30</v>
      </c>
      <c r="J96" s="87"/>
      <c r="K96" s="33"/>
      <c r="L96" s="26"/>
      <c r="M96" s="26"/>
      <c r="N96" s="26"/>
      <c r="O96" s="29"/>
      <c r="P96" s="169"/>
      <c r="Q96" s="184"/>
      <c r="R96" s="184"/>
      <c r="S96" s="185" t="str">
        <f t="shared" si="12"/>
        <v>0</v>
      </c>
      <c r="T96" s="185" t="str">
        <f t="shared" si="12"/>
        <v>0</v>
      </c>
      <c r="U96" s="185">
        <f t="shared" si="13"/>
        <v>0</v>
      </c>
      <c r="V96" s="186" t="str">
        <f>IF(U96=0,"--",IF(U96&lt;='db fasce di rischio'!$B$4,'db fasce di rischio'!$A$2,IF(U96&lt;='db fasce di rischio'!$D$4,'db fasce di rischio'!$C$2,IF(U96&lt;='db fasce di rischio'!$F$4,'db fasce di rischio'!$E$2,IF(U96&lt;='db fasce di rischio'!$H$4,'db fasce di rischio'!$G$2,"")))))</f>
        <v>--</v>
      </c>
      <c r="W96" s="30"/>
      <c r="X96" s="30"/>
    </row>
    <row r="97" spans="1:24" ht="21" collapsed="1" x14ac:dyDescent="0.2">
      <c r="A97" s="168"/>
      <c r="B97" s="168"/>
      <c r="C97" s="92"/>
      <c r="D97" s="92"/>
      <c r="E97" s="92"/>
      <c r="F97" s="92"/>
      <c r="G97" s="92"/>
      <c r="H97" s="92"/>
      <c r="I97" s="92"/>
      <c r="J97" s="176"/>
      <c r="K97" s="92"/>
      <c r="L97" s="92"/>
      <c r="M97" s="92"/>
      <c r="N97" s="92"/>
      <c r="O97" s="92"/>
      <c r="P97" s="168"/>
      <c r="Q97" s="30"/>
      <c r="R97" s="30"/>
      <c r="S97" s="30"/>
      <c r="T97" s="30"/>
      <c r="U97" s="30"/>
      <c r="V97" s="30"/>
      <c r="W97" s="30"/>
      <c r="X97" s="30"/>
    </row>
    <row r="98" spans="1:24" ht="90.6" customHeight="1" x14ac:dyDescent="0.2">
      <c r="A98" s="31"/>
      <c r="B98" s="31"/>
      <c r="C98" s="32" t="s">
        <v>674</v>
      </c>
      <c r="D98" s="32"/>
      <c r="E98" s="30"/>
      <c r="F98" s="30"/>
      <c r="G98" s="30"/>
      <c r="H98" s="30"/>
      <c r="I98" s="30"/>
      <c r="J98" s="85"/>
      <c r="K98" s="30"/>
      <c r="L98" s="30"/>
      <c r="M98" s="30"/>
      <c r="N98" s="84" t="s">
        <v>6</v>
      </c>
      <c r="O98" s="84" t="s">
        <v>675</v>
      </c>
      <c r="P98" s="30"/>
      <c r="Q98" s="182" t="s">
        <v>1306</v>
      </c>
      <c r="R98" s="182" t="s">
        <v>1307</v>
      </c>
      <c r="S98" s="50" t="s">
        <v>1308</v>
      </c>
      <c r="T98" s="50" t="s">
        <v>1309</v>
      </c>
      <c r="U98" s="50" t="s">
        <v>1310</v>
      </c>
      <c r="V98" s="183" t="s">
        <v>1311</v>
      </c>
      <c r="W98" s="30"/>
      <c r="X98" s="30"/>
    </row>
    <row r="99" spans="1:24" ht="30.6" customHeight="1" x14ac:dyDescent="0.2">
      <c r="A99" s="168"/>
      <c r="B99" s="168">
        <v>5</v>
      </c>
      <c r="C99" s="220" t="s">
        <v>1267</v>
      </c>
      <c r="D99" s="221"/>
      <c r="E99" s="222"/>
      <c r="F99" s="229"/>
      <c r="G99" s="229"/>
      <c r="H99" s="229"/>
      <c r="I99" s="50" t="s">
        <v>11</v>
      </c>
      <c r="J99" s="231" t="s">
        <v>3</v>
      </c>
      <c r="K99" s="231"/>
      <c r="L99" s="39"/>
      <c r="M99" s="162" t="s">
        <v>676</v>
      </c>
      <c r="N99" s="163" t="str">
        <f>V99</f>
        <v>--</v>
      </c>
      <c r="O99" s="39"/>
      <c r="P99" s="168"/>
      <c r="Q99" s="184"/>
      <c r="R99" s="184"/>
      <c r="S99" s="185" t="str">
        <f>IF(Q99="Basso",1.8,IF(Q99="Medio",2.5,IF(Q99="Medio-Alto",3.8,IF(Q99="Alto",5,"0"))))</f>
        <v>0</v>
      </c>
      <c r="T99" s="185" t="str">
        <f>IF(R99="Basso",1.8,IF(R99="Medio",2.5,IF(R99="Medio-Alto",3.8,IF(R99="Alto",5,"0"))))</f>
        <v>0</v>
      </c>
      <c r="U99" s="185">
        <f>IF(MAX(U103:U117)&gt;(T99*S99),MAX(U103:U117),T99*S99)</f>
        <v>0</v>
      </c>
      <c r="V99" s="186" t="str">
        <f>IF(U99=0,"--",IF(U99&lt;='db fasce di rischio'!$B$4,'db fasce di rischio'!$A$2,IF(U99&lt;='db fasce di rischio'!$D$4,'db fasce di rischio'!$C$2,IF(U99&lt;='db fasce di rischio'!$F$4,'db fasce di rischio'!$E$2,IF(U99&lt;='db fasce di rischio'!$H$4,'db fasce di rischio'!$G$2,"")))))</f>
        <v>--</v>
      </c>
      <c r="W99" s="30"/>
      <c r="X99" s="30"/>
    </row>
    <row r="100" spans="1:24" ht="59.45" customHeight="1" x14ac:dyDescent="0.2">
      <c r="A100" s="168"/>
      <c r="B100" s="168"/>
      <c r="C100" s="223"/>
      <c r="D100" s="224"/>
      <c r="E100" s="224"/>
      <c r="F100" s="172"/>
      <c r="G100" s="172"/>
      <c r="H100" s="172"/>
      <c r="I100" s="172"/>
      <c r="J100" s="172"/>
      <c r="K100" s="172"/>
      <c r="L100" s="173"/>
      <c r="M100" s="226" t="s">
        <v>1305</v>
      </c>
      <c r="N100" s="226"/>
      <c r="O100" s="226"/>
      <c r="P100" s="168"/>
      <c r="Q100" s="30"/>
      <c r="R100" s="30"/>
      <c r="S100" s="30"/>
      <c r="T100" s="30"/>
      <c r="U100" s="30"/>
      <c r="V100" s="30"/>
      <c r="W100" s="30"/>
      <c r="X100" s="30"/>
    </row>
    <row r="101" spans="1:24" ht="31.5" hidden="1" customHeight="1" outlineLevel="1" x14ac:dyDescent="0.2">
      <c r="A101" s="168"/>
      <c r="B101" s="168"/>
      <c r="C101" s="218" t="s">
        <v>1266</v>
      </c>
      <c r="D101" s="219"/>
      <c r="E101" s="160"/>
      <c r="F101" s="160"/>
      <c r="G101" s="160"/>
      <c r="H101" s="160"/>
      <c r="I101" s="160"/>
      <c r="J101" s="159"/>
      <c r="K101" s="160"/>
      <c r="L101" s="164">
        <f>SUM(H88:H96)</f>
        <v>0</v>
      </c>
      <c r="M101" s="165"/>
      <c r="N101" s="165"/>
      <c r="O101" s="165"/>
      <c r="P101" s="168"/>
      <c r="Q101" s="30"/>
      <c r="R101" s="30"/>
      <c r="S101" s="30"/>
      <c r="T101" s="30"/>
      <c r="U101" s="30"/>
      <c r="V101" s="30"/>
      <c r="W101" s="30"/>
      <c r="X101" s="30"/>
    </row>
    <row r="102" spans="1:24" ht="81.95" hidden="1" customHeight="1" outlineLevel="1" x14ac:dyDescent="0.2">
      <c r="A102" s="169"/>
      <c r="B102" s="169"/>
      <c r="C102" s="24" t="s">
        <v>915</v>
      </c>
      <c r="D102" s="24" t="s">
        <v>916</v>
      </c>
      <c r="E102" s="24" t="s">
        <v>981</v>
      </c>
      <c r="F102" s="24" t="s">
        <v>980</v>
      </c>
      <c r="G102" s="188" t="s">
        <v>1301</v>
      </c>
      <c r="H102" s="24" t="s">
        <v>979</v>
      </c>
      <c r="I102" s="24" t="s">
        <v>917</v>
      </c>
      <c r="J102" s="50" t="s">
        <v>982</v>
      </c>
      <c r="K102" s="50" t="s">
        <v>918</v>
      </c>
      <c r="L102" s="24" t="s">
        <v>639</v>
      </c>
      <c r="M102" s="24" t="s">
        <v>677</v>
      </c>
      <c r="N102" s="24" t="s">
        <v>678</v>
      </c>
      <c r="O102" s="24" t="s">
        <v>679</v>
      </c>
      <c r="P102" s="169"/>
      <c r="Q102" s="182" t="s">
        <v>1306</v>
      </c>
      <c r="R102" s="182" t="s">
        <v>1307</v>
      </c>
      <c r="S102" s="50" t="s">
        <v>1308</v>
      </c>
      <c r="T102" s="50" t="s">
        <v>1309</v>
      </c>
      <c r="U102" s="50" t="s">
        <v>1310</v>
      </c>
      <c r="V102" s="183" t="s">
        <v>1311</v>
      </c>
      <c r="W102" s="30"/>
      <c r="X102" s="30"/>
    </row>
    <row r="103" spans="1:24" ht="21" hidden="1" customHeight="1" outlineLevel="1" x14ac:dyDescent="0.2">
      <c r="A103" s="169"/>
      <c r="B103" s="169"/>
      <c r="C103" s="26" t="s">
        <v>30</v>
      </c>
      <c r="D103" s="26" t="s">
        <v>30</v>
      </c>
      <c r="E103" s="26" t="s">
        <v>30</v>
      </c>
      <c r="F103" s="26" t="s">
        <v>30</v>
      </c>
      <c r="G103" s="161" t="str">
        <f>V103</f>
        <v>--</v>
      </c>
      <c r="H103" s="27" t="s">
        <v>30</v>
      </c>
      <c r="I103" s="33" t="s">
        <v>30</v>
      </c>
      <c r="J103" s="87"/>
      <c r="K103" s="33"/>
      <c r="L103" s="26"/>
      <c r="M103" s="26"/>
      <c r="N103" s="26"/>
      <c r="O103" s="26"/>
      <c r="P103" s="169"/>
      <c r="Q103" s="184"/>
      <c r="R103" s="184"/>
      <c r="S103" s="185" t="str">
        <f>IF(Q103="Basso",1.8,IF(Q103="Medio",2.5,IF(Q103="Medio-Alto",3.8,IF(Q103="Alto",5,"0"))))</f>
        <v>0</v>
      </c>
      <c r="T103" s="185" t="str">
        <f>IF(R103="Basso",1.8,IF(R103="Medio",2.5,IF(R103="Medio-Alto",3.8,IF(R103="Alto",5,"0"))))</f>
        <v>0</v>
      </c>
      <c r="U103" s="185">
        <f>(T103*S103)</f>
        <v>0</v>
      </c>
      <c r="V103" s="186" t="str">
        <f>IF(U103=0,"--",IF(U103&lt;='db fasce di rischio'!$B$4,'db fasce di rischio'!$A$2,IF(U103&lt;='db fasce di rischio'!$D$4,'db fasce di rischio'!$C$2,IF(U103&lt;='db fasce di rischio'!$F$4,'db fasce di rischio'!$E$2,IF(U103&lt;='db fasce di rischio'!$H$4,'db fasce di rischio'!$G$2,"")))))</f>
        <v>--</v>
      </c>
      <c r="W103" s="30"/>
      <c r="X103" s="30"/>
    </row>
    <row r="104" spans="1:24" ht="21" hidden="1" customHeight="1" outlineLevel="1" x14ac:dyDescent="0.2">
      <c r="A104" s="169"/>
      <c r="B104" s="169"/>
      <c r="C104" s="26" t="s">
        <v>30</v>
      </c>
      <c r="D104" s="26" t="s">
        <v>30</v>
      </c>
      <c r="E104" s="26" t="s">
        <v>30</v>
      </c>
      <c r="F104" s="26" t="s">
        <v>30</v>
      </c>
      <c r="G104" s="161" t="str">
        <f t="shared" ref="G104:G117" si="14">V104</f>
        <v>--</v>
      </c>
      <c r="H104" s="27" t="s">
        <v>30</v>
      </c>
      <c r="I104" s="33" t="s">
        <v>30</v>
      </c>
      <c r="J104" s="87"/>
      <c r="K104" s="33"/>
      <c r="L104" s="26"/>
      <c r="M104" s="26"/>
      <c r="N104" s="26"/>
      <c r="O104" s="26"/>
      <c r="P104" s="169"/>
      <c r="Q104" s="184"/>
      <c r="R104" s="184"/>
      <c r="S104" s="185" t="str">
        <f t="shared" ref="S104:T117" si="15">IF(Q104="Basso",1.8,IF(Q104="Medio",2.5,IF(Q104="Medio-Alto",3.8,IF(Q104="Alto",5,"0"))))</f>
        <v>0</v>
      </c>
      <c r="T104" s="185" t="str">
        <f t="shared" si="15"/>
        <v>0</v>
      </c>
      <c r="U104" s="185">
        <f>(T104*S104)</f>
        <v>0</v>
      </c>
      <c r="V104" s="186" t="str">
        <f>IF(U104=0,"--",IF(U104&lt;='db fasce di rischio'!$B$4,'db fasce di rischio'!$A$2,IF(U104&lt;='db fasce di rischio'!$D$4,'db fasce di rischio'!$C$2,IF(U104&lt;='db fasce di rischio'!$F$4,'db fasce di rischio'!$E$2,IF(U104&lt;='db fasce di rischio'!$H$4,'db fasce di rischio'!$G$2,"")))))</f>
        <v>--</v>
      </c>
      <c r="W104" s="30"/>
      <c r="X104" s="30"/>
    </row>
    <row r="105" spans="1:24" ht="21" hidden="1" customHeight="1" outlineLevel="1" x14ac:dyDescent="0.2">
      <c r="A105" s="169"/>
      <c r="B105" s="169"/>
      <c r="C105" s="26" t="s">
        <v>30</v>
      </c>
      <c r="D105" s="26" t="s">
        <v>30</v>
      </c>
      <c r="E105" s="26" t="s">
        <v>30</v>
      </c>
      <c r="F105" s="26" t="s">
        <v>30</v>
      </c>
      <c r="G105" s="161" t="str">
        <f t="shared" si="14"/>
        <v>--</v>
      </c>
      <c r="H105" s="27" t="s">
        <v>30</v>
      </c>
      <c r="I105" s="33" t="s">
        <v>30</v>
      </c>
      <c r="J105" s="87"/>
      <c r="K105" s="33"/>
      <c r="L105" s="26"/>
      <c r="M105" s="26"/>
      <c r="N105" s="26"/>
      <c r="O105" s="26"/>
      <c r="P105" s="169"/>
      <c r="Q105" s="184"/>
      <c r="R105" s="184"/>
      <c r="S105" s="185" t="str">
        <f t="shared" si="15"/>
        <v>0</v>
      </c>
      <c r="T105" s="185" t="str">
        <f t="shared" si="15"/>
        <v>0</v>
      </c>
      <c r="U105" s="185">
        <f t="shared" ref="U105:U117" si="16">(T105*S105)</f>
        <v>0</v>
      </c>
      <c r="V105" s="186" t="str">
        <f>IF(U105=0,"--",IF(U105&lt;='db fasce di rischio'!$B$4,'db fasce di rischio'!$A$2,IF(U105&lt;='db fasce di rischio'!$D$4,'db fasce di rischio'!$C$2,IF(U105&lt;='db fasce di rischio'!$F$4,'db fasce di rischio'!$E$2,IF(U105&lt;='db fasce di rischio'!$H$4,'db fasce di rischio'!$G$2,"")))))</f>
        <v>--</v>
      </c>
      <c r="W105" s="30"/>
      <c r="X105" s="30"/>
    </row>
    <row r="106" spans="1:24" ht="21" hidden="1" customHeight="1" outlineLevel="1" x14ac:dyDescent="0.2">
      <c r="A106" s="169"/>
      <c r="B106" s="169"/>
      <c r="C106" s="26" t="s">
        <v>30</v>
      </c>
      <c r="D106" s="26" t="s">
        <v>30</v>
      </c>
      <c r="E106" s="26" t="s">
        <v>30</v>
      </c>
      <c r="F106" s="26" t="s">
        <v>30</v>
      </c>
      <c r="G106" s="161" t="str">
        <f t="shared" si="14"/>
        <v>--</v>
      </c>
      <c r="H106" s="27" t="s">
        <v>30</v>
      </c>
      <c r="I106" s="33" t="s">
        <v>30</v>
      </c>
      <c r="J106" s="87"/>
      <c r="K106" s="33"/>
      <c r="L106" s="26"/>
      <c r="M106" s="26"/>
      <c r="N106" s="26"/>
      <c r="O106" s="26"/>
      <c r="P106" s="169"/>
      <c r="Q106" s="184"/>
      <c r="R106" s="184"/>
      <c r="S106" s="185" t="str">
        <f t="shared" si="15"/>
        <v>0</v>
      </c>
      <c r="T106" s="185" t="str">
        <f t="shared" si="15"/>
        <v>0</v>
      </c>
      <c r="U106" s="185">
        <f t="shared" si="16"/>
        <v>0</v>
      </c>
      <c r="V106" s="186" t="str">
        <f>IF(U106=0,"--",IF(U106&lt;='db fasce di rischio'!$B$4,'db fasce di rischio'!$A$2,IF(U106&lt;='db fasce di rischio'!$D$4,'db fasce di rischio'!$C$2,IF(U106&lt;='db fasce di rischio'!$F$4,'db fasce di rischio'!$E$2,IF(U106&lt;='db fasce di rischio'!$H$4,'db fasce di rischio'!$G$2,"")))))</f>
        <v>--</v>
      </c>
      <c r="W106" s="30"/>
      <c r="X106" s="30"/>
    </row>
    <row r="107" spans="1:24" ht="21" hidden="1" customHeight="1" outlineLevel="1" x14ac:dyDescent="0.2">
      <c r="A107" s="169"/>
      <c r="B107" s="169"/>
      <c r="C107" s="26" t="s">
        <v>30</v>
      </c>
      <c r="D107" s="26" t="s">
        <v>30</v>
      </c>
      <c r="E107" s="26" t="s">
        <v>30</v>
      </c>
      <c r="F107" s="26" t="s">
        <v>30</v>
      </c>
      <c r="G107" s="161" t="str">
        <f t="shared" si="14"/>
        <v>--</v>
      </c>
      <c r="H107" s="27" t="s">
        <v>30</v>
      </c>
      <c r="I107" s="33" t="s">
        <v>30</v>
      </c>
      <c r="J107" s="87"/>
      <c r="K107" s="33"/>
      <c r="L107" s="26"/>
      <c r="M107" s="26"/>
      <c r="N107" s="26"/>
      <c r="O107" s="26"/>
      <c r="P107" s="169"/>
      <c r="Q107" s="184"/>
      <c r="R107" s="184"/>
      <c r="S107" s="185" t="str">
        <f t="shared" si="15"/>
        <v>0</v>
      </c>
      <c r="T107" s="185" t="str">
        <f t="shared" si="15"/>
        <v>0</v>
      </c>
      <c r="U107" s="185">
        <f t="shared" si="16"/>
        <v>0</v>
      </c>
      <c r="V107" s="186" t="str">
        <f>IF(U107=0,"--",IF(U107&lt;='db fasce di rischio'!$B$4,'db fasce di rischio'!$A$2,IF(U107&lt;='db fasce di rischio'!$D$4,'db fasce di rischio'!$C$2,IF(U107&lt;='db fasce di rischio'!$F$4,'db fasce di rischio'!$E$2,IF(U107&lt;='db fasce di rischio'!$H$4,'db fasce di rischio'!$G$2,"")))))</f>
        <v>--</v>
      </c>
      <c r="W107" s="30"/>
      <c r="X107" s="30"/>
    </row>
    <row r="108" spans="1:24" ht="21" hidden="1" customHeight="1" outlineLevel="1" x14ac:dyDescent="0.2">
      <c r="A108" s="169"/>
      <c r="B108" s="169"/>
      <c r="C108" s="26" t="s">
        <v>30</v>
      </c>
      <c r="D108" s="26" t="s">
        <v>30</v>
      </c>
      <c r="E108" s="26" t="s">
        <v>30</v>
      </c>
      <c r="F108" s="26" t="s">
        <v>30</v>
      </c>
      <c r="G108" s="161" t="str">
        <f t="shared" si="14"/>
        <v>--</v>
      </c>
      <c r="H108" s="27" t="s">
        <v>30</v>
      </c>
      <c r="I108" s="33" t="s">
        <v>30</v>
      </c>
      <c r="J108" s="87"/>
      <c r="K108" s="33"/>
      <c r="L108" s="26"/>
      <c r="M108" s="26"/>
      <c r="N108" s="26"/>
      <c r="O108" s="26"/>
      <c r="P108" s="169"/>
      <c r="Q108" s="184"/>
      <c r="R108" s="184"/>
      <c r="S108" s="185" t="str">
        <f t="shared" si="15"/>
        <v>0</v>
      </c>
      <c r="T108" s="185" t="str">
        <f t="shared" si="15"/>
        <v>0</v>
      </c>
      <c r="U108" s="185">
        <f t="shared" si="16"/>
        <v>0</v>
      </c>
      <c r="V108" s="186" t="str">
        <f>IF(U108=0,"--",IF(U108&lt;='db fasce di rischio'!$B$4,'db fasce di rischio'!$A$2,IF(U108&lt;='db fasce di rischio'!$D$4,'db fasce di rischio'!$C$2,IF(U108&lt;='db fasce di rischio'!$F$4,'db fasce di rischio'!$E$2,IF(U108&lt;='db fasce di rischio'!$H$4,'db fasce di rischio'!$G$2,"")))))</f>
        <v>--</v>
      </c>
      <c r="W108" s="30"/>
      <c r="X108" s="30"/>
    </row>
    <row r="109" spans="1:24" ht="21" hidden="1" customHeight="1" outlineLevel="1" x14ac:dyDescent="0.2">
      <c r="A109" s="169"/>
      <c r="B109" s="169"/>
      <c r="C109" s="26" t="s">
        <v>30</v>
      </c>
      <c r="D109" s="26" t="s">
        <v>30</v>
      </c>
      <c r="E109" s="26" t="s">
        <v>30</v>
      </c>
      <c r="F109" s="26" t="s">
        <v>30</v>
      </c>
      <c r="G109" s="161" t="str">
        <f t="shared" si="14"/>
        <v>--</v>
      </c>
      <c r="H109" s="27" t="s">
        <v>30</v>
      </c>
      <c r="I109" s="33" t="s">
        <v>30</v>
      </c>
      <c r="J109" s="87"/>
      <c r="K109" s="33"/>
      <c r="L109" s="26"/>
      <c r="M109" s="26"/>
      <c r="N109" s="26"/>
      <c r="O109" s="26"/>
      <c r="P109" s="169"/>
      <c r="Q109" s="184"/>
      <c r="R109" s="184"/>
      <c r="S109" s="185" t="str">
        <f t="shared" si="15"/>
        <v>0</v>
      </c>
      <c r="T109" s="185" t="str">
        <f t="shared" si="15"/>
        <v>0</v>
      </c>
      <c r="U109" s="185">
        <f t="shared" si="16"/>
        <v>0</v>
      </c>
      <c r="V109" s="186" t="str">
        <f>IF(U109=0,"--",IF(U109&lt;='db fasce di rischio'!$B$4,'db fasce di rischio'!$A$2,IF(U109&lt;='db fasce di rischio'!$D$4,'db fasce di rischio'!$C$2,IF(U109&lt;='db fasce di rischio'!$F$4,'db fasce di rischio'!$E$2,IF(U109&lt;='db fasce di rischio'!$H$4,'db fasce di rischio'!$G$2,"")))))</f>
        <v>--</v>
      </c>
      <c r="W109" s="30"/>
      <c r="X109" s="30"/>
    </row>
    <row r="110" spans="1:24" ht="21" hidden="1" customHeight="1" outlineLevel="1" x14ac:dyDescent="0.2">
      <c r="A110" s="169"/>
      <c r="B110" s="169"/>
      <c r="C110" s="26" t="s">
        <v>30</v>
      </c>
      <c r="D110" s="26" t="s">
        <v>30</v>
      </c>
      <c r="E110" s="26" t="s">
        <v>30</v>
      </c>
      <c r="F110" s="26" t="s">
        <v>30</v>
      </c>
      <c r="G110" s="161" t="str">
        <f t="shared" si="14"/>
        <v>--</v>
      </c>
      <c r="H110" s="27" t="s">
        <v>30</v>
      </c>
      <c r="I110" s="33" t="s">
        <v>30</v>
      </c>
      <c r="J110" s="87"/>
      <c r="K110" s="33"/>
      <c r="L110" s="26"/>
      <c r="M110" s="26"/>
      <c r="N110" s="26"/>
      <c r="O110" s="26"/>
      <c r="P110" s="169"/>
      <c r="Q110" s="184"/>
      <c r="R110" s="184"/>
      <c r="S110" s="185" t="str">
        <f t="shared" si="15"/>
        <v>0</v>
      </c>
      <c r="T110" s="185" t="str">
        <f t="shared" si="15"/>
        <v>0</v>
      </c>
      <c r="U110" s="185">
        <f t="shared" si="16"/>
        <v>0</v>
      </c>
      <c r="V110" s="186" t="str">
        <f>IF(U110=0,"--",IF(U110&lt;='db fasce di rischio'!$B$4,'db fasce di rischio'!$A$2,IF(U110&lt;='db fasce di rischio'!$D$4,'db fasce di rischio'!$C$2,IF(U110&lt;='db fasce di rischio'!$F$4,'db fasce di rischio'!$E$2,IF(U110&lt;='db fasce di rischio'!$H$4,'db fasce di rischio'!$G$2,"")))))</f>
        <v>--</v>
      </c>
      <c r="W110" s="30"/>
      <c r="X110" s="30"/>
    </row>
    <row r="111" spans="1:24" ht="21" hidden="1" customHeight="1" outlineLevel="1" x14ac:dyDescent="0.2">
      <c r="A111" s="169"/>
      <c r="B111" s="169"/>
      <c r="C111" s="26" t="s">
        <v>30</v>
      </c>
      <c r="D111" s="26" t="s">
        <v>30</v>
      </c>
      <c r="E111" s="26" t="s">
        <v>30</v>
      </c>
      <c r="F111" s="26" t="s">
        <v>30</v>
      </c>
      <c r="G111" s="161" t="str">
        <f t="shared" si="14"/>
        <v>--</v>
      </c>
      <c r="H111" s="27" t="s">
        <v>30</v>
      </c>
      <c r="I111" s="33" t="s">
        <v>30</v>
      </c>
      <c r="J111" s="88"/>
      <c r="K111" s="33"/>
      <c r="L111" s="26"/>
      <c r="M111" s="26"/>
      <c r="N111" s="26"/>
      <c r="O111" s="26"/>
      <c r="P111" s="169"/>
      <c r="Q111" s="184"/>
      <c r="R111" s="184"/>
      <c r="S111" s="185" t="str">
        <f t="shared" si="15"/>
        <v>0</v>
      </c>
      <c r="T111" s="185" t="str">
        <f t="shared" si="15"/>
        <v>0</v>
      </c>
      <c r="U111" s="185">
        <f t="shared" si="16"/>
        <v>0</v>
      </c>
      <c r="V111" s="186" t="str">
        <f>IF(U111=0,"--",IF(U111&lt;='db fasce di rischio'!$B$4,'db fasce di rischio'!$A$2,IF(U111&lt;='db fasce di rischio'!$D$4,'db fasce di rischio'!$C$2,IF(U111&lt;='db fasce di rischio'!$F$4,'db fasce di rischio'!$E$2,IF(U111&lt;='db fasce di rischio'!$H$4,'db fasce di rischio'!$G$2,"")))))</f>
        <v>--</v>
      </c>
      <c r="W111" s="30"/>
      <c r="X111" s="30"/>
    </row>
    <row r="112" spans="1:24" ht="21" hidden="1" customHeight="1" outlineLevel="1" x14ac:dyDescent="0.2">
      <c r="A112" s="169"/>
      <c r="B112" s="169"/>
      <c r="C112" s="26" t="s">
        <v>30</v>
      </c>
      <c r="D112" s="26" t="s">
        <v>30</v>
      </c>
      <c r="E112" s="26" t="s">
        <v>30</v>
      </c>
      <c r="F112" s="26" t="s">
        <v>30</v>
      </c>
      <c r="G112" s="161" t="str">
        <f t="shared" si="14"/>
        <v>--</v>
      </c>
      <c r="H112" s="27" t="s">
        <v>30</v>
      </c>
      <c r="I112" s="33" t="s">
        <v>30</v>
      </c>
      <c r="J112" s="88"/>
      <c r="K112" s="33"/>
      <c r="L112" s="26"/>
      <c r="M112" s="26"/>
      <c r="N112" s="26"/>
      <c r="O112" s="26"/>
      <c r="P112" s="169"/>
      <c r="Q112" s="184"/>
      <c r="R112" s="184"/>
      <c r="S112" s="185" t="str">
        <f t="shared" si="15"/>
        <v>0</v>
      </c>
      <c r="T112" s="185" t="str">
        <f t="shared" si="15"/>
        <v>0</v>
      </c>
      <c r="U112" s="185">
        <f t="shared" si="16"/>
        <v>0</v>
      </c>
      <c r="V112" s="186" t="str">
        <f>IF(U112=0,"--",IF(U112&lt;='db fasce di rischio'!$B$4,'db fasce di rischio'!$A$2,IF(U112&lt;='db fasce di rischio'!$D$4,'db fasce di rischio'!$C$2,IF(U112&lt;='db fasce di rischio'!$F$4,'db fasce di rischio'!$E$2,IF(U112&lt;='db fasce di rischio'!$H$4,'db fasce di rischio'!$G$2,"")))))</f>
        <v>--</v>
      </c>
      <c r="W112" s="30"/>
      <c r="X112" s="30"/>
    </row>
    <row r="113" spans="1:24" ht="21" hidden="1" customHeight="1" outlineLevel="1" x14ac:dyDescent="0.2">
      <c r="A113" s="169"/>
      <c r="B113" s="169"/>
      <c r="C113" s="26" t="s">
        <v>30</v>
      </c>
      <c r="D113" s="26" t="s">
        <v>30</v>
      </c>
      <c r="E113" s="26" t="s">
        <v>30</v>
      </c>
      <c r="F113" s="26" t="s">
        <v>30</v>
      </c>
      <c r="G113" s="161" t="str">
        <f t="shared" si="14"/>
        <v>--</v>
      </c>
      <c r="H113" s="27" t="s">
        <v>30</v>
      </c>
      <c r="I113" s="33" t="s">
        <v>30</v>
      </c>
      <c r="J113" s="88"/>
      <c r="K113" s="33"/>
      <c r="L113" s="26"/>
      <c r="M113" s="26"/>
      <c r="N113" s="26"/>
      <c r="O113" s="26"/>
      <c r="P113" s="169"/>
      <c r="Q113" s="184"/>
      <c r="R113" s="184"/>
      <c r="S113" s="185" t="str">
        <f t="shared" si="15"/>
        <v>0</v>
      </c>
      <c r="T113" s="185" t="str">
        <f t="shared" si="15"/>
        <v>0</v>
      </c>
      <c r="U113" s="185">
        <f t="shared" si="16"/>
        <v>0</v>
      </c>
      <c r="V113" s="186" t="str">
        <f>IF(U113=0,"--",IF(U113&lt;='db fasce di rischio'!$B$4,'db fasce di rischio'!$A$2,IF(U113&lt;='db fasce di rischio'!$D$4,'db fasce di rischio'!$C$2,IF(U113&lt;='db fasce di rischio'!$F$4,'db fasce di rischio'!$E$2,IF(U113&lt;='db fasce di rischio'!$H$4,'db fasce di rischio'!$G$2,"")))))</f>
        <v>--</v>
      </c>
      <c r="W113" s="30"/>
      <c r="X113" s="30"/>
    </row>
    <row r="114" spans="1:24" ht="21" hidden="1" customHeight="1" outlineLevel="1" x14ac:dyDescent="0.2">
      <c r="A114" s="169"/>
      <c r="B114" s="169"/>
      <c r="C114" s="26" t="s">
        <v>30</v>
      </c>
      <c r="D114" s="26" t="s">
        <v>30</v>
      </c>
      <c r="E114" s="26" t="s">
        <v>30</v>
      </c>
      <c r="F114" s="26" t="s">
        <v>30</v>
      </c>
      <c r="G114" s="161" t="str">
        <f t="shared" si="14"/>
        <v>--</v>
      </c>
      <c r="H114" s="27" t="s">
        <v>30</v>
      </c>
      <c r="I114" s="33" t="s">
        <v>30</v>
      </c>
      <c r="J114" s="88"/>
      <c r="K114" s="33"/>
      <c r="L114" s="26"/>
      <c r="M114" s="26"/>
      <c r="N114" s="26"/>
      <c r="O114" s="26"/>
      <c r="P114" s="169"/>
      <c r="Q114" s="184"/>
      <c r="R114" s="184"/>
      <c r="S114" s="185" t="str">
        <f t="shared" si="15"/>
        <v>0</v>
      </c>
      <c r="T114" s="185" t="str">
        <f t="shared" si="15"/>
        <v>0</v>
      </c>
      <c r="U114" s="185">
        <f t="shared" si="16"/>
        <v>0</v>
      </c>
      <c r="V114" s="186" t="str">
        <f>IF(U114=0,"--",IF(U114&lt;='db fasce di rischio'!$B$4,'db fasce di rischio'!$A$2,IF(U114&lt;='db fasce di rischio'!$D$4,'db fasce di rischio'!$C$2,IF(U114&lt;='db fasce di rischio'!$F$4,'db fasce di rischio'!$E$2,IF(U114&lt;='db fasce di rischio'!$H$4,'db fasce di rischio'!$G$2,"")))))</f>
        <v>--</v>
      </c>
      <c r="W114" s="30"/>
      <c r="X114" s="30"/>
    </row>
    <row r="115" spans="1:24" ht="21" hidden="1" customHeight="1" outlineLevel="1" x14ac:dyDescent="0.2">
      <c r="A115" s="169"/>
      <c r="B115" s="169"/>
      <c r="C115" s="26" t="s">
        <v>30</v>
      </c>
      <c r="D115" s="26" t="s">
        <v>30</v>
      </c>
      <c r="E115" s="26" t="s">
        <v>30</v>
      </c>
      <c r="F115" s="26" t="s">
        <v>30</v>
      </c>
      <c r="G115" s="161" t="str">
        <f t="shared" si="14"/>
        <v>--</v>
      </c>
      <c r="H115" s="27" t="s">
        <v>30</v>
      </c>
      <c r="I115" s="33" t="s">
        <v>30</v>
      </c>
      <c r="J115" s="87"/>
      <c r="K115" s="33"/>
      <c r="L115" s="26"/>
      <c r="M115" s="26"/>
      <c r="N115" s="26"/>
      <c r="O115" s="26"/>
      <c r="P115" s="169"/>
      <c r="Q115" s="184"/>
      <c r="R115" s="184"/>
      <c r="S115" s="185" t="str">
        <f t="shared" si="15"/>
        <v>0</v>
      </c>
      <c r="T115" s="185" t="str">
        <f t="shared" si="15"/>
        <v>0</v>
      </c>
      <c r="U115" s="185">
        <f t="shared" si="16"/>
        <v>0</v>
      </c>
      <c r="V115" s="186" t="str">
        <f>IF(U115=0,"--",IF(U115&lt;='db fasce di rischio'!$B$4,'db fasce di rischio'!$A$2,IF(U115&lt;='db fasce di rischio'!$D$4,'db fasce di rischio'!$C$2,IF(U115&lt;='db fasce di rischio'!$F$4,'db fasce di rischio'!$E$2,IF(U115&lt;='db fasce di rischio'!$H$4,'db fasce di rischio'!$G$2,"")))))</f>
        <v>--</v>
      </c>
      <c r="W115" s="30"/>
      <c r="X115" s="30"/>
    </row>
    <row r="116" spans="1:24" ht="21" hidden="1" customHeight="1" outlineLevel="1" x14ac:dyDescent="0.2">
      <c r="A116" s="169"/>
      <c r="B116" s="169"/>
      <c r="C116" s="26" t="s">
        <v>30</v>
      </c>
      <c r="D116" s="26" t="s">
        <v>30</v>
      </c>
      <c r="E116" s="26" t="s">
        <v>30</v>
      </c>
      <c r="F116" s="26" t="s">
        <v>30</v>
      </c>
      <c r="G116" s="161" t="str">
        <f t="shared" si="14"/>
        <v>--</v>
      </c>
      <c r="H116" s="27" t="s">
        <v>30</v>
      </c>
      <c r="I116" s="33" t="s">
        <v>30</v>
      </c>
      <c r="J116" s="87"/>
      <c r="K116" s="33"/>
      <c r="L116" s="26"/>
      <c r="M116" s="26"/>
      <c r="N116" s="26"/>
      <c r="O116" s="28"/>
      <c r="P116" s="169"/>
      <c r="Q116" s="184"/>
      <c r="R116" s="184"/>
      <c r="S116" s="185" t="str">
        <f t="shared" si="15"/>
        <v>0</v>
      </c>
      <c r="T116" s="185" t="str">
        <f t="shared" si="15"/>
        <v>0</v>
      </c>
      <c r="U116" s="185">
        <f t="shared" si="16"/>
        <v>0</v>
      </c>
      <c r="V116" s="186" t="str">
        <f>IF(U116=0,"--",IF(U116&lt;='db fasce di rischio'!$B$4,'db fasce di rischio'!$A$2,IF(U116&lt;='db fasce di rischio'!$D$4,'db fasce di rischio'!$C$2,IF(U116&lt;='db fasce di rischio'!$F$4,'db fasce di rischio'!$E$2,IF(U116&lt;='db fasce di rischio'!$H$4,'db fasce di rischio'!$G$2,"")))))</f>
        <v>--</v>
      </c>
      <c r="W116" s="30"/>
      <c r="X116" s="30"/>
    </row>
    <row r="117" spans="1:24" ht="21" hidden="1" customHeight="1" outlineLevel="1" x14ac:dyDescent="0.2">
      <c r="A117" s="169"/>
      <c r="B117" s="169"/>
      <c r="C117" s="26" t="s">
        <v>30</v>
      </c>
      <c r="D117" s="26" t="s">
        <v>30</v>
      </c>
      <c r="E117" s="26" t="s">
        <v>30</v>
      </c>
      <c r="F117" s="26" t="s">
        <v>30</v>
      </c>
      <c r="G117" s="161" t="str">
        <f t="shared" si="14"/>
        <v>--</v>
      </c>
      <c r="H117" s="27" t="s">
        <v>30</v>
      </c>
      <c r="I117" s="33" t="s">
        <v>30</v>
      </c>
      <c r="J117" s="87"/>
      <c r="K117" s="33"/>
      <c r="L117" s="26"/>
      <c r="M117" s="26"/>
      <c r="N117" s="26"/>
      <c r="O117" s="29"/>
      <c r="P117" s="169"/>
      <c r="Q117" s="184"/>
      <c r="R117" s="184"/>
      <c r="S117" s="185" t="str">
        <f t="shared" si="15"/>
        <v>0</v>
      </c>
      <c r="T117" s="185" t="str">
        <f t="shared" si="15"/>
        <v>0</v>
      </c>
      <c r="U117" s="185">
        <f t="shared" si="16"/>
        <v>0</v>
      </c>
      <c r="V117" s="186" t="str">
        <f>IF(U117=0,"--",IF(U117&lt;='db fasce di rischio'!$B$4,'db fasce di rischio'!$A$2,IF(U117&lt;='db fasce di rischio'!$D$4,'db fasce di rischio'!$C$2,IF(U117&lt;='db fasce di rischio'!$F$4,'db fasce di rischio'!$E$2,IF(U117&lt;='db fasce di rischio'!$H$4,'db fasce di rischio'!$G$2,"")))))</f>
        <v>--</v>
      </c>
      <c r="W117" s="30"/>
      <c r="X117" s="30"/>
    </row>
    <row r="118" spans="1:24" ht="21" collapsed="1" x14ac:dyDescent="0.2">
      <c r="A118" s="168"/>
      <c r="B118" s="168"/>
      <c r="C118" s="92"/>
      <c r="D118" s="92"/>
      <c r="E118" s="92"/>
      <c r="F118" s="92"/>
      <c r="G118" s="92"/>
      <c r="H118" s="92"/>
      <c r="I118" s="92"/>
      <c r="J118" s="176"/>
      <c r="K118" s="92"/>
      <c r="L118" s="92"/>
      <c r="M118" s="92"/>
      <c r="N118" s="92"/>
      <c r="O118" s="92"/>
      <c r="P118" s="168"/>
      <c r="Q118" s="30"/>
      <c r="R118" s="30"/>
      <c r="S118" s="30"/>
      <c r="T118" s="30"/>
      <c r="U118" s="30"/>
      <c r="V118" s="30"/>
      <c r="W118" s="30"/>
      <c r="X118" s="30"/>
    </row>
    <row r="119" spans="1:24" ht="90.6" customHeight="1" x14ac:dyDescent="0.2">
      <c r="A119" s="31"/>
      <c r="B119" s="31"/>
      <c r="C119" s="32" t="s">
        <v>674</v>
      </c>
      <c r="D119" s="32"/>
      <c r="E119" s="30"/>
      <c r="F119" s="30"/>
      <c r="G119" s="30"/>
      <c r="H119" s="30"/>
      <c r="I119" s="30"/>
      <c r="J119" s="85"/>
      <c r="K119" s="30"/>
      <c r="L119" s="30"/>
      <c r="M119" s="30"/>
      <c r="N119" s="84" t="s">
        <v>6</v>
      </c>
      <c r="O119" s="84" t="s">
        <v>675</v>
      </c>
      <c r="P119" s="30"/>
      <c r="Q119" s="182" t="s">
        <v>1306</v>
      </c>
      <c r="R119" s="182" t="s">
        <v>1307</v>
      </c>
      <c r="S119" s="50" t="s">
        <v>1308</v>
      </c>
      <c r="T119" s="50" t="s">
        <v>1309</v>
      </c>
      <c r="U119" s="50" t="s">
        <v>1310</v>
      </c>
      <c r="V119" s="183" t="s">
        <v>1311</v>
      </c>
      <c r="W119" s="30"/>
      <c r="X119" s="30"/>
    </row>
    <row r="120" spans="1:24" ht="30.6" customHeight="1" x14ac:dyDescent="0.2">
      <c r="A120" s="168"/>
      <c r="B120" s="168">
        <v>6</v>
      </c>
      <c r="C120" s="220" t="s">
        <v>1267</v>
      </c>
      <c r="D120" s="221"/>
      <c r="E120" s="222"/>
      <c r="F120" s="229"/>
      <c r="G120" s="229"/>
      <c r="H120" s="229"/>
      <c r="I120" s="50" t="s">
        <v>11</v>
      </c>
      <c r="J120" s="231" t="s">
        <v>3</v>
      </c>
      <c r="K120" s="231"/>
      <c r="L120" s="39"/>
      <c r="M120" s="162" t="s">
        <v>676</v>
      </c>
      <c r="N120" s="163" t="str">
        <f>V120</f>
        <v>--</v>
      </c>
      <c r="O120" s="39"/>
      <c r="P120" s="168"/>
      <c r="Q120" s="184"/>
      <c r="R120" s="184"/>
      <c r="S120" s="185" t="str">
        <f>IF(Q120="Basso",1.8,IF(Q120="Medio",2.5,IF(Q120="Medio-Alto",3.8,IF(Q120="Alto",5,"0"))))</f>
        <v>0</v>
      </c>
      <c r="T120" s="185" t="str">
        <f>IF(R120="Basso",1.8,IF(R120="Medio",2.5,IF(R120="Medio-Alto",3.8,IF(R120="Alto",5,"0"))))</f>
        <v>0</v>
      </c>
      <c r="U120" s="185">
        <f>IF(MAX(U124:U138)&gt;(T120*S120),MAX(U124:U138),T120*S120)</f>
        <v>0</v>
      </c>
      <c r="V120" s="186" t="str">
        <f>IF(U120=0,"--",IF(U120&lt;='db fasce di rischio'!$B$4,'db fasce di rischio'!$A$2,IF(U120&lt;='db fasce di rischio'!$D$4,'db fasce di rischio'!$C$2,IF(U120&lt;='db fasce di rischio'!$F$4,'db fasce di rischio'!$E$2,IF(U120&lt;='db fasce di rischio'!$H$4,'db fasce di rischio'!$G$2,"")))))</f>
        <v>--</v>
      </c>
      <c r="W120" s="30"/>
      <c r="X120" s="30"/>
    </row>
    <row r="121" spans="1:24" ht="59.45" customHeight="1" x14ac:dyDescent="0.2">
      <c r="A121" s="168"/>
      <c r="B121" s="168"/>
      <c r="C121" s="223"/>
      <c r="D121" s="224"/>
      <c r="E121" s="224"/>
      <c r="F121" s="172"/>
      <c r="G121" s="172"/>
      <c r="H121" s="172"/>
      <c r="I121" s="172"/>
      <c r="J121" s="172"/>
      <c r="K121" s="172"/>
      <c r="L121" s="173"/>
      <c r="M121" s="226" t="s">
        <v>1305</v>
      </c>
      <c r="N121" s="226"/>
      <c r="O121" s="226"/>
      <c r="P121" s="168"/>
      <c r="Q121" s="30"/>
      <c r="R121" s="30"/>
      <c r="S121" s="30"/>
      <c r="T121" s="30"/>
      <c r="U121" s="30"/>
      <c r="V121" s="30"/>
      <c r="W121" s="30"/>
      <c r="X121" s="30"/>
    </row>
    <row r="122" spans="1:24" ht="31.5" hidden="1" customHeight="1" outlineLevel="1" x14ac:dyDescent="0.2">
      <c r="A122" s="168"/>
      <c r="B122" s="168"/>
      <c r="C122" s="218" t="s">
        <v>1266</v>
      </c>
      <c r="D122" s="219"/>
      <c r="E122" s="160"/>
      <c r="F122" s="160"/>
      <c r="G122" s="160"/>
      <c r="H122" s="160"/>
      <c r="I122" s="160"/>
      <c r="J122" s="159"/>
      <c r="K122" s="160"/>
      <c r="L122" s="164">
        <f>SUM(H109:H117)</f>
        <v>0</v>
      </c>
      <c r="M122" s="165"/>
      <c r="N122" s="165"/>
      <c r="O122" s="165"/>
      <c r="P122" s="168"/>
      <c r="Q122" s="30"/>
      <c r="R122" s="30"/>
      <c r="S122" s="30"/>
      <c r="T122" s="30"/>
      <c r="U122" s="30"/>
      <c r="V122" s="30"/>
      <c r="W122" s="30"/>
      <c r="X122" s="30"/>
    </row>
    <row r="123" spans="1:24" ht="81.95" hidden="1" customHeight="1" outlineLevel="1" x14ac:dyDescent="0.2">
      <c r="A123" s="169"/>
      <c r="B123" s="169"/>
      <c r="C123" s="24" t="s">
        <v>915</v>
      </c>
      <c r="D123" s="24" t="s">
        <v>916</v>
      </c>
      <c r="E123" s="24" t="s">
        <v>981</v>
      </c>
      <c r="F123" s="24" t="s">
        <v>980</v>
      </c>
      <c r="G123" s="188" t="s">
        <v>1301</v>
      </c>
      <c r="H123" s="24" t="s">
        <v>979</v>
      </c>
      <c r="I123" s="24" t="s">
        <v>917</v>
      </c>
      <c r="J123" s="50" t="s">
        <v>982</v>
      </c>
      <c r="K123" s="50" t="s">
        <v>918</v>
      </c>
      <c r="L123" s="24" t="s">
        <v>639</v>
      </c>
      <c r="M123" s="24" t="s">
        <v>677</v>
      </c>
      <c r="N123" s="24" t="s">
        <v>678</v>
      </c>
      <c r="O123" s="24" t="s">
        <v>679</v>
      </c>
      <c r="P123" s="169"/>
      <c r="Q123" s="182" t="s">
        <v>1306</v>
      </c>
      <c r="R123" s="182" t="s">
        <v>1307</v>
      </c>
      <c r="S123" s="50" t="s">
        <v>1308</v>
      </c>
      <c r="T123" s="50" t="s">
        <v>1309</v>
      </c>
      <c r="U123" s="50" t="s">
        <v>1310</v>
      </c>
      <c r="V123" s="183" t="s">
        <v>1311</v>
      </c>
      <c r="W123" s="30"/>
      <c r="X123" s="30"/>
    </row>
    <row r="124" spans="1:24" ht="21" hidden="1" customHeight="1" outlineLevel="1" x14ac:dyDescent="0.2">
      <c r="A124" s="169"/>
      <c r="B124" s="169"/>
      <c r="C124" s="26" t="s">
        <v>30</v>
      </c>
      <c r="D124" s="26" t="s">
        <v>30</v>
      </c>
      <c r="E124" s="26" t="s">
        <v>30</v>
      </c>
      <c r="F124" s="26" t="s">
        <v>30</v>
      </c>
      <c r="G124" s="161" t="str">
        <f>V124</f>
        <v>--</v>
      </c>
      <c r="H124" s="27" t="s">
        <v>30</v>
      </c>
      <c r="I124" s="33" t="s">
        <v>30</v>
      </c>
      <c r="J124" s="87"/>
      <c r="K124" s="33"/>
      <c r="L124" s="26"/>
      <c r="M124" s="26"/>
      <c r="N124" s="26"/>
      <c r="O124" s="26"/>
      <c r="P124" s="169"/>
      <c r="Q124" s="184"/>
      <c r="R124" s="184"/>
      <c r="S124" s="185" t="str">
        <f>IF(Q124="Basso",1.8,IF(Q124="Medio",2.5,IF(Q124="Medio-Alto",3.8,IF(Q124="Alto",5,"0"))))</f>
        <v>0</v>
      </c>
      <c r="T124" s="185" t="str">
        <f>IF(R124="Basso",1.8,IF(R124="Medio",2.5,IF(R124="Medio-Alto",3.8,IF(R124="Alto",5,"0"))))</f>
        <v>0</v>
      </c>
      <c r="U124" s="185">
        <f>(T124*S124)</f>
        <v>0</v>
      </c>
      <c r="V124" s="186" t="str">
        <f>IF(U124=0,"--",IF(U124&lt;='db fasce di rischio'!$B$4,'db fasce di rischio'!$A$2,IF(U124&lt;='db fasce di rischio'!$D$4,'db fasce di rischio'!$C$2,IF(U124&lt;='db fasce di rischio'!$F$4,'db fasce di rischio'!$E$2,IF(U124&lt;='db fasce di rischio'!$H$4,'db fasce di rischio'!$G$2,"")))))</f>
        <v>--</v>
      </c>
      <c r="W124" s="30"/>
      <c r="X124" s="30"/>
    </row>
    <row r="125" spans="1:24" ht="21" hidden="1" customHeight="1" outlineLevel="1" x14ac:dyDescent="0.2">
      <c r="A125" s="169"/>
      <c r="B125" s="169"/>
      <c r="C125" s="26" t="s">
        <v>30</v>
      </c>
      <c r="D125" s="26" t="s">
        <v>30</v>
      </c>
      <c r="E125" s="26" t="s">
        <v>30</v>
      </c>
      <c r="F125" s="26" t="s">
        <v>30</v>
      </c>
      <c r="G125" s="161" t="str">
        <f t="shared" ref="G125:G138" si="17">V125</f>
        <v>--</v>
      </c>
      <c r="H125" s="27" t="s">
        <v>30</v>
      </c>
      <c r="I125" s="33" t="s">
        <v>30</v>
      </c>
      <c r="J125" s="87"/>
      <c r="K125" s="33"/>
      <c r="L125" s="26"/>
      <c r="M125" s="26"/>
      <c r="N125" s="26"/>
      <c r="O125" s="26"/>
      <c r="P125" s="169"/>
      <c r="Q125" s="184"/>
      <c r="R125" s="184"/>
      <c r="S125" s="185" t="str">
        <f t="shared" ref="S125:T138" si="18">IF(Q125="Basso",1.8,IF(Q125="Medio",2.5,IF(Q125="Medio-Alto",3.8,IF(Q125="Alto",5,"0"))))</f>
        <v>0</v>
      </c>
      <c r="T125" s="185" t="str">
        <f t="shared" si="18"/>
        <v>0</v>
      </c>
      <c r="U125" s="185">
        <f>(T125*S125)</f>
        <v>0</v>
      </c>
      <c r="V125" s="186" t="str">
        <f>IF(U125=0,"--",IF(U125&lt;='db fasce di rischio'!$B$4,'db fasce di rischio'!$A$2,IF(U125&lt;='db fasce di rischio'!$D$4,'db fasce di rischio'!$C$2,IF(U125&lt;='db fasce di rischio'!$F$4,'db fasce di rischio'!$E$2,IF(U125&lt;='db fasce di rischio'!$H$4,'db fasce di rischio'!$G$2,"")))))</f>
        <v>--</v>
      </c>
      <c r="W125" s="30"/>
      <c r="X125" s="30"/>
    </row>
    <row r="126" spans="1:24" ht="21" hidden="1" customHeight="1" outlineLevel="1" x14ac:dyDescent="0.2">
      <c r="A126" s="169"/>
      <c r="B126" s="169"/>
      <c r="C126" s="26" t="s">
        <v>30</v>
      </c>
      <c r="D126" s="26" t="s">
        <v>30</v>
      </c>
      <c r="E126" s="26" t="s">
        <v>30</v>
      </c>
      <c r="F126" s="26" t="s">
        <v>30</v>
      </c>
      <c r="G126" s="161" t="str">
        <f t="shared" si="17"/>
        <v>--</v>
      </c>
      <c r="H126" s="27" t="s">
        <v>30</v>
      </c>
      <c r="I126" s="33" t="s">
        <v>30</v>
      </c>
      <c r="J126" s="87"/>
      <c r="K126" s="33"/>
      <c r="L126" s="26"/>
      <c r="M126" s="26"/>
      <c r="N126" s="26"/>
      <c r="O126" s="26"/>
      <c r="P126" s="169"/>
      <c r="Q126" s="184"/>
      <c r="R126" s="184"/>
      <c r="S126" s="185" t="str">
        <f t="shared" si="18"/>
        <v>0</v>
      </c>
      <c r="T126" s="185" t="str">
        <f t="shared" si="18"/>
        <v>0</v>
      </c>
      <c r="U126" s="185">
        <f t="shared" ref="U126:U138" si="19">(T126*S126)</f>
        <v>0</v>
      </c>
      <c r="V126" s="186" t="str">
        <f>IF(U126=0,"--",IF(U126&lt;='db fasce di rischio'!$B$4,'db fasce di rischio'!$A$2,IF(U126&lt;='db fasce di rischio'!$D$4,'db fasce di rischio'!$C$2,IF(U126&lt;='db fasce di rischio'!$F$4,'db fasce di rischio'!$E$2,IF(U126&lt;='db fasce di rischio'!$H$4,'db fasce di rischio'!$G$2,"")))))</f>
        <v>--</v>
      </c>
      <c r="W126" s="30"/>
      <c r="X126" s="30"/>
    </row>
    <row r="127" spans="1:24" ht="21" hidden="1" customHeight="1" outlineLevel="1" x14ac:dyDescent="0.2">
      <c r="A127" s="169"/>
      <c r="B127" s="169"/>
      <c r="C127" s="26" t="s">
        <v>30</v>
      </c>
      <c r="D127" s="26" t="s">
        <v>30</v>
      </c>
      <c r="E127" s="26" t="s">
        <v>30</v>
      </c>
      <c r="F127" s="26" t="s">
        <v>30</v>
      </c>
      <c r="G127" s="161" t="str">
        <f t="shared" si="17"/>
        <v>--</v>
      </c>
      <c r="H127" s="27" t="s">
        <v>30</v>
      </c>
      <c r="I127" s="33" t="s">
        <v>30</v>
      </c>
      <c r="J127" s="87"/>
      <c r="K127" s="33"/>
      <c r="L127" s="26"/>
      <c r="M127" s="26"/>
      <c r="N127" s="26"/>
      <c r="O127" s="26"/>
      <c r="P127" s="169"/>
      <c r="Q127" s="184"/>
      <c r="R127" s="184"/>
      <c r="S127" s="185" t="str">
        <f t="shared" si="18"/>
        <v>0</v>
      </c>
      <c r="T127" s="185" t="str">
        <f t="shared" si="18"/>
        <v>0</v>
      </c>
      <c r="U127" s="185">
        <f t="shared" si="19"/>
        <v>0</v>
      </c>
      <c r="V127" s="186" t="str">
        <f>IF(U127=0,"--",IF(U127&lt;='db fasce di rischio'!$B$4,'db fasce di rischio'!$A$2,IF(U127&lt;='db fasce di rischio'!$D$4,'db fasce di rischio'!$C$2,IF(U127&lt;='db fasce di rischio'!$F$4,'db fasce di rischio'!$E$2,IF(U127&lt;='db fasce di rischio'!$H$4,'db fasce di rischio'!$G$2,"")))))</f>
        <v>--</v>
      </c>
      <c r="W127" s="30"/>
      <c r="X127" s="30"/>
    </row>
    <row r="128" spans="1:24" ht="21" hidden="1" customHeight="1" outlineLevel="1" x14ac:dyDescent="0.2">
      <c r="A128" s="169"/>
      <c r="B128" s="169"/>
      <c r="C128" s="26" t="s">
        <v>30</v>
      </c>
      <c r="D128" s="26" t="s">
        <v>30</v>
      </c>
      <c r="E128" s="26" t="s">
        <v>30</v>
      </c>
      <c r="F128" s="26" t="s">
        <v>30</v>
      </c>
      <c r="G128" s="161" t="str">
        <f t="shared" si="17"/>
        <v>--</v>
      </c>
      <c r="H128" s="27" t="s">
        <v>30</v>
      </c>
      <c r="I128" s="33" t="s">
        <v>30</v>
      </c>
      <c r="J128" s="87"/>
      <c r="K128" s="33"/>
      <c r="L128" s="26"/>
      <c r="M128" s="26"/>
      <c r="N128" s="26"/>
      <c r="O128" s="26"/>
      <c r="P128" s="169"/>
      <c r="Q128" s="184"/>
      <c r="R128" s="184"/>
      <c r="S128" s="185" t="str">
        <f t="shared" si="18"/>
        <v>0</v>
      </c>
      <c r="T128" s="185" t="str">
        <f t="shared" si="18"/>
        <v>0</v>
      </c>
      <c r="U128" s="185">
        <f t="shared" si="19"/>
        <v>0</v>
      </c>
      <c r="V128" s="186" t="str">
        <f>IF(U128=0,"--",IF(U128&lt;='db fasce di rischio'!$B$4,'db fasce di rischio'!$A$2,IF(U128&lt;='db fasce di rischio'!$D$4,'db fasce di rischio'!$C$2,IF(U128&lt;='db fasce di rischio'!$F$4,'db fasce di rischio'!$E$2,IF(U128&lt;='db fasce di rischio'!$H$4,'db fasce di rischio'!$G$2,"")))))</f>
        <v>--</v>
      </c>
      <c r="W128" s="30"/>
      <c r="X128" s="30"/>
    </row>
    <row r="129" spans="1:24" ht="21" hidden="1" customHeight="1" outlineLevel="1" x14ac:dyDescent="0.2">
      <c r="A129" s="169"/>
      <c r="B129" s="169"/>
      <c r="C129" s="26" t="s">
        <v>30</v>
      </c>
      <c r="D129" s="26" t="s">
        <v>30</v>
      </c>
      <c r="E129" s="26" t="s">
        <v>30</v>
      </c>
      <c r="F129" s="26" t="s">
        <v>30</v>
      </c>
      <c r="G129" s="161" t="str">
        <f t="shared" si="17"/>
        <v>--</v>
      </c>
      <c r="H129" s="27" t="s">
        <v>30</v>
      </c>
      <c r="I129" s="33" t="s">
        <v>30</v>
      </c>
      <c r="J129" s="87"/>
      <c r="K129" s="33"/>
      <c r="L129" s="26"/>
      <c r="M129" s="26"/>
      <c r="N129" s="26"/>
      <c r="O129" s="26"/>
      <c r="P129" s="169"/>
      <c r="Q129" s="184"/>
      <c r="R129" s="184"/>
      <c r="S129" s="185" t="str">
        <f t="shared" si="18"/>
        <v>0</v>
      </c>
      <c r="T129" s="185" t="str">
        <f t="shared" si="18"/>
        <v>0</v>
      </c>
      <c r="U129" s="185">
        <f t="shared" si="19"/>
        <v>0</v>
      </c>
      <c r="V129" s="186" t="str">
        <f>IF(U129=0,"--",IF(U129&lt;='db fasce di rischio'!$B$4,'db fasce di rischio'!$A$2,IF(U129&lt;='db fasce di rischio'!$D$4,'db fasce di rischio'!$C$2,IF(U129&lt;='db fasce di rischio'!$F$4,'db fasce di rischio'!$E$2,IF(U129&lt;='db fasce di rischio'!$H$4,'db fasce di rischio'!$G$2,"")))))</f>
        <v>--</v>
      </c>
      <c r="W129" s="30"/>
      <c r="X129" s="30"/>
    </row>
    <row r="130" spans="1:24" ht="21" hidden="1" customHeight="1" outlineLevel="1" x14ac:dyDescent="0.2">
      <c r="A130" s="169"/>
      <c r="B130" s="169"/>
      <c r="C130" s="26" t="s">
        <v>30</v>
      </c>
      <c r="D130" s="26" t="s">
        <v>30</v>
      </c>
      <c r="E130" s="26" t="s">
        <v>30</v>
      </c>
      <c r="F130" s="26" t="s">
        <v>30</v>
      </c>
      <c r="G130" s="161" t="str">
        <f t="shared" si="17"/>
        <v>--</v>
      </c>
      <c r="H130" s="27" t="s">
        <v>30</v>
      </c>
      <c r="I130" s="33" t="s">
        <v>30</v>
      </c>
      <c r="J130" s="87"/>
      <c r="K130" s="33"/>
      <c r="L130" s="26"/>
      <c r="M130" s="26"/>
      <c r="N130" s="26"/>
      <c r="O130" s="26"/>
      <c r="P130" s="169"/>
      <c r="Q130" s="184"/>
      <c r="R130" s="184"/>
      <c r="S130" s="185" t="str">
        <f t="shared" si="18"/>
        <v>0</v>
      </c>
      <c r="T130" s="185" t="str">
        <f t="shared" si="18"/>
        <v>0</v>
      </c>
      <c r="U130" s="185">
        <f t="shared" si="19"/>
        <v>0</v>
      </c>
      <c r="V130" s="186" t="str">
        <f>IF(U130=0,"--",IF(U130&lt;='db fasce di rischio'!$B$4,'db fasce di rischio'!$A$2,IF(U130&lt;='db fasce di rischio'!$D$4,'db fasce di rischio'!$C$2,IF(U130&lt;='db fasce di rischio'!$F$4,'db fasce di rischio'!$E$2,IF(U130&lt;='db fasce di rischio'!$H$4,'db fasce di rischio'!$G$2,"")))))</f>
        <v>--</v>
      </c>
      <c r="W130" s="30"/>
      <c r="X130" s="30"/>
    </row>
    <row r="131" spans="1:24" ht="21" hidden="1" customHeight="1" outlineLevel="1" x14ac:dyDescent="0.2">
      <c r="A131" s="169"/>
      <c r="B131" s="169"/>
      <c r="C131" s="26" t="s">
        <v>30</v>
      </c>
      <c r="D131" s="26" t="s">
        <v>30</v>
      </c>
      <c r="E131" s="26" t="s">
        <v>30</v>
      </c>
      <c r="F131" s="26" t="s">
        <v>30</v>
      </c>
      <c r="G131" s="161" t="str">
        <f t="shared" si="17"/>
        <v>--</v>
      </c>
      <c r="H131" s="27" t="s">
        <v>30</v>
      </c>
      <c r="I131" s="33" t="s">
        <v>30</v>
      </c>
      <c r="J131" s="87"/>
      <c r="K131" s="33"/>
      <c r="L131" s="26"/>
      <c r="M131" s="26"/>
      <c r="N131" s="26"/>
      <c r="O131" s="26"/>
      <c r="P131" s="169"/>
      <c r="Q131" s="184"/>
      <c r="R131" s="184"/>
      <c r="S131" s="185" t="str">
        <f t="shared" si="18"/>
        <v>0</v>
      </c>
      <c r="T131" s="185" t="str">
        <f t="shared" si="18"/>
        <v>0</v>
      </c>
      <c r="U131" s="185">
        <f t="shared" si="19"/>
        <v>0</v>
      </c>
      <c r="V131" s="186" t="str">
        <f>IF(U131=0,"--",IF(U131&lt;='db fasce di rischio'!$B$4,'db fasce di rischio'!$A$2,IF(U131&lt;='db fasce di rischio'!$D$4,'db fasce di rischio'!$C$2,IF(U131&lt;='db fasce di rischio'!$F$4,'db fasce di rischio'!$E$2,IF(U131&lt;='db fasce di rischio'!$H$4,'db fasce di rischio'!$G$2,"")))))</f>
        <v>--</v>
      </c>
      <c r="W131" s="30"/>
      <c r="X131" s="30"/>
    </row>
    <row r="132" spans="1:24" ht="21" hidden="1" customHeight="1" outlineLevel="1" x14ac:dyDescent="0.2">
      <c r="A132" s="169"/>
      <c r="B132" s="169"/>
      <c r="C132" s="26" t="s">
        <v>30</v>
      </c>
      <c r="D132" s="26" t="s">
        <v>30</v>
      </c>
      <c r="E132" s="26" t="s">
        <v>30</v>
      </c>
      <c r="F132" s="26" t="s">
        <v>30</v>
      </c>
      <c r="G132" s="161" t="str">
        <f t="shared" si="17"/>
        <v>--</v>
      </c>
      <c r="H132" s="27" t="s">
        <v>30</v>
      </c>
      <c r="I132" s="33" t="s">
        <v>30</v>
      </c>
      <c r="J132" s="88"/>
      <c r="K132" s="33"/>
      <c r="L132" s="26"/>
      <c r="M132" s="26"/>
      <c r="N132" s="26"/>
      <c r="O132" s="26"/>
      <c r="P132" s="169"/>
      <c r="Q132" s="184"/>
      <c r="R132" s="184"/>
      <c r="S132" s="185" t="str">
        <f t="shared" si="18"/>
        <v>0</v>
      </c>
      <c r="T132" s="185" t="str">
        <f t="shared" si="18"/>
        <v>0</v>
      </c>
      <c r="U132" s="185">
        <f t="shared" si="19"/>
        <v>0</v>
      </c>
      <c r="V132" s="186" t="str">
        <f>IF(U132=0,"--",IF(U132&lt;='db fasce di rischio'!$B$4,'db fasce di rischio'!$A$2,IF(U132&lt;='db fasce di rischio'!$D$4,'db fasce di rischio'!$C$2,IF(U132&lt;='db fasce di rischio'!$F$4,'db fasce di rischio'!$E$2,IF(U132&lt;='db fasce di rischio'!$H$4,'db fasce di rischio'!$G$2,"")))))</f>
        <v>--</v>
      </c>
      <c r="W132" s="30"/>
      <c r="X132" s="30"/>
    </row>
    <row r="133" spans="1:24" ht="21" hidden="1" customHeight="1" outlineLevel="1" x14ac:dyDescent="0.2">
      <c r="A133" s="169"/>
      <c r="B133" s="169"/>
      <c r="C133" s="26" t="s">
        <v>30</v>
      </c>
      <c r="D133" s="26" t="s">
        <v>30</v>
      </c>
      <c r="E133" s="26" t="s">
        <v>30</v>
      </c>
      <c r="F133" s="26" t="s">
        <v>30</v>
      </c>
      <c r="G133" s="161" t="str">
        <f t="shared" si="17"/>
        <v>--</v>
      </c>
      <c r="H133" s="27" t="s">
        <v>30</v>
      </c>
      <c r="I133" s="33" t="s">
        <v>30</v>
      </c>
      <c r="J133" s="88"/>
      <c r="K133" s="33"/>
      <c r="L133" s="26"/>
      <c r="M133" s="26"/>
      <c r="N133" s="26"/>
      <c r="O133" s="26"/>
      <c r="P133" s="169"/>
      <c r="Q133" s="184"/>
      <c r="R133" s="184"/>
      <c r="S133" s="185" t="str">
        <f t="shared" si="18"/>
        <v>0</v>
      </c>
      <c r="T133" s="185" t="str">
        <f t="shared" si="18"/>
        <v>0</v>
      </c>
      <c r="U133" s="185">
        <f t="shared" si="19"/>
        <v>0</v>
      </c>
      <c r="V133" s="186" t="str">
        <f>IF(U133=0,"--",IF(U133&lt;='db fasce di rischio'!$B$4,'db fasce di rischio'!$A$2,IF(U133&lt;='db fasce di rischio'!$D$4,'db fasce di rischio'!$C$2,IF(U133&lt;='db fasce di rischio'!$F$4,'db fasce di rischio'!$E$2,IF(U133&lt;='db fasce di rischio'!$H$4,'db fasce di rischio'!$G$2,"")))))</f>
        <v>--</v>
      </c>
      <c r="W133" s="30"/>
      <c r="X133" s="30"/>
    </row>
    <row r="134" spans="1:24" ht="21" hidden="1" customHeight="1" outlineLevel="1" x14ac:dyDescent="0.2">
      <c r="A134" s="169"/>
      <c r="B134" s="169"/>
      <c r="C134" s="26" t="s">
        <v>30</v>
      </c>
      <c r="D134" s="26" t="s">
        <v>30</v>
      </c>
      <c r="E134" s="26" t="s">
        <v>30</v>
      </c>
      <c r="F134" s="26" t="s">
        <v>30</v>
      </c>
      <c r="G134" s="161" t="str">
        <f t="shared" si="17"/>
        <v>--</v>
      </c>
      <c r="H134" s="27" t="s">
        <v>30</v>
      </c>
      <c r="I134" s="33" t="s">
        <v>30</v>
      </c>
      <c r="J134" s="88"/>
      <c r="K134" s="33"/>
      <c r="L134" s="26"/>
      <c r="M134" s="26"/>
      <c r="N134" s="26"/>
      <c r="O134" s="26"/>
      <c r="P134" s="169"/>
      <c r="Q134" s="184"/>
      <c r="R134" s="184"/>
      <c r="S134" s="185" t="str">
        <f t="shared" si="18"/>
        <v>0</v>
      </c>
      <c r="T134" s="185" t="str">
        <f t="shared" si="18"/>
        <v>0</v>
      </c>
      <c r="U134" s="185">
        <f t="shared" si="19"/>
        <v>0</v>
      </c>
      <c r="V134" s="186" t="str">
        <f>IF(U134=0,"--",IF(U134&lt;='db fasce di rischio'!$B$4,'db fasce di rischio'!$A$2,IF(U134&lt;='db fasce di rischio'!$D$4,'db fasce di rischio'!$C$2,IF(U134&lt;='db fasce di rischio'!$F$4,'db fasce di rischio'!$E$2,IF(U134&lt;='db fasce di rischio'!$H$4,'db fasce di rischio'!$G$2,"")))))</f>
        <v>--</v>
      </c>
      <c r="W134" s="30"/>
      <c r="X134" s="30"/>
    </row>
    <row r="135" spans="1:24" ht="21" hidden="1" customHeight="1" outlineLevel="1" x14ac:dyDescent="0.2">
      <c r="A135" s="169"/>
      <c r="B135" s="169"/>
      <c r="C135" s="26" t="s">
        <v>30</v>
      </c>
      <c r="D135" s="26" t="s">
        <v>30</v>
      </c>
      <c r="E135" s="26" t="s">
        <v>30</v>
      </c>
      <c r="F135" s="26" t="s">
        <v>30</v>
      </c>
      <c r="G135" s="161" t="str">
        <f t="shared" si="17"/>
        <v>--</v>
      </c>
      <c r="H135" s="27" t="s">
        <v>30</v>
      </c>
      <c r="I135" s="33" t="s">
        <v>30</v>
      </c>
      <c r="J135" s="88"/>
      <c r="K135" s="33"/>
      <c r="L135" s="26"/>
      <c r="M135" s="26"/>
      <c r="N135" s="26"/>
      <c r="O135" s="26"/>
      <c r="P135" s="169"/>
      <c r="Q135" s="184"/>
      <c r="R135" s="184"/>
      <c r="S135" s="185" t="str">
        <f t="shared" si="18"/>
        <v>0</v>
      </c>
      <c r="T135" s="185" t="str">
        <f t="shared" si="18"/>
        <v>0</v>
      </c>
      <c r="U135" s="185">
        <f t="shared" si="19"/>
        <v>0</v>
      </c>
      <c r="V135" s="186" t="str">
        <f>IF(U135=0,"--",IF(U135&lt;='db fasce di rischio'!$B$4,'db fasce di rischio'!$A$2,IF(U135&lt;='db fasce di rischio'!$D$4,'db fasce di rischio'!$C$2,IF(U135&lt;='db fasce di rischio'!$F$4,'db fasce di rischio'!$E$2,IF(U135&lt;='db fasce di rischio'!$H$4,'db fasce di rischio'!$G$2,"")))))</f>
        <v>--</v>
      </c>
      <c r="W135" s="30"/>
      <c r="X135" s="30"/>
    </row>
    <row r="136" spans="1:24" ht="21" hidden="1" customHeight="1" outlineLevel="1" x14ac:dyDescent="0.2">
      <c r="A136" s="169"/>
      <c r="B136" s="169"/>
      <c r="C136" s="26" t="s">
        <v>30</v>
      </c>
      <c r="D136" s="26" t="s">
        <v>30</v>
      </c>
      <c r="E136" s="26" t="s">
        <v>30</v>
      </c>
      <c r="F136" s="26" t="s">
        <v>30</v>
      </c>
      <c r="G136" s="161" t="str">
        <f t="shared" si="17"/>
        <v>--</v>
      </c>
      <c r="H136" s="27" t="s">
        <v>30</v>
      </c>
      <c r="I136" s="33" t="s">
        <v>30</v>
      </c>
      <c r="J136" s="87"/>
      <c r="K136" s="33"/>
      <c r="L136" s="26"/>
      <c r="M136" s="26"/>
      <c r="N136" s="26"/>
      <c r="O136" s="26"/>
      <c r="P136" s="169"/>
      <c r="Q136" s="184"/>
      <c r="R136" s="184"/>
      <c r="S136" s="185" t="str">
        <f t="shared" si="18"/>
        <v>0</v>
      </c>
      <c r="T136" s="185" t="str">
        <f t="shared" si="18"/>
        <v>0</v>
      </c>
      <c r="U136" s="185">
        <f t="shared" si="19"/>
        <v>0</v>
      </c>
      <c r="V136" s="186" t="str">
        <f>IF(U136=0,"--",IF(U136&lt;='db fasce di rischio'!$B$4,'db fasce di rischio'!$A$2,IF(U136&lt;='db fasce di rischio'!$D$4,'db fasce di rischio'!$C$2,IF(U136&lt;='db fasce di rischio'!$F$4,'db fasce di rischio'!$E$2,IF(U136&lt;='db fasce di rischio'!$H$4,'db fasce di rischio'!$G$2,"")))))</f>
        <v>--</v>
      </c>
      <c r="W136" s="30"/>
      <c r="X136" s="30"/>
    </row>
    <row r="137" spans="1:24" ht="21" hidden="1" customHeight="1" outlineLevel="1" x14ac:dyDescent="0.2">
      <c r="A137" s="169"/>
      <c r="B137" s="169"/>
      <c r="C137" s="26" t="s">
        <v>30</v>
      </c>
      <c r="D137" s="26" t="s">
        <v>30</v>
      </c>
      <c r="E137" s="26" t="s">
        <v>30</v>
      </c>
      <c r="F137" s="26" t="s">
        <v>30</v>
      </c>
      <c r="G137" s="161" t="str">
        <f t="shared" si="17"/>
        <v>--</v>
      </c>
      <c r="H137" s="27" t="s">
        <v>30</v>
      </c>
      <c r="I137" s="33" t="s">
        <v>30</v>
      </c>
      <c r="J137" s="87"/>
      <c r="K137" s="33"/>
      <c r="L137" s="26"/>
      <c r="M137" s="26"/>
      <c r="N137" s="26"/>
      <c r="O137" s="28"/>
      <c r="P137" s="169"/>
      <c r="Q137" s="184"/>
      <c r="R137" s="184"/>
      <c r="S137" s="185" t="str">
        <f t="shared" si="18"/>
        <v>0</v>
      </c>
      <c r="T137" s="185" t="str">
        <f t="shared" si="18"/>
        <v>0</v>
      </c>
      <c r="U137" s="185">
        <f t="shared" si="19"/>
        <v>0</v>
      </c>
      <c r="V137" s="186" t="str">
        <f>IF(U137=0,"--",IF(U137&lt;='db fasce di rischio'!$B$4,'db fasce di rischio'!$A$2,IF(U137&lt;='db fasce di rischio'!$D$4,'db fasce di rischio'!$C$2,IF(U137&lt;='db fasce di rischio'!$F$4,'db fasce di rischio'!$E$2,IF(U137&lt;='db fasce di rischio'!$H$4,'db fasce di rischio'!$G$2,"")))))</f>
        <v>--</v>
      </c>
      <c r="W137" s="30"/>
      <c r="X137" s="30"/>
    </row>
    <row r="138" spans="1:24" ht="21" hidden="1" customHeight="1" outlineLevel="1" x14ac:dyDescent="0.2">
      <c r="A138" s="169"/>
      <c r="B138" s="169"/>
      <c r="C138" s="26" t="s">
        <v>30</v>
      </c>
      <c r="D138" s="26" t="s">
        <v>30</v>
      </c>
      <c r="E138" s="26" t="s">
        <v>30</v>
      </c>
      <c r="F138" s="26" t="s">
        <v>30</v>
      </c>
      <c r="G138" s="161" t="str">
        <f t="shared" si="17"/>
        <v>--</v>
      </c>
      <c r="H138" s="27" t="s">
        <v>30</v>
      </c>
      <c r="I138" s="33" t="s">
        <v>30</v>
      </c>
      <c r="J138" s="87"/>
      <c r="K138" s="33"/>
      <c r="L138" s="26"/>
      <c r="M138" s="26"/>
      <c r="N138" s="26"/>
      <c r="O138" s="29"/>
      <c r="P138" s="169"/>
      <c r="Q138" s="184"/>
      <c r="R138" s="184"/>
      <c r="S138" s="185" t="str">
        <f t="shared" si="18"/>
        <v>0</v>
      </c>
      <c r="T138" s="185" t="str">
        <f t="shared" si="18"/>
        <v>0</v>
      </c>
      <c r="U138" s="185">
        <f t="shared" si="19"/>
        <v>0</v>
      </c>
      <c r="V138" s="186" t="str">
        <f>IF(U138=0,"--",IF(U138&lt;='db fasce di rischio'!$B$4,'db fasce di rischio'!$A$2,IF(U138&lt;='db fasce di rischio'!$D$4,'db fasce di rischio'!$C$2,IF(U138&lt;='db fasce di rischio'!$F$4,'db fasce di rischio'!$E$2,IF(U138&lt;='db fasce di rischio'!$H$4,'db fasce di rischio'!$G$2,"")))))</f>
        <v>--</v>
      </c>
      <c r="W138" s="30"/>
      <c r="X138" s="30"/>
    </row>
    <row r="139" spans="1:24" ht="21" collapsed="1" x14ac:dyDescent="0.2">
      <c r="A139" s="168"/>
      <c r="B139" s="168"/>
      <c r="C139" s="92"/>
      <c r="D139" s="92"/>
      <c r="E139" s="92"/>
      <c r="F139" s="92"/>
      <c r="G139" s="92"/>
      <c r="H139" s="92"/>
      <c r="I139" s="92"/>
      <c r="J139" s="176"/>
      <c r="K139" s="92"/>
      <c r="L139" s="92"/>
      <c r="M139" s="92"/>
      <c r="N139" s="92"/>
      <c r="O139" s="92"/>
      <c r="P139" s="168"/>
      <c r="Q139" s="30"/>
      <c r="R139" s="30"/>
      <c r="S139" s="30"/>
      <c r="T139" s="30"/>
      <c r="U139" s="30"/>
      <c r="V139" s="30"/>
      <c r="W139" s="30"/>
      <c r="X139" s="30"/>
    </row>
    <row r="140" spans="1:24" ht="90.6" customHeight="1" x14ac:dyDescent="0.2">
      <c r="A140" s="31"/>
      <c r="B140" s="31"/>
      <c r="C140" s="32" t="s">
        <v>674</v>
      </c>
      <c r="D140" s="32"/>
      <c r="E140" s="30"/>
      <c r="F140" s="30"/>
      <c r="G140" s="30"/>
      <c r="H140" s="30"/>
      <c r="I140" s="30"/>
      <c r="J140" s="85"/>
      <c r="K140" s="30"/>
      <c r="L140" s="30"/>
      <c r="M140" s="30"/>
      <c r="N140" s="84" t="s">
        <v>6</v>
      </c>
      <c r="O140" s="84" t="s">
        <v>675</v>
      </c>
      <c r="P140" s="30"/>
      <c r="Q140" s="182" t="s">
        <v>1306</v>
      </c>
      <c r="R140" s="182" t="s">
        <v>1307</v>
      </c>
      <c r="S140" s="50" t="s">
        <v>1308</v>
      </c>
      <c r="T140" s="50" t="s">
        <v>1309</v>
      </c>
      <c r="U140" s="50" t="s">
        <v>1310</v>
      </c>
      <c r="V140" s="183" t="s">
        <v>1311</v>
      </c>
      <c r="W140" s="30"/>
      <c r="X140" s="30"/>
    </row>
    <row r="141" spans="1:24" ht="30.6" customHeight="1" x14ac:dyDescent="0.2">
      <c r="A141" s="168"/>
      <c r="B141" s="168">
        <v>7</v>
      </c>
      <c r="C141" s="220" t="s">
        <v>1267</v>
      </c>
      <c r="D141" s="221"/>
      <c r="E141" s="222"/>
      <c r="F141" s="229"/>
      <c r="G141" s="229"/>
      <c r="H141" s="229"/>
      <c r="I141" s="50" t="s">
        <v>11</v>
      </c>
      <c r="J141" s="231" t="s">
        <v>3</v>
      </c>
      <c r="K141" s="231"/>
      <c r="L141" s="39"/>
      <c r="M141" s="162" t="s">
        <v>676</v>
      </c>
      <c r="N141" s="163" t="str">
        <f>V141</f>
        <v>--</v>
      </c>
      <c r="O141" s="39"/>
      <c r="P141" s="168"/>
      <c r="Q141" s="184"/>
      <c r="R141" s="184"/>
      <c r="S141" s="185" t="str">
        <f>IF(Q141="Basso",1.8,IF(Q141="Medio",2.5,IF(Q141="Medio-Alto",3.8,IF(Q141="Alto",5,"0"))))</f>
        <v>0</v>
      </c>
      <c r="T141" s="185" t="str">
        <f>IF(R141="Basso",1.8,IF(R141="Medio",2.5,IF(R141="Medio-Alto",3.8,IF(R141="Alto",5,"0"))))</f>
        <v>0</v>
      </c>
      <c r="U141" s="185">
        <f>IF(MAX(U145:U159)&gt;(T141*S141),MAX(U145:U159),T141*S141)</f>
        <v>0</v>
      </c>
      <c r="V141" s="186" t="str">
        <f>IF(U141=0,"--",IF(U141&lt;='db fasce di rischio'!$B$4,'db fasce di rischio'!$A$2,IF(U141&lt;='db fasce di rischio'!$D$4,'db fasce di rischio'!$C$2,IF(U141&lt;='db fasce di rischio'!$F$4,'db fasce di rischio'!$E$2,IF(U141&lt;='db fasce di rischio'!$H$4,'db fasce di rischio'!$G$2,"")))))</f>
        <v>--</v>
      </c>
      <c r="W141" s="30"/>
      <c r="X141" s="30"/>
    </row>
    <row r="142" spans="1:24" ht="59.45" customHeight="1" x14ac:dyDescent="0.2">
      <c r="A142" s="168"/>
      <c r="B142" s="168"/>
      <c r="C142" s="223"/>
      <c r="D142" s="224"/>
      <c r="E142" s="224"/>
      <c r="F142" s="172"/>
      <c r="G142" s="172"/>
      <c r="H142" s="172"/>
      <c r="I142" s="172"/>
      <c r="J142" s="172"/>
      <c r="K142" s="172"/>
      <c r="L142" s="173"/>
      <c r="M142" s="226" t="s">
        <v>1305</v>
      </c>
      <c r="N142" s="226"/>
      <c r="O142" s="226"/>
      <c r="P142" s="168"/>
      <c r="Q142" s="30"/>
      <c r="R142" s="30"/>
      <c r="S142" s="30"/>
      <c r="T142" s="30"/>
      <c r="U142" s="30"/>
      <c r="V142" s="30"/>
      <c r="W142" s="30"/>
      <c r="X142" s="30"/>
    </row>
    <row r="143" spans="1:24" ht="31.5" hidden="1" customHeight="1" outlineLevel="1" x14ac:dyDescent="0.2">
      <c r="A143" s="168"/>
      <c r="B143" s="168"/>
      <c r="C143" s="218" t="s">
        <v>1266</v>
      </c>
      <c r="D143" s="219"/>
      <c r="E143" s="160"/>
      <c r="F143" s="160"/>
      <c r="G143" s="160"/>
      <c r="H143" s="160"/>
      <c r="I143" s="160"/>
      <c r="J143" s="159"/>
      <c r="K143" s="160"/>
      <c r="L143" s="164">
        <f>SUM(H130:H138)</f>
        <v>0</v>
      </c>
      <c r="M143" s="165"/>
      <c r="N143" s="165"/>
      <c r="O143" s="165"/>
      <c r="P143" s="168"/>
      <c r="Q143" s="30"/>
      <c r="R143" s="30"/>
      <c r="S143" s="30"/>
      <c r="T143" s="30"/>
      <c r="U143" s="30"/>
      <c r="V143" s="30"/>
      <c r="W143" s="30"/>
      <c r="X143" s="30"/>
    </row>
    <row r="144" spans="1:24" ht="81.95" hidden="1" customHeight="1" outlineLevel="1" x14ac:dyDescent="0.2">
      <c r="A144" s="169"/>
      <c r="B144" s="169"/>
      <c r="C144" s="24" t="s">
        <v>915</v>
      </c>
      <c r="D144" s="24" t="s">
        <v>916</v>
      </c>
      <c r="E144" s="24" t="s">
        <v>981</v>
      </c>
      <c r="F144" s="24" t="s">
        <v>980</v>
      </c>
      <c r="G144" s="188" t="s">
        <v>1301</v>
      </c>
      <c r="H144" s="24" t="s">
        <v>979</v>
      </c>
      <c r="I144" s="24" t="s">
        <v>917</v>
      </c>
      <c r="J144" s="50" t="s">
        <v>982</v>
      </c>
      <c r="K144" s="50" t="s">
        <v>918</v>
      </c>
      <c r="L144" s="24" t="s">
        <v>639</v>
      </c>
      <c r="M144" s="24" t="s">
        <v>677</v>
      </c>
      <c r="N144" s="24" t="s">
        <v>678</v>
      </c>
      <c r="O144" s="24" t="s">
        <v>679</v>
      </c>
      <c r="P144" s="169"/>
      <c r="Q144" s="182" t="s">
        <v>1306</v>
      </c>
      <c r="R144" s="182" t="s">
        <v>1307</v>
      </c>
      <c r="S144" s="50" t="s">
        <v>1308</v>
      </c>
      <c r="T144" s="50" t="s">
        <v>1309</v>
      </c>
      <c r="U144" s="50" t="s">
        <v>1310</v>
      </c>
      <c r="V144" s="183" t="s">
        <v>1311</v>
      </c>
      <c r="W144" s="30"/>
      <c r="X144" s="30"/>
    </row>
    <row r="145" spans="1:24" ht="21" hidden="1" customHeight="1" outlineLevel="1" x14ac:dyDescent="0.2">
      <c r="A145" s="169"/>
      <c r="B145" s="169"/>
      <c r="C145" s="26" t="s">
        <v>30</v>
      </c>
      <c r="D145" s="26" t="s">
        <v>30</v>
      </c>
      <c r="E145" s="26" t="s">
        <v>30</v>
      </c>
      <c r="F145" s="26" t="s">
        <v>30</v>
      </c>
      <c r="G145" s="161" t="str">
        <f>V145</f>
        <v>--</v>
      </c>
      <c r="H145" s="27" t="s">
        <v>30</v>
      </c>
      <c r="I145" s="33" t="s">
        <v>30</v>
      </c>
      <c r="J145" s="87"/>
      <c r="K145" s="33"/>
      <c r="L145" s="26"/>
      <c r="M145" s="26"/>
      <c r="N145" s="26"/>
      <c r="O145" s="26"/>
      <c r="P145" s="169"/>
      <c r="Q145" s="184"/>
      <c r="R145" s="184"/>
      <c r="S145" s="185" t="str">
        <f>IF(Q145="Basso",1.8,IF(Q145="Medio",2.5,IF(Q145="Medio-Alto",3.8,IF(Q145="Alto",5,"0"))))</f>
        <v>0</v>
      </c>
      <c r="T145" s="185" t="str">
        <f>IF(R145="Basso",1.8,IF(R145="Medio",2.5,IF(R145="Medio-Alto",3.8,IF(R145="Alto",5,"0"))))</f>
        <v>0</v>
      </c>
      <c r="U145" s="185">
        <f>(T145*S145)</f>
        <v>0</v>
      </c>
      <c r="V145" s="186" t="str">
        <f>IF(U145=0,"--",IF(U145&lt;='db fasce di rischio'!$B$4,'db fasce di rischio'!$A$2,IF(U145&lt;='db fasce di rischio'!$D$4,'db fasce di rischio'!$C$2,IF(U145&lt;='db fasce di rischio'!$F$4,'db fasce di rischio'!$E$2,IF(U145&lt;='db fasce di rischio'!$H$4,'db fasce di rischio'!$G$2,"")))))</f>
        <v>--</v>
      </c>
      <c r="W145" s="30"/>
      <c r="X145" s="30"/>
    </row>
    <row r="146" spans="1:24" ht="21" hidden="1" customHeight="1" outlineLevel="1" x14ac:dyDescent="0.2">
      <c r="A146" s="169"/>
      <c r="B146" s="169"/>
      <c r="C146" s="26" t="s">
        <v>30</v>
      </c>
      <c r="D146" s="26" t="s">
        <v>30</v>
      </c>
      <c r="E146" s="26" t="s">
        <v>30</v>
      </c>
      <c r="F146" s="26" t="s">
        <v>30</v>
      </c>
      <c r="G146" s="161" t="str">
        <f t="shared" ref="G146:G159" si="20">V146</f>
        <v>--</v>
      </c>
      <c r="H146" s="27" t="s">
        <v>30</v>
      </c>
      <c r="I146" s="33" t="s">
        <v>30</v>
      </c>
      <c r="J146" s="87"/>
      <c r="K146" s="33"/>
      <c r="L146" s="26"/>
      <c r="M146" s="26"/>
      <c r="N146" s="26"/>
      <c r="O146" s="26"/>
      <c r="P146" s="169"/>
      <c r="Q146" s="184"/>
      <c r="R146" s="184"/>
      <c r="S146" s="185" t="str">
        <f t="shared" ref="S146:T159" si="21">IF(Q146="Basso",1.8,IF(Q146="Medio",2.5,IF(Q146="Medio-Alto",3.8,IF(Q146="Alto",5,"0"))))</f>
        <v>0</v>
      </c>
      <c r="T146" s="185" t="str">
        <f t="shared" si="21"/>
        <v>0</v>
      </c>
      <c r="U146" s="185">
        <f>(T146*S146)</f>
        <v>0</v>
      </c>
      <c r="V146" s="186" t="str">
        <f>IF(U146=0,"--",IF(U146&lt;='db fasce di rischio'!$B$4,'db fasce di rischio'!$A$2,IF(U146&lt;='db fasce di rischio'!$D$4,'db fasce di rischio'!$C$2,IF(U146&lt;='db fasce di rischio'!$F$4,'db fasce di rischio'!$E$2,IF(U146&lt;='db fasce di rischio'!$H$4,'db fasce di rischio'!$G$2,"")))))</f>
        <v>--</v>
      </c>
      <c r="W146" s="30"/>
      <c r="X146" s="30"/>
    </row>
    <row r="147" spans="1:24" ht="21" hidden="1" customHeight="1" outlineLevel="1" x14ac:dyDescent="0.2">
      <c r="A147" s="169"/>
      <c r="B147" s="169"/>
      <c r="C147" s="26" t="s">
        <v>30</v>
      </c>
      <c r="D147" s="26" t="s">
        <v>30</v>
      </c>
      <c r="E147" s="26" t="s">
        <v>30</v>
      </c>
      <c r="F147" s="26" t="s">
        <v>30</v>
      </c>
      <c r="G147" s="161" t="str">
        <f t="shared" si="20"/>
        <v>--</v>
      </c>
      <c r="H147" s="27" t="s">
        <v>30</v>
      </c>
      <c r="I147" s="33" t="s">
        <v>30</v>
      </c>
      <c r="J147" s="87"/>
      <c r="K147" s="33"/>
      <c r="L147" s="26"/>
      <c r="M147" s="26"/>
      <c r="N147" s="26"/>
      <c r="O147" s="26"/>
      <c r="P147" s="169"/>
      <c r="Q147" s="184"/>
      <c r="R147" s="184"/>
      <c r="S147" s="185" t="str">
        <f t="shared" si="21"/>
        <v>0</v>
      </c>
      <c r="T147" s="185" t="str">
        <f t="shared" si="21"/>
        <v>0</v>
      </c>
      <c r="U147" s="185">
        <f t="shared" ref="U147:U159" si="22">(T147*S147)</f>
        <v>0</v>
      </c>
      <c r="V147" s="186" t="str">
        <f>IF(U147=0,"--",IF(U147&lt;='db fasce di rischio'!$B$4,'db fasce di rischio'!$A$2,IF(U147&lt;='db fasce di rischio'!$D$4,'db fasce di rischio'!$C$2,IF(U147&lt;='db fasce di rischio'!$F$4,'db fasce di rischio'!$E$2,IF(U147&lt;='db fasce di rischio'!$H$4,'db fasce di rischio'!$G$2,"")))))</f>
        <v>--</v>
      </c>
      <c r="W147" s="30"/>
      <c r="X147" s="30"/>
    </row>
    <row r="148" spans="1:24" ht="21" hidden="1" customHeight="1" outlineLevel="1" x14ac:dyDescent="0.2">
      <c r="A148" s="169"/>
      <c r="B148" s="169"/>
      <c r="C148" s="26" t="s">
        <v>30</v>
      </c>
      <c r="D148" s="26" t="s">
        <v>30</v>
      </c>
      <c r="E148" s="26" t="s">
        <v>30</v>
      </c>
      <c r="F148" s="26" t="s">
        <v>30</v>
      </c>
      <c r="G148" s="161" t="str">
        <f t="shared" si="20"/>
        <v>--</v>
      </c>
      <c r="H148" s="27" t="s">
        <v>30</v>
      </c>
      <c r="I148" s="33" t="s">
        <v>30</v>
      </c>
      <c r="J148" s="87"/>
      <c r="K148" s="33"/>
      <c r="L148" s="26"/>
      <c r="M148" s="26"/>
      <c r="N148" s="26"/>
      <c r="O148" s="26"/>
      <c r="P148" s="169"/>
      <c r="Q148" s="184"/>
      <c r="R148" s="184"/>
      <c r="S148" s="185" t="str">
        <f t="shared" si="21"/>
        <v>0</v>
      </c>
      <c r="T148" s="185" t="str">
        <f t="shared" si="21"/>
        <v>0</v>
      </c>
      <c r="U148" s="185">
        <f t="shared" si="22"/>
        <v>0</v>
      </c>
      <c r="V148" s="186" t="str">
        <f>IF(U148=0,"--",IF(U148&lt;='db fasce di rischio'!$B$4,'db fasce di rischio'!$A$2,IF(U148&lt;='db fasce di rischio'!$D$4,'db fasce di rischio'!$C$2,IF(U148&lt;='db fasce di rischio'!$F$4,'db fasce di rischio'!$E$2,IF(U148&lt;='db fasce di rischio'!$H$4,'db fasce di rischio'!$G$2,"")))))</f>
        <v>--</v>
      </c>
      <c r="W148" s="30"/>
      <c r="X148" s="30"/>
    </row>
    <row r="149" spans="1:24" ht="21" hidden="1" customHeight="1" outlineLevel="1" x14ac:dyDescent="0.2">
      <c r="A149" s="169"/>
      <c r="B149" s="169"/>
      <c r="C149" s="26" t="s">
        <v>30</v>
      </c>
      <c r="D149" s="26" t="s">
        <v>30</v>
      </c>
      <c r="E149" s="26" t="s">
        <v>30</v>
      </c>
      <c r="F149" s="26" t="s">
        <v>30</v>
      </c>
      <c r="G149" s="161" t="str">
        <f t="shared" si="20"/>
        <v>--</v>
      </c>
      <c r="H149" s="27" t="s">
        <v>30</v>
      </c>
      <c r="I149" s="33" t="s">
        <v>30</v>
      </c>
      <c r="J149" s="87"/>
      <c r="K149" s="33"/>
      <c r="L149" s="26"/>
      <c r="M149" s="26"/>
      <c r="N149" s="26"/>
      <c r="O149" s="26"/>
      <c r="P149" s="169"/>
      <c r="Q149" s="184"/>
      <c r="R149" s="184"/>
      <c r="S149" s="185" t="str">
        <f t="shared" si="21"/>
        <v>0</v>
      </c>
      <c r="T149" s="185" t="str">
        <f t="shared" si="21"/>
        <v>0</v>
      </c>
      <c r="U149" s="185">
        <f t="shared" si="22"/>
        <v>0</v>
      </c>
      <c r="V149" s="186" t="str">
        <f>IF(U149=0,"--",IF(U149&lt;='db fasce di rischio'!$B$4,'db fasce di rischio'!$A$2,IF(U149&lt;='db fasce di rischio'!$D$4,'db fasce di rischio'!$C$2,IF(U149&lt;='db fasce di rischio'!$F$4,'db fasce di rischio'!$E$2,IF(U149&lt;='db fasce di rischio'!$H$4,'db fasce di rischio'!$G$2,"")))))</f>
        <v>--</v>
      </c>
      <c r="W149" s="30"/>
      <c r="X149" s="30"/>
    </row>
    <row r="150" spans="1:24" ht="21" hidden="1" customHeight="1" outlineLevel="1" x14ac:dyDescent="0.2">
      <c r="A150" s="169"/>
      <c r="B150" s="169"/>
      <c r="C150" s="26" t="s">
        <v>30</v>
      </c>
      <c r="D150" s="26" t="s">
        <v>30</v>
      </c>
      <c r="E150" s="26" t="s">
        <v>30</v>
      </c>
      <c r="F150" s="26" t="s">
        <v>30</v>
      </c>
      <c r="G150" s="161" t="str">
        <f t="shared" si="20"/>
        <v>--</v>
      </c>
      <c r="H150" s="27" t="s">
        <v>30</v>
      </c>
      <c r="I150" s="33" t="s">
        <v>30</v>
      </c>
      <c r="J150" s="87"/>
      <c r="K150" s="33"/>
      <c r="L150" s="26"/>
      <c r="M150" s="26"/>
      <c r="N150" s="26"/>
      <c r="O150" s="26"/>
      <c r="P150" s="169"/>
      <c r="Q150" s="184"/>
      <c r="R150" s="184"/>
      <c r="S150" s="185" t="str">
        <f t="shared" si="21"/>
        <v>0</v>
      </c>
      <c r="T150" s="185" t="str">
        <f t="shared" si="21"/>
        <v>0</v>
      </c>
      <c r="U150" s="185">
        <f t="shared" si="22"/>
        <v>0</v>
      </c>
      <c r="V150" s="186" t="str">
        <f>IF(U150=0,"--",IF(U150&lt;='db fasce di rischio'!$B$4,'db fasce di rischio'!$A$2,IF(U150&lt;='db fasce di rischio'!$D$4,'db fasce di rischio'!$C$2,IF(U150&lt;='db fasce di rischio'!$F$4,'db fasce di rischio'!$E$2,IF(U150&lt;='db fasce di rischio'!$H$4,'db fasce di rischio'!$G$2,"")))))</f>
        <v>--</v>
      </c>
      <c r="W150" s="30"/>
      <c r="X150" s="30"/>
    </row>
    <row r="151" spans="1:24" ht="21" hidden="1" customHeight="1" outlineLevel="1" x14ac:dyDescent="0.2">
      <c r="A151" s="169"/>
      <c r="B151" s="169"/>
      <c r="C151" s="26" t="s">
        <v>30</v>
      </c>
      <c r="D151" s="26" t="s">
        <v>30</v>
      </c>
      <c r="E151" s="26" t="s">
        <v>30</v>
      </c>
      <c r="F151" s="26" t="s">
        <v>30</v>
      </c>
      <c r="G151" s="161" t="str">
        <f t="shared" si="20"/>
        <v>--</v>
      </c>
      <c r="H151" s="27" t="s">
        <v>30</v>
      </c>
      <c r="I151" s="33" t="s">
        <v>30</v>
      </c>
      <c r="J151" s="87"/>
      <c r="K151" s="33"/>
      <c r="L151" s="26"/>
      <c r="M151" s="26"/>
      <c r="N151" s="26"/>
      <c r="O151" s="26"/>
      <c r="P151" s="169"/>
      <c r="Q151" s="184"/>
      <c r="R151" s="184"/>
      <c r="S151" s="185" t="str">
        <f t="shared" si="21"/>
        <v>0</v>
      </c>
      <c r="T151" s="185" t="str">
        <f t="shared" si="21"/>
        <v>0</v>
      </c>
      <c r="U151" s="185">
        <f t="shared" si="22"/>
        <v>0</v>
      </c>
      <c r="V151" s="186" t="str">
        <f>IF(U151=0,"--",IF(U151&lt;='db fasce di rischio'!$B$4,'db fasce di rischio'!$A$2,IF(U151&lt;='db fasce di rischio'!$D$4,'db fasce di rischio'!$C$2,IF(U151&lt;='db fasce di rischio'!$F$4,'db fasce di rischio'!$E$2,IF(U151&lt;='db fasce di rischio'!$H$4,'db fasce di rischio'!$G$2,"")))))</f>
        <v>--</v>
      </c>
      <c r="W151" s="30"/>
      <c r="X151" s="30"/>
    </row>
    <row r="152" spans="1:24" ht="21" hidden="1" customHeight="1" outlineLevel="1" x14ac:dyDescent="0.2">
      <c r="A152" s="169"/>
      <c r="B152" s="169"/>
      <c r="C152" s="26" t="s">
        <v>30</v>
      </c>
      <c r="D152" s="26" t="s">
        <v>30</v>
      </c>
      <c r="E152" s="26" t="s">
        <v>30</v>
      </c>
      <c r="F152" s="26" t="s">
        <v>30</v>
      </c>
      <c r="G152" s="161" t="str">
        <f t="shared" si="20"/>
        <v>--</v>
      </c>
      <c r="H152" s="27" t="s">
        <v>30</v>
      </c>
      <c r="I152" s="33" t="s">
        <v>30</v>
      </c>
      <c r="J152" s="87"/>
      <c r="K152" s="33"/>
      <c r="L152" s="26"/>
      <c r="M152" s="26"/>
      <c r="N152" s="26"/>
      <c r="O152" s="26"/>
      <c r="P152" s="169"/>
      <c r="Q152" s="184"/>
      <c r="R152" s="184"/>
      <c r="S152" s="185" t="str">
        <f t="shared" si="21"/>
        <v>0</v>
      </c>
      <c r="T152" s="185" t="str">
        <f t="shared" si="21"/>
        <v>0</v>
      </c>
      <c r="U152" s="185">
        <f t="shared" si="22"/>
        <v>0</v>
      </c>
      <c r="V152" s="186" t="str">
        <f>IF(U152=0,"--",IF(U152&lt;='db fasce di rischio'!$B$4,'db fasce di rischio'!$A$2,IF(U152&lt;='db fasce di rischio'!$D$4,'db fasce di rischio'!$C$2,IF(U152&lt;='db fasce di rischio'!$F$4,'db fasce di rischio'!$E$2,IF(U152&lt;='db fasce di rischio'!$H$4,'db fasce di rischio'!$G$2,"")))))</f>
        <v>--</v>
      </c>
      <c r="W152" s="30"/>
      <c r="X152" s="30"/>
    </row>
    <row r="153" spans="1:24" ht="21" hidden="1" customHeight="1" outlineLevel="1" x14ac:dyDescent="0.2">
      <c r="A153" s="169"/>
      <c r="B153" s="169"/>
      <c r="C153" s="26" t="s">
        <v>30</v>
      </c>
      <c r="D153" s="26" t="s">
        <v>30</v>
      </c>
      <c r="E153" s="26" t="s">
        <v>30</v>
      </c>
      <c r="F153" s="26" t="s">
        <v>30</v>
      </c>
      <c r="G153" s="161" t="str">
        <f t="shared" si="20"/>
        <v>--</v>
      </c>
      <c r="H153" s="27" t="s">
        <v>30</v>
      </c>
      <c r="I153" s="33" t="s">
        <v>30</v>
      </c>
      <c r="J153" s="88"/>
      <c r="K153" s="33"/>
      <c r="L153" s="26"/>
      <c r="M153" s="26"/>
      <c r="N153" s="26"/>
      <c r="O153" s="26"/>
      <c r="P153" s="169"/>
      <c r="Q153" s="184"/>
      <c r="R153" s="184"/>
      <c r="S153" s="185" t="str">
        <f t="shared" si="21"/>
        <v>0</v>
      </c>
      <c r="T153" s="185" t="str">
        <f t="shared" si="21"/>
        <v>0</v>
      </c>
      <c r="U153" s="185">
        <f t="shared" si="22"/>
        <v>0</v>
      </c>
      <c r="V153" s="186" t="str">
        <f>IF(U153=0,"--",IF(U153&lt;='db fasce di rischio'!$B$4,'db fasce di rischio'!$A$2,IF(U153&lt;='db fasce di rischio'!$D$4,'db fasce di rischio'!$C$2,IF(U153&lt;='db fasce di rischio'!$F$4,'db fasce di rischio'!$E$2,IF(U153&lt;='db fasce di rischio'!$H$4,'db fasce di rischio'!$G$2,"")))))</f>
        <v>--</v>
      </c>
      <c r="W153" s="30"/>
      <c r="X153" s="30"/>
    </row>
    <row r="154" spans="1:24" ht="21" hidden="1" customHeight="1" outlineLevel="1" x14ac:dyDescent="0.2">
      <c r="A154" s="169"/>
      <c r="B154" s="169"/>
      <c r="C154" s="26" t="s">
        <v>30</v>
      </c>
      <c r="D154" s="26" t="s">
        <v>30</v>
      </c>
      <c r="E154" s="26" t="s">
        <v>30</v>
      </c>
      <c r="F154" s="26" t="s">
        <v>30</v>
      </c>
      <c r="G154" s="161" t="str">
        <f t="shared" si="20"/>
        <v>--</v>
      </c>
      <c r="H154" s="27" t="s">
        <v>30</v>
      </c>
      <c r="I154" s="33" t="s">
        <v>30</v>
      </c>
      <c r="J154" s="88"/>
      <c r="K154" s="33"/>
      <c r="L154" s="26"/>
      <c r="M154" s="26"/>
      <c r="N154" s="26"/>
      <c r="O154" s="26"/>
      <c r="P154" s="169"/>
      <c r="Q154" s="184"/>
      <c r="R154" s="184"/>
      <c r="S154" s="185" t="str">
        <f t="shared" si="21"/>
        <v>0</v>
      </c>
      <c r="T154" s="185" t="str">
        <f t="shared" si="21"/>
        <v>0</v>
      </c>
      <c r="U154" s="185">
        <f t="shared" si="22"/>
        <v>0</v>
      </c>
      <c r="V154" s="186" t="str">
        <f>IF(U154=0,"--",IF(U154&lt;='db fasce di rischio'!$B$4,'db fasce di rischio'!$A$2,IF(U154&lt;='db fasce di rischio'!$D$4,'db fasce di rischio'!$C$2,IF(U154&lt;='db fasce di rischio'!$F$4,'db fasce di rischio'!$E$2,IF(U154&lt;='db fasce di rischio'!$H$4,'db fasce di rischio'!$G$2,"")))))</f>
        <v>--</v>
      </c>
      <c r="W154" s="30"/>
      <c r="X154" s="30"/>
    </row>
    <row r="155" spans="1:24" ht="21" hidden="1" customHeight="1" outlineLevel="1" x14ac:dyDescent="0.2">
      <c r="A155" s="169"/>
      <c r="B155" s="169"/>
      <c r="C155" s="26" t="s">
        <v>30</v>
      </c>
      <c r="D155" s="26" t="s">
        <v>30</v>
      </c>
      <c r="E155" s="26" t="s">
        <v>30</v>
      </c>
      <c r="F155" s="26" t="s">
        <v>30</v>
      </c>
      <c r="G155" s="161" t="str">
        <f t="shared" si="20"/>
        <v>--</v>
      </c>
      <c r="H155" s="27" t="s">
        <v>30</v>
      </c>
      <c r="I155" s="33" t="s">
        <v>30</v>
      </c>
      <c r="J155" s="88"/>
      <c r="K155" s="33"/>
      <c r="L155" s="26"/>
      <c r="M155" s="26"/>
      <c r="N155" s="26"/>
      <c r="O155" s="26"/>
      <c r="P155" s="169"/>
      <c r="Q155" s="184"/>
      <c r="R155" s="184"/>
      <c r="S155" s="185" t="str">
        <f t="shared" si="21"/>
        <v>0</v>
      </c>
      <c r="T155" s="185" t="str">
        <f t="shared" si="21"/>
        <v>0</v>
      </c>
      <c r="U155" s="185">
        <f t="shared" si="22"/>
        <v>0</v>
      </c>
      <c r="V155" s="186" t="str">
        <f>IF(U155=0,"--",IF(U155&lt;='db fasce di rischio'!$B$4,'db fasce di rischio'!$A$2,IF(U155&lt;='db fasce di rischio'!$D$4,'db fasce di rischio'!$C$2,IF(U155&lt;='db fasce di rischio'!$F$4,'db fasce di rischio'!$E$2,IF(U155&lt;='db fasce di rischio'!$H$4,'db fasce di rischio'!$G$2,"")))))</f>
        <v>--</v>
      </c>
      <c r="W155" s="30"/>
      <c r="X155" s="30"/>
    </row>
    <row r="156" spans="1:24" ht="21" hidden="1" customHeight="1" outlineLevel="1" x14ac:dyDescent="0.2">
      <c r="A156" s="169"/>
      <c r="B156" s="169"/>
      <c r="C156" s="26" t="s">
        <v>30</v>
      </c>
      <c r="D156" s="26" t="s">
        <v>30</v>
      </c>
      <c r="E156" s="26" t="s">
        <v>30</v>
      </c>
      <c r="F156" s="26" t="s">
        <v>30</v>
      </c>
      <c r="G156" s="161" t="str">
        <f t="shared" si="20"/>
        <v>--</v>
      </c>
      <c r="H156" s="27" t="s">
        <v>30</v>
      </c>
      <c r="I156" s="33" t="s">
        <v>30</v>
      </c>
      <c r="J156" s="88"/>
      <c r="K156" s="33"/>
      <c r="L156" s="26"/>
      <c r="M156" s="26"/>
      <c r="N156" s="26"/>
      <c r="O156" s="26"/>
      <c r="P156" s="169"/>
      <c r="Q156" s="184"/>
      <c r="R156" s="184"/>
      <c r="S156" s="185" t="str">
        <f t="shared" si="21"/>
        <v>0</v>
      </c>
      <c r="T156" s="185" t="str">
        <f t="shared" si="21"/>
        <v>0</v>
      </c>
      <c r="U156" s="185">
        <f t="shared" si="22"/>
        <v>0</v>
      </c>
      <c r="V156" s="186" t="str">
        <f>IF(U156=0,"--",IF(U156&lt;='db fasce di rischio'!$B$4,'db fasce di rischio'!$A$2,IF(U156&lt;='db fasce di rischio'!$D$4,'db fasce di rischio'!$C$2,IF(U156&lt;='db fasce di rischio'!$F$4,'db fasce di rischio'!$E$2,IF(U156&lt;='db fasce di rischio'!$H$4,'db fasce di rischio'!$G$2,"")))))</f>
        <v>--</v>
      </c>
      <c r="W156" s="30"/>
      <c r="X156" s="30"/>
    </row>
    <row r="157" spans="1:24" ht="21" hidden="1" customHeight="1" outlineLevel="1" x14ac:dyDescent="0.2">
      <c r="A157" s="169"/>
      <c r="B157" s="169"/>
      <c r="C157" s="26" t="s">
        <v>30</v>
      </c>
      <c r="D157" s="26" t="s">
        <v>30</v>
      </c>
      <c r="E157" s="26" t="s">
        <v>30</v>
      </c>
      <c r="F157" s="26" t="s">
        <v>30</v>
      </c>
      <c r="G157" s="161" t="str">
        <f t="shared" si="20"/>
        <v>--</v>
      </c>
      <c r="H157" s="27" t="s">
        <v>30</v>
      </c>
      <c r="I157" s="33" t="s">
        <v>30</v>
      </c>
      <c r="J157" s="87"/>
      <c r="K157" s="33"/>
      <c r="L157" s="26"/>
      <c r="M157" s="26"/>
      <c r="N157" s="26"/>
      <c r="O157" s="26"/>
      <c r="P157" s="169"/>
      <c r="Q157" s="184"/>
      <c r="R157" s="184"/>
      <c r="S157" s="185" t="str">
        <f t="shared" si="21"/>
        <v>0</v>
      </c>
      <c r="T157" s="185" t="str">
        <f t="shared" si="21"/>
        <v>0</v>
      </c>
      <c r="U157" s="185">
        <f t="shared" si="22"/>
        <v>0</v>
      </c>
      <c r="V157" s="186" t="str">
        <f>IF(U157=0,"--",IF(U157&lt;='db fasce di rischio'!$B$4,'db fasce di rischio'!$A$2,IF(U157&lt;='db fasce di rischio'!$D$4,'db fasce di rischio'!$C$2,IF(U157&lt;='db fasce di rischio'!$F$4,'db fasce di rischio'!$E$2,IF(U157&lt;='db fasce di rischio'!$H$4,'db fasce di rischio'!$G$2,"")))))</f>
        <v>--</v>
      </c>
      <c r="W157" s="30"/>
      <c r="X157" s="30"/>
    </row>
    <row r="158" spans="1:24" ht="21" hidden="1" customHeight="1" outlineLevel="1" x14ac:dyDescent="0.2">
      <c r="A158" s="169"/>
      <c r="B158" s="169"/>
      <c r="C158" s="26" t="s">
        <v>30</v>
      </c>
      <c r="D158" s="26" t="s">
        <v>30</v>
      </c>
      <c r="E158" s="26" t="s">
        <v>30</v>
      </c>
      <c r="F158" s="26" t="s">
        <v>30</v>
      </c>
      <c r="G158" s="161" t="str">
        <f t="shared" si="20"/>
        <v>--</v>
      </c>
      <c r="H158" s="27" t="s">
        <v>30</v>
      </c>
      <c r="I158" s="33" t="s">
        <v>30</v>
      </c>
      <c r="J158" s="87"/>
      <c r="K158" s="33"/>
      <c r="L158" s="26"/>
      <c r="M158" s="26"/>
      <c r="N158" s="26"/>
      <c r="O158" s="28"/>
      <c r="P158" s="169"/>
      <c r="Q158" s="184"/>
      <c r="R158" s="184"/>
      <c r="S158" s="185" t="str">
        <f t="shared" si="21"/>
        <v>0</v>
      </c>
      <c r="T158" s="185" t="str">
        <f t="shared" si="21"/>
        <v>0</v>
      </c>
      <c r="U158" s="185">
        <f t="shared" si="22"/>
        <v>0</v>
      </c>
      <c r="V158" s="186" t="str">
        <f>IF(U158=0,"--",IF(U158&lt;='db fasce di rischio'!$B$4,'db fasce di rischio'!$A$2,IF(U158&lt;='db fasce di rischio'!$D$4,'db fasce di rischio'!$C$2,IF(U158&lt;='db fasce di rischio'!$F$4,'db fasce di rischio'!$E$2,IF(U158&lt;='db fasce di rischio'!$H$4,'db fasce di rischio'!$G$2,"")))))</f>
        <v>--</v>
      </c>
      <c r="W158" s="30"/>
      <c r="X158" s="30"/>
    </row>
    <row r="159" spans="1:24" ht="21" hidden="1" customHeight="1" outlineLevel="1" x14ac:dyDescent="0.2">
      <c r="A159" s="169"/>
      <c r="B159" s="169"/>
      <c r="C159" s="26" t="s">
        <v>30</v>
      </c>
      <c r="D159" s="26" t="s">
        <v>30</v>
      </c>
      <c r="E159" s="26" t="s">
        <v>30</v>
      </c>
      <c r="F159" s="26" t="s">
        <v>30</v>
      </c>
      <c r="G159" s="161" t="str">
        <f t="shared" si="20"/>
        <v>--</v>
      </c>
      <c r="H159" s="27" t="s">
        <v>30</v>
      </c>
      <c r="I159" s="33" t="s">
        <v>30</v>
      </c>
      <c r="J159" s="87"/>
      <c r="K159" s="33"/>
      <c r="L159" s="26"/>
      <c r="M159" s="26"/>
      <c r="N159" s="26"/>
      <c r="O159" s="29"/>
      <c r="P159" s="169"/>
      <c r="Q159" s="184"/>
      <c r="R159" s="184"/>
      <c r="S159" s="185" t="str">
        <f t="shared" si="21"/>
        <v>0</v>
      </c>
      <c r="T159" s="185" t="str">
        <f t="shared" si="21"/>
        <v>0</v>
      </c>
      <c r="U159" s="185">
        <f t="shared" si="22"/>
        <v>0</v>
      </c>
      <c r="V159" s="186" t="str">
        <f>IF(U159=0,"--",IF(U159&lt;='db fasce di rischio'!$B$4,'db fasce di rischio'!$A$2,IF(U159&lt;='db fasce di rischio'!$D$4,'db fasce di rischio'!$C$2,IF(U159&lt;='db fasce di rischio'!$F$4,'db fasce di rischio'!$E$2,IF(U159&lt;='db fasce di rischio'!$H$4,'db fasce di rischio'!$G$2,"")))))</f>
        <v>--</v>
      </c>
      <c r="W159" s="30"/>
      <c r="X159" s="30"/>
    </row>
    <row r="160" spans="1:24" ht="21" collapsed="1" x14ac:dyDescent="0.2">
      <c r="A160" s="168"/>
      <c r="B160" s="168"/>
      <c r="C160" s="92"/>
      <c r="D160" s="92"/>
      <c r="E160" s="92"/>
      <c r="F160" s="92"/>
      <c r="G160" s="92"/>
      <c r="H160" s="92"/>
      <c r="I160" s="92"/>
      <c r="J160" s="176"/>
      <c r="K160" s="92"/>
      <c r="L160" s="92"/>
      <c r="M160" s="92"/>
      <c r="N160" s="92"/>
      <c r="O160" s="92"/>
      <c r="P160" s="168"/>
      <c r="Q160" s="30"/>
      <c r="R160" s="30"/>
      <c r="S160" s="30"/>
      <c r="T160" s="30"/>
      <c r="U160" s="30"/>
      <c r="V160" s="30"/>
      <c r="W160" s="30"/>
      <c r="X160" s="30"/>
    </row>
    <row r="161" spans="1:24" ht="90.6" customHeight="1" x14ac:dyDescent="0.2">
      <c r="A161" s="31"/>
      <c r="B161" s="31"/>
      <c r="C161" s="32" t="s">
        <v>674</v>
      </c>
      <c r="D161" s="32"/>
      <c r="E161" s="30"/>
      <c r="F161" s="30"/>
      <c r="G161" s="30"/>
      <c r="H161" s="30"/>
      <c r="I161" s="30"/>
      <c r="J161" s="85"/>
      <c r="K161" s="30"/>
      <c r="L161" s="30"/>
      <c r="M161" s="30"/>
      <c r="N161" s="84" t="s">
        <v>6</v>
      </c>
      <c r="O161" s="84" t="s">
        <v>675</v>
      </c>
      <c r="P161" s="30"/>
      <c r="Q161" s="182" t="s">
        <v>1306</v>
      </c>
      <c r="R161" s="182" t="s">
        <v>1307</v>
      </c>
      <c r="S161" s="50" t="s">
        <v>1308</v>
      </c>
      <c r="T161" s="50" t="s">
        <v>1309</v>
      </c>
      <c r="U161" s="50" t="s">
        <v>1310</v>
      </c>
      <c r="V161" s="183" t="s">
        <v>1311</v>
      </c>
      <c r="W161" s="30"/>
      <c r="X161" s="30"/>
    </row>
    <row r="162" spans="1:24" ht="30.6" customHeight="1" x14ac:dyDescent="0.2">
      <c r="A162" s="168"/>
      <c r="B162" s="168">
        <v>8</v>
      </c>
      <c r="C162" s="220" t="s">
        <v>1267</v>
      </c>
      <c r="D162" s="221"/>
      <c r="E162" s="222"/>
      <c r="F162" s="229"/>
      <c r="G162" s="229"/>
      <c r="H162" s="229"/>
      <c r="I162" s="50" t="s">
        <v>11</v>
      </c>
      <c r="J162" s="231" t="s">
        <v>3</v>
      </c>
      <c r="K162" s="231"/>
      <c r="L162" s="39"/>
      <c r="M162" s="162" t="s">
        <v>676</v>
      </c>
      <c r="N162" s="163" t="str">
        <f>V162</f>
        <v>--</v>
      </c>
      <c r="O162" s="39"/>
      <c r="P162" s="168"/>
      <c r="Q162" s="184"/>
      <c r="R162" s="184"/>
      <c r="S162" s="185" t="str">
        <f>IF(Q162="Basso",1.8,IF(Q162="Medio",2.5,IF(Q162="Medio-Alto",3.8,IF(Q162="Alto",5,"0"))))</f>
        <v>0</v>
      </c>
      <c r="T162" s="185" t="str">
        <f>IF(R162="Basso",1.8,IF(R162="Medio",2.5,IF(R162="Medio-Alto",3.8,IF(R162="Alto",5,"0"))))</f>
        <v>0</v>
      </c>
      <c r="U162" s="185">
        <f>IF(MAX(U166:U180)&gt;(T162*S162),MAX(U166:U180),T162*S162)</f>
        <v>0</v>
      </c>
      <c r="V162" s="186" t="str">
        <f>IF(U162=0,"--",IF(U162&lt;='db fasce di rischio'!$B$4,'db fasce di rischio'!$A$2,IF(U162&lt;='db fasce di rischio'!$D$4,'db fasce di rischio'!$C$2,IF(U162&lt;='db fasce di rischio'!$F$4,'db fasce di rischio'!$E$2,IF(U162&lt;='db fasce di rischio'!$H$4,'db fasce di rischio'!$G$2,"")))))</f>
        <v>--</v>
      </c>
      <c r="W162" s="30"/>
      <c r="X162" s="30"/>
    </row>
    <row r="163" spans="1:24" ht="59.45" customHeight="1" x14ac:dyDescent="0.2">
      <c r="A163" s="168"/>
      <c r="B163" s="168"/>
      <c r="C163" s="223"/>
      <c r="D163" s="224"/>
      <c r="E163" s="224"/>
      <c r="F163" s="172"/>
      <c r="G163" s="172"/>
      <c r="H163" s="172"/>
      <c r="I163" s="172"/>
      <c r="J163" s="172"/>
      <c r="K163" s="172"/>
      <c r="L163" s="173"/>
      <c r="M163" s="226" t="s">
        <v>1305</v>
      </c>
      <c r="N163" s="226"/>
      <c r="O163" s="226"/>
      <c r="P163" s="168"/>
      <c r="Q163" s="30"/>
      <c r="R163" s="30"/>
      <c r="S163" s="30"/>
      <c r="T163" s="30"/>
      <c r="U163" s="30"/>
      <c r="V163" s="30"/>
      <c r="W163" s="30"/>
      <c r="X163" s="30"/>
    </row>
    <row r="164" spans="1:24" ht="31.5" hidden="1" customHeight="1" outlineLevel="1" x14ac:dyDescent="0.2">
      <c r="A164" s="168"/>
      <c r="B164" s="168"/>
      <c r="C164" s="218" t="s">
        <v>1266</v>
      </c>
      <c r="D164" s="219"/>
      <c r="E164" s="160"/>
      <c r="F164" s="160"/>
      <c r="G164" s="160"/>
      <c r="H164" s="160"/>
      <c r="I164" s="160"/>
      <c r="J164" s="159"/>
      <c r="K164" s="160"/>
      <c r="L164" s="164">
        <f>SUM(H151:H159)</f>
        <v>0</v>
      </c>
      <c r="M164" s="165"/>
      <c r="N164" s="165"/>
      <c r="O164" s="165"/>
      <c r="P164" s="168"/>
      <c r="Q164" s="30"/>
      <c r="R164" s="30"/>
      <c r="S164" s="30"/>
      <c r="T164" s="30"/>
      <c r="U164" s="30"/>
      <c r="V164" s="30"/>
      <c r="W164" s="30"/>
      <c r="X164" s="30"/>
    </row>
    <row r="165" spans="1:24" ht="81.95" hidden="1" customHeight="1" outlineLevel="1" x14ac:dyDescent="0.2">
      <c r="A165" s="169"/>
      <c r="B165" s="169"/>
      <c r="C165" s="24" t="s">
        <v>915</v>
      </c>
      <c r="D165" s="24" t="s">
        <v>916</v>
      </c>
      <c r="E165" s="24" t="s">
        <v>981</v>
      </c>
      <c r="F165" s="24" t="s">
        <v>980</v>
      </c>
      <c r="G165" s="188" t="s">
        <v>1301</v>
      </c>
      <c r="H165" s="24" t="s">
        <v>979</v>
      </c>
      <c r="I165" s="24" t="s">
        <v>917</v>
      </c>
      <c r="J165" s="50" t="s">
        <v>982</v>
      </c>
      <c r="K165" s="50" t="s">
        <v>918</v>
      </c>
      <c r="L165" s="24" t="s">
        <v>639</v>
      </c>
      <c r="M165" s="24" t="s">
        <v>677</v>
      </c>
      <c r="N165" s="24" t="s">
        <v>678</v>
      </c>
      <c r="O165" s="24" t="s">
        <v>679</v>
      </c>
      <c r="P165" s="169"/>
      <c r="Q165" s="182" t="s">
        <v>1306</v>
      </c>
      <c r="R165" s="182" t="s">
        <v>1307</v>
      </c>
      <c r="S165" s="50" t="s">
        <v>1308</v>
      </c>
      <c r="T165" s="50" t="s">
        <v>1309</v>
      </c>
      <c r="U165" s="50" t="s">
        <v>1310</v>
      </c>
      <c r="V165" s="183" t="s">
        <v>1311</v>
      </c>
      <c r="W165" s="30"/>
      <c r="X165" s="30"/>
    </row>
    <row r="166" spans="1:24" ht="21" hidden="1" customHeight="1" outlineLevel="1" x14ac:dyDescent="0.2">
      <c r="A166" s="169"/>
      <c r="B166" s="169"/>
      <c r="C166" s="26" t="s">
        <v>30</v>
      </c>
      <c r="D166" s="26" t="s">
        <v>30</v>
      </c>
      <c r="E166" s="26" t="s">
        <v>30</v>
      </c>
      <c r="F166" s="26" t="s">
        <v>30</v>
      </c>
      <c r="G166" s="161" t="str">
        <f>V166</f>
        <v>--</v>
      </c>
      <c r="H166" s="27" t="s">
        <v>30</v>
      </c>
      <c r="I166" s="33" t="s">
        <v>30</v>
      </c>
      <c r="J166" s="87"/>
      <c r="K166" s="33"/>
      <c r="L166" s="26"/>
      <c r="M166" s="26"/>
      <c r="N166" s="26"/>
      <c r="O166" s="26"/>
      <c r="P166" s="169"/>
      <c r="Q166" s="184"/>
      <c r="R166" s="184"/>
      <c r="S166" s="185" t="str">
        <f>IF(Q166="Basso",1.8,IF(Q166="Medio",2.5,IF(Q166="Medio-Alto",3.8,IF(Q166="Alto",5,"0"))))</f>
        <v>0</v>
      </c>
      <c r="T166" s="185" t="str">
        <f>IF(R166="Basso",1.8,IF(R166="Medio",2.5,IF(R166="Medio-Alto",3.8,IF(R166="Alto",5,"0"))))</f>
        <v>0</v>
      </c>
      <c r="U166" s="185">
        <f>(T166*S166)</f>
        <v>0</v>
      </c>
      <c r="V166" s="186" t="str">
        <f>IF(U166=0,"--",IF(U166&lt;='db fasce di rischio'!$B$4,'db fasce di rischio'!$A$2,IF(U166&lt;='db fasce di rischio'!$D$4,'db fasce di rischio'!$C$2,IF(U166&lt;='db fasce di rischio'!$F$4,'db fasce di rischio'!$E$2,IF(U166&lt;='db fasce di rischio'!$H$4,'db fasce di rischio'!$G$2,"")))))</f>
        <v>--</v>
      </c>
      <c r="W166" s="30"/>
      <c r="X166" s="30"/>
    </row>
    <row r="167" spans="1:24" ht="21" hidden="1" customHeight="1" outlineLevel="1" x14ac:dyDescent="0.2">
      <c r="A167" s="169"/>
      <c r="B167" s="169"/>
      <c r="C167" s="26" t="s">
        <v>30</v>
      </c>
      <c r="D167" s="26" t="s">
        <v>30</v>
      </c>
      <c r="E167" s="26" t="s">
        <v>30</v>
      </c>
      <c r="F167" s="26" t="s">
        <v>30</v>
      </c>
      <c r="G167" s="161" t="str">
        <f t="shared" ref="G167:G180" si="23">V167</f>
        <v>--</v>
      </c>
      <c r="H167" s="27" t="s">
        <v>30</v>
      </c>
      <c r="I167" s="33" t="s">
        <v>30</v>
      </c>
      <c r="J167" s="87"/>
      <c r="K167" s="33"/>
      <c r="L167" s="26"/>
      <c r="M167" s="26"/>
      <c r="N167" s="26"/>
      <c r="O167" s="26"/>
      <c r="P167" s="169"/>
      <c r="Q167" s="184"/>
      <c r="R167" s="184"/>
      <c r="S167" s="185" t="str">
        <f t="shared" ref="S167:T180" si="24">IF(Q167="Basso",1.8,IF(Q167="Medio",2.5,IF(Q167="Medio-Alto",3.8,IF(Q167="Alto",5,"0"))))</f>
        <v>0</v>
      </c>
      <c r="T167" s="185" t="str">
        <f t="shared" si="24"/>
        <v>0</v>
      </c>
      <c r="U167" s="185">
        <f>(T167*S167)</f>
        <v>0</v>
      </c>
      <c r="V167" s="186" t="str">
        <f>IF(U167=0,"--",IF(U167&lt;='db fasce di rischio'!$B$4,'db fasce di rischio'!$A$2,IF(U167&lt;='db fasce di rischio'!$D$4,'db fasce di rischio'!$C$2,IF(U167&lt;='db fasce di rischio'!$F$4,'db fasce di rischio'!$E$2,IF(U167&lt;='db fasce di rischio'!$H$4,'db fasce di rischio'!$G$2,"")))))</f>
        <v>--</v>
      </c>
      <c r="W167" s="30"/>
      <c r="X167" s="30"/>
    </row>
    <row r="168" spans="1:24" ht="21" hidden="1" customHeight="1" outlineLevel="1" x14ac:dyDescent="0.2">
      <c r="A168" s="169"/>
      <c r="B168" s="169"/>
      <c r="C168" s="26" t="s">
        <v>30</v>
      </c>
      <c r="D168" s="26" t="s">
        <v>30</v>
      </c>
      <c r="E168" s="26" t="s">
        <v>30</v>
      </c>
      <c r="F168" s="26" t="s">
        <v>30</v>
      </c>
      <c r="G168" s="161" t="str">
        <f t="shared" si="23"/>
        <v>--</v>
      </c>
      <c r="H168" s="27" t="s">
        <v>30</v>
      </c>
      <c r="I168" s="33" t="s">
        <v>30</v>
      </c>
      <c r="J168" s="87"/>
      <c r="K168" s="33"/>
      <c r="L168" s="26"/>
      <c r="M168" s="26"/>
      <c r="N168" s="26"/>
      <c r="O168" s="26"/>
      <c r="P168" s="169"/>
      <c r="Q168" s="184"/>
      <c r="R168" s="184"/>
      <c r="S168" s="185" t="str">
        <f t="shared" si="24"/>
        <v>0</v>
      </c>
      <c r="T168" s="185" t="str">
        <f t="shared" si="24"/>
        <v>0</v>
      </c>
      <c r="U168" s="185">
        <f t="shared" ref="U168:U180" si="25">(T168*S168)</f>
        <v>0</v>
      </c>
      <c r="V168" s="186" t="str">
        <f>IF(U168=0,"--",IF(U168&lt;='db fasce di rischio'!$B$4,'db fasce di rischio'!$A$2,IF(U168&lt;='db fasce di rischio'!$D$4,'db fasce di rischio'!$C$2,IF(U168&lt;='db fasce di rischio'!$F$4,'db fasce di rischio'!$E$2,IF(U168&lt;='db fasce di rischio'!$H$4,'db fasce di rischio'!$G$2,"")))))</f>
        <v>--</v>
      </c>
      <c r="W168" s="30"/>
      <c r="X168" s="30"/>
    </row>
    <row r="169" spans="1:24" ht="21" hidden="1" customHeight="1" outlineLevel="1" x14ac:dyDescent="0.2">
      <c r="A169" s="169"/>
      <c r="B169" s="169"/>
      <c r="C169" s="26" t="s">
        <v>30</v>
      </c>
      <c r="D169" s="26" t="s">
        <v>30</v>
      </c>
      <c r="E169" s="26" t="s">
        <v>30</v>
      </c>
      <c r="F169" s="26" t="s">
        <v>30</v>
      </c>
      <c r="G169" s="161" t="str">
        <f t="shared" si="23"/>
        <v>--</v>
      </c>
      <c r="H169" s="27" t="s">
        <v>30</v>
      </c>
      <c r="I169" s="33" t="s">
        <v>30</v>
      </c>
      <c r="J169" s="87"/>
      <c r="K169" s="33"/>
      <c r="L169" s="26"/>
      <c r="M169" s="26"/>
      <c r="N169" s="26"/>
      <c r="O169" s="26"/>
      <c r="P169" s="169"/>
      <c r="Q169" s="184"/>
      <c r="R169" s="184"/>
      <c r="S169" s="185" t="str">
        <f t="shared" si="24"/>
        <v>0</v>
      </c>
      <c r="T169" s="185" t="str">
        <f t="shared" si="24"/>
        <v>0</v>
      </c>
      <c r="U169" s="185">
        <f t="shared" si="25"/>
        <v>0</v>
      </c>
      <c r="V169" s="186" t="str">
        <f>IF(U169=0,"--",IF(U169&lt;='db fasce di rischio'!$B$4,'db fasce di rischio'!$A$2,IF(U169&lt;='db fasce di rischio'!$D$4,'db fasce di rischio'!$C$2,IF(U169&lt;='db fasce di rischio'!$F$4,'db fasce di rischio'!$E$2,IF(U169&lt;='db fasce di rischio'!$H$4,'db fasce di rischio'!$G$2,"")))))</f>
        <v>--</v>
      </c>
      <c r="W169" s="30"/>
      <c r="X169" s="30"/>
    </row>
    <row r="170" spans="1:24" ht="21" hidden="1" customHeight="1" outlineLevel="1" x14ac:dyDescent="0.2">
      <c r="A170" s="169"/>
      <c r="B170" s="169"/>
      <c r="C170" s="26" t="s">
        <v>30</v>
      </c>
      <c r="D170" s="26" t="s">
        <v>30</v>
      </c>
      <c r="E170" s="26" t="s">
        <v>30</v>
      </c>
      <c r="F170" s="26" t="s">
        <v>30</v>
      </c>
      <c r="G170" s="161" t="str">
        <f t="shared" si="23"/>
        <v>--</v>
      </c>
      <c r="H170" s="27" t="s">
        <v>30</v>
      </c>
      <c r="I170" s="33" t="s">
        <v>30</v>
      </c>
      <c r="J170" s="87"/>
      <c r="K170" s="33"/>
      <c r="L170" s="26"/>
      <c r="M170" s="26"/>
      <c r="N170" s="26"/>
      <c r="O170" s="26"/>
      <c r="P170" s="169"/>
      <c r="Q170" s="184"/>
      <c r="R170" s="184"/>
      <c r="S170" s="185" t="str">
        <f t="shared" si="24"/>
        <v>0</v>
      </c>
      <c r="T170" s="185" t="str">
        <f t="shared" si="24"/>
        <v>0</v>
      </c>
      <c r="U170" s="185">
        <f t="shared" si="25"/>
        <v>0</v>
      </c>
      <c r="V170" s="186" t="str">
        <f>IF(U170=0,"--",IF(U170&lt;='db fasce di rischio'!$B$4,'db fasce di rischio'!$A$2,IF(U170&lt;='db fasce di rischio'!$D$4,'db fasce di rischio'!$C$2,IF(U170&lt;='db fasce di rischio'!$F$4,'db fasce di rischio'!$E$2,IF(U170&lt;='db fasce di rischio'!$H$4,'db fasce di rischio'!$G$2,"")))))</f>
        <v>--</v>
      </c>
      <c r="W170" s="30"/>
      <c r="X170" s="30"/>
    </row>
    <row r="171" spans="1:24" ht="21" hidden="1" customHeight="1" outlineLevel="1" x14ac:dyDescent="0.2">
      <c r="A171" s="169"/>
      <c r="B171" s="169"/>
      <c r="C171" s="26" t="s">
        <v>30</v>
      </c>
      <c r="D171" s="26" t="s">
        <v>30</v>
      </c>
      <c r="E171" s="26" t="s">
        <v>30</v>
      </c>
      <c r="F171" s="26" t="s">
        <v>30</v>
      </c>
      <c r="G171" s="161" t="str">
        <f t="shared" si="23"/>
        <v>--</v>
      </c>
      <c r="H171" s="27" t="s">
        <v>30</v>
      </c>
      <c r="I171" s="33" t="s">
        <v>30</v>
      </c>
      <c r="J171" s="87"/>
      <c r="K171" s="33"/>
      <c r="L171" s="26"/>
      <c r="M171" s="26"/>
      <c r="N171" s="26"/>
      <c r="O171" s="26"/>
      <c r="P171" s="169"/>
      <c r="Q171" s="184"/>
      <c r="R171" s="184"/>
      <c r="S171" s="185" t="str">
        <f t="shared" si="24"/>
        <v>0</v>
      </c>
      <c r="T171" s="185" t="str">
        <f t="shared" si="24"/>
        <v>0</v>
      </c>
      <c r="U171" s="185">
        <f t="shared" si="25"/>
        <v>0</v>
      </c>
      <c r="V171" s="186" t="str">
        <f>IF(U171=0,"--",IF(U171&lt;='db fasce di rischio'!$B$4,'db fasce di rischio'!$A$2,IF(U171&lt;='db fasce di rischio'!$D$4,'db fasce di rischio'!$C$2,IF(U171&lt;='db fasce di rischio'!$F$4,'db fasce di rischio'!$E$2,IF(U171&lt;='db fasce di rischio'!$H$4,'db fasce di rischio'!$G$2,"")))))</f>
        <v>--</v>
      </c>
      <c r="W171" s="30"/>
      <c r="X171" s="30"/>
    </row>
    <row r="172" spans="1:24" ht="21" hidden="1" customHeight="1" outlineLevel="1" x14ac:dyDescent="0.2">
      <c r="A172" s="169"/>
      <c r="B172" s="169"/>
      <c r="C172" s="26" t="s">
        <v>30</v>
      </c>
      <c r="D172" s="26" t="s">
        <v>30</v>
      </c>
      <c r="E172" s="26" t="s">
        <v>30</v>
      </c>
      <c r="F172" s="26" t="s">
        <v>30</v>
      </c>
      <c r="G172" s="161" t="str">
        <f t="shared" si="23"/>
        <v>--</v>
      </c>
      <c r="H172" s="27" t="s">
        <v>30</v>
      </c>
      <c r="I172" s="33" t="s">
        <v>30</v>
      </c>
      <c r="J172" s="87"/>
      <c r="K172" s="33"/>
      <c r="L172" s="26"/>
      <c r="M172" s="26"/>
      <c r="N172" s="26"/>
      <c r="O172" s="26"/>
      <c r="P172" s="169"/>
      <c r="Q172" s="184"/>
      <c r="R172" s="184"/>
      <c r="S172" s="185" t="str">
        <f t="shared" si="24"/>
        <v>0</v>
      </c>
      <c r="T172" s="185" t="str">
        <f t="shared" si="24"/>
        <v>0</v>
      </c>
      <c r="U172" s="185">
        <f t="shared" si="25"/>
        <v>0</v>
      </c>
      <c r="V172" s="186" t="str">
        <f>IF(U172=0,"--",IF(U172&lt;='db fasce di rischio'!$B$4,'db fasce di rischio'!$A$2,IF(U172&lt;='db fasce di rischio'!$D$4,'db fasce di rischio'!$C$2,IF(U172&lt;='db fasce di rischio'!$F$4,'db fasce di rischio'!$E$2,IF(U172&lt;='db fasce di rischio'!$H$4,'db fasce di rischio'!$G$2,"")))))</f>
        <v>--</v>
      </c>
      <c r="W172" s="30"/>
      <c r="X172" s="30"/>
    </row>
    <row r="173" spans="1:24" ht="21" hidden="1" customHeight="1" outlineLevel="1" x14ac:dyDescent="0.2">
      <c r="A173" s="169"/>
      <c r="B173" s="169"/>
      <c r="C173" s="26" t="s">
        <v>30</v>
      </c>
      <c r="D173" s="26" t="s">
        <v>30</v>
      </c>
      <c r="E173" s="26" t="s">
        <v>30</v>
      </c>
      <c r="F173" s="26" t="s">
        <v>30</v>
      </c>
      <c r="G173" s="161" t="str">
        <f t="shared" si="23"/>
        <v>--</v>
      </c>
      <c r="H173" s="27" t="s">
        <v>30</v>
      </c>
      <c r="I173" s="33" t="s">
        <v>30</v>
      </c>
      <c r="J173" s="87"/>
      <c r="K173" s="33"/>
      <c r="L173" s="26"/>
      <c r="M173" s="26"/>
      <c r="N173" s="26"/>
      <c r="O173" s="26"/>
      <c r="P173" s="169"/>
      <c r="Q173" s="184"/>
      <c r="R173" s="184"/>
      <c r="S173" s="185" t="str">
        <f t="shared" si="24"/>
        <v>0</v>
      </c>
      <c r="T173" s="185" t="str">
        <f t="shared" si="24"/>
        <v>0</v>
      </c>
      <c r="U173" s="185">
        <f t="shared" si="25"/>
        <v>0</v>
      </c>
      <c r="V173" s="186" t="str">
        <f>IF(U173=0,"--",IF(U173&lt;='db fasce di rischio'!$B$4,'db fasce di rischio'!$A$2,IF(U173&lt;='db fasce di rischio'!$D$4,'db fasce di rischio'!$C$2,IF(U173&lt;='db fasce di rischio'!$F$4,'db fasce di rischio'!$E$2,IF(U173&lt;='db fasce di rischio'!$H$4,'db fasce di rischio'!$G$2,"")))))</f>
        <v>--</v>
      </c>
      <c r="W173" s="30"/>
      <c r="X173" s="30"/>
    </row>
    <row r="174" spans="1:24" ht="21" hidden="1" customHeight="1" outlineLevel="1" x14ac:dyDescent="0.2">
      <c r="A174" s="169"/>
      <c r="B174" s="169"/>
      <c r="C174" s="26" t="s">
        <v>30</v>
      </c>
      <c r="D174" s="26" t="s">
        <v>30</v>
      </c>
      <c r="E174" s="26" t="s">
        <v>30</v>
      </c>
      <c r="F174" s="26" t="s">
        <v>30</v>
      </c>
      <c r="G174" s="161" t="str">
        <f t="shared" si="23"/>
        <v>--</v>
      </c>
      <c r="H174" s="27" t="s">
        <v>30</v>
      </c>
      <c r="I174" s="33" t="s">
        <v>30</v>
      </c>
      <c r="J174" s="88"/>
      <c r="K174" s="33"/>
      <c r="L174" s="26"/>
      <c r="M174" s="26"/>
      <c r="N174" s="26"/>
      <c r="O174" s="26"/>
      <c r="P174" s="169"/>
      <c r="Q174" s="184"/>
      <c r="R174" s="184"/>
      <c r="S174" s="185" t="str">
        <f t="shared" si="24"/>
        <v>0</v>
      </c>
      <c r="T174" s="185" t="str">
        <f t="shared" si="24"/>
        <v>0</v>
      </c>
      <c r="U174" s="185">
        <f t="shared" si="25"/>
        <v>0</v>
      </c>
      <c r="V174" s="186" t="str">
        <f>IF(U174=0,"--",IF(U174&lt;='db fasce di rischio'!$B$4,'db fasce di rischio'!$A$2,IF(U174&lt;='db fasce di rischio'!$D$4,'db fasce di rischio'!$C$2,IF(U174&lt;='db fasce di rischio'!$F$4,'db fasce di rischio'!$E$2,IF(U174&lt;='db fasce di rischio'!$H$4,'db fasce di rischio'!$G$2,"")))))</f>
        <v>--</v>
      </c>
      <c r="W174" s="30"/>
      <c r="X174" s="30"/>
    </row>
    <row r="175" spans="1:24" ht="21" hidden="1" customHeight="1" outlineLevel="1" x14ac:dyDescent="0.2">
      <c r="A175" s="169"/>
      <c r="B175" s="169"/>
      <c r="C175" s="26" t="s">
        <v>30</v>
      </c>
      <c r="D175" s="26" t="s">
        <v>30</v>
      </c>
      <c r="E175" s="26" t="s">
        <v>30</v>
      </c>
      <c r="F175" s="26" t="s">
        <v>30</v>
      </c>
      <c r="G175" s="161" t="str">
        <f t="shared" si="23"/>
        <v>--</v>
      </c>
      <c r="H175" s="27" t="s">
        <v>30</v>
      </c>
      <c r="I175" s="33" t="s">
        <v>30</v>
      </c>
      <c r="J175" s="88"/>
      <c r="K175" s="33"/>
      <c r="L175" s="26"/>
      <c r="M175" s="26"/>
      <c r="N175" s="26"/>
      <c r="O175" s="26"/>
      <c r="P175" s="169"/>
      <c r="Q175" s="184"/>
      <c r="R175" s="184"/>
      <c r="S175" s="185" t="str">
        <f t="shared" si="24"/>
        <v>0</v>
      </c>
      <c r="T175" s="185" t="str">
        <f t="shared" si="24"/>
        <v>0</v>
      </c>
      <c r="U175" s="185">
        <f t="shared" si="25"/>
        <v>0</v>
      </c>
      <c r="V175" s="186" t="str">
        <f>IF(U175=0,"--",IF(U175&lt;='db fasce di rischio'!$B$4,'db fasce di rischio'!$A$2,IF(U175&lt;='db fasce di rischio'!$D$4,'db fasce di rischio'!$C$2,IF(U175&lt;='db fasce di rischio'!$F$4,'db fasce di rischio'!$E$2,IF(U175&lt;='db fasce di rischio'!$H$4,'db fasce di rischio'!$G$2,"")))))</f>
        <v>--</v>
      </c>
      <c r="W175" s="30"/>
      <c r="X175" s="30"/>
    </row>
    <row r="176" spans="1:24" ht="21" hidden="1" customHeight="1" outlineLevel="1" x14ac:dyDescent="0.2">
      <c r="A176" s="169"/>
      <c r="B176" s="169"/>
      <c r="C176" s="26" t="s">
        <v>30</v>
      </c>
      <c r="D176" s="26" t="s">
        <v>30</v>
      </c>
      <c r="E176" s="26" t="s">
        <v>30</v>
      </c>
      <c r="F176" s="26" t="s">
        <v>30</v>
      </c>
      <c r="G176" s="161" t="str">
        <f t="shared" si="23"/>
        <v>--</v>
      </c>
      <c r="H176" s="27" t="s">
        <v>30</v>
      </c>
      <c r="I176" s="33" t="s">
        <v>30</v>
      </c>
      <c r="J176" s="88"/>
      <c r="K176" s="33"/>
      <c r="L176" s="26"/>
      <c r="M176" s="26"/>
      <c r="N176" s="26"/>
      <c r="O176" s="26"/>
      <c r="P176" s="169"/>
      <c r="Q176" s="184"/>
      <c r="R176" s="184"/>
      <c r="S176" s="185" t="str">
        <f t="shared" si="24"/>
        <v>0</v>
      </c>
      <c r="T176" s="185" t="str">
        <f t="shared" si="24"/>
        <v>0</v>
      </c>
      <c r="U176" s="185">
        <f t="shared" si="25"/>
        <v>0</v>
      </c>
      <c r="V176" s="186" t="str">
        <f>IF(U176=0,"--",IF(U176&lt;='db fasce di rischio'!$B$4,'db fasce di rischio'!$A$2,IF(U176&lt;='db fasce di rischio'!$D$4,'db fasce di rischio'!$C$2,IF(U176&lt;='db fasce di rischio'!$F$4,'db fasce di rischio'!$E$2,IF(U176&lt;='db fasce di rischio'!$H$4,'db fasce di rischio'!$G$2,"")))))</f>
        <v>--</v>
      </c>
      <c r="W176" s="30"/>
      <c r="X176" s="30"/>
    </row>
    <row r="177" spans="1:24" ht="21" hidden="1" customHeight="1" outlineLevel="1" x14ac:dyDescent="0.2">
      <c r="A177" s="169"/>
      <c r="B177" s="169"/>
      <c r="C177" s="26" t="s">
        <v>30</v>
      </c>
      <c r="D177" s="26" t="s">
        <v>30</v>
      </c>
      <c r="E177" s="26" t="s">
        <v>30</v>
      </c>
      <c r="F177" s="26" t="s">
        <v>30</v>
      </c>
      <c r="G177" s="161" t="str">
        <f t="shared" si="23"/>
        <v>--</v>
      </c>
      <c r="H177" s="27" t="s">
        <v>30</v>
      </c>
      <c r="I177" s="33" t="s">
        <v>30</v>
      </c>
      <c r="J177" s="88"/>
      <c r="K177" s="33"/>
      <c r="L177" s="26"/>
      <c r="M177" s="26"/>
      <c r="N177" s="26"/>
      <c r="O177" s="26"/>
      <c r="P177" s="169"/>
      <c r="Q177" s="184"/>
      <c r="R177" s="184"/>
      <c r="S177" s="185" t="str">
        <f t="shared" si="24"/>
        <v>0</v>
      </c>
      <c r="T177" s="185" t="str">
        <f t="shared" si="24"/>
        <v>0</v>
      </c>
      <c r="U177" s="185">
        <f t="shared" si="25"/>
        <v>0</v>
      </c>
      <c r="V177" s="186" t="str">
        <f>IF(U177=0,"--",IF(U177&lt;='db fasce di rischio'!$B$4,'db fasce di rischio'!$A$2,IF(U177&lt;='db fasce di rischio'!$D$4,'db fasce di rischio'!$C$2,IF(U177&lt;='db fasce di rischio'!$F$4,'db fasce di rischio'!$E$2,IF(U177&lt;='db fasce di rischio'!$H$4,'db fasce di rischio'!$G$2,"")))))</f>
        <v>--</v>
      </c>
      <c r="W177" s="30"/>
      <c r="X177" s="30"/>
    </row>
    <row r="178" spans="1:24" ht="21" hidden="1" customHeight="1" outlineLevel="1" x14ac:dyDescent="0.2">
      <c r="A178" s="169"/>
      <c r="B178" s="169"/>
      <c r="C178" s="26" t="s">
        <v>30</v>
      </c>
      <c r="D178" s="26" t="s">
        <v>30</v>
      </c>
      <c r="E178" s="26" t="s">
        <v>30</v>
      </c>
      <c r="F178" s="26" t="s">
        <v>30</v>
      </c>
      <c r="G178" s="161" t="str">
        <f t="shared" si="23"/>
        <v>--</v>
      </c>
      <c r="H178" s="27" t="s">
        <v>30</v>
      </c>
      <c r="I178" s="33" t="s">
        <v>30</v>
      </c>
      <c r="J178" s="87"/>
      <c r="K178" s="33"/>
      <c r="L178" s="26"/>
      <c r="M178" s="26"/>
      <c r="N178" s="26"/>
      <c r="O178" s="26"/>
      <c r="P178" s="169"/>
      <c r="Q178" s="184"/>
      <c r="R178" s="184"/>
      <c r="S178" s="185" t="str">
        <f t="shared" si="24"/>
        <v>0</v>
      </c>
      <c r="T178" s="185" t="str">
        <f t="shared" si="24"/>
        <v>0</v>
      </c>
      <c r="U178" s="185">
        <f t="shared" si="25"/>
        <v>0</v>
      </c>
      <c r="V178" s="186" t="str">
        <f>IF(U178=0,"--",IF(U178&lt;='db fasce di rischio'!$B$4,'db fasce di rischio'!$A$2,IF(U178&lt;='db fasce di rischio'!$D$4,'db fasce di rischio'!$C$2,IF(U178&lt;='db fasce di rischio'!$F$4,'db fasce di rischio'!$E$2,IF(U178&lt;='db fasce di rischio'!$H$4,'db fasce di rischio'!$G$2,"")))))</f>
        <v>--</v>
      </c>
      <c r="W178" s="30"/>
      <c r="X178" s="30"/>
    </row>
    <row r="179" spans="1:24" ht="21" hidden="1" customHeight="1" outlineLevel="1" x14ac:dyDescent="0.2">
      <c r="A179" s="169"/>
      <c r="B179" s="169"/>
      <c r="C179" s="26" t="s">
        <v>30</v>
      </c>
      <c r="D179" s="26" t="s">
        <v>30</v>
      </c>
      <c r="E179" s="26" t="s">
        <v>30</v>
      </c>
      <c r="F179" s="26" t="s">
        <v>30</v>
      </c>
      <c r="G179" s="161" t="str">
        <f t="shared" si="23"/>
        <v>--</v>
      </c>
      <c r="H179" s="27" t="s">
        <v>30</v>
      </c>
      <c r="I179" s="33" t="s">
        <v>30</v>
      </c>
      <c r="J179" s="87"/>
      <c r="K179" s="33"/>
      <c r="L179" s="26"/>
      <c r="M179" s="26"/>
      <c r="N179" s="26"/>
      <c r="O179" s="28"/>
      <c r="P179" s="169"/>
      <c r="Q179" s="184"/>
      <c r="R179" s="184"/>
      <c r="S179" s="185" t="str">
        <f t="shared" si="24"/>
        <v>0</v>
      </c>
      <c r="T179" s="185" t="str">
        <f t="shared" si="24"/>
        <v>0</v>
      </c>
      <c r="U179" s="185">
        <f t="shared" si="25"/>
        <v>0</v>
      </c>
      <c r="V179" s="186" t="str">
        <f>IF(U179=0,"--",IF(U179&lt;='db fasce di rischio'!$B$4,'db fasce di rischio'!$A$2,IF(U179&lt;='db fasce di rischio'!$D$4,'db fasce di rischio'!$C$2,IF(U179&lt;='db fasce di rischio'!$F$4,'db fasce di rischio'!$E$2,IF(U179&lt;='db fasce di rischio'!$H$4,'db fasce di rischio'!$G$2,"")))))</f>
        <v>--</v>
      </c>
      <c r="W179" s="30"/>
      <c r="X179" s="30"/>
    </row>
    <row r="180" spans="1:24" ht="21" hidden="1" customHeight="1" outlineLevel="1" x14ac:dyDescent="0.2">
      <c r="A180" s="169"/>
      <c r="B180" s="169"/>
      <c r="C180" s="26" t="s">
        <v>30</v>
      </c>
      <c r="D180" s="26" t="s">
        <v>30</v>
      </c>
      <c r="E180" s="26" t="s">
        <v>30</v>
      </c>
      <c r="F180" s="26" t="s">
        <v>30</v>
      </c>
      <c r="G180" s="161" t="str">
        <f t="shared" si="23"/>
        <v>--</v>
      </c>
      <c r="H180" s="27" t="s">
        <v>30</v>
      </c>
      <c r="I180" s="33" t="s">
        <v>30</v>
      </c>
      <c r="J180" s="87"/>
      <c r="K180" s="33"/>
      <c r="L180" s="26"/>
      <c r="M180" s="26"/>
      <c r="N180" s="26"/>
      <c r="O180" s="29"/>
      <c r="P180" s="169"/>
      <c r="Q180" s="184"/>
      <c r="R180" s="184"/>
      <c r="S180" s="185" t="str">
        <f t="shared" si="24"/>
        <v>0</v>
      </c>
      <c r="T180" s="185" t="str">
        <f t="shared" si="24"/>
        <v>0</v>
      </c>
      <c r="U180" s="185">
        <f t="shared" si="25"/>
        <v>0</v>
      </c>
      <c r="V180" s="186" t="str">
        <f>IF(U180=0,"--",IF(U180&lt;='db fasce di rischio'!$B$4,'db fasce di rischio'!$A$2,IF(U180&lt;='db fasce di rischio'!$D$4,'db fasce di rischio'!$C$2,IF(U180&lt;='db fasce di rischio'!$F$4,'db fasce di rischio'!$E$2,IF(U180&lt;='db fasce di rischio'!$H$4,'db fasce di rischio'!$G$2,"")))))</f>
        <v>--</v>
      </c>
      <c r="W180" s="30"/>
      <c r="X180" s="30"/>
    </row>
    <row r="181" spans="1:24" ht="21" collapsed="1" x14ac:dyDescent="0.2">
      <c r="A181" s="168"/>
      <c r="B181" s="168"/>
      <c r="C181" s="92"/>
      <c r="D181" s="92"/>
      <c r="E181" s="92"/>
      <c r="F181" s="92"/>
      <c r="G181" s="92"/>
      <c r="H181" s="92"/>
      <c r="I181" s="92"/>
      <c r="J181" s="176"/>
      <c r="K181" s="92"/>
      <c r="L181" s="92"/>
      <c r="M181" s="92"/>
      <c r="N181" s="92"/>
      <c r="O181" s="92"/>
      <c r="P181" s="168"/>
      <c r="Q181" s="30"/>
      <c r="R181" s="30"/>
      <c r="S181" s="30"/>
      <c r="T181" s="30"/>
      <c r="U181" s="30"/>
      <c r="V181" s="30"/>
      <c r="W181" s="30"/>
      <c r="X181" s="30"/>
    </row>
    <row r="182" spans="1:24" ht="90.6" customHeight="1" x14ac:dyDescent="0.2">
      <c r="A182" s="31"/>
      <c r="B182" s="31"/>
      <c r="C182" s="32" t="s">
        <v>674</v>
      </c>
      <c r="D182" s="32"/>
      <c r="E182" s="30"/>
      <c r="F182" s="30"/>
      <c r="G182" s="30"/>
      <c r="H182" s="30"/>
      <c r="I182" s="30"/>
      <c r="J182" s="85"/>
      <c r="K182" s="30"/>
      <c r="L182" s="30"/>
      <c r="M182" s="30"/>
      <c r="N182" s="84" t="s">
        <v>6</v>
      </c>
      <c r="O182" s="84" t="s">
        <v>675</v>
      </c>
      <c r="P182" s="30"/>
      <c r="Q182" s="182" t="s">
        <v>1306</v>
      </c>
      <c r="R182" s="182" t="s">
        <v>1307</v>
      </c>
      <c r="S182" s="50" t="s">
        <v>1308</v>
      </c>
      <c r="T182" s="50" t="s">
        <v>1309</v>
      </c>
      <c r="U182" s="50" t="s">
        <v>1310</v>
      </c>
      <c r="V182" s="183" t="s">
        <v>1311</v>
      </c>
      <c r="W182" s="30"/>
      <c r="X182" s="30"/>
    </row>
    <row r="183" spans="1:24" ht="30.6" customHeight="1" x14ac:dyDescent="0.2">
      <c r="A183" s="168"/>
      <c r="B183" s="168">
        <v>9</v>
      </c>
      <c r="C183" s="220" t="s">
        <v>1267</v>
      </c>
      <c r="D183" s="221"/>
      <c r="E183" s="222"/>
      <c r="F183" s="229"/>
      <c r="G183" s="229"/>
      <c r="H183" s="229"/>
      <c r="I183" s="50" t="s">
        <v>11</v>
      </c>
      <c r="J183" s="231" t="s">
        <v>3</v>
      </c>
      <c r="K183" s="231"/>
      <c r="L183" s="39"/>
      <c r="M183" s="162" t="s">
        <v>676</v>
      </c>
      <c r="N183" s="163" t="str">
        <f>V183</f>
        <v>--</v>
      </c>
      <c r="O183" s="39"/>
      <c r="P183" s="168"/>
      <c r="Q183" s="184"/>
      <c r="R183" s="184"/>
      <c r="S183" s="185" t="str">
        <f>IF(Q183="Basso",1.8,IF(Q183="Medio",2.5,IF(Q183="Medio-Alto",3.8,IF(Q183="Alto",5,"0"))))</f>
        <v>0</v>
      </c>
      <c r="T183" s="185" t="str">
        <f>IF(R183="Basso",1.8,IF(R183="Medio",2.5,IF(R183="Medio-Alto",3.8,IF(R183="Alto",5,"0"))))</f>
        <v>0</v>
      </c>
      <c r="U183" s="185">
        <f>IF(MAX(U187:U201)&gt;(T183*S183),MAX(U187:U201),T183*S183)</f>
        <v>0</v>
      </c>
      <c r="V183" s="186" t="str">
        <f>IF(U183=0,"--",IF(U183&lt;='db fasce di rischio'!$B$4,'db fasce di rischio'!$A$2,IF(U183&lt;='db fasce di rischio'!$D$4,'db fasce di rischio'!$C$2,IF(U183&lt;='db fasce di rischio'!$F$4,'db fasce di rischio'!$E$2,IF(U183&lt;='db fasce di rischio'!$H$4,'db fasce di rischio'!$G$2,"")))))</f>
        <v>--</v>
      </c>
      <c r="W183" s="30"/>
      <c r="X183" s="30"/>
    </row>
    <row r="184" spans="1:24" ht="59.45" customHeight="1" x14ac:dyDescent="0.2">
      <c r="A184" s="168"/>
      <c r="B184" s="168"/>
      <c r="C184" s="223"/>
      <c r="D184" s="224"/>
      <c r="E184" s="224"/>
      <c r="F184" s="172"/>
      <c r="G184" s="172"/>
      <c r="H184" s="172"/>
      <c r="I184" s="172"/>
      <c r="J184" s="172"/>
      <c r="K184" s="172"/>
      <c r="L184" s="173"/>
      <c r="M184" s="226" t="s">
        <v>1305</v>
      </c>
      <c r="N184" s="226"/>
      <c r="O184" s="226"/>
      <c r="P184" s="168"/>
      <c r="Q184" s="30"/>
      <c r="R184" s="30"/>
      <c r="S184" s="30"/>
      <c r="T184" s="30"/>
      <c r="U184" s="30"/>
      <c r="V184" s="30"/>
      <c r="W184" s="30"/>
      <c r="X184" s="30"/>
    </row>
    <row r="185" spans="1:24" ht="31.5" hidden="1" customHeight="1" outlineLevel="1" x14ac:dyDescent="0.2">
      <c r="A185" s="168"/>
      <c r="B185" s="168"/>
      <c r="C185" s="218" t="s">
        <v>1266</v>
      </c>
      <c r="D185" s="219"/>
      <c r="E185" s="160"/>
      <c r="F185" s="160"/>
      <c r="G185" s="160"/>
      <c r="H185" s="160"/>
      <c r="I185" s="160"/>
      <c r="J185" s="159"/>
      <c r="K185" s="160"/>
      <c r="L185" s="164">
        <f>SUM(H172:H180)</f>
        <v>0</v>
      </c>
      <c r="M185" s="165"/>
      <c r="N185" s="165"/>
      <c r="O185" s="165"/>
      <c r="P185" s="168"/>
      <c r="Q185" s="30"/>
      <c r="R185" s="30"/>
      <c r="S185" s="30"/>
      <c r="T185" s="30"/>
      <c r="U185" s="30"/>
      <c r="V185" s="30"/>
      <c r="W185" s="30"/>
      <c r="X185" s="30"/>
    </row>
    <row r="186" spans="1:24" ht="81.95" hidden="1" customHeight="1" outlineLevel="1" x14ac:dyDescent="0.2">
      <c r="A186" s="169"/>
      <c r="B186" s="169"/>
      <c r="C186" s="24" t="s">
        <v>915</v>
      </c>
      <c r="D186" s="24" t="s">
        <v>916</v>
      </c>
      <c r="E186" s="24" t="s">
        <v>981</v>
      </c>
      <c r="F186" s="24" t="s">
        <v>980</v>
      </c>
      <c r="G186" s="188" t="s">
        <v>1301</v>
      </c>
      <c r="H186" s="24" t="s">
        <v>979</v>
      </c>
      <c r="I186" s="24" t="s">
        <v>917</v>
      </c>
      <c r="J186" s="50" t="s">
        <v>982</v>
      </c>
      <c r="K186" s="50" t="s">
        <v>918</v>
      </c>
      <c r="L186" s="24" t="s">
        <v>639</v>
      </c>
      <c r="M186" s="24" t="s">
        <v>677</v>
      </c>
      <c r="N186" s="24" t="s">
        <v>678</v>
      </c>
      <c r="O186" s="24" t="s">
        <v>679</v>
      </c>
      <c r="P186" s="169"/>
      <c r="Q186" s="182" t="s">
        <v>1306</v>
      </c>
      <c r="R186" s="182" t="s">
        <v>1307</v>
      </c>
      <c r="S186" s="50" t="s">
        <v>1308</v>
      </c>
      <c r="T186" s="50" t="s">
        <v>1309</v>
      </c>
      <c r="U186" s="50" t="s">
        <v>1310</v>
      </c>
      <c r="V186" s="183" t="s">
        <v>1311</v>
      </c>
      <c r="W186" s="30"/>
      <c r="X186" s="30"/>
    </row>
    <row r="187" spans="1:24" ht="21" hidden="1" customHeight="1" outlineLevel="1" x14ac:dyDescent="0.2">
      <c r="A187" s="169"/>
      <c r="B187" s="169"/>
      <c r="C187" s="26" t="s">
        <v>30</v>
      </c>
      <c r="D187" s="26" t="s">
        <v>30</v>
      </c>
      <c r="E187" s="26" t="s">
        <v>30</v>
      </c>
      <c r="F187" s="26" t="s">
        <v>30</v>
      </c>
      <c r="G187" s="161" t="str">
        <f>V187</f>
        <v>--</v>
      </c>
      <c r="H187" s="27" t="s">
        <v>30</v>
      </c>
      <c r="I187" s="33" t="s">
        <v>30</v>
      </c>
      <c r="J187" s="87"/>
      <c r="K187" s="33"/>
      <c r="L187" s="26"/>
      <c r="M187" s="26"/>
      <c r="N187" s="26"/>
      <c r="O187" s="26"/>
      <c r="P187" s="169"/>
      <c r="Q187" s="184"/>
      <c r="R187" s="184"/>
      <c r="S187" s="185" t="str">
        <f>IF(Q187="Basso",1.8,IF(Q187="Medio",2.5,IF(Q187="Medio-Alto",3.8,IF(Q187="Alto",5,"0"))))</f>
        <v>0</v>
      </c>
      <c r="T187" s="185" t="str">
        <f>IF(R187="Basso",1.8,IF(R187="Medio",2.5,IF(R187="Medio-Alto",3.8,IF(R187="Alto",5,"0"))))</f>
        <v>0</v>
      </c>
      <c r="U187" s="185">
        <f>(T187*S187)</f>
        <v>0</v>
      </c>
      <c r="V187" s="186" t="str">
        <f>IF(U187=0,"--",IF(U187&lt;='db fasce di rischio'!$B$4,'db fasce di rischio'!$A$2,IF(U187&lt;='db fasce di rischio'!$D$4,'db fasce di rischio'!$C$2,IF(U187&lt;='db fasce di rischio'!$F$4,'db fasce di rischio'!$E$2,IF(U187&lt;='db fasce di rischio'!$H$4,'db fasce di rischio'!$G$2,"")))))</f>
        <v>--</v>
      </c>
      <c r="W187" s="30"/>
      <c r="X187" s="30"/>
    </row>
    <row r="188" spans="1:24" ht="21" hidden="1" customHeight="1" outlineLevel="1" x14ac:dyDescent="0.2">
      <c r="A188" s="169"/>
      <c r="B188" s="169"/>
      <c r="C188" s="26" t="s">
        <v>30</v>
      </c>
      <c r="D188" s="26" t="s">
        <v>30</v>
      </c>
      <c r="E188" s="26" t="s">
        <v>30</v>
      </c>
      <c r="F188" s="26" t="s">
        <v>30</v>
      </c>
      <c r="G188" s="161" t="str">
        <f t="shared" ref="G188:G201" si="26">V188</f>
        <v>--</v>
      </c>
      <c r="H188" s="27" t="s">
        <v>30</v>
      </c>
      <c r="I188" s="33" t="s">
        <v>30</v>
      </c>
      <c r="J188" s="87"/>
      <c r="K188" s="33"/>
      <c r="L188" s="26"/>
      <c r="M188" s="26"/>
      <c r="N188" s="26"/>
      <c r="O188" s="26"/>
      <c r="P188" s="169"/>
      <c r="Q188" s="184"/>
      <c r="R188" s="184"/>
      <c r="S188" s="185" t="str">
        <f t="shared" ref="S188:T201" si="27">IF(Q188="Basso",1.8,IF(Q188="Medio",2.5,IF(Q188="Medio-Alto",3.8,IF(Q188="Alto",5,"0"))))</f>
        <v>0</v>
      </c>
      <c r="T188" s="185" t="str">
        <f t="shared" si="27"/>
        <v>0</v>
      </c>
      <c r="U188" s="185">
        <f>(T188*S188)</f>
        <v>0</v>
      </c>
      <c r="V188" s="186" t="str">
        <f>IF(U188=0,"--",IF(U188&lt;='db fasce di rischio'!$B$4,'db fasce di rischio'!$A$2,IF(U188&lt;='db fasce di rischio'!$D$4,'db fasce di rischio'!$C$2,IF(U188&lt;='db fasce di rischio'!$F$4,'db fasce di rischio'!$E$2,IF(U188&lt;='db fasce di rischio'!$H$4,'db fasce di rischio'!$G$2,"")))))</f>
        <v>--</v>
      </c>
      <c r="W188" s="30"/>
      <c r="X188" s="30"/>
    </row>
    <row r="189" spans="1:24" ht="21" hidden="1" customHeight="1" outlineLevel="1" x14ac:dyDescent="0.2">
      <c r="A189" s="169"/>
      <c r="B189" s="169"/>
      <c r="C189" s="26" t="s">
        <v>30</v>
      </c>
      <c r="D189" s="26" t="s">
        <v>30</v>
      </c>
      <c r="E189" s="26" t="s">
        <v>30</v>
      </c>
      <c r="F189" s="26" t="s">
        <v>30</v>
      </c>
      <c r="G189" s="161" t="str">
        <f t="shared" si="26"/>
        <v>--</v>
      </c>
      <c r="H189" s="27" t="s">
        <v>30</v>
      </c>
      <c r="I189" s="33" t="s">
        <v>30</v>
      </c>
      <c r="J189" s="87"/>
      <c r="K189" s="33"/>
      <c r="L189" s="26"/>
      <c r="M189" s="26"/>
      <c r="N189" s="26"/>
      <c r="O189" s="26"/>
      <c r="P189" s="169"/>
      <c r="Q189" s="184"/>
      <c r="R189" s="184"/>
      <c r="S189" s="185" t="str">
        <f t="shared" si="27"/>
        <v>0</v>
      </c>
      <c r="T189" s="185" t="str">
        <f t="shared" si="27"/>
        <v>0</v>
      </c>
      <c r="U189" s="185">
        <f t="shared" ref="U189:U201" si="28">(T189*S189)</f>
        <v>0</v>
      </c>
      <c r="V189" s="186" t="str">
        <f>IF(U189=0,"--",IF(U189&lt;='db fasce di rischio'!$B$4,'db fasce di rischio'!$A$2,IF(U189&lt;='db fasce di rischio'!$D$4,'db fasce di rischio'!$C$2,IF(U189&lt;='db fasce di rischio'!$F$4,'db fasce di rischio'!$E$2,IF(U189&lt;='db fasce di rischio'!$H$4,'db fasce di rischio'!$G$2,"")))))</f>
        <v>--</v>
      </c>
      <c r="W189" s="30"/>
      <c r="X189" s="30"/>
    </row>
    <row r="190" spans="1:24" ht="21" hidden="1" customHeight="1" outlineLevel="1" x14ac:dyDescent="0.2">
      <c r="A190" s="169"/>
      <c r="B190" s="169"/>
      <c r="C190" s="26" t="s">
        <v>30</v>
      </c>
      <c r="D190" s="26" t="s">
        <v>30</v>
      </c>
      <c r="E190" s="26" t="s">
        <v>30</v>
      </c>
      <c r="F190" s="26" t="s">
        <v>30</v>
      </c>
      <c r="G190" s="161" t="str">
        <f t="shared" si="26"/>
        <v>--</v>
      </c>
      <c r="H190" s="27" t="s">
        <v>30</v>
      </c>
      <c r="I190" s="33" t="s">
        <v>30</v>
      </c>
      <c r="J190" s="87"/>
      <c r="K190" s="33"/>
      <c r="L190" s="26"/>
      <c r="M190" s="26"/>
      <c r="N190" s="26"/>
      <c r="O190" s="26"/>
      <c r="P190" s="169"/>
      <c r="Q190" s="184"/>
      <c r="R190" s="184"/>
      <c r="S190" s="185" t="str">
        <f t="shared" si="27"/>
        <v>0</v>
      </c>
      <c r="T190" s="185" t="str">
        <f t="shared" si="27"/>
        <v>0</v>
      </c>
      <c r="U190" s="185">
        <f t="shared" si="28"/>
        <v>0</v>
      </c>
      <c r="V190" s="186" t="str">
        <f>IF(U190=0,"--",IF(U190&lt;='db fasce di rischio'!$B$4,'db fasce di rischio'!$A$2,IF(U190&lt;='db fasce di rischio'!$D$4,'db fasce di rischio'!$C$2,IF(U190&lt;='db fasce di rischio'!$F$4,'db fasce di rischio'!$E$2,IF(U190&lt;='db fasce di rischio'!$H$4,'db fasce di rischio'!$G$2,"")))))</f>
        <v>--</v>
      </c>
      <c r="W190" s="30"/>
      <c r="X190" s="30"/>
    </row>
    <row r="191" spans="1:24" ht="21" hidden="1" customHeight="1" outlineLevel="1" x14ac:dyDescent="0.2">
      <c r="A191" s="169"/>
      <c r="B191" s="169"/>
      <c r="C191" s="26" t="s">
        <v>30</v>
      </c>
      <c r="D191" s="26" t="s">
        <v>30</v>
      </c>
      <c r="E191" s="26" t="s">
        <v>30</v>
      </c>
      <c r="F191" s="26" t="s">
        <v>30</v>
      </c>
      <c r="G191" s="161" t="str">
        <f t="shared" si="26"/>
        <v>--</v>
      </c>
      <c r="H191" s="27" t="s">
        <v>30</v>
      </c>
      <c r="I191" s="33" t="s">
        <v>30</v>
      </c>
      <c r="J191" s="87"/>
      <c r="K191" s="33"/>
      <c r="L191" s="26"/>
      <c r="M191" s="26"/>
      <c r="N191" s="26"/>
      <c r="O191" s="26"/>
      <c r="P191" s="169"/>
      <c r="Q191" s="184"/>
      <c r="R191" s="184"/>
      <c r="S191" s="185" t="str">
        <f t="shared" si="27"/>
        <v>0</v>
      </c>
      <c r="T191" s="185" t="str">
        <f t="shared" si="27"/>
        <v>0</v>
      </c>
      <c r="U191" s="185">
        <f t="shared" si="28"/>
        <v>0</v>
      </c>
      <c r="V191" s="186" t="str">
        <f>IF(U191=0,"--",IF(U191&lt;='db fasce di rischio'!$B$4,'db fasce di rischio'!$A$2,IF(U191&lt;='db fasce di rischio'!$D$4,'db fasce di rischio'!$C$2,IF(U191&lt;='db fasce di rischio'!$F$4,'db fasce di rischio'!$E$2,IF(U191&lt;='db fasce di rischio'!$H$4,'db fasce di rischio'!$G$2,"")))))</f>
        <v>--</v>
      </c>
      <c r="W191" s="30"/>
      <c r="X191" s="30"/>
    </row>
    <row r="192" spans="1:24" ht="21" hidden="1" customHeight="1" outlineLevel="1" x14ac:dyDescent="0.2">
      <c r="A192" s="169"/>
      <c r="B192" s="169"/>
      <c r="C192" s="26" t="s">
        <v>30</v>
      </c>
      <c r="D192" s="26" t="s">
        <v>30</v>
      </c>
      <c r="E192" s="26" t="s">
        <v>30</v>
      </c>
      <c r="F192" s="26" t="s">
        <v>30</v>
      </c>
      <c r="G192" s="161" t="str">
        <f t="shared" si="26"/>
        <v>--</v>
      </c>
      <c r="H192" s="27" t="s">
        <v>30</v>
      </c>
      <c r="I192" s="33" t="s">
        <v>30</v>
      </c>
      <c r="J192" s="87"/>
      <c r="K192" s="33"/>
      <c r="L192" s="26"/>
      <c r="M192" s="26"/>
      <c r="N192" s="26"/>
      <c r="O192" s="26"/>
      <c r="P192" s="169"/>
      <c r="Q192" s="184"/>
      <c r="R192" s="184"/>
      <c r="S192" s="185" t="str">
        <f t="shared" si="27"/>
        <v>0</v>
      </c>
      <c r="T192" s="185" t="str">
        <f t="shared" si="27"/>
        <v>0</v>
      </c>
      <c r="U192" s="185">
        <f t="shared" si="28"/>
        <v>0</v>
      </c>
      <c r="V192" s="186" t="str">
        <f>IF(U192=0,"--",IF(U192&lt;='db fasce di rischio'!$B$4,'db fasce di rischio'!$A$2,IF(U192&lt;='db fasce di rischio'!$D$4,'db fasce di rischio'!$C$2,IF(U192&lt;='db fasce di rischio'!$F$4,'db fasce di rischio'!$E$2,IF(U192&lt;='db fasce di rischio'!$H$4,'db fasce di rischio'!$G$2,"")))))</f>
        <v>--</v>
      </c>
      <c r="W192" s="30"/>
      <c r="X192" s="30"/>
    </row>
    <row r="193" spans="1:24" ht="21" hidden="1" customHeight="1" outlineLevel="1" x14ac:dyDescent="0.2">
      <c r="A193" s="169"/>
      <c r="B193" s="169"/>
      <c r="C193" s="26" t="s">
        <v>30</v>
      </c>
      <c r="D193" s="26" t="s">
        <v>30</v>
      </c>
      <c r="E193" s="26" t="s">
        <v>30</v>
      </c>
      <c r="F193" s="26" t="s">
        <v>30</v>
      </c>
      <c r="G193" s="161" t="str">
        <f t="shared" si="26"/>
        <v>--</v>
      </c>
      <c r="H193" s="27" t="s">
        <v>30</v>
      </c>
      <c r="I193" s="33" t="s">
        <v>30</v>
      </c>
      <c r="J193" s="87"/>
      <c r="K193" s="33"/>
      <c r="L193" s="26"/>
      <c r="M193" s="26"/>
      <c r="N193" s="26"/>
      <c r="O193" s="26"/>
      <c r="P193" s="169"/>
      <c r="Q193" s="184"/>
      <c r="R193" s="184"/>
      <c r="S193" s="185" t="str">
        <f t="shared" si="27"/>
        <v>0</v>
      </c>
      <c r="T193" s="185" t="str">
        <f t="shared" si="27"/>
        <v>0</v>
      </c>
      <c r="U193" s="185">
        <f t="shared" si="28"/>
        <v>0</v>
      </c>
      <c r="V193" s="186" t="str">
        <f>IF(U193=0,"--",IF(U193&lt;='db fasce di rischio'!$B$4,'db fasce di rischio'!$A$2,IF(U193&lt;='db fasce di rischio'!$D$4,'db fasce di rischio'!$C$2,IF(U193&lt;='db fasce di rischio'!$F$4,'db fasce di rischio'!$E$2,IF(U193&lt;='db fasce di rischio'!$H$4,'db fasce di rischio'!$G$2,"")))))</f>
        <v>--</v>
      </c>
      <c r="W193" s="30"/>
      <c r="X193" s="30"/>
    </row>
    <row r="194" spans="1:24" ht="21" hidden="1" customHeight="1" outlineLevel="1" x14ac:dyDescent="0.2">
      <c r="A194" s="169"/>
      <c r="B194" s="169"/>
      <c r="C194" s="26" t="s">
        <v>30</v>
      </c>
      <c r="D194" s="26" t="s">
        <v>30</v>
      </c>
      <c r="E194" s="26" t="s">
        <v>30</v>
      </c>
      <c r="F194" s="26" t="s">
        <v>30</v>
      </c>
      <c r="G194" s="161" t="str">
        <f t="shared" si="26"/>
        <v>--</v>
      </c>
      <c r="H194" s="27" t="s">
        <v>30</v>
      </c>
      <c r="I194" s="33" t="s">
        <v>30</v>
      </c>
      <c r="J194" s="87"/>
      <c r="K194" s="33"/>
      <c r="L194" s="26"/>
      <c r="M194" s="26"/>
      <c r="N194" s="26"/>
      <c r="O194" s="26"/>
      <c r="P194" s="169"/>
      <c r="Q194" s="184"/>
      <c r="R194" s="184"/>
      <c r="S194" s="185" t="str">
        <f t="shared" si="27"/>
        <v>0</v>
      </c>
      <c r="T194" s="185" t="str">
        <f t="shared" si="27"/>
        <v>0</v>
      </c>
      <c r="U194" s="185">
        <f t="shared" si="28"/>
        <v>0</v>
      </c>
      <c r="V194" s="186" t="str">
        <f>IF(U194=0,"--",IF(U194&lt;='db fasce di rischio'!$B$4,'db fasce di rischio'!$A$2,IF(U194&lt;='db fasce di rischio'!$D$4,'db fasce di rischio'!$C$2,IF(U194&lt;='db fasce di rischio'!$F$4,'db fasce di rischio'!$E$2,IF(U194&lt;='db fasce di rischio'!$H$4,'db fasce di rischio'!$G$2,"")))))</f>
        <v>--</v>
      </c>
      <c r="W194" s="30"/>
      <c r="X194" s="30"/>
    </row>
    <row r="195" spans="1:24" ht="21" hidden="1" customHeight="1" outlineLevel="1" x14ac:dyDescent="0.2">
      <c r="A195" s="169"/>
      <c r="B195" s="169"/>
      <c r="C195" s="26" t="s">
        <v>30</v>
      </c>
      <c r="D195" s="26" t="s">
        <v>30</v>
      </c>
      <c r="E195" s="26" t="s">
        <v>30</v>
      </c>
      <c r="F195" s="26" t="s">
        <v>30</v>
      </c>
      <c r="G195" s="161" t="str">
        <f t="shared" si="26"/>
        <v>--</v>
      </c>
      <c r="H195" s="27" t="s">
        <v>30</v>
      </c>
      <c r="I195" s="33" t="s">
        <v>30</v>
      </c>
      <c r="J195" s="88"/>
      <c r="K195" s="33"/>
      <c r="L195" s="26"/>
      <c r="M195" s="26"/>
      <c r="N195" s="26"/>
      <c r="O195" s="26"/>
      <c r="P195" s="169"/>
      <c r="Q195" s="184"/>
      <c r="R195" s="184"/>
      <c r="S195" s="185" t="str">
        <f t="shared" si="27"/>
        <v>0</v>
      </c>
      <c r="T195" s="185" t="str">
        <f t="shared" si="27"/>
        <v>0</v>
      </c>
      <c r="U195" s="185">
        <f t="shared" si="28"/>
        <v>0</v>
      </c>
      <c r="V195" s="186" t="str">
        <f>IF(U195=0,"--",IF(U195&lt;='db fasce di rischio'!$B$4,'db fasce di rischio'!$A$2,IF(U195&lt;='db fasce di rischio'!$D$4,'db fasce di rischio'!$C$2,IF(U195&lt;='db fasce di rischio'!$F$4,'db fasce di rischio'!$E$2,IF(U195&lt;='db fasce di rischio'!$H$4,'db fasce di rischio'!$G$2,"")))))</f>
        <v>--</v>
      </c>
      <c r="W195" s="30"/>
      <c r="X195" s="30"/>
    </row>
    <row r="196" spans="1:24" ht="21" hidden="1" customHeight="1" outlineLevel="1" x14ac:dyDescent="0.2">
      <c r="A196" s="169"/>
      <c r="B196" s="169"/>
      <c r="C196" s="26" t="s">
        <v>30</v>
      </c>
      <c r="D196" s="26" t="s">
        <v>30</v>
      </c>
      <c r="E196" s="26" t="s">
        <v>30</v>
      </c>
      <c r="F196" s="26" t="s">
        <v>30</v>
      </c>
      <c r="G196" s="161" t="str">
        <f t="shared" si="26"/>
        <v>--</v>
      </c>
      <c r="H196" s="27" t="s">
        <v>30</v>
      </c>
      <c r="I196" s="33" t="s">
        <v>30</v>
      </c>
      <c r="J196" s="88"/>
      <c r="K196" s="33"/>
      <c r="L196" s="26"/>
      <c r="M196" s="26"/>
      <c r="N196" s="26"/>
      <c r="O196" s="26"/>
      <c r="P196" s="169"/>
      <c r="Q196" s="184"/>
      <c r="R196" s="184"/>
      <c r="S196" s="185" t="str">
        <f t="shared" si="27"/>
        <v>0</v>
      </c>
      <c r="T196" s="185" t="str">
        <f t="shared" si="27"/>
        <v>0</v>
      </c>
      <c r="U196" s="185">
        <f t="shared" si="28"/>
        <v>0</v>
      </c>
      <c r="V196" s="186" t="str">
        <f>IF(U196=0,"--",IF(U196&lt;='db fasce di rischio'!$B$4,'db fasce di rischio'!$A$2,IF(U196&lt;='db fasce di rischio'!$D$4,'db fasce di rischio'!$C$2,IF(U196&lt;='db fasce di rischio'!$F$4,'db fasce di rischio'!$E$2,IF(U196&lt;='db fasce di rischio'!$H$4,'db fasce di rischio'!$G$2,"")))))</f>
        <v>--</v>
      </c>
      <c r="W196" s="30"/>
      <c r="X196" s="30"/>
    </row>
    <row r="197" spans="1:24" ht="21" hidden="1" customHeight="1" outlineLevel="1" x14ac:dyDescent="0.2">
      <c r="A197" s="169"/>
      <c r="B197" s="169"/>
      <c r="C197" s="26" t="s">
        <v>30</v>
      </c>
      <c r="D197" s="26" t="s">
        <v>30</v>
      </c>
      <c r="E197" s="26" t="s">
        <v>30</v>
      </c>
      <c r="F197" s="26" t="s">
        <v>30</v>
      </c>
      <c r="G197" s="161" t="str">
        <f t="shared" si="26"/>
        <v>--</v>
      </c>
      <c r="H197" s="27" t="s">
        <v>30</v>
      </c>
      <c r="I197" s="33" t="s">
        <v>30</v>
      </c>
      <c r="J197" s="88"/>
      <c r="K197" s="33"/>
      <c r="L197" s="26"/>
      <c r="M197" s="26"/>
      <c r="N197" s="26"/>
      <c r="O197" s="26"/>
      <c r="P197" s="169"/>
      <c r="Q197" s="184"/>
      <c r="R197" s="184"/>
      <c r="S197" s="185" t="str">
        <f t="shared" si="27"/>
        <v>0</v>
      </c>
      <c r="T197" s="185" t="str">
        <f t="shared" si="27"/>
        <v>0</v>
      </c>
      <c r="U197" s="185">
        <f t="shared" si="28"/>
        <v>0</v>
      </c>
      <c r="V197" s="186" t="str">
        <f>IF(U197=0,"--",IF(U197&lt;='db fasce di rischio'!$B$4,'db fasce di rischio'!$A$2,IF(U197&lt;='db fasce di rischio'!$D$4,'db fasce di rischio'!$C$2,IF(U197&lt;='db fasce di rischio'!$F$4,'db fasce di rischio'!$E$2,IF(U197&lt;='db fasce di rischio'!$H$4,'db fasce di rischio'!$G$2,"")))))</f>
        <v>--</v>
      </c>
      <c r="W197" s="30"/>
      <c r="X197" s="30"/>
    </row>
    <row r="198" spans="1:24" ht="21" hidden="1" customHeight="1" outlineLevel="1" x14ac:dyDescent="0.2">
      <c r="A198" s="169"/>
      <c r="B198" s="169"/>
      <c r="C198" s="26" t="s">
        <v>30</v>
      </c>
      <c r="D198" s="26" t="s">
        <v>30</v>
      </c>
      <c r="E198" s="26" t="s">
        <v>30</v>
      </c>
      <c r="F198" s="26" t="s">
        <v>30</v>
      </c>
      <c r="G198" s="161" t="str">
        <f t="shared" si="26"/>
        <v>--</v>
      </c>
      <c r="H198" s="27" t="s">
        <v>30</v>
      </c>
      <c r="I198" s="33" t="s">
        <v>30</v>
      </c>
      <c r="J198" s="88"/>
      <c r="K198" s="33"/>
      <c r="L198" s="26"/>
      <c r="M198" s="26"/>
      <c r="N198" s="26"/>
      <c r="O198" s="26"/>
      <c r="P198" s="169"/>
      <c r="Q198" s="184"/>
      <c r="R198" s="184"/>
      <c r="S198" s="185" t="str">
        <f t="shared" si="27"/>
        <v>0</v>
      </c>
      <c r="T198" s="185" t="str">
        <f t="shared" si="27"/>
        <v>0</v>
      </c>
      <c r="U198" s="185">
        <f t="shared" si="28"/>
        <v>0</v>
      </c>
      <c r="V198" s="186" t="str">
        <f>IF(U198=0,"--",IF(U198&lt;='db fasce di rischio'!$B$4,'db fasce di rischio'!$A$2,IF(U198&lt;='db fasce di rischio'!$D$4,'db fasce di rischio'!$C$2,IF(U198&lt;='db fasce di rischio'!$F$4,'db fasce di rischio'!$E$2,IF(U198&lt;='db fasce di rischio'!$H$4,'db fasce di rischio'!$G$2,"")))))</f>
        <v>--</v>
      </c>
      <c r="W198" s="30"/>
      <c r="X198" s="30"/>
    </row>
    <row r="199" spans="1:24" ht="21" hidden="1" customHeight="1" outlineLevel="1" x14ac:dyDescent="0.2">
      <c r="A199" s="169"/>
      <c r="B199" s="169"/>
      <c r="C199" s="26" t="s">
        <v>30</v>
      </c>
      <c r="D199" s="26" t="s">
        <v>30</v>
      </c>
      <c r="E199" s="26" t="s">
        <v>30</v>
      </c>
      <c r="F199" s="26" t="s">
        <v>30</v>
      </c>
      <c r="G199" s="161" t="str">
        <f t="shared" si="26"/>
        <v>--</v>
      </c>
      <c r="H199" s="27" t="s">
        <v>30</v>
      </c>
      <c r="I199" s="33" t="s">
        <v>30</v>
      </c>
      <c r="J199" s="87"/>
      <c r="K199" s="33"/>
      <c r="L199" s="26"/>
      <c r="M199" s="26"/>
      <c r="N199" s="26"/>
      <c r="O199" s="26"/>
      <c r="P199" s="169"/>
      <c r="Q199" s="184"/>
      <c r="R199" s="184"/>
      <c r="S199" s="185" t="str">
        <f t="shared" si="27"/>
        <v>0</v>
      </c>
      <c r="T199" s="185" t="str">
        <f t="shared" si="27"/>
        <v>0</v>
      </c>
      <c r="U199" s="185">
        <f t="shared" si="28"/>
        <v>0</v>
      </c>
      <c r="V199" s="186" t="str">
        <f>IF(U199=0,"--",IF(U199&lt;='db fasce di rischio'!$B$4,'db fasce di rischio'!$A$2,IF(U199&lt;='db fasce di rischio'!$D$4,'db fasce di rischio'!$C$2,IF(U199&lt;='db fasce di rischio'!$F$4,'db fasce di rischio'!$E$2,IF(U199&lt;='db fasce di rischio'!$H$4,'db fasce di rischio'!$G$2,"")))))</f>
        <v>--</v>
      </c>
      <c r="W199" s="30"/>
      <c r="X199" s="30"/>
    </row>
    <row r="200" spans="1:24" ht="21" hidden="1" customHeight="1" outlineLevel="1" x14ac:dyDescent="0.2">
      <c r="A200" s="169"/>
      <c r="B200" s="169"/>
      <c r="C200" s="26" t="s">
        <v>30</v>
      </c>
      <c r="D200" s="26" t="s">
        <v>30</v>
      </c>
      <c r="E200" s="26" t="s">
        <v>30</v>
      </c>
      <c r="F200" s="26" t="s">
        <v>30</v>
      </c>
      <c r="G200" s="161" t="str">
        <f t="shared" si="26"/>
        <v>--</v>
      </c>
      <c r="H200" s="27" t="s">
        <v>30</v>
      </c>
      <c r="I200" s="33" t="s">
        <v>30</v>
      </c>
      <c r="J200" s="87"/>
      <c r="K200" s="33"/>
      <c r="L200" s="26"/>
      <c r="M200" s="26"/>
      <c r="N200" s="26"/>
      <c r="O200" s="28"/>
      <c r="P200" s="169"/>
      <c r="Q200" s="184"/>
      <c r="R200" s="184"/>
      <c r="S200" s="185" t="str">
        <f t="shared" si="27"/>
        <v>0</v>
      </c>
      <c r="T200" s="185" t="str">
        <f t="shared" si="27"/>
        <v>0</v>
      </c>
      <c r="U200" s="185">
        <f t="shared" si="28"/>
        <v>0</v>
      </c>
      <c r="V200" s="186" t="str">
        <f>IF(U200=0,"--",IF(U200&lt;='db fasce di rischio'!$B$4,'db fasce di rischio'!$A$2,IF(U200&lt;='db fasce di rischio'!$D$4,'db fasce di rischio'!$C$2,IF(U200&lt;='db fasce di rischio'!$F$4,'db fasce di rischio'!$E$2,IF(U200&lt;='db fasce di rischio'!$H$4,'db fasce di rischio'!$G$2,"")))))</f>
        <v>--</v>
      </c>
      <c r="W200" s="30"/>
      <c r="X200" s="30"/>
    </row>
    <row r="201" spans="1:24" ht="21" hidden="1" customHeight="1" outlineLevel="1" x14ac:dyDescent="0.2">
      <c r="A201" s="169"/>
      <c r="B201" s="169"/>
      <c r="C201" s="26" t="s">
        <v>30</v>
      </c>
      <c r="D201" s="26" t="s">
        <v>30</v>
      </c>
      <c r="E201" s="26" t="s">
        <v>30</v>
      </c>
      <c r="F201" s="26" t="s">
        <v>30</v>
      </c>
      <c r="G201" s="161" t="str">
        <f t="shared" si="26"/>
        <v>--</v>
      </c>
      <c r="H201" s="27" t="s">
        <v>30</v>
      </c>
      <c r="I201" s="33" t="s">
        <v>30</v>
      </c>
      <c r="J201" s="87"/>
      <c r="K201" s="33"/>
      <c r="L201" s="26"/>
      <c r="M201" s="26"/>
      <c r="N201" s="26"/>
      <c r="O201" s="29"/>
      <c r="P201" s="169"/>
      <c r="Q201" s="184"/>
      <c r="R201" s="184"/>
      <c r="S201" s="185" t="str">
        <f t="shared" si="27"/>
        <v>0</v>
      </c>
      <c r="T201" s="185" t="str">
        <f t="shared" si="27"/>
        <v>0</v>
      </c>
      <c r="U201" s="185">
        <f t="shared" si="28"/>
        <v>0</v>
      </c>
      <c r="V201" s="186" t="str">
        <f>IF(U201=0,"--",IF(U201&lt;='db fasce di rischio'!$B$4,'db fasce di rischio'!$A$2,IF(U201&lt;='db fasce di rischio'!$D$4,'db fasce di rischio'!$C$2,IF(U201&lt;='db fasce di rischio'!$F$4,'db fasce di rischio'!$E$2,IF(U201&lt;='db fasce di rischio'!$H$4,'db fasce di rischio'!$G$2,"")))))</f>
        <v>--</v>
      </c>
      <c r="W201" s="30"/>
      <c r="X201" s="30"/>
    </row>
    <row r="202" spans="1:24" ht="21" collapsed="1" x14ac:dyDescent="0.2">
      <c r="A202" s="168"/>
      <c r="B202" s="168"/>
      <c r="C202" s="92"/>
      <c r="D202" s="92"/>
      <c r="E202" s="92"/>
      <c r="F202" s="92"/>
      <c r="G202" s="92"/>
      <c r="H202" s="92"/>
      <c r="I202" s="92"/>
      <c r="J202" s="176"/>
      <c r="K202" s="92"/>
      <c r="L202" s="92"/>
      <c r="M202" s="92"/>
      <c r="N202" s="92"/>
      <c r="O202" s="92"/>
      <c r="P202" s="168"/>
      <c r="Q202" s="30"/>
      <c r="R202" s="30"/>
      <c r="S202" s="30"/>
      <c r="T202" s="30"/>
      <c r="U202" s="30"/>
      <c r="V202" s="30"/>
      <c r="W202" s="30"/>
      <c r="X202" s="30"/>
    </row>
    <row r="203" spans="1:24" ht="90.6" customHeight="1" x14ac:dyDescent="0.2">
      <c r="A203" s="31"/>
      <c r="B203" s="31"/>
      <c r="C203" s="32" t="s">
        <v>674</v>
      </c>
      <c r="D203" s="32"/>
      <c r="E203" s="30"/>
      <c r="F203" s="30"/>
      <c r="G203" s="30"/>
      <c r="H203" s="30"/>
      <c r="I203" s="30"/>
      <c r="J203" s="85"/>
      <c r="K203" s="30"/>
      <c r="L203" s="30"/>
      <c r="M203" s="30"/>
      <c r="N203" s="84" t="s">
        <v>6</v>
      </c>
      <c r="O203" s="84" t="s">
        <v>675</v>
      </c>
      <c r="P203" s="30"/>
      <c r="Q203" s="182" t="s">
        <v>1306</v>
      </c>
      <c r="R203" s="182" t="s">
        <v>1307</v>
      </c>
      <c r="S203" s="50" t="s">
        <v>1308</v>
      </c>
      <c r="T203" s="50" t="s">
        <v>1309</v>
      </c>
      <c r="U203" s="50" t="s">
        <v>1310</v>
      </c>
      <c r="V203" s="183" t="s">
        <v>1311</v>
      </c>
      <c r="W203" s="30"/>
      <c r="X203" s="30"/>
    </row>
    <row r="204" spans="1:24" ht="30.6" customHeight="1" x14ac:dyDescent="0.2">
      <c r="A204" s="168"/>
      <c r="B204" s="168">
        <v>10</v>
      </c>
      <c r="C204" s="220" t="s">
        <v>1267</v>
      </c>
      <c r="D204" s="221"/>
      <c r="E204" s="222"/>
      <c r="F204" s="229"/>
      <c r="G204" s="229"/>
      <c r="H204" s="229"/>
      <c r="I204" s="50" t="s">
        <v>11</v>
      </c>
      <c r="J204" s="231" t="s">
        <v>3</v>
      </c>
      <c r="K204" s="231"/>
      <c r="L204" s="39"/>
      <c r="M204" s="162" t="s">
        <v>676</v>
      </c>
      <c r="N204" s="163" t="str">
        <f>V204</f>
        <v>--</v>
      </c>
      <c r="O204" s="39"/>
      <c r="P204" s="168"/>
      <c r="Q204" s="184"/>
      <c r="R204" s="184"/>
      <c r="S204" s="185" t="str">
        <f>IF(Q204="Basso",1.8,IF(Q204="Medio",2.5,IF(Q204="Medio-Alto",3.8,IF(Q204="Alto",5,"0"))))</f>
        <v>0</v>
      </c>
      <c r="T204" s="185" t="str">
        <f>IF(R204="Basso",1.8,IF(R204="Medio",2.5,IF(R204="Medio-Alto",3.8,IF(R204="Alto",5,"0"))))</f>
        <v>0</v>
      </c>
      <c r="U204" s="185">
        <f>IF(MAX(U208:U222)&gt;(T204*S204),MAX(U208:U222),T204*S204)</f>
        <v>0</v>
      </c>
      <c r="V204" s="186" t="str">
        <f>IF(U204=0,"--",IF(U204&lt;='db fasce di rischio'!$B$4,'db fasce di rischio'!$A$2,IF(U204&lt;='db fasce di rischio'!$D$4,'db fasce di rischio'!$C$2,IF(U204&lt;='db fasce di rischio'!$F$4,'db fasce di rischio'!$E$2,IF(U204&lt;='db fasce di rischio'!$H$4,'db fasce di rischio'!$G$2,"")))))</f>
        <v>--</v>
      </c>
      <c r="W204" s="30"/>
      <c r="X204" s="30"/>
    </row>
    <row r="205" spans="1:24" ht="59.45" customHeight="1" x14ac:dyDescent="0.2">
      <c r="A205" s="168"/>
      <c r="B205" s="168"/>
      <c r="C205" s="223"/>
      <c r="D205" s="224"/>
      <c r="E205" s="224"/>
      <c r="F205" s="172"/>
      <c r="G205" s="172"/>
      <c r="H205" s="172"/>
      <c r="I205" s="172"/>
      <c r="J205" s="172"/>
      <c r="K205" s="172"/>
      <c r="L205" s="173"/>
      <c r="M205" s="226" t="s">
        <v>1305</v>
      </c>
      <c r="N205" s="226"/>
      <c r="O205" s="226"/>
      <c r="P205" s="168"/>
      <c r="Q205" s="30"/>
      <c r="R205" s="30"/>
      <c r="S205" s="30"/>
      <c r="T205" s="30"/>
      <c r="U205" s="30"/>
      <c r="V205" s="30"/>
      <c r="W205" s="30"/>
      <c r="X205" s="30"/>
    </row>
    <row r="206" spans="1:24" ht="31.5" hidden="1" customHeight="1" outlineLevel="1" x14ac:dyDescent="0.2">
      <c r="A206" s="168"/>
      <c r="B206" s="168"/>
      <c r="C206" s="218" t="s">
        <v>1266</v>
      </c>
      <c r="D206" s="219"/>
      <c r="E206" s="160"/>
      <c r="F206" s="160"/>
      <c r="G206" s="160"/>
      <c r="H206" s="160"/>
      <c r="I206" s="160"/>
      <c r="J206" s="159"/>
      <c r="K206" s="160"/>
      <c r="L206" s="164">
        <f>SUM(H193:H201)</f>
        <v>0</v>
      </c>
      <c r="M206" s="165"/>
      <c r="N206" s="165"/>
      <c r="O206" s="165"/>
      <c r="P206" s="168"/>
      <c r="Q206" s="30"/>
      <c r="R206" s="30"/>
      <c r="S206" s="30"/>
      <c r="T206" s="30"/>
      <c r="U206" s="30"/>
      <c r="V206" s="30"/>
      <c r="W206" s="30"/>
      <c r="X206" s="30"/>
    </row>
    <row r="207" spans="1:24" ht="81.95" hidden="1" customHeight="1" outlineLevel="1" x14ac:dyDescent="0.2">
      <c r="A207" s="169"/>
      <c r="B207" s="169"/>
      <c r="C207" s="24" t="s">
        <v>915</v>
      </c>
      <c r="D207" s="24" t="s">
        <v>916</v>
      </c>
      <c r="E207" s="24" t="s">
        <v>981</v>
      </c>
      <c r="F207" s="24" t="s">
        <v>980</v>
      </c>
      <c r="G207" s="188" t="s">
        <v>1301</v>
      </c>
      <c r="H207" s="24" t="s">
        <v>979</v>
      </c>
      <c r="I207" s="24" t="s">
        <v>917</v>
      </c>
      <c r="J207" s="50" t="s">
        <v>982</v>
      </c>
      <c r="K207" s="50" t="s">
        <v>918</v>
      </c>
      <c r="L207" s="24" t="s">
        <v>639</v>
      </c>
      <c r="M207" s="24" t="s">
        <v>677</v>
      </c>
      <c r="N207" s="24" t="s">
        <v>678</v>
      </c>
      <c r="O207" s="24" t="s">
        <v>679</v>
      </c>
      <c r="P207" s="169"/>
      <c r="Q207" s="182" t="s">
        <v>1306</v>
      </c>
      <c r="R207" s="182" t="s">
        <v>1307</v>
      </c>
      <c r="S207" s="50" t="s">
        <v>1308</v>
      </c>
      <c r="T207" s="50" t="s">
        <v>1309</v>
      </c>
      <c r="U207" s="50" t="s">
        <v>1310</v>
      </c>
      <c r="V207" s="183" t="s">
        <v>1311</v>
      </c>
      <c r="W207" s="30"/>
      <c r="X207" s="30"/>
    </row>
    <row r="208" spans="1:24" ht="21" hidden="1" customHeight="1" outlineLevel="1" x14ac:dyDescent="0.2">
      <c r="A208" s="169"/>
      <c r="B208" s="169"/>
      <c r="C208" s="26" t="s">
        <v>30</v>
      </c>
      <c r="D208" s="26" t="s">
        <v>30</v>
      </c>
      <c r="E208" s="26" t="s">
        <v>30</v>
      </c>
      <c r="F208" s="26" t="s">
        <v>30</v>
      </c>
      <c r="G208" s="161" t="str">
        <f>V208</f>
        <v>--</v>
      </c>
      <c r="H208" s="27" t="s">
        <v>30</v>
      </c>
      <c r="I208" s="33" t="s">
        <v>30</v>
      </c>
      <c r="J208" s="87"/>
      <c r="K208" s="33"/>
      <c r="L208" s="26"/>
      <c r="M208" s="26"/>
      <c r="N208" s="26"/>
      <c r="O208" s="26"/>
      <c r="P208" s="169"/>
      <c r="Q208" s="184"/>
      <c r="R208" s="184"/>
      <c r="S208" s="185" t="str">
        <f>IF(Q208="Basso",1.8,IF(Q208="Medio",2.5,IF(Q208="Medio-Alto",3.8,IF(Q208="Alto",5,"0"))))</f>
        <v>0</v>
      </c>
      <c r="T208" s="185" t="str">
        <f>IF(R208="Basso",1.8,IF(R208="Medio",2.5,IF(R208="Medio-Alto",3.8,IF(R208="Alto",5,"0"))))</f>
        <v>0</v>
      </c>
      <c r="U208" s="185">
        <f>(T208*S208)</f>
        <v>0</v>
      </c>
      <c r="V208" s="186" t="str">
        <f>IF(U208=0,"--",IF(U208&lt;='db fasce di rischio'!$B$4,'db fasce di rischio'!$A$2,IF(U208&lt;='db fasce di rischio'!$D$4,'db fasce di rischio'!$C$2,IF(U208&lt;='db fasce di rischio'!$F$4,'db fasce di rischio'!$E$2,IF(U208&lt;='db fasce di rischio'!$H$4,'db fasce di rischio'!$G$2,"")))))</f>
        <v>--</v>
      </c>
      <c r="W208" s="30"/>
      <c r="X208" s="30"/>
    </row>
    <row r="209" spans="1:24" ht="21" hidden="1" customHeight="1" outlineLevel="1" x14ac:dyDescent="0.2">
      <c r="A209" s="169"/>
      <c r="B209" s="169"/>
      <c r="C209" s="26" t="s">
        <v>30</v>
      </c>
      <c r="D209" s="26" t="s">
        <v>30</v>
      </c>
      <c r="E209" s="26" t="s">
        <v>30</v>
      </c>
      <c r="F209" s="26" t="s">
        <v>30</v>
      </c>
      <c r="G209" s="161" t="str">
        <f t="shared" ref="G209:G222" si="29">V209</f>
        <v>--</v>
      </c>
      <c r="H209" s="27" t="s">
        <v>30</v>
      </c>
      <c r="I209" s="33" t="s">
        <v>30</v>
      </c>
      <c r="J209" s="87"/>
      <c r="K209" s="33"/>
      <c r="L209" s="26"/>
      <c r="M209" s="26"/>
      <c r="N209" s="26"/>
      <c r="O209" s="26"/>
      <c r="P209" s="169"/>
      <c r="Q209" s="184"/>
      <c r="R209" s="184"/>
      <c r="S209" s="185" t="str">
        <f t="shared" ref="S209:T222" si="30">IF(Q209="Basso",1.8,IF(Q209="Medio",2.5,IF(Q209="Medio-Alto",3.8,IF(Q209="Alto",5,"0"))))</f>
        <v>0</v>
      </c>
      <c r="T209" s="185" t="str">
        <f t="shared" si="30"/>
        <v>0</v>
      </c>
      <c r="U209" s="185">
        <f>(T209*S209)</f>
        <v>0</v>
      </c>
      <c r="V209" s="186" t="str">
        <f>IF(U209=0,"--",IF(U209&lt;='db fasce di rischio'!$B$4,'db fasce di rischio'!$A$2,IF(U209&lt;='db fasce di rischio'!$D$4,'db fasce di rischio'!$C$2,IF(U209&lt;='db fasce di rischio'!$F$4,'db fasce di rischio'!$E$2,IF(U209&lt;='db fasce di rischio'!$H$4,'db fasce di rischio'!$G$2,"")))))</f>
        <v>--</v>
      </c>
      <c r="W209" s="30"/>
      <c r="X209" s="30"/>
    </row>
    <row r="210" spans="1:24" ht="21" hidden="1" customHeight="1" outlineLevel="1" x14ac:dyDescent="0.2">
      <c r="A210" s="169"/>
      <c r="B210" s="169"/>
      <c r="C210" s="26" t="s">
        <v>30</v>
      </c>
      <c r="D210" s="26" t="s">
        <v>30</v>
      </c>
      <c r="E210" s="26" t="s">
        <v>30</v>
      </c>
      <c r="F210" s="26" t="s">
        <v>30</v>
      </c>
      <c r="G210" s="161" t="str">
        <f t="shared" si="29"/>
        <v>--</v>
      </c>
      <c r="H210" s="27" t="s">
        <v>30</v>
      </c>
      <c r="I210" s="33" t="s">
        <v>30</v>
      </c>
      <c r="J210" s="87"/>
      <c r="K210" s="33"/>
      <c r="L210" s="26"/>
      <c r="M210" s="26"/>
      <c r="N210" s="26"/>
      <c r="O210" s="26"/>
      <c r="P210" s="169"/>
      <c r="Q210" s="184"/>
      <c r="R210" s="184"/>
      <c r="S210" s="185" t="str">
        <f t="shared" si="30"/>
        <v>0</v>
      </c>
      <c r="T210" s="185" t="str">
        <f t="shared" si="30"/>
        <v>0</v>
      </c>
      <c r="U210" s="185">
        <f t="shared" ref="U210:U222" si="31">(T210*S210)</f>
        <v>0</v>
      </c>
      <c r="V210" s="186" t="str">
        <f>IF(U210=0,"--",IF(U210&lt;='db fasce di rischio'!$B$4,'db fasce di rischio'!$A$2,IF(U210&lt;='db fasce di rischio'!$D$4,'db fasce di rischio'!$C$2,IF(U210&lt;='db fasce di rischio'!$F$4,'db fasce di rischio'!$E$2,IF(U210&lt;='db fasce di rischio'!$H$4,'db fasce di rischio'!$G$2,"")))))</f>
        <v>--</v>
      </c>
      <c r="W210" s="30"/>
      <c r="X210" s="30"/>
    </row>
    <row r="211" spans="1:24" ht="21" hidden="1" customHeight="1" outlineLevel="1" x14ac:dyDescent="0.2">
      <c r="A211" s="169"/>
      <c r="B211" s="169"/>
      <c r="C211" s="26" t="s">
        <v>30</v>
      </c>
      <c r="D211" s="26" t="s">
        <v>30</v>
      </c>
      <c r="E211" s="26" t="s">
        <v>30</v>
      </c>
      <c r="F211" s="26" t="s">
        <v>30</v>
      </c>
      <c r="G211" s="161" t="str">
        <f t="shared" si="29"/>
        <v>--</v>
      </c>
      <c r="H211" s="27" t="s">
        <v>30</v>
      </c>
      <c r="I211" s="33" t="s">
        <v>30</v>
      </c>
      <c r="J211" s="87"/>
      <c r="K211" s="33"/>
      <c r="L211" s="26"/>
      <c r="M211" s="26"/>
      <c r="N211" s="26"/>
      <c r="O211" s="26"/>
      <c r="P211" s="169"/>
      <c r="Q211" s="184"/>
      <c r="R211" s="184"/>
      <c r="S211" s="185" t="str">
        <f t="shared" si="30"/>
        <v>0</v>
      </c>
      <c r="T211" s="185" t="str">
        <f t="shared" si="30"/>
        <v>0</v>
      </c>
      <c r="U211" s="185">
        <f t="shared" si="31"/>
        <v>0</v>
      </c>
      <c r="V211" s="186" t="str">
        <f>IF(U211=0,"--",IF(U211&lt;='db fasce di rischio'!$B$4,'db fasce di rischio'!$A$2,IF(U211&lt;='db fasce di rischio'!$D$4,'db fasce di rischio'!$C$2,IF(U211&lt;='db fasce di rischio'!$F$4,'db fasce di rischio'!$E$2,IF(U211&lt;='db fasce di rischio'!$H$4,'db fasce di rischio'!$G$2,"")))))</f>
        <v>--</v>
      </c>
      <c r="W211" s="30"/>
      <c r="X211" s="30"/>
    </row>
    <row r="212" spans="1:24" ht="21" hidden="1" customHeight="1" outlineLevel="1" x14ac:dyDescent="0.2">
      <c r="A212" s="169"/>
      <c r="B212" s="169"/>
      <c r="C212" s="26" t="s">
        <v>30</v>
      </c>
      <c r="D212" s="26" t="s">
        <v>30</v>
      </c>
      <c r="E212" s="26" t="s">
        <v>30</v>
      </c>
      <c r="F212" s="26" t="s">
        <v>30</v>
      </c>
      <c r="G212" s="161" t="str">
        <f t="shared" si="29"/>
        <v>--</v>
      </c>
      <c r="H212" s="27" t="s">
        <v>30</v>
      </c>
      <c r="I212" s="33" t="s">
        <v>30</v>
      </c>
      <c r="J212" s="87"/>
      <c r="K212" s="33"/>
      <c r="L212" s="26"/>
      <c r="M212" s="26"/>
      <c r="N212" s="26"/>
      <c r="O212" s="26"/>
      <c r="P212" s="169"/>
      <c r="Q212" s="184"/>
      <c r="R212" s="184"/>
      <c r="S212" s="185" t="str">
        <f t="shared" si="30"/>
        <v>0</v>
      </c>
      <c r="T212" s="185" t="str">
        <f t="shared" si="30"/>
        <v>0</v>
      </c>
      <c r="U212" s="185">
        <f t="shared" si="31"/>
        <v>0</v>
      </c>
      <c r="V212" s="186" t="str">
        <f>IF(U212=0,"--",IF(U212&lt;='db fasce di rischio'!$B$4,'db fasce di rischio'!$A$2,IF(U212&lt;='db fasce di rischio'!$D$4,'db fasce di rischio'!$C$2,IF(U212&lt;='db fasce di rischio'!$F$4,'db fasce di rischio'!$E$2,IF(U212&lt;='db fasce di rischio'!$H$4,'db fasce di rischio'!$G$2,"")))))</f>
        <v>--</v>
      </c>
      <c r="W212" s="30"/>
      <c r="X212" s="30"/>
    </row>
    <row r="213" spans="1:24" ht="21" hidden="1" customHeight="1" outlineLevel="1" x14ac:dyDescent="0.2">
      <c r="A213" s="169"/>
      <c r="B213" s="169"/>
      <c r="C213" s="26" t="s">
        <v>30</v>
      </c>
      <c r="D213" s="26" t="s">
        <v>30</v>
      </c>
      <c r="E213" s="26" t="s">
        <v>30</v>
      </c>
      <c r="F213" s="26" t="s">
        <v>30</v>
      </c>
      <c r="G213" s="161" t="str">
        <f t="shared" si="29"/>
        <v>--</v>
      </c>
      <c r="H213" s="27" t="s">
        <v>30</v>
      </c>
      <c r="I213" s="33" t="s">
        <v>30</v>
      </c>
      <c r="J213" s="87"/>
      <c r="K213" s="33"/>
      <c r="L213" s="26"/>
      <c r="M213" s="26"/>
      <c r="N213" s="26"/>
      <c r="O213" s="26"/>
      <c r="P213" s="169"/>
      <c r="Q213" s="184"/>
      <c r="R213" s="184"/>
      <c r="S213" s="185" t="str">
        <f t="shared" si="30"/>
        <v>0</v>
      </c>
      <c r="T213" s="185" t="str">
        <f t="shared" si="30"/>
        <v>0</v>
      </c>
      <c r="U213" s="185">
        <f t="shared" si="31"/>
        <v>0</v>
      </c>
      <c r="V213" s="186" t="str">
        <f>IF(U213=0,"--",IF(U213&lt;='db fasce di rischio'!$B$4,'db fasce di rischio'!$A$2,IF(U213&lt;='db fasce di rischio'!$D$4,'db fasce di rischio'!$C$2,IF(U213&lt;='db fasce di rischio'!$F$4,'db fasce di rischio'!$E$2,IF(U213&lt;='db fasce di rischio'!$H$4,'db fasce di rischio'!$G$2,"")))))</f>
        <v>--</v>
      </c>
      <c r="W213" s="30"/>
      <c r="X213" s="30"/>
    </row>
    <row r="214" spans="1:24" ht="21" hidden="1" customHeight="1" outlineLevel="1" x14ac:dyDescent="0.2">
      <c r="A214" s="169"/>
      <c r="B214" s="169"/>
      <c r="C214" s="26" t="s">
        <v>30</v>
      </c>
      <c r="D214" s="26" t="s">
        <v>30</v>
      </c>
      <c r="E214" s="26" t="s">
        <v>30</v>
      </c>
      <c r="F214" s="26" t="s">
        <v>30</v>
      </c>
      <c r="G214" s="161" t="str">
        <f t="shared" si="29"/>
        <v>--</v>
      </c>
      <c r="H214" s="27" t="s">
        <v>30</v>
      </c>
      <c r="I214" s="33" t="s">
        <v>30</v>
      </c>
      <c r="J214" s="87"/>
      <c r="K214" s="33"/>
      <c r="L214" s="26"/>
      <c r="M214" s="26"/>
      <c r="N214" s="26"/>
      <c r="O214" s="26"/>
      <c r="P214" s="169"/>
      <c r="Q214" s="184"/>
      <c r="R214" s="184"/>
      <c r="S214" s="185" t="str">
        <f t="shared" si="30"/>
        <v>0</v>
      </c>
      <c r="T214" s="185" t="str">
        <f t="shared" si="30"/>
        <v>0</v>
      </c>
      <c r="U214" s="185">
        <f t="shared" si="31"/>
        <v>0</v>
      </c>
      <c r="V214" s="186" t="str">
        <f>IF(U214=0,"--",IF(U214&lt;='db fasce di rischio'!$B$4,'db fasce di rischio'!$A$2,IF(U214&lt;='db fasce di rischio'!$D$4,'db fasce di rischio'!$C$2,IF(U214&lt;='db fasce di rischio'!$F$4,'db fasce di rischio'!$E$2,IF(U214&lt;='db fasce di rischio'!$H$4,'db fasce di rischio'!$G$2,"")))))</f>
        <v>--</v>
      </c>
      <c r="W214" s="30"/>
      <c r="X214" s="30"/>
    </row>
    <row r="215" spans="1:24" ht="21" hidden="1" customHeight="1" outlineLevel="1" x14ac:dyDescent="0.2">
      <c r="A215" s="169"/>
      <c r="B215" s="169"/>
      <c r="C215" s="26" t="s">
        <v>30</v>
      </c>
      <c r="D215" s="26" t="s">
        <v>30</v>
      </c>
      <c r="E215" s="26" t="s">
        <v>30</v>
      </c>
      <c r="F215" s="26" t="s">
        <v>30</v>
      </c>
      <c r="G215" s="161" t="str">
        <f t="shared" si="29"/>
        <v>--</v>
      </c>
      <c r="H215" s="27" t="s">
        <v>30</v>
      </c>
      <c r="I215" s="33" t="s">
        <v>30</v>
      </c>
      <c r="J215" s="87"/>
      <c r="K215" s="33"/>
      <c r="L215" s="26"/>
      <c r="M215" s="26"/>
      <c r="N215" s="26"/>
      <c r="O215" s="26"/>
      <c r="P215" s="169"/>
      <c r="Q215" s="184"/>
      <c r="R215" s="184"/>
      <c r="S215" s="185" t="str">
        <f t="shared" si="30"/>
        <v>0</v>
      </c>
      <c r="T215" s="185" t="str">
        <f t="shared" si="30"/>
        <v>0</v>
      </c>
      <c r="U215" s="185">
        <f t="shared" si="31"/>
        <v>0</v>
      </c>
      <c r="V215" s="186" t="str">
        <f>IF(U215=0,"--",IF(U215&lt;='db fasce di rischio'!$B$4,'db fasce di rischio'!$A$2,IF(U215&lt;='db fasce di rischio'!$D$4,'db fasce di rischio'!$C$2,IF(U215&lt;='db fasce di rischio'!$F$4,'db fasce di rischio'!$E$2,IF(U215&lt;='db fasce di rischio'!$H$4,'db fasce di rischio'!$G$2,"")))))</f>
        <v>--</v>
      </c>
      <c r="W215" s="30"/>
      <c r="X215" s="30"/>
    </row>
    <row r="216" spans="1:24" ht="21" hidden="1" customHeight="1" outlineLevel="1" x14ac:dyDescent="0.2">
      <c r="A216" s="169"/>
      <c r="B216" s="169"/>
      <c r="C216" s="26" t="s">
        <v>30</v>
      </c>
      <c r="D216" s="26" t="s">
        <v>30</v>
      </c>
      <c r="E216" s="26" t="s">
        <v>30</v>
      </c>
      <c r="F216" s="26" t="s">
        <v>30</v>
      </c>
      <c r="G216" s="161" t="str">
        <f t="shared" si="29"/>
        <v>--</v>
      </c>
      <c r="H216" s="27" t="s">
        <v>30</v>
      </c>
      <c r="I216" s="33" t="s">
        <v>30</v>
      </c>
      <c r="J216" s="88"/>
      <c r="K216" s="33"/>
      <c r="L216" s="26"/>
      <c r="M216" s="26"/>
      <c r="N216" s="26"/>
      <c r="O216" s="26"/>
      <c r="P216" s="169"/>
      <c r="Q216" s="184"/>
      <c r="R216" s="184"/>
      <c r="S216" s="185" t="str">
        <f t="shared" si="30"/>
        <v>0</v>
      </c>
      <c r="T216" s="185" t="str">
        <f t="shared" si="30"/>
        <v>0</v>
      </c>
      <c r="U216" s="185">
        <f t="shared" si="31"/>
        <v>0</v>
      </c>
      <c r="V216" s="186" t="str">
        <f>IF(U216=0,"--",IF(U216&lt;='db fasce di rischio'!$B$4,'db fasce di rischio'!$A$2,IF(U216&lt;='db fasce di rischio'!$D$4,'db fasce di rischio'!$C$2,IF(U216&lt;='db fasce di rischio'!$F$4,'db fasce di rischio'!$E$2,IF(U216&lt;='db fasce di rischio'!$H$4,'db fasce di rischio'!$G$2,"")))))</f>
        <v>--</v>
      </c>
      <c r="W216" s="30"/>
      <c r="X216" s="30"/>
    </row>
    <row r="217" spans="1:24" ht="21" hidden="1" customHeight="1" outlineLevel="1" x14ac:dyDescent="0.2">
      <c r="A217" s="169"/>
      <c r="B217" s="169"/>
      <c r="C217" s="26" t="s">
        <v>30</v>
      </c>
      <c r="D217" s="26" t="s">
        <v>30</v>
      </c>
      <c r="E217" s="26" t="s">
        <v>30</v>
      </c>
      <c r="F217" s="26" t="s">
        <v>30</v>
      </c>
      <c r="G217" s="161" t="str">
        <f t="shared" si="29"/>
        <v>--</v>
      </c>
      <c r="H217" s="27" t="s">
        <v>30</v>
      </c>
      <c r="I217" s="33" t="s">
        <v>30</v>
      </c>
      <c r="J217" s="88"/>
      <c r="K217" s="33"/>
      <c r="L217" s="26"/>
      <c r="M217" s="26"/>
      <c r="N217" s="26"/>
      <c r="O217" s="26"/>
      <c r="P217" s="169"/>
      <c r="Q217" s="184"/>
      <c r="R217" s="184"/>
      <c r="S217" s="185" t="str">
        <f t="shared" si="30"/>
        <v>0</v>
      </c>
      <c r="T217" s="185" t="str">
        <f t="shared" si="30"/>
        <v>0</v>
      </c>
      <c r="U217" s="185">
        <f t="shared" si="31"/>
        <v>0</v>
      </c>
      <c r="V217" s="186" t="str">
        <f>IF(U217=0,"--",IF(U217&lt;='db fasce di rischio'!$B$4,'db fasce di rischio'!$A$2,IF(U217&lt;='db fasce di rischio'!$D$4,'db fasce di rischio'!$C$2,IF(U217&lt;='db fasce di rischio'!$F$4,'db fasce di rischio'!$E$2,IF(U217&lt;='db fasce di rischio'!$H$4,'db fasce di rischio'!$G$2,"")))))</f>
        <v>--</v>
      </c>
      <c r="W217" s="30"/>
      <c r="X217" s="30"/>
    </row>
    <row r="218" spans="1:24" ht="21" hidden="1" customHeight="1" outlineLevel="1" x14ac:dyDescent="0.2">
      <c r="A218" s="169"/>
      <c r="B218" s="169"/>
      <c r="C218" s="26" t="s">
        <v>30</v>
      </c>
      <c r="D218" s="26" t="s">
        <v>30</v>
      </c>
      <c r="E218" s="26" t="s">
        <v>30</v>
      </c>
      <c r="F218" s="26" t="s">
        <v>30</v>
      </c>
      <c r="G218" s="161" t="str">
        <f t="shared" si="29"/>
        <v>--</v>
      </c>
      <c r="H218" s="27" t="s">
        <v>30</v>
      </c>
      <c r="I218" s="33" t="s">
        <v>30</v>
      </c>
      <c r="J218" s="88"/>
      <c r="K218" s="33"/>
      <c r="L218" s="26"/>
      <c r="M218" s="26"/>
      <c r="N218" s="26"/>
      <c r="O218" s="26"/>
      <c r="P218" s="169"/>
      <c r="Q218" s="184"/>
      <c r="R218" s="184"/>
      <c r="S218" s="185" t="str">
        <f t="shared" si="30"/>
        <v>0</v>
      </c>
      <c r="T218" s="185" t="str">
        <f t="shared" si="30"/>
        <v>0</v>
      </c>
      <c r="U218" s="185">
        <f t="shared" si="31"/>
        <v>0</v>
      </c>
      <c r="V218" s="186" t="str">
        <f>IF(U218=0,"--",IF(U218&lt;='db fasce di rischio'!$B$4,'db fasce di rischio'!$A$2,IF(U218&lt;='db fasce di rischio'!$D$4,'db fasce di rischio'!$C$2,IF(U218&lt;='db fasce di rischio'!$F$4,'db fasce di rischio'!$E$2,IF(U218&lt;='db fasce di rischio'!$H$4,'db fasce di rischio'!$G$2,"")))))</f>
        <v>--</v>
      </c>
      <c r="W218" s="30"/>
      <c r="X218" s="30"/>
    </row>
    <row r="219" spans="1:24" ht="21" hidden="1" customHeight="1" outlineLevel="1" x14ac:dyDescent="0.2">
      <c r="A219" s="169"/>
      <c r="B219" s="169"/>
      <c r="C219" s="26" t="s">
        <v>30</v>
      </c>
      <c r="D219" s="26" t="s">
        <v>30</v>
      </c>
      <c r="E219" s="26" t="s">
        <v>30</v>
      </c>
      <c r="F219" s="26" t="s">
        <v>30</v>
      </c>
      <c r="G219" s="161" t="str">
        <f t="shared" si="29"/>
        <v>--</v>
      </c>
      <c r="H219" s="27" t="s">
        <v>30</v>
      </c>
      <c r="I219" s="33" t="s">
        <v>30</v>
      </c>
      <c r="J219" s="88"/>
      <c r="K219" s="33"/>
      <c r="L219" s="26"/>
      <c r="M219" s="26"/>
      <c r="N219" s="26"/>
      <c r="O219" s="26"/>
      <c r="P219" s="169"/>
      <c r="Q219" s="184"/>
      <c r="R219" s="184"/>
      <c r="S219" s="185" t="str">
        <f t="shared" si="30"/>
        <v>0</v>
      </c>
      <c r="T219" s="185" t="str">
        <f t="shared" si="30"/>
        <v>0</v>
      </c>
      <c r="U219" s="185">
        <f t="shared" si="31"/>
        <v>0</v>
      </c>
      <c r="V219" s="186" t="str">
        <f>IF(U219=0,"--",IF(U219&lt;='db fasce di rischio'!$B$4,'db fasce di rischio'!$A$2,IF(U219&lt;='db fasce di rischio'!$D$4,'db fasce di rischio'!$C$2,IF(U219&lt;='db fasce di rischio'!$F$4,'db fasce di rischio'!$E$2,IF(U219&lt;='db fasce di rischio'!$H$4,'db fasce di rischio'!$G$2,"")))))</f>
        <v>--</v>
      </c>
      <c r="W219" s="30"/>
      <c r="X219" s="30"/>
    </row>
    <row r="220" spans="1:24" ht="21" hidden="1" customHeight="1" outlineLevel="1" x14ac:dyDescent="0.2">
      <c r="A220" s="169"/>
      <c r="B220" s="169"/>
      <c r="C220" s="26" t="s">
        <v>30</v>
      </c>
      <c r="D220" s="26" t="s">
        <v>30</v>
      </c>
      <c r="E220" s="26" t="s">
        <v>30</v>
      </c>
      <c r="F220" s="26" t="s">
        <v>30</v>
      </c>
      <c r="G220" s="161" t="str">
        <f t="shared" si="29"/>
        <v>--</v>
      </c>
      <c r="H220" s="27" t="s">
        <v>30</v>
      </c>
      <c r="I220" s="33" t="s">
        <v>30</v>
      </c>
      <c r="J220" s="87"/>
      <c r="K220" s="33"/>
      <c r="L220" s="26"/>
      <c r="M220" s="26"/>
      <c r="N220" s="26"/>
      <c r="O220" s="26"/>
      <c r="P220" s="169"/>
      <c r="Q220" s="184"/>
      <c r="R220" s="184"/>
      <c r="S220" s="185" t="str">
        <f t="shared" si="30"/>
        <v>0</v>
      </c>
      <c r="T220" s="185" t="str">
        <f t="shared" si="30"/>
        <v>0</v>
      </c>
      <c r="U220" s="185">
        <f t="shared" si="31"/>
        <v>0</v>
      </c>
      <c r="V220" s="186" t="str">
        <f>IF(U220=0,"--",IF(U220&lt;='db fasce di rischio'!$B$4,'db fasce di rischio'!$A$2,IF(U220&lt;='db fasce di rischio'!$D$4,'db fasce di rischio'!$C$2,IF(U220&lt;='db fasce di rischio'!$F$4,'db fasce di rischio'!$E$2,IF(U220&lt;='db fasce di rischio'!$H$4,'db fasce di rischio'!$G$2,"")))))</f>
        <v>--</v>
      </c>
      <c r="W220" s="30"/>
      <c r="X220" s="30"/>
    </row>
    <row r="221" spans="1:24" ht="21" hidden="1" customHeight="1" outlineLevel="1" x14ac:dyDescent="0.2">
      <c r="A221" s="169"/>
      <c r="B221" s="169"/>
      <c r="C221" s="26" t="s">
        <v>30</v>
      </c>
      <c r="D221" s="26" t="s">
        <v>30</v>
      </c>
      <c r="E221" s="26" t="s">
        <v>30</v>
      </c>
      <c r="F221" s="26" t="s">
        <v>30</v>
      </c>
      <c r="G221" s="161" t="str">
        <f t="shared" si="29"/>
        <v>--</v>
      </c>
      <c r="H221" s="27" t="s">
        <v>30</v>
      </c>
      <c r="I221" s="33" t="s">
        <v>30</v>
      </c>
      <c r="J221" s="87"/>
      <c r="K221" s="33"/>
      <c r="L221" s="26"/>
      <c r="M221" s="26"/>
      <c r="N221" s="26"/>
      <c r="O221" s="28"/>
      <c r="P221" s="169"/>
      <c r="Q221" s="184"/>
      <c r="R221" s="184"/>
      <c r="S221" s="185" t="str">
        <f t="shared" si="30"/>
        <v>0</v>
      </c>
      <c r="T221" s="185" t="str">
        <f t="shared" si="30"/>
        <v>0</v>
      </c>
      <c r="U221" s="185">
        <f t="shared" si="31"/>
        <v>0</v>
      </c>
      <c r="V221" s="186" t="str">
        <f>IF(U221=0,"--",IF(U221&lt;='db fasce di rischio'!$B$4,'db fasce di rischio'!$A$2,IF(U221&lt;='db fasce di rischio'!$D$4,'db fasce di rischio'!$C$2,IF(U221&lt;='db fasce di rischio'!$F$4,'db fasce di rischio'!$E$2,IF(U221&lt;='db fasce di rischio'!$H$4,'db fasce di rischio'!$G$2,"")))))</f>
        <v>--</v>
      </c>
      <c r="W221" s="30"/>
      <c r="X221" s="30"/>
    </row>
    <row r="222" spans="1:24" ht="21" hidden="1" customHeight="1" outlineLevel="1" x14ac:dyDescent="0.2">
      <c r="A222" s="169"/>
      <c r="B222" s="169"/>
      <c r="C222" s="26" t="s">
        <v>30</v>
      </c>
      <c r="D222" s="26" t="s">
        <v>30</v>
      </c>
      <c r="E222" s="26" t="s">
        <v>30</v>
      </c>
      <c r="F222" s="26" t="s">
        <v>30</v>
      </c>
      <c r="G222" s="161" t="str">
        <f t="shared" si="29"/>
        <v>--</v>
      </c>
      <c r="H222" s="27" t="s">
        <v>30</v>
      </c>
      <c r="I222" s="33" t="s">
        <v>30</v>
      </c>
      <c r="J222" s="87"/>
      <c r="K222" s="33"/>
      <c r="L222" s="26"/>
      <c r="M222" s="26"/>
      <c r="N222" s="26"/>
      <c r="O222" s="29"/>
      <c r="P222" s="169"/>
      <c r="Q222" s="184"/>
      <c r="R222" s="184"/>
      <c r="S222" s="185" t="str">
        <f t="shared" si="30"/>
        <v>0</v>
      </c>
      <c r="T222" s="185" t="str">
        <f t="shared" si="30"/>
        <v>0</v>
      </c>
      <c r="U222" s="185">
        <f t="shared" si="31"/>
        <v>0</v>
      </c>
      <c r="V222" s="186" t="str">
        <f>IF(U222=0,"--",IF(U222&lt;='db fasce di rischio'!$B$4,'db fasce di rischio'!$A$2,IF(U222&lt;='db fasce di rischio'!$D$4,'db fasce di rischio'!$C$2,IF(U222&lt;='db fasce di rischio'!$F$4,'db fasce di rischio'!$E$2,IF(U222&lt;='db fasce di rischio'!$H$4,'db fasce di rischio'!$G$2,"")))))</f>
        <v>--</v>
      </c>
      <c r="W222" s="30"/>
      <c r="X222" s="30"/>
    </row>
    <row r="223" spans="1:24" ht="21" collapsed="1" x14ac:dyDescent="0.2">
      <c r="A223" s="168"/>
      <c r="B223" s="168"/>
      <c r="C223" s="92"/>
      <c r="D223" s="92"/>
      <c r="E223" s="92"/>
      <c r="F223" s="92"/>
      <c r="G223" s="92"/>
      <c r="H223" s="92"/>
      <c r="I223" s="92"/>
      <c r="J223" s="176"/>
      <c r="K223" s="92"/>
      <c r="L223" s="92"/>
      <c r="M223" s="92"/>
      <c r="N223" s="92"/>
      <c r="O223" s="92"/>
      <c r="P223" s="168"/>
      <c r="Q223" s="30"/>
      <c r="R223" s="30"/>
      <c r="S223" s="30"/>
      <c r="T223" s="30"/>
      <c r="U223" s="30"/>
      <c r="V223" s="30"/>
      <c r="W223" s="30"/>
      <c r="X223" s="30"/>
    </row>
    <row r="224" spans="1:24" ht="89.1" customHeight="1" x14ac:dyDescent="0.2">
      <c r="A224" s="31"/>
      <c r="B224" s="31"/>
      <c r="C224" s="32" t="s">
        <v>674</v>
      </c>
      <c r="D224" s="32"/>
      <c r="E224" s="30"/>
      <c r="F224" s="30"/>
      <c r="G224" s="30"/>
      <c r="H224" s="30"/>
      <c r="I224" s="30"/>
      <c r="J224" s="85"/>
      <c r="K224" s="30"/>
      <c r="L224" s="30"/>
      <c r="M224" s="30"/>
      <c r="N224" s="84" t="s">
        <v>6</v>
      </c>
      <c r="O224" s="84" t="s">
        <v>675</v>
      </c>
      <c r="P224" s="30"/>
      <c r="Q224" s="182" t="s">
        <v>1306</v>
      </c>
      <c r="R224" s="182" t="s">
        <v>1307</v>
      </c>
      <c r="S224" s="50" t="s">
        <v>1308</v>
      </c>
      <c r="T224" s="50" t="s">
        <v>1309</v>
      </c>
      <c r="U224" s="50" t="s">
        <v>1310</v>
      </c>
      <c r="V224" s="183" t="s">
        <v>1311</v>
      </c>
      <c r="W224" s="30"/>
      <c r="X224" s="30"/>
    </row>
    <row r="225" spans="1:24" ht="30.6" customHeight="1" x14ac:dyDescent="0.2">
      <c r="A225" s="168"/>
      <c r="B225" s="168">
        <v>11</v>
      </c>
      <c r="C225" s="220" t="s">
        <v>1267</v>
      </c>
      <c r="D225" s="221"/>
      <c r="E225" s="222"/>
      <c r="F225" s="229"/>
      <c r="G225" s="229"/>
      <c r="H225" s="229"/>
      <c r="I225" s="50" t="s">
        <v>11</v>
      </c>
      <c r="J225" s="231" t="s">
        <v>3</v>
      </c>
      <c r="K225" s="231"/>
      <c r="L225" s="39"/>
      <c r="M225" s="162" t="s">
        <v>676</v>
      </c>
      <c r="N225" s="163" t="str">
        <f>V225</f>
        <v>--</v>
      </c>
      <c r="O225" s="39"/>
      <c r="P225" s="168"/>
      <c r="Q225" s="184"/>
      <c r="R225" s="184"/>
      <c r="S225" s="185" t="str">
        <f>IF(Q225="Basso",1.8,IF(Q225="Medio",2.5,IF(Q225="Medio-Alto",3.8,IF(Q225="Alto",5,"0"))))</f>
        <v>0</v>
      </c>
      <c r="T225" s="185" t="str">
        <f>IF(R225="Basso",1.8,IF(R225="Medio",2.5,IF(R225="Medio-Alto",3.8,IF(R225="Alto",5,"0"))))</f>
        <v>0</v>
      </c>
      <c r="U225" s="185">
        <f>IF(MAX(U229:U243)&gt;(T225*S225),MAX(U229:U243),T225*S225)</f>
        <v>0</v>
      </c>
      <c r="V225" s="186" t="str">
        <f>IF(U225=0,"--",IF(U225&lt;='db fasce di rischio'!$B$4,'db fasce di rischio'!$A$2,IF(U225&lt;='db fasce di rischio'!$D$4,'db fasce di rischio'!$C$2,IF(U225&lt;='db fasce di rischio'!$F$4,'db fasce di rischio'!$E$2,IF(U225&lt;='db fasce di rischio'!$H$4,'db fasce di rischio'!$G$2,"")))))</f>
        <v>--</v>
      </c>
      <c r="W225" s="30"/>
      <c r="X225" s="30"/>
    </row>
    <row r="226" spans="1:24" ht="59.45" customHeight="1" x14ac:dyDescent="0.2">
      <c r="A226" s="168"/>
      <c r="B226" s="168"/>
      <c r="C226" s="223"/>
      <c r="D226" s="224"/>
      <c r="E226" s="224"/>
      <c r="F226" s="172"/>
      <c r="G226" s="172"/>
      <c r="H226" s="172"/>
      <c r="I226" s="172"/>
      <c r="J226" s="172"/>
      <c r="K226" s="172"/>
      <c r="L226" s="173"/>
      <c r="M226" s="226" t="s">
        <v>1305</v>
      </c>
      <c r="N226" s="226"/>
      <c r="O226" s="226"/>
      <c r="P226" s="168"/>
      <c r="Q226" s="30"/>
      <c r="R226" s="30"/>
      <c r="S226" s="30"/>
      <c r="T226" s="30"/>
      <c r="U226" s="30"/>
      <c r="V226" s="30"/>
      <c r="W226" s="30"/>
      <c r="X226" s="30"/>
    </row>
    <row r="227" spans="1:24" ht="31.5" hidden="1" customHeight="1" outlineLevel="1" x14ac:dyDescent="0.2">
      <c r="A227" s="168"/>
      <c r="B227" s="168"/>
      <c r="C227" s="218" t="s">
        <v>1266</v>
      </c>
      <c r="D227" s="219"/>
      <c r="E227" s="160"/>
      <c r="F227" s="160"/>
      <c r="G227" s="160"/>
      <c r="H227" s="160"/>
      <c r="I227" s="160"/>
      <c r="J227" s="159"/>
      <c r="K227" s="160"/>
      <c r="L227" s="164">
        <f>SUM(H214:H222)</f>
        <v>0</v>
      </c>
      <c r="M227" s="165"/>
      <c r="N227" s="165"/>
      <c r="O227" s="165"/>
      <c r="P227" s="168"/>
      <c r="Q227" s="30"/>
      <c r="R227" s="30"/>
      <c r="S227" s="30"/>
      <c r="T227" s="30"/>
      <c r="U227" s="30"/>
      <c r="V227" s="30"/>
      <c r="W227" s="30"/>
      <c r="X227" s="30"/>
    </row>
    <row r="228" spans="1:24" ht="81.95" hidden="1" customHeight="1" outlineLevel="1" x14ac:dyDescent="0.2">
      <c r="A228" s="169"/>
      <c r="B228" s="169"/>
      <c r="C228" s="24" t="s">
        <v>915</v>
      </c>
      <c r="D228" s="24" t="s">
        <v>916</v>
      </c>
      <c r="E228" s="24" t="s">
        <v>981</v>
      </c>
      <c r="F228" s="24" t="s">
        <v>980</v>
      </c>
      <c r="G228" s="188" t="s">
        <v>1301</v>
      </c>
      <c r="H228" s="24" t="s">
        <v>979</v>
      </c>
      <c r="I228" s="24" t="s">
        <v>917</v>
      </c>
      <c r="J228" s="50" t="s">
        <v>982</v>
      </c>
      <c r="K228" s="50" t="s">
        <v>918</v>
      </c>
      <c r="L228" s="24" t="s">
        <v>639</v>
      </c>
      <c r="M228" s="24" t="s">
        <v>677</v>
      </c>
      <c r="N228" s="24" t="s">
        <v>678</v>
      </c>
      <c r="O228" s="24" t="s">
        <v>679</v>
      </c>
      <c r="P228" s="169"/>
      <c r="Q228" s="182" t="s">
        <v>1306</v>
      </c>
      <c r="R228" s="182" t="s">
        <v>1307</v>
      </c>
      <c r="S228" s="50" t="s">
        <v>1308</v>
      </c>
      <c r="T228" s="50" t="s">
        <v>1309</v>
      </c>
      <c r="U228" s="50" t="s">
        <v>1310</v>
      </c>
      <c r="V228" s="183" t="s">
        <v>1311</v>
      </c>
      <c r="W228" s="30"/>
      <c r="X228" s="30"/>
    </row>
    <row r="229" spans="1:24" ht="21" hidden="1" customHeight="1" outlineLevel="1" x14ac:dyDescent="0.2">
      <c r="A229" s="169"/>
      <c r="B229" s="169"/>
      <c r="C229" s="26" t="s">
        <v>30</v>
      </c>
      <c r="D229" s="26" t="s">
        <v>30</v>
      </c>
      <c r="E229" s="26" t="s">
        <v>30</v>
      </c>
      <c r="F229" s="26" t="s">
        <v>30</v>
      </c>
      <c r="G229" s="161" t="str">
        <f>V229</f>
        <v>--</v>
      </c>
      <c r="H229" s="27" t="s">
        <v>30</v>
      </c>
      <c r="I229" s="33" t="s">
        <v>30</v>
      </c>
      <c r="J229" s="87"/>
      <c r="K229" s="33"/>
      <c r="L229" s="26"/>
      <c r="M229" s="26"/>
      <c r="N229" s="26"/>
      <c r="O229" s="26"/>
      <c r="P229" s="169"/>
      <c r="Q229" s="184"/>
      <c r="R229" s="184"/>
      <c r="S229" s="185" t="str">
        <f>IF(Q229="Basso",1.8,IF(Q229="Medio",2.5,IF(Q229="Medio-Alto",3.8,IF(Q229="Alto",5,"0"))))</f>
        <v>0</v>
      </c>
      <c r="T229" s="185" t="str">
        <f>IF(R229="Basso",1.8,IF(R229="Medio",2.5,IF(R229="Medio-Alto",3.8,IF(R229="Alto",5,"0"))))</f>
        <v>0</v>
      </c>
      <c r="U229" s="185">
        <f>(T229*S229)</f>
        <v>0</v>
      </c>
      <c r="V229" s="186" t="str">
        <f>IF(U229=0,"--",IF(U229&lt;='db fasce di rischio'!$B$4,'db fasce di rischio'!$A$2,IF(U229&lt;='db fasce di rischio'!$D$4,'db fasce di rischio'!$C$2,IF(U229&lt;='db fasce di rischio'!$F$4,'db fasce di rischio'!$E$2,IF(U229&lt;='db fasce di rischio'!$H$4,'db fasce di rischio'!$G$2,"")))))</f>
        <v>--</v>
      </c>
      <c r="W229" s="30"/>
      <c r="X229" s="30"/>
    </row>
    <row r="230" spans="1:24" ht="21" hidden="1" customHeight="1" outlineLevel="1" x14ac:dyDescent="0.2">
      <c r="A230" s="169"/>
      <c r="B230" s="169"/>
      <c r="C230" s="26" t="s">
        <v>30</v>
      </c>
      <c r="D230" s="26" t="s">
        <v>30</v>
      </c>
      <c r="E230" s="26" t="s">
        <v>30</v>
      </c>
      <c r="F230" s="26" t="s">
        <v>30</v>
      </c>
      <c r="G230" s="161" t="str">
        <f t="shared" ref="G230:G243" si="32">V230</f>
        <v>--</v>
      </c>
      <c r="H230" s="27" t="s">
        <v>30</v>
      </c>
      <c r="I230" s="33" t="s">
        <v>30</v>
      </c>
      <c r="J230" s="87"/>
      <c r="K230" s="33"/>
      <c r="L230" s="26"/>
      <c r="M230" s="26"/>
      <c r="N230" s="26"/>
      <c r="O230" s="26"/>
      <c r="P230" s="169"/>
      <c r="Q230" s="184"/>
      <c r="R230" s="184"/>
      <c r="S230" s="185" t="str">
        <f t="shared" ref="S230:T243" si="33">IF(Q230="Basso",1.8,IF(Q230="Medio",2.5,IF(Q230="Medio-Alto",3.8,IF(Q230="Alto",5,"0"))))</f>
        <v>0</v>
      </c>
      <c r="T230" s="185" t="str">
        <f t="shared" si="33"/>
        <v>0</v>
      </c>
      <c r="U230" s="185">
        <f>(T230*S230)</f>
        <v>0</v>
      </c>
      <c r="V230" s="186" t="str">
        <f>IF(U230=0,"--",IF(U230&lt;='db fasce di rischio'!$B$4,'db fasce di rischio'!$A$2,IF(U230&lt;='db fasce di rischio'!$D$4,'db fasce di rischio'!$C$2,IF(U230&lt;='db fasce di rischio'!$F$4,'db fasce di rischio'!$E$2,IF(U230&lt;='db fasce di rischio'!$H$4,'db fasce di rischio'!$G$2,"")))))</f>
        <v>--</v>
      </c>
      <c r="W230" s="30"/>
      <c r="X230" s="30"/>
    </row>
    <row r="231" spans="1:24" ht="21" hidden="1" customHeight="1" outlineLevel="1" x14ac:dyDescent="0.2">
      <c r="A231" s="169"/>
      <c r="B231" s="169"/>
      <c r="C231" s="26" t="s">
        <v>30</v>
      </c>
      <c r="D231" s="26" t="s">
        <v>30</v>
      </c>
      <c r="E231" s="26" t="s">
        <v>30</v>
      </c>
      <c r="F231" s="26" t="s">
        <v>30</v>
      </c>
      <c r="G231" s="161" t="str">
        <f t="shared" si="32"/>
        <v>--</v>
      </c>
      <c r="H231" s="27" t="s">
        <v>30</v>
      </c>
      <c r="I231" s="33" t="s">
        <v>30</v>
      </c>
      <c r="J231" s="87"/>
      <c r="K231" s="33"/>
      <c r="L231" s="26"/>
      <c r="M231" s="26"/>
      <c r="N231" s="26"/>
      <c r="O231" s="26"/>
      <c r="P231" s="169"/>
      <c r="Q231" s="184"/>
      <c r="R231" s="184"/>
      <c r="S231" s="185" t="str">
        <f t="shared" si="33"/>
        <v>0</v>
      </c>
      <c r="T231" s="185" t="str">
        <f t="shared" si="33"/>
        <v>0</v>
      </c>
      <c r="U231" s="185">
        <f t="shared" ref="U231:U243" si="34">(T231*S231)</f>
        <v>0</v>
      </c>
      <c r="V231" s="186" t="str">
        <f>IF(U231=0,"--",IF(U231&lt;='db fasce di rischio'!$B$4,'db fasce di rischio'!$A$2,IF(U231&lt;='db fasce di rischio'!$D$4,'db fasce di rischio'!$C$2,IF(U231&lt;='db fasce di rischio'!$F$4,'db fasce di rischio'!$E$2,IF(U231&lt;='db fasce di rischio'!$H$4,'db fasce di rischio'!$G$2,"")))))</f>
        <v>--</v>
      </c>
      <c r="W231" s="30"/>
      <c r="X231" s="30"/>
    </row>
    <row r="232" spans="1:24" ht="21" hidden="1" customHeight="1" outlineLevel="1" x14ac:dyDescent="0.2">
      <c r="A232" s="169"/>
      <c r="B232" s="169"/>
      <c r="C232" s="26" t="s">
        <v>30</v>
      </c>
      <c r="D232" s="26" t="s">
        <v>30</v>
      </c>
      <c r="E232" s="26" t="s">
        <v>30</v>
      </c>
      <c r="F232" s="26" t="s">
        <v>30</v>
      </c>
      <c r="G232" s="161" t="str">
        <f t="shared" si="32"/>
        <v>--</v>
      </c>
      <c r="H232" s="27" t="s">
        <v>30</v>
      </c>
      <c r="I232" s="33" t="s">
        <v>30</v>
      </c>
      <c r="J232" s="87"/>
      <c r="K232" s="33"/>
      <c r="L232" s="26"/>
      <c r="M232" s="26"/>
      <c r="N232" s="26"/>
      <c r="O232" s="26"/>
      <c r="P232" s="169"/>
      <c r="Q232" s="184"/>
      <c r="R232" s="184"/>
      <c r="S232" s="185" t="str">
        <f t="shared" si="33"/>
        <v>0</v>
      </c>
      <c r="T232" s="185" t="str">
        <f t="shared" si="33"/>
        <v>0</v>
      </c>
      <c r="U232" s="185">
        <f t="shared" si="34"/>
        <v>0</v>
      </c>
      <c r="V232" s="186" t="str">
        <f>IF(U232=0,"--",IF(U232&lt;='db fasce di rischio'!$B$4,'db fasce di rischio'!$A$2,IF(U232&lt;='db fasce di rischio'!$D$4,'db fasce di rischio'!$C$2,IF(U232&lt;='db fasce di rischio'!$F$4,'db fasce di rischio'!$E$2,IF(U232&lt;='db fasce di rischio'!$H$4,'db fasce di rischio'!$G$2,"")))))</f>
        <v>--</v>
      </c>
      <c r="W232" s="30"/>
      <c r="X232" s="30"/>
    </row>
    <row r="233" spans="1:24" ht="21" hidden="1" customHeight="1" outlineLevel="1" x14ac:dyDescent="0.2">
      <c r="A233" s="169"/>
      <c r="B233" s="169"/>
      <c r="C233" s="26" t="s">
        <v>30</v>
      </c>
      <c r="D233" s="26" t="s">
        <v>30</v>
      </c>
      <c r="E233" s="26" t="s">
        <v>30</v>
      </c>
      <c r="F233" s="26" t="s">
        <v>30</v>
      </c>
      <c r="G233" s="161" t="str">
        <f t="shared" si="32"/>
        <v>--</v>
      </c>
      <c r="H233" s="27" t="s">
        <v>30</v>
      </c>
      <c r="I233" s="33" t="s">
        <v>30</v>
      </c>
      <c r="J233" s="87"/>
      <c r="K233" s="33"/>
      <c r="L233" s="26"/>
      <c r="M233" s="26"/>
      <c r="N233" s="26"/>
      <c r="O233" s="26"/>
      <c r="P233" s="169"/>
      <c r="Q233" s="184"/>
      <c r="R233" s="184"/>
      <c r="S233" s="185" t="str">
        <f t="shared" si="33"/>
        <v>0</v>
      </c>
      <c r="T233" s="185" t="str">
        <f t="shared" si="33"/>
        <v>0</v>
      </c>
      <c r="U233" s="185">
        <f t="shared" si="34"/>
        <v>0</v>
      </c>
      <c r="V233" s="186" t="str">
        <f>IF(U233=0,"--",IF(U233&lt;='db fasce di rischio'!$B$4,'db fasce di rischio'!$A$2,IF(U233&lt;='db fasce di rischio'!$D$4,'db fasce di rischio'!$C$2,IF(U233&lt;='db fasce di rischio'!$F$4,'db fasce di rischio'!$E$2,IF(U233&lt;='db fasce di rischio'!$H$4,'db fasce di rischio'!$G$2,"")))))</f>
        <v>--</v>
      </c>
      <c r="W233" s="30"/>
      <c r="X233" s="30"/>
    </row>
    <row r="234" spans="1:24" ht="21" hidden="1" customHeight="1" outlineLevel="1" x14ac:dyDescent="0.2">
      <c r="A234" s="169"/>
      <c r="B234" s="169"/>
      <c r="C234" s="26" t="s">
        <v>30</v>
      </c>
      <c r="D234" s="26" t="s">
        <v>30</v>
      </c>
      <c r="E234" s="26" t="s">
        <v>30</v>
      </c>
      <c r="F234" s="26" t="s">
        <v>30</v>
      </c>
      <c r="G234" s="161" t="str">
        <f t="shared" si="32"/>
        <v>--</v>
      </c>
      <c r="H234" s="27" t="s">
        <v>30</v>
      </c>
      <c r="I234" s="33" t="s">
        <v>30</v>
      </c>
      <c r="J234" s="87"/>
      <c r="K234" s="33"/>
      <c r="L234" s="26"/>
      <c r="M234" s="26"/>
      <c r="N234" s="26"/>
      <c r="O234" s="26"/>
      <c r="P234" s="169"/>
      <c r="Q234" s="184"/>
      <c r="R234" s="184"/>
      <c r="S234" s="185" t="str">
        <f t="shared" si="33"/>
        <v>0</v>
      </c>
      <c r="T234" s="185" t="str">
        <f t="shared" si="33"/>
        <v>0</v>
      </c>
      <c r="U234" s="185">
        <f t="shared" si="34"/>
        <v>0</v>
      </c>
      <c r="V234" s="186" t="str">
        <f>IF(U234=0,"--",IF(U234&lt;='db fasce di rischio'!$B$4,'db fasce di rischio'!$A$2,IF(U234&lt;='db fasce di rischio'!$D$4,'db fasce di rischio'!$C$2,IF(U234&lt;='db fasce di rischio'!$F$4,'db fasce di rischio'!$E$2,IF(U234&lt;='db fasce di rischio'!$H$4,'db fasce di rischio'!$G$2,"")))))</f>
        <v>--</v>
      </c>
      <c r="W234" s="30"/>
      <c r="X234" s="30"/>
    </row>
    <row r="235" spans="1:24" ht="21" hidden="1" customHeight="1" outlineLevel="1" x14ac:dyDescent="0.2">
      <c r="A235" s="169"/>
      <c r="B235" s="169"/>
      <c r="C235" s="26" t="s">
        <v>30</v>
      </c>
      <c r="D235" s="26" t="s">
        <v>30</v>
      </c>
      <c r="E235" s="26" t="s">
        <v>30</v>
      </c>
      <c r="F235" s="26" t="s">
        <v>30</v>
      </c>
      <c r="G235" s="161" t="str">
        <f t="shared" si="32"/>
        <v>--</v>
      </c>
      <c r="H235" s="27" t="s">
        <v>30</v>
      </c>
      <c r="I235" s="33" t="s">
        <v>30</v>
      </c>
      <c r="J235" s="87"/>
      <c r="K235" s="33"/>
      <c r="L235" s="26"/>
      <c r="M235" s="26"/>
      <c r="N235" s="26"/>
      <c r="O235" s="26"/>
      <c r="P235" s="169"/>
      <c r="Q235" s="184"/>
      <c r="R235" s="184"/>
      <c r="S235" s="185" t="str">
        <f t="shared" si="33"/>
        <v>0</v>
      </c>
      <c r="T235" s="185" t="str">
        <f t="shared" si="33"/>
        <v>0</v>
      </c>
      <c r="U235" s="185">
        <f t="shared" si="34"/>
        <v>0</v>
      </c>
      <c r="V235" s="186" t="str">
        <f>IF(U235=0,"--",IF(U235&lt;='db fasce di rischio'!$B$4,'db fasce di rischio'!$A$2,IF(U235&lt;='db fasce di rischio'!$D$4,'db fasce di rischio'!$C$2,IF(U235&lt;='db fasce di rischio'!$F$4,'db fasce di rischio'!$E$2,IF(U235&lt;='db fasce di rischio'!$H$4,'db fasce di rischio'!$G$2,"")))))</f>
        <v>--</v>
      </c>
      <c r="W235" s="30"/>
      <c r="X235" s="30"/>
    </row>
    <row r="236" spans="1:24" ht="21" hidden="1" customHeight="1" outlineLevel="1" x14ac:dyDescent="0.2">
      <c r="A236" s="169"/>
      <c r="B236" s="169"/>
      <c r="C236" s="26" t="s">
        <v>30</v>
      </c>
      <c r="D236" s="26" t="s">
        <v>30</v>
      </c>
      <c r="E236" s="26" t="s">
        <v>30</v>
      </c>
      <c r="F236" s="26" t="s">
        <v>30</v>
      </c>
      <c r="G236" s="161" t="str">
        <f t="shared" si="32"/>
        <v>--</v>
      </c>
      <c r="H236" s="27" t="s">
        <v>30</v>
      </c>
      <c r="I236" s="33" t="s">
        <v>30</v>
      </c>
      <c r="J236" s="87"/>
      <c r="K236" s="33"/>
      <c r="L236" s="26"/>
      <c r="M236" s="26"/>
      <c r="N236" s="26"/>
      <c r="O236" s="26"/>
      <c r="P236" s="169"/>
      <c r="Q236" s="184"/>
      <c r="R236" s="184"/>
      <c r="S236" s="185" t="str">
        <f t="shared" si="33"/>
        <v>0</v>
      </c>
      <c r="T236" s="185" t="str">
        <f t="shared" si="33"/>
        <v>0</v>
      </c>
      <c r="U236" s="185">
        <f t="shared" si="34"/>
        <v>0</v>
      </c>
      <c r="V236" s="186" t="str">
        <f>IF(U236=0,"--",IF(U236&lt;='db fasce di rischio'!$B$4,'db fasce di rischio'!$A$2,IF(U236&lt;='db fasce di rischio'!$D$4,'db fasce di rischio'!$C$2,IF(U236&lt;='db fasce di rischio'!$F$4,'db fasce di rischio'!$E$2,IF(U236&lt;='db fasce di rischio'!$H$4,'db fasce di rischio'!$G$2,"")))))</f>
        <v>--</v>
      </c>
      <c r="W236" s="30"/>
      <c r="X236" s="30"/>
    </row>
    <row r="237" spans="1:24" ht="21" hidden="1" customHeight="1" outlineLevel="1" x14ac:dyDescent="0.2">
      <c r="A237" s="169"/>
      <c r="B237" s="169"/>
      <c r="C237" s="26" t="s">
        <v>30</v>
      </c>
      <c r="D237" s="26" t="s">
        <v>30</v>
      </c>
      <c r="E237" s="26" t="s">
        <v>30</v>
      </c>
      <c r="F237" s="26" t="s">
        <v>30</v>
      </c>
      <c r="G237" s="161" t="str">
        <f t="shared" si="32"/>
        <v>--</v>
      </c>
      <c r="H237" s="27" t="s">
        <v>30</v>
      </c>
      <c r="I237" s="33" t="s">
        <v>30</v>
      </c>
      <c r="J237" s="88"/>
      <c r="K237" s="33"/>
      <c r="L237" s="26"/>
      <c r="M237" s="26"/>
      <c r="N237" s="26"/>
      <c r="O237" s="26"/>
      <c r="P237" s="169"/>
      <c r="Q237" s="184"/>
      <c r="R237" s="184"/>
      <c r="S237" s="185" t="str">
        <f t="shared" si="33"/>
        <v>0</v>
      </c>
      <c r="T237" s="185" t="str">
        <f t="shared" si="33"/>
        <v>0</v>
      </c>
      <c r="U237" s="185">
        <f t="shared" si="34"/>
        <v>0</v>
      </c>
      <c r="V237" s="186" t="str">
        <f>IF(U237=0,"--",IF(U237&lt;='db fasce di rischio'!$B$4,'db fasce di rischio'!$A$2,IF(U237&lt;='db fasce di rischio'!$D$4,'db fasce di rischio'!$C$2,IF(U237&lt;='db fasce di rischio'!$F$4,'db fasce di rischio'!$E$2,IF(U237&lt;='db fasce di rischio'!$H$4,'db fasce di rischio'!$G$2,"")))))</f>
        <v>--</v>
      </c>
      <c r="W237" s="30"/>
      <c r="X237" s="30"/>
    </row>
    <row r="238" spans="1:24" ht="21" hidden="1" customHeight="1" outlineLevel="1" x14ac:dyDescent="0.2">
      <c r="A238" s="169"/>
      <c r="B238" s="169"/>
      <c r="C238" s="26" t="s">
        <v>30</v>
      </c>
      <c r="D238" s="26" t="s">
        <v>30</v>
      </c>
      <c r="E238" s="26" t="s">
        <v>30</v>
      </c>
      <c r="F238" s="26" t="s">
        <v>30</v>
      </c>
      <c r="G238" s="161" t="str">
        <f t="shared" si="32"/>
        <v>--</v>
      </c>
      <c r="H238" s="27" t="s">
        <v>30</v>
      </c>
      <c r="I238" s="33" t="s">
        <v>30</v>
      </c>
      <c r="J238" s="88"/>
      <c r="K238" s="33"/>
      <c r="L238" s="26"/>
      <c r="M238" s="26"/>
      <c r="N238" s="26"/>
      <c r="O238" s="26"/>
      <c r="P238" s="169"/>
      <c r="Q238" s="184"/>
      <c r="R238" s="184"/>
      <c r="S238" s="185" t="str">
        <f t="shared" si="33"/>
        <v>0</v>
      </c>
      <c r="T238" s="185" t="str">
        <f t="shared" si="33"/>
        <v>0</v>
      </c>
      <c r="U238" s="185">
        <f t="shared" si="34"/>
        <v>0</v>
      </c>
      <c r="V238" s="186" t="str">
        <f>IF(U238=0,"--",IF(U238&lt;='db fasce di rischio'!$B$4,'db fasce di rischio'!$A$2,IF(U238&lt;='db fasce di rischio'!$D$4,'db fasce di rischio'!$C$2,IF(U238&lt;='db fasce di rischio'!$F$4,'db fasce di rischio'!$E$2,IF(U238&lt;='db fasce di rischio'!$H$4,'db fasce di rischio'!$G$2,"")))))</f>
        <v>--</v>
      </c>
      <c r="W238" s="30"/>
      <c r="X238" s="30"/>
    </row>
    <row r="239" spans="1:24" ht="21" hidden="1" customHeight="1" outlineLevel="1" x14ac:dyDescent="0.2">
      <c r="A239" s="169"/>
      <c r="B239" s="169"/>
      <c r="C239" s="26" t="s">
        <v>30</v>
      </c>
      <c r="D239" s="26" t="s">
        <v>30</v>
      </c>
      <c r="E239" s="26" t="s">
        <v>30</v>
      </c>
      <c r="F239" s="26" t="s">
        <v>30</v>
      </c>
      <c r="G239" s="161" t="str">
        <f t="shared" si="32"/>
        <v>--</v>
      </c>
      <c r="H239" s="27" t="s">
        <v>30</v>
      </c>
      <c r="I239" s="33" t="s">
        <v>30</v>
      </c>
      <c r="J239" s="88"/>
      <c r="K239" s="33"/>
      <c r="L239" s="26"/>
      <c r="M239" s="26"/>
      <c r="N239" s="26"/>
      <c r="O239" s="26"/>
      <c r="P239" s="169"/>
      <c r="Q239" s="184"/>
      <c r="R239" s="184"/>
      <c r="S239" s="185" t="str">
        <f t="shared" si="33"/>
        <v>0</v>
      </c>
      <c r="T239" s="185" t="str">
        <f t="shared" si="33"/>
        <v>0</v>
      </c>
      <c r="U239" s="185">
        <f t="shared" si="34"/>
        <v>0</v>
      </c>
      <c r="V239" s="186" t="str">
        <f>IF(U239=0,"--",IF(U239&lt;='db fasce di rischio'!$B$4,'db fasce di rischio'!$A$2,IF(U239&lt;='db fasce di rischio'!$D$4,'db fasce di rischio'!$C$2,IF(U239&lt;='db fasce di rischio'!$F$4,'db fasce di rischio'!$E$2,IF(U239&lt;='db fasce di rischio'!$H$4,'db fasce di rischio'!$G$2,"")))))</f>
        <v>--</v>
      </c>
      <c r="W239" s="30"/>
      <c r="X239" s="30"/>
    </row>
    <row r="240" spans="1:24" ht="21" hidden="1" customHeight="1" outlineLevel="1" x14ac:dyDescent="0.2">
      <c r="A240" s="169"/>
      <c r="B240" s="169"/>
      <c r="C240" s="26" t="s">
        <v>30</v>
      </c>
      <c r="D240" s="26" t="s">
        <v>30</v>
      </c>
      <c r="E240" s="26" t="s">
        <v>30</v>
      </c>
      <c r="F240" s="26" t="s">
        <v>30</v>
      </c>
      <c r="G240" s="161" t="str">
        <f t="shared" si="32"/>
        <v>--</v>
      </c>
      <c r="H240" s="27" t="s">
        <v>30</v>
      </c>
      <c r="I240" s="33" t="s">
        <v>30</v>
      </c>
      <c r="J240" s="88"/>
      <c r="K240" s="33"/>
      <c r="L240" s="26"/>
      <c r="M240" s="26"/>
      <c r="N240" s="26"/>
      <c r="O240" s="26"/>
      <c r="P240" s="169"/>
      <c r="Q240" s="184"/>
      <c r="R240" s="184"/>
      <c r="S240" s="185" t="str">
        <f t="shared" si="33"/>
        <v>0</v>
      </c>
      <c r="T240" s="185" t="str">
        <f t="shared" si="33"/>
        <v>0</v>
      </c>
      <c r="U240" s="185">
        <f t="shared" si="34"/>
        <v>0</v>
      </c>
      <c r="V240" s="186" t="str">
        <f>IF(U240=0,"--",IF(U240&lt;='db fasce di rischio'!$B$4,'db fasce di rischio'!$A$2,IF(U240&lt;='db fasce di rischio'!$D$4,'db fasce di rischio'!$C$2,IF(U240&lt;='db fasce di rischio'!$F$4,'db fasce di rischio'!$E$2,IF(U240&lt;='db fasce di rischio'!$H$4,'db fasce di rischio'!$G$2,"")))))</f>
        <v>--</v>
      </c>
      <c r="W240" s="30"/>
      <c r="X240" s="30"/>
    </row>
    <row r="241" spans="1:24" ht="21" hidden="1" customHeight="1" outlineLevel="1" x14ac:dyDescent="0.2">
      <c r="A241" s="169"/>
      <c r="B241" s="169"/>
      <c r="C241" s="26" t="s">
        <v>30</v>
      </c>
      <c r="D241" s="26" t="s">
        <v>30</v>
      </c>
      <c r="E241" s="26" t="s">
        <v>30</v>
      </c>
      <c r="F241" s="26" t="s">
        <v>30</v>
      </c>
      <c r="G241" s="161" t="str">
        <f t="shared" si="32"/>
        <v>--</v>
      </c>
      <c r="H241" s="27" t="s">
        <v>30</v>
      </c>
      <c r="I241" s="33" t="s">
        <v>30</v>
      </c>
      <c r="J241" s="87"/>
      <c r="K241" s="33"/>
      <c r="L241" s="26"/>
      <c r="M241" s="26"/>
      <c r="N241" s="26"/>
      <c r="O241" s="26"/>
      <c r="P241" s="169"/>
      <c r="Q241" s="184"/>
      <c r="R241" s="184"/>
      <c r="S241" s="185" t="str">
        <f t="shared" si="33"/>
        <v>0</v>
      </c>
      <c r="T241" s="185" t="str">
        <f t="shared" si="33"/>
        <v>0</v>
      </c>
      <c r="U241" s="185">
        <f t="shared" si="34"/>
        <v>0</v>
      </c>
      <c r="V241" s="186" t="str">
        <f>IF(U241=0,"--",IF(U241&lt;='db fasce di rischio'!$B$4,'db fasce di rischio'!$A$2,IF(U241&lt;='db fasce di rischio'!$D$4,'db fasce di rischio'!$C$2,IF(U241&lt;='db fasce di rischio'!$F$4,'db fasce di rischio'!$E$2,IF(U241&lt;='db fasce di rischio'!$H$4,'db fasce di rischio'!$G$2,"")))))</f>
        <v>--</v>
      </c>
      <c r="W241" s="30"/>
      <c r="X241" s="30"/>
    </row>
    <row r="242" spans="1:24" ht="21" hidden="1" customHeight="1" outlineLevel="1" x14ac:dyDescent="0.2">
      <c r="A242" s="169"/>
      <c r="B242" s="169"/>
      <c r="C242" s="26" t="s">
        <v>30</v>
      </c>
      <c r="D242" s="26" t="s">
        <v>30</v>
      </c>
      <c r="E242" s="26" t="s">
        <v>30</v>
      </c>
      <c r="F242" s="26" t="s">
        <v>30</v>
      </c>
      <c r="G242" s="161" t="str">
        <f t="shared" si="32"/>
        <v>--</v>
      </c>
      <c r="H242" s="27" t="s">
        <v>30</v>
      </c>
      <c r="I242" s="33" t="s">
        <v>30</v>
      </c>
      <c r="J242" s="87"/>
      <c r="K242" s="33"/>
      <c r="L242" s="26"/>
      <c r="M242" s="26"/>
      <c r="N242" s="26"/>
      <c r="O242" s="28"/>
      <c r="P242" s="169"/>
      <c r="Q242" s="184"/>
      <c r="R242" s="184"/>
      <c r="S242" s="185" t="str">
        <f t="shared" si="33"/>
        <v>0</v>
      </c>
      <c r="T242" s="185" t="str">
        <f t="shared" si="33"/>
        <v>0</v>
      </c>
      <c r="U242" s="185">
        <f t="shared" si="34"/>
        <v>0</v>
      </c>
      <c r="V242" s="186" t="str">
        <f>IF(U242=0,"--",IF(U242&lt;='db fasce di rischio'!$B$4,'db fasce di rischio'!$A$2,IF(U242&lt;='db fasce di rischio'!$D$4,'db fasce di rischio'!$C$2,IF(U242&lt;='db fasce di rischio'!$F$4,'db fasce di rischio'!$E$2,IF(U242&lt;='db fasce di rischio'!$H$4,'db fasce di rischio'!$G$2,"")))))</f>
        <v>--</v>
      </c>
      <c r="W242" s="30"/>
      <c r="X242" s="30"/>
    </row>
    <row r="243" spans="1:24" ht="21" hidden="1" customHeight="1" outlineLevel="1" x14ac:dyDescent="0.2">
      <c r="A243" s="169"/>
      <c r="B243" s="169"/>
      <c r="C243" s="26" t="s">
        <v>30</v>
      </c>
      <c r="D243" s="26" t="s">
        <v>30</v>
      </c>
      <c r="E243" s="26" t="s">
        <v>30</v>
      </c>
      <c r="F243" s="26" t="s">
        <v>30</v>
      </c>
      <c r="G243" s="161" t="str">
        <f t="shared" si="32"/>
        <v>--</v>
      </c>
      <c r="H243" s="27" t="s">
        <v>30</v>
      </c>
      <c r="I243" s="33" t="s">
        <v>30</v>
      </c>
      <c r="J243" s="87"/>
      <c r="K243" s="33"/>
      <c r="L243" s="26"/>
      <c r="M243" s="26"/>
      <c r="N243" s="26"/>
      <c r="O243" s="29"/>
      <c r="P243" s="169"/>
      <c r="Q243" s="184"/>
      <c r="R243" s="184"/>
      <c r="S243" s="185" t="str">
        <f t="shared" si="33"/>
        <v>0</v>
      </c>
      <c r="T243" s="185" t="str">
        <f t="shared" si="33"/>
        <v>0</v>
      </c>
      <c r="U243" s="185">
        <f t="shared" si="34"/>
        <v>0</v>
      </c>
      <c r="V243" s="186" t="str">
        <f>IF(U243=0,"--",IF(U243&lt;='db fasce di rischio'!$B$4,'db fasce di rischio'!$A$2,IF(U243&lt;='db fasce di rischio'!$D$4,'db fasce di rischio'!$C$2,IF(U243&lt;='db fasce di rischio'!$F$4,'db fasce di rischio'!$E$2,IF(U243&lt;='db fasce di rischio'!$H$4,'db fasce di rischio'!$G$2,"")))))</f>
        <v>--</v>
      </c>
      <c r="W243" s="30"/>
      <c r="X243" s="30"/>
    </row>
    <row r="244" spans="1:24" ht="21" collapsed="1" x14ac:dyDescent="0.2">
      <c r="A244" s="168"/>
      <c r="B244" s="168"/>
      <c r="C244" s="92"/>
      <c r="D244" s="92"/>
      <c r="E244" s="92"/>
      <c r="F244" s="92"/>
      <c r="G244" s="92"/>
      <c r="H244" s="92"/>
      <c r="I244" s="92"/>
      <c r="J244" s="176"/>
      <c r="K244" s="92"/>
      <c r="L244" s="92"/>
      <c r="M244" s="92"/>
      <c r="N244" s="92"/>
      <c r="O244" s="92"/>
      <c r="P244" s="168"/>
      <c r="Q244" s="30"/>
      <c r="R244" s="30"/>
      <c r="S244" s="30"/>
      <c r="T244" s="30"/>
      <c r="U244" s="30"/>
      <c r="V244" s="30"/>
      <c r="W244" s="30"/>
      <c r="X244" s="30"/>
    </row>
    <row r="245" spans="1:24" ht="90.6" customHeight="1" x14ac:dyDescent="0.2">
      <c r="A245" s="31"/>
      <c r="B245" s="31"/>
      <c r="C245" s="32" t="s">
        <v>674</v>
      </c>
      <c r="D245" s="32"/>
      <c r="E245" s="30"/>
      <c r="F245" s="30"/>
      <c r="G245" s="30"/>
      <c r="H245" s="30"/>
      <c r="I245" s="30"/>
      <c r="J245" s="85"/>
      <c r="K245" s="30"/>
      <c r="L245" s="30"/>
      <c r="M245" s="30"/>
      <c r="N245" s="84" t="s">
        <v>6</v>
      </c>
      <c r="O245" s="84" t="s">
        <v>675</v>
      </c>
      <c r="P245" s="30"/>
      <c r="Q245" s="182" t="s">
        <v>1306</v>
      </c>
      <c r="R245" s="182" t="s">
        <v>1307</v>
      </c>
      <c r="S245" s="50" t="s">
        <v>1308</v>
      </c>
      <c r="T245" s="50" t="s">
        <v>1309</v>
      </c>
      <c r="U245" s="50" t="s">
        <v>1310</v>
      </c>
      <c r="V245" s="183" t="s">
        <v>1311</v>
      </c>
      <c r="W245" s="30"/>
      <c r="X245" s="30"/>
    </row>
    <row r="246" spans="1:24" ht="30.6" customHeight="1" x14ac:dyDescent="0.2">
      <c r="A246" s="168"/>
      <c r="B246" s="168">
        <v>12</v>
      </c>
      <c r="C246" s="220" t="s">
        <v>1267</v>
      </c>
      <c r="D246" s="221"/>
      <c r="E246" s="222"/>
      <c r="F246" s="229"/>
      <c r="G246" s="229"/>
      <c r="H246" s="229"/>
      <c r="I246" s="50" t="s">
        <v>11</v>
      </c>
      <c r="J246" s="231" t="s">
        <v>3</v>
      </c>
      <c r="K246" s="231"/>
      <c r="L246" s="39"/>
      <c r="M246" s="162" t="s">
        <v>676</v>
      </c>
      <c r="N246" s="163" t="str">
        <f>V246</f>
        <v>--</v>
      </c>
      <c r="O246" s="39"/>
      <c r="P246" s="168"/>
      <c r="Q246" s="184"/>
      <c r="R246" s="184"/>
      <c r="S246" s="185" t="str">
        <f>IF(Q246="Basso",1.8,IF(Q246="Medio",2.5,IF(Q246="Medio-Alto",3.8,IF(Q246="Alto",5,"0"))))</f>
        <v>0</v>
      </c>
      <c r="T246" s="185" t="str">
        <f>IF(R246="Basso",1.8,IF(R246="Medio",2.5,IF(R246="Medio-Alto",3.8,IF(R246="Alto",5,"0"))))</f>
        <v>0</v>
      </c>
      <c r="U246" s="185">
        <f>IF(MAX(U250:U264)&gt;(T246*S246),MAX(U250:U264),T246*S246)</f>
        <v>0</v>
      </c>
      <c r="V246" s="186" t="str">
        <f>IF(U246=0,"--",IF(U246&lt;='db fasce di rischio'!$B$4,'db fasce di rischio'!$A$2,IF(U246&lt;='db fasce di rischio'!$D$4,'db fasce di rischio'!$C$2,IF(U246&lt;='db fasce di rischio'!$F$4,'db fasce di rischio'!$E$2,IF(U246&lt;='db fasce di rischio'!$H$4,'db fasce di rischio'!$G$2,"")))))</f>
        <v>--</v>
      </c>
      <c r="W246" s="30"/>
      <c r="X246" s="30"/>
    </row>
    <row r="247" spans="1:24" ht="59.45" customHeight="1" x14ac:dyDescent="0.2">
      <c r="A247" s="168"/>
      <c r="B247" s="168"/>
      <c r="C247" s="223"/>
      <c r="D247" s="224"/>
      <c r="E247" s="224"/>
      <c r="F247" s="172"/>
      <c r="G247" s="172"/>
      <c r="H247" s="172"/>
      <c r="I247" s="172"/>
      <c r="J247" s="172"/>
      <c r="K247" s="172"/>
      <c r="L247" s="173"/>
      <c r="M247" s="226" t="s">
        <v>1305</v>
      </c>
      <c r="N247" s="226"/>
      <c r="O247" s="226"/>
      <c r="P247" s="168"/>
      <c r="Q247" s="30"/>
      <c r="R247" s="30"/>
      <c r="S247" s="30"/>
      <c r="T247" s="30"/>
      <c r="U247" s="30"/>
      <c r="V247" s="30"/>
      <c r="W247" s="30"/>
      <c r="X247" s="30"/>
    </row>
    <row r="248" spans="1:24" ht="31.5" hidden="1" customHeight="1" outlineLevel="1" x14ac:dyDescent="0.2">
      <c r="A248" s="168"/>
      <c r="B248" s="168"/>
      <c r="C248" s="218" t="s">
        <v>1266</v>
      </c>
      <c r="D248" s="219"/>
      <c r="E248" s="160"/>
      <c r="F248" s="160"/>
      <c r="G248" s="160"/>
      <c r="H248" s="160"/>
      <c r="I248" s="160"/>
      <c r="J248" s="159"/>
      <c r="K248" s="160"/>
      <c r="L248" s="164">
        <f>SUM(H235:H243)</f>
        <v>0</v>
      </c>
      <c r="M248" s="165"/>
      <c r="N248" s="165"/>
      <c r="O248" s="165"/>
      <c r="P248" s="168"/>
      <c r="Q248" s="30"/>
      <c r="R248" s="30"/>
      <c r="S248" s="30"/>
      <c r="T248" s="30"/>
      <c r="U248" s="30"/>
      <c r="V248" s="30"/>
      <c r="W248" s="30"/>
      <c r="X248" s="30"/>
    </row>
    <row r="249" spans="1:24" ht="81.95" hidden="1" customHeight="1" outlineLevel="1" x14ac:dyDescent="0.2">
      <c r="A249" s="169"/>
      <c r="B249" s="169"/>
      <c r="C249" s="24" t="s">
        <v>915</v>
      </c>
      <c r="D249" s="24" t="s">
        <v>916</v>
      </c>
      <c r="E249" s="24" t="s">
        <v>981</v>
      </c>
      <c r="F249" s="24" t="s">
        <v>980</v>
      </c>
      <c r="G249" s="188" t="s">
        <v>1301</v>
      </c>
      <c r="H249" s="24" t="s">
        <v>979</v>
      </c>
      <c r="I249" s="24" t="s">
        <v>917</v>
      </c>
      <c r="J249" s="50" t="s">
        <v>982</v>
      </c>
      <c r="K249" s="50" t="s">
        <v>918</v>
      </c>
      <c r="L249" s="24" t="s">
        <v>639</v>
      </c>
      <c r="M249" s="24" t="s">
        <v>677</v>
      </c>
      <c r="N249" s="24" t="s">
        <v>678</v>
      </c>
      <c r="O249" s="24" t="s">
        <v>679</v>
      </c>
      <c r="P249" s="169"/>
      <c r="Q249" s="182" t="s">
        <v>1306</v>
      </c>
      <c r="R249" s="182" t="s">
        <v>1307</v>
      </c>
      <c r="S249" s="50" t="s">
        <v>1308</v>
      </c>
      <c r="T249" s="50" t="s">
        <v>1309</v>
      </c>
      <c r="U249" s="50" t="s">
        <v>1310</v>
      </c>
      <c r="V249" s="183" t="s">
        <v>1311</v>
      </c>
      <c r="W249" s="30"/>
      <c r="X249" s="30"/>
    </row>
    <row r="250" spans="1:24" ht="21" hidden="1" customHeight="1" outlineLevel="1" x14ac:dyDescent="0.2">
      <c r="A250" s="169"/>
      <c r="B250" s="169"/>
      <c r="C250" s="26" t="s">
        <v>30</v>
      </c>
      <c r="D250" s="26" t="s">
        <v>30</v>
      </c>
      <c r="E250" s="26" t="s">
        <v>30</v>
      </c>
      <c r="F250" s="26" t="s">
        <v>30</v>
      </c>
      <c r="G250" s="161" t="str">
        <f>V250</f>
        <v>--</v>
      </c>
      <c r="H250" s="27" t="s">
        <v>30</v>
      </c>
      <c r="I250" s="33" t="s">
        <v>30</v>
      </c>
      <c r="J250" s="87"/>
      <c r="K250" s="33"/>
      <c r="L250" s="26"/>
      <c r="M250" s="26"/>
      <c r="N250" s="26"/>
      <c r="O250" s="26"/>
      <c r="P250" s="169"/>
      <c r="Q250" s="184"/>
      <c r="R250" s="184"/>
      <c r="S250" s="185" t="str">
        <f>IF(Q250="Basso",1.8,IF(Q250="Medio",2.5,IF(Q250="Medio-Alto",3.8,IF(Q250="Alto",5,"0"))))</f>
        <v>0</v>
      </c>
      <c r="T250" s="185" t="str">
        <f>IF(R250="Basso",1.8,IF(R250="Medio",2.5,IF(R250="Medio-Alto",3.8,IF(R250="Alto",5,"0"))))</f>
        <v>0</v>
      </c>
      <c r="U250" s="185">
        <f>(T250*S250)</f>
        <v>0</v>
      </c>
      <c r="V250" s="186" t="str">
        <f>IF(U250=0,"--",IF(U250&lt;='db fasce di rischio'!$B$4,'db fasce di rischio'!$A$2,IF(U250&lt;='db fasce di rischio'!$D$4,'db fasce di rischio'!$C$2,IF(U250&lt;='db fasce di rischio'!$F$4,'db fasce di rischio'!$E$2,IF(U250&lt;='db fasce di rischio'!$H$4,'db fasce di rischio'!$G$2,"")))))</f>
        <v>--</v>
      </c>
      <c r="W250" s="30"/>
      <c r="X250" s="30"/>
    </row>
    <row r="251" spans="1:24" ht="21" hidden="1" customHeight="1" outlineLevel="1" x14ac:dyDescent="0.2">
      <c r="A251" s="169"/>
      <c r="B251" s="169"/>
      <c r="C251" s="26" t="s">
        <v>30</v>
      </c>
      <c r="D251" s="26" t="s">
        <v>30</v>
      </c>
      <c r="E251" s="26" t="s">
        <v>30</v>
      </c>
      <c r="F251" s="26" t="s">
        <v>30</v>
      </c>
      <c r="G251" s="161" t="str">
        <f t="shared" ref="G251:G264" si="35">V251</f>
        <v>--</v>
      </c>
      <c r="H251" s="27" t="s">
        <v>30</v>
      </c>
      <c r="I251" s="33" t="s">
        <v>30</v>
      </c>
      <c r="J251" s="87"/>
      <c r="K251" s="33"/>
      <c r="L251" s="26"/>
      <c r="M251" s="26"/>
      <c r="N251" s="26"/>
      <c r="O251" s="26"/>
      <c r="P251" s="169"/>
      <c r="Q251" s="184"/>
      <c r="R251" s="184"/>
      <c r="S251" s="185" t="str">
        <f t="shared" ref="S251:T264" si="36">IF(Q251="Basso",1.8,IF(Q251="Medio",2.5,IF(Q251="Medio-Alto",3.8,IF(Q251="Alto",5,"0"))))</f>
        <v>0</v>
      </c>
      <c r="T251" s="185" t="str">
        <f t="shared" si="36"/>
        <v>0</v>
      </c>
      <c r="U251" s="185">
        <f>(T251*S251)</f>
        <v>0</v>
      </c>
      <c r="V251" s="186" t="str">
        <f>IF(U251=0,"--",IF(U251&lt;='db fasce di rischio'!$B$4,'db fasce di rischio'!$A$2,IF(U251&lt;='db fasce di rischio'!$D$4,'db fasce di rischio'!$C$2,IF(U251&lt;='db fasce di rischio'!$F$4,'db fasce di rischio'!$E$2,IF(U251&lt;='db fasce di rischio'!$H$4,'db fasce di rischio'!$G$2,"")))))</f>
        <v>--</v>
      </c>
      <c r="W251" s="30"/>
      <c r="X251" s="30"/>
    </row>
    <row r="252" spans="1:24" ht="21" hidden="1" customHeight="1" outlineLevel="1" x14ac:dyDescent="0.2">
      <c r="A252" s="169"/>
      <c r="B252" s="169"/>
      <c r="C252" s="26" t="s">
        <v>30</v>
      </c>
      <c r="D252" s="26" t="s">
        <v>30</v>
      </c>
      <c r="E252" s="26" t="s">
        <v>30</v>
      </c>
      <c r="F252" s="26" t="s">
        <v>30</v>
      </c>
      <c r="G252" s="161" t="str">
        <f t="shared" si="35"/>
        <v>--</v>
      </c>
      <c r="H252" s="27" t="s">
        <v>30</v>
      </c>
      <c r="I252" s="33" t="s">
        <v>30</v>
      </c>
      <c r="J252" s="87"/>
      <c r="K252" s="33"/>
      <c r="L252" s="26"/>
      <c r="M252" s="26"/>
      <c r="N252" s="26"/>
      <c r="O252" s="26"/>
      <c r="P252" s="169"/>
      <c r="Q252" s="184"/>
      <c r="R252" s="184"/>
      <c r="S252" s="185" t="str">
        <f t="shared" si="36"/>
        <v>0</v>
      </c>
      <c r="T252" s="185" t="str">
        <f t="shared" si="36"/>
        <v>0</v>
      </c>
      <c r="U252" s="185">
        <f t="shared" ref="U252:U264" si="37">(T252*S252)</f>
        <v>0</v>
      </c>
      <c r="V252" s="186" t="str">
        <f>IF(U252=0,"--",IF(U252&lt;='db fasce di rischio'!$B$4,'db fasce di rischio'!$A$2,IF(U252&lt;='db fasce di rischio'!$D$4,'db fasce di rischio'!$C$2,IF(U252&lt;='db fasce di rischio'!$F$4,'db fasce di rischio'!$E$2,IF(U252&lt;='db fasce di rischio'!$H$4,'db fasce di rischio'!$G$2,"")))))</f>
        <v>--</v>
      </c>
      <c r="W252" s="30"/>
      <c r="X252" s="30"/>
    </row>
    <row r="253" spans="1:24" ht="21" hidden="1" customHeight="1" outlineLevel="1" x14ac:dyDescent="0.2">
      <c r="A253" s="169"/>
      <c r="B253" s="169"/>
      <c r="C253" s="26" t="s">
        <v>30</v>
      </c>
      <c r="D253" s="26" t="s">
        <v>30</v>
      </c>
      <c r="E253" s="26" t="s">
        <v>30</v>
      </c>
      <c r="F253" s="26" t="s">
        <v>30</v>
      </c>
      <c r="G253" s="161" t="str">
        <f t="shared" si="35"/>
        <v>--</v>
      </c>
      <c r="H253" s="27" t="s">
        <v>30</v>
      </c>
      <c r="I253" s="33" t="s">
        <v>30</v>
      </c>
      <c r="J253" s="87"/>
      <c r="K253" s="33"/>
      <c r="L253" s="26"/>
      <c r="M253" s="26"/>
      <c r="N253" s="26"/>
      <c r="O253" s="26"/>
      <c r="P253" s="169"/>
      <c r="Q253" s="184"/>
      <c r="R253" s="184"/>
      <c r="S253" s="185" t="str">
        <f t="shared" si="36"/>
        <v>0</v>
      </c>
      <c r="T253" s="185" t="str">
        <f t="shared" si="36"/>
        <v>0</v>
      </c>
      <c r="U253" s="185">
        <f t="shared" si="37"/>
        <v>0</v>
      </c>
      <c r="V253" s="186" t="str">
        <f>IF(U253=0,"--",IF(U253&lt;='db fasce di rischio'!$B$4,'db fasce di rischio'!$A$2,IF(U253&lt;='db fasce di rischio'!$D$4,'db fasce di rischio'!$C$2,IF(U253&lt;='db fasce di rischio'!$F$4,'db fasce di rischio'!$E$2,IF(U253&lt;='db fasce di rischio'!$H$4,'db fasce di rischio'!$G$2,"")))))</f>
        <v>--</v>
      </c>
      <c r="W253" s="30"/>
      <c r="X253" s="30"/>
    </row>
    <row r="254" spans="1:24" ht="21" hidden="1" customHeight="1" outlineLevel="1" x14ac:dyDescent="0.2">
      <c r="A254" s="169"/>
      <c r="B254" s="169"/>
      <c r="C254" s="26" t="s">
        <v>30</v>
      </c>
      <c r="D254" s="26" t="s">
        <v>30</v>
      </c>
      <c r="E254" s="26" t="s">
        <v>30</v>
      </c>
      <c r="F254" s="26" t="s">
        <v>30</v>
      </c>
      <c r="G254" s="161" t="str">
        <f t="shared" si="35"/>
        <v>--</v>
      </c>
      <c r="H254" s="27" t="s">
        <v>30</v>
      </c>
      <c r="I254" s="33" t="s">
        <v>30</v>
      </c>
      <c r="J254" s="87"/>
      <c r="K254" s="33"/>
      <c r="L254" s="26"/>
      <c r="M254" s="26"/>
      <c r="N254" s="26"/>
      <c r="O254" s="26"/>
      <c r="P254" s="169"/>
      <c r="Q254" s="184"/>
      <c r="R254" s="184"/>
      <c r="S254" s="185" t="str">
        <f t="shared" si="36"/>
        <v>0</v>
      </c>
      <c r="T254" s="185" t="str">
        <f t="shared" si="36"/>
        <v>0</v>
      </c>
      <c r="U254" s="185">
        <f t="shared" si="37"/>
        <v>0</v>
      </c>
      <c r="V254" s="186" t="str">
        <f>IF(U254=0,"--",IF(U254&lt;='db fasce di rischio'!$B$4,'db fasce di rischio'!$A$2,IF(U254&lt;='db fasce di rischio'!$D$4,'db fasce di rischio'!$C$2,IF(U254&lt;='db fasce di rischio'!$F$4,'db fasce di rischio'!$E$2,IF(U254&lt;='db fasce di rischio'!$H$4,'db fasce di rischio'!$G$2,"")))))</f>
        <v>--</v>
      </c>
      <c r="W254" s="30"/>
      <c r="X254" s="30"/>
    </row>
    <row r="255" spans="1:24" ht="21" hidden="1" customHeight="1" outlineLevel="1" x14ac:dyDescent="0.2">
      <c r="A255" s="169"/>
      <c r="B255" s="169"/>
      <c r="C255" s="26" t="s">
        <v>30</v>
      </c>
      <c r="D255" s="26" t="s">
        <v>30</v>
      </c>
      <c r="E255" s="26" t="s">
        <v>30</v>
      </c>
      <c r="F255" s="26" t="s">
        <v>30</v>
      </c>
      <c r="G255" s="161" t="str">
        <f t="shared" si="35"/>
        <v>--</v>
      </c>
      <c r="H255" s="27" t="s">
        <v>30</v>
      </c>
      <c r="I255" s="33" t="s">
        <v>30</v>
      </c>
      <c r="J255" s="87"/>
      <c r="K255" s="33"/>
      <c r="L255" s="26"/>
      <c r="M255" s="26"/>
      <c r="N255" s="26"/>
      <c r="O255" s="26"/>
      <c r="P255" s="169"/>
      <c r="Q255" s="184"/>
      <c r="R255" s="184"/>
      <c r="S255" s="185" t="str">
        <f t="shared" si="36"/>
        <v>0</v>
      </c>
      <c r="T255" s="185" t="str">
        <f t="shared" si="36"/>
        <v>0</v>
      </c>
      <c r="U255" s="185">
        <f t="shared" si="37"/>
        <v>0</v>
      </c>
      <c r="V255" s="186" t="str">
        <f>IF(U255=0,"--",IF(U255&lt;='db fasce di rischio'!$B$4,'db fasce di rischio'!$A$2,IF(U255&lt;='db fasce di rischio'!$D$4,'db fasce di rischio'!$C$2,IF(U255&lt;='db fasce di rischio'!$F$4,'db fasce di rischio'!$E$2,IF(U255&lt;='db fasce di rischio'!$H$4,'db fasce di rischio'!$G$2,"")))))</f>
        <v>--</v>
      </c>
      <c r="W255" s="30"/>
      <c r="X255" s="30"/>
    </row>
    <row r="256" spans="1:24" ht="21" hidden="1" customHeight="1" outlineLevel="1" x14ac:dyDescent="0.2">
      <c r="A256" s="169"/>
      <c r="B256" s="169"/>
      <c r="C256" s="26" t="s">
        <v>30</v>
      </c>
      <c r="D256" s="26" t="s">
        <v>30</v>
      </c>
      <c r="E256" s="26" t="s">
        <v>30</v>
      </c>
      <c r="F256" s="26" t="s">
        <v>30</v>
      </c>
      <c r="G256" s="161" t="str">
        <f t="shared" si="35"/>
        <v>--</v>
      </c>
      <c r="H256" s="27" t="s">
        <v>30</v>
      </c>
      <c r="I256" s="33" t="s">
        <v>30</v>
      </c>
      <c r="J256" s="87"/>
      <c r="K256" s="33"/>
      <c r="L256" s="26"/>
      <c r="M256" s="26"/>
      <c r="N256" s="26"/>
      <c r="O256" s="26"/>
      <c r="P256" s="169"/>
      <c r="Q256" s="184"/>
      <c r="R256" s="184"/>
      <c r="S256" s="185" t="str">
        <f t="shared" si="36"/>
        <v>0</v>
      </c>
      <c r="T256" s="185" t="str">
        <f t="shared" si="36"/>
        <v>0</v>
      </c>
      <c r="U256" s="185">
        <f t="shared" si="37"/>
        <v>0</v>
      </c>
      <c r="V256" s="186" t="str">
        <f>IF(U256=0,"--",IF(U256&lt;='db fasce di rischio'!$B$4,'db fasce di rischio'!$A$2,IF(U256&lt;='db fasce di rischio'!$D$4,'db fasce di rischio'!$C$2,IF(U256&lt;='db fasce di rischio'!$F$4,'db fasce di rischio'!$E$2,IF(U256&lt;='db fasce di rischio'!$H$4,'db fasce di rischio'!$G$2,"")))))</f>
        <v>--</v>
      </c>
      <c r="W256" s="30"/>
      <c r="X256" s="30"/>
    </row>
    <row r="257" spans="1:24" ht="21" hidden="1" customHeight="1" outlineLevel="1" x14ac:dyDescent="0.2">
      <c r="A257" s="169"/>
      <c r="B257" s="169"/>
      <c r="C257" s="26" t="s">
        <v>30</v>
      </c>
      <c r="D257" s="26" t="s">
        <v>30</v>
      </c>
      <c r="E257" s="26" t="s">
        <v>30</v>
      </c>
      <c r="F257" s="26" t="s">
        <v>30</v>
      </c>
      <c r="G257" s="161" t="str">
        <f t="shared" si="35"/>
        <v>--</v>
      </c>
      <c r="H257" s="27" t="s">
        <v>30</v>
      </c>
      <c r="I257" s="33" t="s">
        <v>30</v>
      </c>
      <c r="J257" s="87"/>
      <c r="K257" s="33"/>
      <c r="L257" s="26"/>
      <c r="M257" s="26"/>
      <c r="N257" s="26"/>
      <c r="O257" s="26"/>
      <c r="P257" s="169"/>
      <c r="Q257" s="184"/>
      <c r="R257" s="184"/>
      <c r="S257" s="185" t="str">
        <f t="shared" si="36"/>
        <v>0</v>
      </c>
      <c r="T257" s="185" t="str">
        <f t="shared" si="36"/>
        <v>0</v>
      </c>
      <c r="U257" s="185">
        <f t="shared" si="37"/>
        <v>0</v>
      </c>
      <c r="V257" s="186" t="str">
        <f>IF(U257=0,"--",IF(U257&lt;='db fasce di rischio'!$B$4,'db fasce di rischio'!$A$2,IF(U257&lt;='db fasce di rischio'!$D$4,'db fasce di rischio'!$C$2,IF(U257&lt;='db fasce di rischio'!$F$4,'db fasce di rischio'!$E$2,IF(U257&lt;='db fasce di rischio'!$H$4,'db fasce di rischio'!$G$2,"")))))</f>
        <v>--</v>
      </c>
      <c r="W257" s="30"/>
      <c r="X257" s="30"/>
    </row>
    <row r="258" spans="1:24" ht="21" hidden="1" customHeight="1" outlineLevel="1" x14ac:dyDescent="0.2">
      <c r="A258" s="169"/>
      <c r="B258" s="169"/>
      <c r="C258" s="26" t="s">
        <v>30</v>
      </c>
      <c r="D258" s="26" t="s">
        <v>30</v>
      </c>
      <c r="E258" s="26" t="s">
        <v>30</v>
      </c>
      <c r="F258" s="26" t="s">
        <v>30</v>
      </c>
      <c r="G258" s="161" t="str">
        <f t="shared" si="35"/>
        <v>--</v>
      </c>
      <c r="H258" s="27" t="s">
        <v>30</v>
      </c>
      <c r="I258" s="33" t="s">
        <v>30</v>
      </c>
      <c r="J258" s="88"/>
      <c r="K258" s="33"/>
      <c r="L258" s="26"/>
      <c r="M258" s="26"/>
      <c r="N258" s="26"/>
      <c r="O258" s="26"/>
      <c r="P258" s="169"/>
      <c r="Q258" s="184"/>
      <c r="R258" s="184"/>
      <c r="S258" s="185" t="str">
        <f t="shared" si="36"/>
        <v>0</v>
      </c>
      <c r="T258" s="185" t="str">
        <f t="shared" si="36"/>
        <v>0</v>
      </c>
      <c r="U258" s="185">
        <f t="shared" si="37"/>
        <v>0</v>
      </c>
      <c r="V258" s="186" t="str">
        <f>IF(U258=0,"--",IF(U258&lt;='db fasce di rischio'!$B$4,'db fasce di rischio'!$A$2,IF(U258&lt;='db fasce di rischio'!$D$4,'db fasce di rischio'!$C$2,IF(U258&lt;='db fasce di rischio'!$F$4,'db fasce di rischio'!$E$2,IF(U258&lt;='db fasce di rischio'!$H$4,'db fasce di rischio'!$G$2,"")))))</f>
        <v>--</v>
      </c>
      <c r="W258" s="30"/>
      <c r="X258" s="30"/>
    </row>
    <row r="259" spans="1:24" ht="21" hidden="1" customHeight="1" outlineLevel="1" x14ac:dyDescent="0.2">
      <c r="A259" s="169"/>
      <c r="B259" s="169"/>
      <c r="C259" s="26" t="s">
        <v>30</v>
      </c>
      <c r="D259" s="26" t="s">
        <v>30</v>
      </c>
      <c r="E259" s="26" t="s">
        <v>30</v>
      </c>
      <c r="F259" s="26" t="s">
        <v>30</v>
      </c>
      <c r="G259" s="161" t="str">
        <f t="shared" si="35"/>
        <v>--</v>
      </c>
      <c r="H259" s="27" t="s">
        <v>30</v>
      </c>
      <c r="I259" s="33" t="s">
        <v>30</v>
      </c>
      <c r="J259" s="88"/>
      <c r="K259" s="33"/>
      <c r="L259" s="26"/>
      <c r="M259" s="26"/>
      <c r="N259" s="26"/>
      <c r="O259" s="26"/>
      <c r="P259" s="169"/>
      <c r="Q259" s="184"/>
      <c r="R259" s="184"/>
      <c r="S259" s="185" t="str">
        <f t="shared" si="36"/>
        <v>0</v>
      </c>
      <c r="T259" s="185" t="str">
        <f t="shared" si="36"/>
        <v>0</v>
      </c>
      <c r="U259" s="185">
        <f t="shared" si="37"/>
        <v>0</v>
      </c>
      <c r="V259" s="186" t="str">
        <f>IF(U259=0,"--",IF(U259&lt;='db fasce di rischio'!$B$4,'db fasce di rischio'!$A$2,IF(U259&lt;='db fasce di rischio'!$D$4,'db fasce di rischio'!$C$2,IF(U259&lt;='db fasce di rischio'!$F$4,'db fasce di rischio'!$E$2,IF(U259&lt;='db fasce di rischio'!$H$4,'db fasce di rischio'!$G$2,"")))))</f>
        <v>--</v>
      </c>
      <c r="W259" s="30"/>
      <c r="X259" s="30"/>
    </row>
    <row r="260" spans="1:24" ht="21" hidden="1" customHeight="1" outlineLevel="1" x14ac:dyDescent="0.2">
      <c r="A260" s="169"/>
      <c r="B260" s="169"/>
      <c r="C260" s="26" t="s">
        <v>30</v>
      </c>
      <c r="D260" s="26" t="s">
        <v>30</v>
      </c>
      <c r="E260" s="26" t="s">
        <v>30</v>
      </c>
      <c r="F260" s="26" t="s">
        <v>30</v>
      </c>
      <c r="G260" s="161" t="str">
        <f t="shared" si="35"/>
        <v>--</v>
      </c>
      <c r="H260" s="27" t="s">
        <v>30</v>
      </c>
      <c r="I260" s="33" t="s">
        <v>30</v>
      </c>
      <c r="J260" s="88"/>
      <c r="K260" s="33"/>
      <c r="L260" s="26"/>
      <c r="M260" s="26"/>
      <c r="N260" s="26"/>
      <c r="O260" s="26"/>
      <c r="P260" s="169"/>
      <c r="Q260" s="184"/>
      <c r="R260" s="184"/>
      <c r="S260" s="185" t="str">
        <f t="shared" si="36"/>
        <v>0</v>
      </c>
      <c r="T260" s="185" t="str">
        <f t="shared" si="36"/>
        <v>0</v>
      </c>
      <c r="U260" s="185">
        <f t="shared" si="37"/>
        <v>0</v>
      </c>
      <c r="V260" s="186" t="str">
        <f>IF(U260=0,"--",IF(U260&lt;='db fasce di rischio'!$B$4,'db fasce di rischio'!$A$2,IF(U260&lt;='db fasce di rischio'!$D$4,'db fasce di rischio'!$C$2,IF(U260&lt;='db fasce di rischio'!$F$4,'db fasce di rischio'!$E$2,IF(U260&lt;='db fasce di rischio'!$H$4,'db fasce di rischio'!$G$2,"")))))</f>
        <v>--</v>
      </c>
      <c r="W260" s="30"/>
      <c r="X260" s="30"/>
    </row>
    <row r="261" spans="1:24" ht="21" hidden="1" customHeight="1" outlineLevel="1" x14ac:dyDescent="0.2">
      <c r="A261" s="169"/>
      <c r="B261" s="169"/>
      <c r="C261" s="26" t="s">
        <v>30</v>
      </c>
      <c r="D261" s="26" t="s">
        <v>30</v>
      </c>
      <c r="E261" s="26" t="s">
        <v>30</v>
      </c>
      <c r="F261" s="26" t="s">
        <v>30</v>
      </c>
      <c r="G261" s="161" t="str">
        <f t="shared" si="35"/>
        <v>--</v>
      </c>
      <c r="H261" s="27" t="s">
        <v>30</v>
      </c>
      <c r="I261" s="33" t="s">
        <v>30</v>
      </c>
      <c r="J261" s="88"/>
      <c r="K261" s="33"/>
      <c r="L261" s="26"/>
      <c r="M261" s="26"/>
      <c r="N261" s="26"/>
      <c r="O261" s="26"/>
      <c r="P261" s="169"/>
      <c r="Q261" s="184"/>
      <c r="R261" s="184"/>
      <c r="S261" s="185" t="str">
        <f t="shared" si="36"/>
        <v>0</v>
      </c>
      <c r="T261" s="185" t="str">
        <f t="shared" si="36"/>
        <v>0</v>
      </c>
      <c r="U261" s="185">
        <f t="shared" si="37"/>
        <v>0</v>
      </c>
      <c r="V261" s="186" t="str">
        <f>IF(U261=0,"--",IF(U261&lt;='db fasce di rischio'!$B$4,'db fasce di rischio'!$A$2,IF(U261&lt;='db fasce di rischio'!$D$4,'db fasce di rischio'!$C$2,IF(U261&lt;='db fasce di rischio'!$F$4,'db fasce di rischio'!$E$2,IF(U261&lt;='db fasce di rischio'!$H$4,'db fasce di rischio'!$G$2,"")))))</f>
        <v>--</v>
      </c>
      <c r="W261" s="30"/>
      <c r="X261" s="30"/>
    </row>
    <row r="262" spans="1:24" ht="21" hidden="1" customHeight="1" outlineLevel="1" x14ac:dyDescent="0.2">
      <c r="A262" s="169"/>
      <c r="B262" s="169"/>
      <c r="C262" s="26" t="s">
        <v>30</v>
      </c>
      <c r="D262" s="26" t="s">
        <v>30</v>
      </c>
      <c r="E262" s="26" t="s">
        <v>30</v>
      </c>
      <c r="F262" s="26" t="s">
        <v>30</v>
      </c>
      <c r="G262" s="161" t="str">
        <f t="shared" si="35"/>
        <v>--</v>
      </c>
      <c r="H262" s="27" t="s">
        <v>30</v>
      </c>
      <c r="I262" s="33" t="s">
        <v>30</v>
      </c>
      <c r="J262" s="87"/>
      <c r="K262" s="33"/>
      <c r="L262" s="26"/>
      <c r="M262" s="26"/>
      <c r="N262" s="26"/>
      <c r="O262" s="26"/>
      <c r="P262" s="169"/>
      <c r="Q262" s="184"/>
      <c r="R262" s="184"/>
      <c r="S262" s="185" t="str">
        <f t="shared" si="36"/>
        <v>0</v>
      </c>
      <c r="T262" s="185" t="str">
        <f t="shared" si="36"/>
        <v>0</v>
      </c>
      <c r="U262" s="185">
        <f t="shared" si="37"/>
        <v>0</v>
      </c>
      <c r="V262" s="186" t="str">
        <f>IF(U262=0,"--",IF(U262&lt;='db fasce di rischio'!$B$4,'db fasce di rischio'!$A$2,IF(U262&lt;='db fasce di rischio'!$D$4,'db fasce di rischio'!$C$2,IF(U262&lt;='db fasce di rischio'!$F$4,'db fasce di rischio'!$E$2,IF(U262&lt;='db fasce di rischio'!$H$4,'db fasce di rischio'!$G$2,"")))))</f>
        <v>--</v>
      </c>
      <c r="W262" s="30"/>
      <c r="X262" s="30"/>
    </row>
    <row r="263" spans="1:24" ht="21" hidden="1" customHeight="1" outlineLevel="1" x14ac:dyDescent="0.2">
      <c r="A263" s="169"/>
      <c r="B263" s="169"/>
      <c r="C263" s="26" t="s">
        <v>30</v>
      </c>
      <c r="D263" s="26" t="s">
        <v>30</v>
      </c>
      <c r="E263" s="26" t="s">
        <v>30</v>
      </c>
      <c r="F263" s="26" t="s">
        <v>30</v>
      </c>
      <c r="G263" s="161" t="str">
        <f t="shared" si="35"/>
        <v>--</v>
      </c>
      <c r="H263" s="27" t="s">
        <v>30</v>
      </c>
      <c r="I263" s="33" t="s">
        <v>30</v>
      </c>
      <c r="J263" s="87"/>
      <c r="K263" s="33"/>
      <c r="L263" s="26"/>
      <c r="M263" s="26"/>
      <c r="N263" s="26"/>
      <c r="O263" s="28"/>
      <c r="P263" s="169"/>
      <c r="Q263" s="184"/>
      <c r="R263" s="184"/>
      <c r="S263" s="185" t="str">
        <f t="shared" si="36"/>
        <v>0</v>
      </c>
      <c r="T263" s="185" t="str">
        <f t="shared" si="36"/>
        <v>0</v>
      </c>
      <c r="U263" s="185">
        <f t="shared" si="37"/>
        <v>0</v>
      </c>
      <c r="V263" s="186" t="str">
        <f>IF(U263=0,"--",IF(U263&lt;='db fasce di rischio'!$B$4,'db fasce di rischio'!$A$2,IF(U263&lt;='db fasce di rischio'!$D$4,'db fasce di rischio'!$C$2,IF(U263&lt;='db fasce di rischio'!$F$4,'db fasce di rischio'!$E$2,IF(U263&lt;='db fasce di rischio'!$H$4,'db fasce di rischio'!$G$2,"")))))</f>
        <v>--</v>
      </c>
      <c r="W263" s="30"/>
      <c r="X263" s="30"/>
    </row>
    <row r="264" spans="1:24" ht="21" hidden="1" customHeight="1" outlineLevel="1" x14ac:dyDescent="0.2">
      <c r="A264" s="169"/>
      <c r="B264" s="169"/>
      <c r="C264" s="26" t="s">
        <v>30</v>
      </c>
      <c r="D264" s="26" t="s">
        <v>30</v>
      </c>
      <c r="E264" s="26" t="s">
        <v>30</v>
      </c>
      <c r="F264" s="26" t="s">
        <v>30</v>
      </c>
      <c r="G264" s="161" t="str">
        <f t="shared" si="35"/>
        <v>--</v>
      </c>
      <c r="H264" s="27" t="s">
        <v>30</v>
      </c>
      <c r="I264" s="33" t="s">
        <v>30</v>
      </c>
      <c r="J264" s="87"/>
      <c r="K264" s="33"/>
      <c r="L264" s="26"/>
      <c r="M264" s="26"/>
      <c r="N264" s="26"/>
      <c r="O264" s="29"/>
      <c r="P264" s="169"/>
      <c r="Q264" s="184"/>
      <c r="R264" s="184"/>
      <c r="S264" s="185" t="str">
        <f t="shared" si="36"/>
        <v>0</v>
      </c>
      <c r="T264" s="185" t="str">
        <f t="shared" si="36"/>
        <v>0</v>
      </c>
      <c r="U264" s="185">
        <f t="shared" si="37"/>
        <v>0</v>
      </c>
      <c r="V264" s="186" t="str">
        <f>IF(U264=0,"--",IF(U264&lt;='db fasce di rischio'!$B$4,'db fasce di rischio'!$A$2,IF(U264&lt;='db fasce di rischio'!$D$4,'db fasce di rischio'!$C$2,IF(U264&lt;='db fasce di rischio'!$F$4,'db fasce di rischio'!$E$2,IF(U264&lt;='db fasce di rischio'!$H$4,'db fasce di rischio'!$G$2,"")))))</f>
        <v>--</v>
      </c>
      <c r="W264" s="30"/>
      <c r="X264" s="30"/>
    </row>
    <row r="265" spans="1:24" ht="21" collapsed="1" x14ac:dyDescent="0.2">
      <c r="A265" s="168"/>
      <c r="B265" s="168"/>
      <c r="C265" s="92"/>
      <c r="D265" s="92"/>
      <c r="E265" s="92"/>
      <c r="F265" s="92"/>
      <c r="G265" s="92"/>
      <c r="H265" s="92"/>
      <c r="I265" s="92"/>
      <c r="J265" s="176"/>
      <c r="K265" s="92"/>
      <c r="L265" s="92"/>
      <c r="M265" s="92"/>
      <c r="N265" s="92"/>
      <c r="O265" s="92"/>
      <c r="P265" s="168"/>
      <c r="Q265" s="30"/>
      <c r="R265" s="30"/>
      <c r="S265" s="30"/>
      <c r="T265" s="30"/>
      <c r="U265" s="30"/>
      <c r="V265" s="30"/>
      <c r="W265" s="30"/>
      <c r="X265" s="30"/>
    </row>
    <row r="266" spans="1:24" ht="90.6" customHeight="1" x14ac:dyDescent="0.2">
      <c r="A266" s="31"/>
      <c r="B266" s="31"/>
      <c r="C266" s="32" t="s">
        <v>674</v>
      </c>
      <c r="D266" s="32"/>
      <c r="E266" s="30"/>
      <c r="F266" s="30"/>
      <c r="G266" s="30"/>
      <c r="H266" s="30"/>
      <c r="I266" s="30"/>
      <c r="J266" s="85"/>
      <c r="K266" s="30"/>
      <c r="L266" s="30"/>
      <c r="M266" s="30"/>
      <c r="N266" s="84" t="s">
        <v>6</v>
      </c>
      <c r="O266" s="84" t="s">
        <v>675</v>
      </c>
      <c r="P266" s="30"/>
      <c r="Q266" s="182" t="s">
        <v>1306</v>
      </c>
      <c r="R266" s="182" t="s">
        <v>1307</v>
      </c>
      <c r="S266" s="50" t="s">
        <v>1308</v>
      </c>
      <c r="T266" s="50" t="s">
        <v>1309</v>
      </c>
      <c r="U266" s="50" t="s">
        <v>1310</v>
      </c>
      <c r="V266" s="183" t="s">
        <v>1311</v>
      </c>
      <c r="W266" s="30"/>
      <c r="X266" s="30"/>
    </row>
    <row r="267" spans="1:24" ht="30.6" customHeight="1" x14ac:dyDescent="0.2">
      <c r="A267" s="168"/>
      <c r="B267" s="168">
        <v>13</v>
      </c>
      <c r="C267" s="220" t="s">
        <v>1267</v>
      </c>
      <c r="D267" s="221"/>
      <c r="E267" s="222"/>
      <c r="F267" s="229"/>
      <c r="G267" s="229"/>
      <c r="H267" s="229"/>
      <c r="I267" s="50" t="s">
        <v>11</v>
      </c>
      <c r="J267" s="231" t="s">
        <v>3</v>
      </c>
      <c r="K267" s="231"/>
      <c r="L267" s="39"/>
      <c r="M267" s="162" t="s">
        <v>676</v>
      </c>
      <c r="N267" s="163" t="str">
        <f>V267</f>
        <v>--</v>
      </c>
      <c r="O267" s="39"/>
      <c r="P267" s="168"/>
      <c r="Q267" s="184"/>
      <c r="R267" s="184"/>
      <c r="S267" s="185" t="str">
        <f>IF(Q267="Basso",1.8,IF(Q267="Medio",2.5,IF(Q267="Medio-Alto",3.8,IF(Q267="Alto",5,"0"))))</f>
        <v>0</v>
      </c>
      <c r="T267" s="185" t="str">
        <f>IF(R267="Basso",1.8,IF(R267="Medio",2.5,IF(R267="Medio-Alto",3.8,IF(R267="Alto",5,"0"))))</f>
        <v>0</v>
      </c>
      <c r="U267" s="185">
        <f>IF(MAX(U271:U285)&gt;(T267*S267),MAX(U271:U285),T267*S267)</f>
        <v>0</v>
      </c>
      <c r="V267" s="186" t="str">
        <f>IF(U267=0,"--",IF(U267&lt;='db fasce di rischio'!$B$4,'db fasce di rischio'!$A$2,IF(U267&lt;='db fasce di rischio'!$D$4,'db fasce di rischio'!$C$2,IF(U267&lt;='db fasce di rischio'!$F$4,'db fasce di rischio'!$E$2,IF(U267&lt;='db fasce di rischio'!$H$4,'db fasce di rischio'!$G$2,"")))))</f>
        <v>--</v>
      </c>
      <c r="W267" s="30"/>
      <c r="X267" s="30"/>
    </row>
    <row r="268" spans="1:24" ht="59.45" customHeight="1" x14ac:dyDescent="0.2">
      <c r="A268" s="168"/>
      <c r="B268" s="168"/>
      <c r="C268" s="223"/>
      <c r="D268" s="224"/>
      <c r="E268" s="224"/>
      <c r="F268" s="172"/>
      <c r="G268" s="172"/>
      <c r="H268" s="172"/>
      <c r="I268" s="172"/>
      <c r="J268" s="172"/>
      <c r="K268" s="172"/>
      <c r="L268" s="173"/>
      <c r="M268" s="226" t="s">
        <v>1305</v>
      </c>
      <c r="N268" s="226"/>
      <c r="O268" s="226"/>
      <c r="P268" s="168"/>
      <c r="Q268" s="30"/>
      <c r="R268" s="30"/>
      <c r="S268" s="30"/>
      <c r="T268" s="30"/>
      <c r="U268" s="30"/>
      <c r="V268" s="30"/>
      <c r="W268" s="30"/>
      <c r="X268" s="30"/>
    </row>
    <row r="269" spans="1:24" ht="31.5" hidden="1" customHeight="1" outlineLevel="1" x14ac:dyDescent="0.2">
      <c r="A269" s="168"/>
      <c r="B269" s="168"/>
      <c r="C269" s="218" t="s">
        <v>1266</v>
      </c>
      <c r="D269" s="219"/>
      <c r="E269" s="160"/>
      <c r="F269" s="160"/>
      <c r="G269" s="160"/>
      <c r="H269" s="160"/>
      <c r="I269" s="160"/>
      <c r="J269" s="159"/>
      <c r="K269" s="160"/>
      <c r="L269" s="164">
        <f>SUM(H256:H264)</f>
        <v>0</v>
      </c>
      <c r="M269" s="165"/>
      <c r="N269" s="165"/>
      <c r="O269" s="165"/>
      <c r="P269" s="168"/>
      <c r="Q269" s="30"/>
      <c r="R269" s="30"/>
      <c r="S269" s="30"/>
      <c r="T269" s="30"/>
      <c r="U269" s="30"/>
      <c r="V269" s="30"/>
      <c r="W269" s="30"/>
      <c r="X269" s="30"/>
    </row>
    <row r="270" spans="1:24" ht="81.95" hidden="1" customHeight="1" outlineLevel="1" x14ac:dyDescent="0.2">
      <c r="A270" s="169"/>
      <c r="B270" s="169"/>
      <c r="C270" s="24" t="s">
        <v>915</v>
      </c>
      <c r="D270" s="24" t="s">
        <v>916</v>
      </c>
      <c r="E270" s="24" t="s">
        <v>981</v>
      </c>
      <c r="F270" s="24" t="s">
        <v>980</v>
      </c>
      <c r="G270" s="188" t="s">
        <v>1301</v>
      </c>
      <c r="H270" s="24" t="s">
        <v>979</v>
      </c>
      <c r="I270" s="24" t="s">
        <v>917</v>
      </c>
      <c r="J270" s="50" t="s">
        <v>982</v>
      </c>
      <c r="K270" s="50" t="s">
        <v>918</v>
      </c>
      <c r="L270" s="24" t="s">
        <v>639</v>
      </c>
      <c r="M270" s="24" t="s">
        <v>677</v>
      </c>
      <c r="N270" s="24" t="s">
        <v>678</v>
      </c>
      <c r="O270" s="24" t="s">
        <v>679</v>
      </c>
      <c r="P270" s="169"/>
      <c r="Q270" s="182" t="s">
        <v>1306</v>
      </c>
      <c r="R270" s="182" t="s">
        <v>1307</v>
      </c>
      <c r="S270" s="50" t="s">
        <v>1308</v>
      </c>
      <c r="T270" s="50" t="s">
        <v>1309</v>
      </c>
      <c r="U270" s="50" t="s">
        <v>1310</v>
      </c>
      <c r="V270" s="183" t="s">
        <v>1311</v>
      </c>
      <c r="W270" s="30"/>
      <c r="X270" s="30"/>
    </row>
    <row r="271" spans="1:24" ht="21" hidden="1" customHeight="1" outlineLevel="1" x14ac:dyDescent="0.2">
      <c r="A271" s="169"/>
      <c r="B271" s="169"/>
      <c r="C271" s="26" t="s">
        <v>30</v>
      </c>
      <c r="D271" s="26" t="s">
        <v>30</v>
      </c>
      <c r="E271" s="26" t="s">
        <v>30</v>
      </c>
      <c r="F271" s="26" t="s">
        <v>30</v>
      </c>
      <c r="G271" s="161" t="str">
        <f>V271</f>
        <v>--</v>
      </c>
      <c r="H271" s="27" t="s">
        <v>30</v>
      </c>
      <c r="I271" s="33" t="s">
        <v>30</v>
      </c>
      <c r="J271" s="87"/>
      <c r="K271" s="33"/>
      <c r="L271" s="26"/>
      <c r="M271" s="26"/>
      <c r="N271" s="26"/>
      <c r="O271" s="26"/>
      <c r="P271" s="169"/>
      <c r="Q271" s="184"/>
      <c r="R271" s="184"/>
      <c r="S271" s="185" t="str">
        <f>IF(Q271="Basso",1.8,IF(Q271="Medio",2.5,IF(Q271="Medio-Alto",3.8,IF(Q271="Alto",5,"0"))))</f>
        <v>0</v>
      </c>
      <c r="T271" s="185" t="str">
        <f>IF(R271="Basso",1.8,IF(R271="Medio",2.5,IF(R271="Medio-Alto",3.8,IF(R271="Alto",5,"0"))))</f>
        <v>0</v>
      </c>
      <c r="U271" s="185">
        <f>(T271*S271)</f>
        <v>0</v>
      </c>
      <c r="V271" s="186" t="str">
        <f>IF(U271=0,"--",IF(U271&lt;='db fasce di rischio'!$B$4,'db fasce di rischio'!$A$2,IF(U271&lt;='db fasce di rischio'!$D$4,'db fasce di rischio'!$C$2,IF(U271&lt;='db fasce di rischio'!$F$4,'db fasce di rischio'!$E$2,IF(U271&lt;='db fasce di rischio'!$H$4,'db fasce di rischio'!$G$2,"")))))</f>
        <v>--</v>
      </c>
      <c r="W271" s="30"/>
      <c r="X271" s="30"/>
    </row>
    <row r="272" spans="1:24" ht="21" hidden="1" customHeight="1" outlineLevel="1" x14ac:dyDescent="0.2">
      <c r="A272" s="169"/>
      <c r="B272" s="169"/>
      <c r="C272" s="26" t="s">
        <v>30</v>
      </c>
      <c r="D272" s="26" t="s">
        <v>30</v>
      </c>
      <c r="E272" s="26" t="s">
        <v>30</v>
      </c>
      <c r="F272" s="26" t="s">
        <v>30</v>
      </c>
      <c r="G272" s="161" t="str">
        <f t="shared" ref="G272:G285" si="38">V272</f>
        <v>--</v>
      </c>
      <c r="H272" s="27" t="s">
        <v>30</v>
      </c>
      <c r="I272" s="33" t="s">
        <v>30</v>
      </c>
      <c r="J272" s="87"/>
      <c r="K272" s="33"/>
      <c r="L272" s="26"/>
      <c r="M272" s="26"/>
      <c r="N272" s="26"/>
      <c r="O272" s="26"/>
      <c r="P272" s="169"/>
      <c r="Q272" s="184"/>
      <c r="R272" s="184"/>
      <c r="S272" s="185" t="str">
        <f t="shared" ref="S272:T285" si="39">IF(Q272="Basso",1.8,IF(Q272="Medio",2.5,IF(Q272="Medio-Alto",3.8,IF(Q272="Alto",5,"0"))))</f>
        <v>0</v>
      </c>
      <c r="T272" s="185" t="str">
        <f t="shared" si="39"/>
        <v>0</v>
      </c>
      <c r="U272" s="185">
        <f>(T272*S272)</f>
        <v>0</v>
      </c>
      <c r="V272" s="186" t="str">
        <f>IF(U272=0,"--",IF(U272&lt;='db fasce di rischio'!$B$4,'db fasce di rischio'!$A$2,IF(U272&lt;='db fasce di rischio'!$D$4,'db fasce di rischio'!$C$2,IF(U272&lt;='db fasce di rischio'!$F$4,'db fasce di rischio'!$E$2,IF(U272&lt;='db fasce di rischio'!$H$4,'db fasce di rischio'!$G$2,"")))))</f>
        <v>--</v>
      </c>
      <c r="W272" s="30"/>
      <c r="X272" s="30"/>
    </row>
    <row r="273" spans="1:24" ht="21" hidden="1" customHeight="1" outlineLevel="1" x14ac:dyDescent="0.2">
      <c r="A273" s="169"/>
      <c r="B273" s="169"/>
      <c r="C273" s="26" t="s">
        <v>30</v>
      </c>
      <c r="D273" s="26" t="s">
        <v>30</v>
      </c>
      <c r="E273" s="26" t="s">
        <v>30</v>
      </c>
      <c r="F273" s="26" t="s">
        <v>30</v>
      </c>
      <c r="G273" s="161" t="str">
        <f t="shared" si="38"/>
        <v>--</v>
      </c>
      <c r="H273" s="27" t="s">
        <v>30</v>
      </c>
      <c r="I273" s="33" t="s">
        <v>30</v>
      </c>
      <c r="J273" s="87"/>
      <c r="K273" s="33"/>
      <c r="L273" s="26"/>
      <c r="M273" s="26"/>
      <c r="N273" s="26"/>
      <c r="O273" s="26"/>
      <c r="P273" s="169"/>
      <c r="Q273" s="184"/>
      <c r="R273" s="184"/>
      <c r="S273" s="185" t="str">
        <f t="shared" si="39"/>
        <v>0</v>
      </c>
      <c r="T273" s="185" t="str">
        <f t="shared" si="39"/>
        <v>0</v>
      </c>
      <c r="U273" s="185">
        <f t="shared" ref="U273:U285" si="40">(T273*S273)</f>
        <v>0</v>
      </c>
      <c r="V273" s="186" t="str">
        <f>IF(U273=0,"--",IF(U273&lt;='db fasce di rischio'!$B$4,'db fasce di rischio'!$A$2,IF(U273&lt;='db fasce di rischio'!$D$4,'db fasce di rischio'!$C$2,IF(U273&lt;='db fasce di rischio'!$F$4,'db fasce di rischio'!$E$2,IF(U273&lt;='db fasce di rischio'!$H$4,'db fasce di rischio'!$G$2,"")))))</f>
        <v>--</v>
      </c>
      <c r="W273" s="30"/>
      <c r="X273" s="30"/>
    </row>
    <row r="274" spans="1:24" ht="21" hidden="1" customHeight="1" outlineLevel="1" x14ac:dyDescent="0.2">
      <c r="A274" s="169"/>
      <c r="B274" s="169"/>
      <c r="C274" s="26" t="s">
        <v>30</v>
      </c>
      <c r="D274" s="26" t="s">
        <v>30</v>
      </c>
      <c r="E274" s="26" t="s">
        <v>30</v>
      </c>
      <c r="F274" s="26" t="s">
        <v>30</v>
      </c>
      <c r="G274" s="161" t="str">
        <f t="shared" si="38"/>
        <v>--</v>
      </c>
      <c r="H274" s="27" t="s">
        <v>30</v>
      </c>
      <c r="I274" s="33" t="s">
        <v>30</v>
      </c>
      <c r="J274" s="87"/>
      <c r="K274" s="33"/>
      <c r="L274" s="26"/>
      <c r="M274" s="26"/>
      <c r="N274" s="26"/>
      <c r="O274" s="26"/>
      <c r="P274" s="169"/>
      <c r="Q274" s="184"/>
      <c r="R274" s="184"/>
      <c r="S274" s="185" t="str">
        <f t="shared" si="39"/>
        <v>0</v>
      </c>
      <c r="T274" s="185" t="str">
        <f t="shared" si="39"/>
        <v>0</v>
      </c>
      <c r="U274" s="185">
        <f t="shared" si="40"/>
        <v>0</v>
      </c>
      <c r="V274" s="186" t="str">
        <f>IF(U274=0,"--",IF(U274&lt;='db fasce di rischio'!$B$4,'db fasce di rischio'!$A$2,IF(U274&lt;='db fasce di rischio'!$D$4,'db fasce di rischio'!$C$2,IF(U274&lt;='db fasce di rischio'!$F$4,'db fasce di rischio'!$E$2,IF(U274&lt;='db fasce di rischio'!$H$4,'db fasce di rischio'!$G$2,"")))))</f>
        <v>--</v>
      </c>
      <c r="W274" s="30"/>
      <c r="X274" s="30"/>
    </row>
    <row r="275" spans="1:24" ht="21" hidden="1" customHeight="1" outlineLevel="1" x14ac:dyDescent="0.2">
      <c r="A275" s="169"/>
      <c r="B275" s="169"/>
      <c r="C275" s="26" t="s">
        <v>30</v>
      </c>
      <c r="D275" s="26" t="s">
        <v>30</v>
      </c>
      <c r="E275" s="26" t="s">
        <v>30</v>
      </c>
      <c r="F275" s="26" t="s">
        <v>30</v>
      </c>
      <c r="G275" s="161" t="str">
        <f t="shared" si="38"/>
        <v>--</v>
      </c>
      <c r="H275" s="27" t="s">
        <v>30</v>
      </c>
      <c r="I275" s="33" t="s">
        <v>30</v>
      </c>
      <c r="J275" s="87"/>
      <c r="K275" s="33"/>
      <c r="L275" s="26"/>
      <c r="M275" s="26"/>
      <c r="N275" s="26"/>
      <c r="O275" s="26"/>
      <c r="P275" s="169"/>
      <c r="Q275" s="184"/>
      <c r="R275" s="184"/>
      <c r="S275" s="185" t="str">
        <f t="shared" si="39"/>
        <v>0</v>
      </c>
      <c r="T275" s="185" t="str">
        <f t="shared" si="39"/>
        <v>0</v>
      </c>
      <c r="U275" s="185">
        <f t="shared" si="40"/>
        <v>0</v>
      </c>
      <c r="V275" s="186" t="str">
        <f>IF(U275=0,"--",IF(U275&lt;='db fasce di rischio'!$B$4,'db fasce di rischio'!$A$2,IF(U275&lt;='db fasce di rischio'!$D$4,'db fasce di rischio'!$C$2,IF(U275&lt;='db fasce di rischio'!$F$4,'db fasce di rischio'!$E$2,IF(U275&lt;='db fasce di rischio'!$H$4,'db fasce di rischio'!$G$2,"")))))</f>
        <v>--</v>
      </c>
      <c r="W275" s="30"/>
      <c r="X275" s="30"/>
    </row>
    <row r="276" spans="1:24" ht="21" hidden="1" customHeight="1" outlineLevel="1" x14ac:dyDescent="0.2">
      <c r="A276" s="169"/>
      <c r="B276" s="169"/>
      <c r="C276" s="26" t="s">
        <v>30</v>
      </c>
      <c r="D276" s="26" t="s">
        <v>30</v>
      </c>
      <c r="E276" s="26" t="s">
        <v>30</v>
      </c>
      <c r="F276" s="26" t="s">
        <v>30</v>
      </c>
      <c r="G276" s="161" t="str">
        <f t="shared" si="38"/>
        <v>--</v>
      </c>
      <c r="H276" s="27" t="s">
        <v>30</v>
      </c>
      <c r="I276" s="33" t="s">
        <v>30</v>
      </c>
      <c r="J276" s="87"/>
      <c r="K276" s="33"/>
      <c r="L276" s="26"/>
      <c r="M276" s="26"/>
      <c r="N276" s="26"/>
      <c r="O276" s="26"/>
      <c r="P276" s="169"/>
      <c r="Q276" s="184"/>
      <c r="R276" s="184"/>
      <c r="S276" s="185" t="str">
        <f t="shared" si="39"/>
        <v>0</v>
      </c>
      <c r="T276" s="185" t="str">
        <f t="shared" si="39"/>
        <v>0</v>
      </c>
      <c r="U276" s="185">
        <f t="shared" si="40"/>
        <v>0</v>
      </c>
      <c r="V276" s="186" t="str">
        <f>IF(U276=0,"--",IF(U276&lt;='db fasce di rischio'!$B$4,'db fasce di rischio'!$A$2,IF(U276&lt;='db fasce di rischio'!$D$4,'db fasce di rischio'!$C$2,IF(U276&lt;='db fasce di rischio'!$F$4,'db fasce di rischio'!$E$2,IF(U276&lt;='db fasce di rischio'!$H$4,'db fasce di rischio'!$G$2,"")))))</f>
        <v>--</v>
      </c>
      <c r="W276" s="30"/>
      <c r="X276" s="30"/>
    </row>
    <row r="277" spans="1:24" ht="21" hidden="1" customHeight="1" outlineLevel="1" x14ac:dyDescent="0.2">
      <c r="A277" s="169"/>
      <c r="B277" s="169"/>
      <c r="C277" s="26" t="s">
        <v>30</v>
      </c>
      <c r="D277" s="26" t="s">
        <v>30</v>
      </c>
      <c r="E277" s="26" t="s">
        <v>30</v>
      </c>
      <c r="F277" s="26" t="s">
        <v>30</v>
      </c>
      <c r="G277" s="161" t="str">
        <f t="shared" si="38"/>
        <v>--</v>
      </c>
      <c r="H277" s="27" t="s">
        <v>30</v>
      </c>
      <c r="I277" s="33" t="s">
        <v>30</v>
      </c>
      <c r="J277" s="87"/>
      <c r="K277" s="33"/>
      <c r="L277" s="26"/>
      <c r="M277" s="26"/>
      <c r="N277" s="26"/>
      <c r="O277" s="26"/>
      <c r="P277" s="169"/>
      <c r="Q277" s="184"/>
      <c r="R277" s="184"/>
      <c r="S277" s="185" t="str">
        <f t="shared" si="39"/>
        <v>0</v>
      </c>
      <c r="T277" s="185" t="str">
        <f t="shared" si="39"/>
        <v>0</v>
      </c>
      <c r="U277" s="185">
        <f t="shared" si="40"/>
        <v>0</v>
      </c>
      <c r="V277" s="186" t="str">
        <f>IF(U277=0,"--",IF(U277&lt;='db fasce di rischio'!$B$4,'db fasce di rischio'!$A$2,IF(U277&lt;='db fasce di rischio'!$D$4,'db fasce di rischio'!$C$2,IF(U277&lt;='db fasce di rischio'!$F$4,'db fasce di rischio'!$E$2,IF(U277&lt;='db fasce di rischio'!$H$4,'db fasce di rischio'!$G$2,"")))))</f>
        <v>--</v>
      </c>
      <c r="W277" s="30"/>
      <c r="X277" s="30"/>
    </row>
    <row r="278" spans="1:24" ht="21" hidden="1" customHeight="1" outlineLevel="1" x14ac:dyDescent="0.2">
      <c r="A278" s="169"/>
      <c r="B278" s="169"/>
      <c r="C278" s="26" t="s">
        <v>30</v>
      </c>
      <c r="D278" s="26" t="s">
        <v>30</v>
      </c>
      <c r="E278" s="26" t="s">
        <v>30</v>
      </c>
      <c r="F278" s="26" t="s">
        <v>30</v>
      </c>
      <c r="G278" s="161" t="str">
        <f t="shared" si="38"/>
        <v>--</v>
      </c>
      <c r="H278" s="27" t="s">
        <v>30</v>
      </c>
      <c r="I278" s="33" t="s">
        <v>30</v>
      </c>
      <c r="J278" s="87"/>
      <c r="K278" s="33"/>
      <c r="L278" s="26"/>
      <c r="M278" s="26"/>
      <c r="N278" s="26"/>
      <c r="O278" s="26"/>
      <c r="P278" s="169"/>
      <c r="Q278" s="184"/>
      <c r="R278" s="184"/>
      <c r="S278" s="185" t="str">
        <f t="shared" si="39"/>
        <v>0</v>
      </c>
      <c r="T278" s="185" t="str">
        <f t="shared" si="39"/>
        <v>0</v>
      </c>
      <c r="U278" s="185">
        <f t="shared" si="40"/>
        <v>0</v>
      </c>
      <c r="V278" s="186" t="str">
        <f>IF(U278=0,"--",IF(U278&lt;='db fasce di rischio'!$B$4,'db fasce di rischio'!$A$2,IF(U278&lt;='db fasce di rischio'!$D$4,'db fasce di rischio'!$C$2,IF(U278&lt;='db fasce di rischio'!$F$4,'db fasce di rischio'!$E$2,IF(U278&lt;='db fasce di rischio'!$H$4,'db fasce di rischio'!$G$2,"")))))</f>
        <v>--</v>
      </c>
      <c r="W278" s="30"/>
      <c r="X278" s="30"/>
    </row>
    <row r="279" spans="1:24" ht="21" hidden="1" customHeight="1" outlineLevel="1" x14ac:dyDescent="0.2">
      <c r="A279" s="169"/>
      <c r="B279" s="169"/>
      <c r="C279" s="26" t="s">
        <v>30</v>
      </c>
      <c r="D279" s="26" t="s">
        <v>30</v>
      </c>
      <c r="E279" s="26" t="s">
        <v>30</v>
      </c>
      <c r="F279" s="26" t="s">
        <v>30</v>
      </c>
      <c r="G279" s="161" t="str">
        <f t="shared" si="38"/>
        <v>--</v>
      </c>
      <c r="H279" s="27" t="s">
        <v>30</v>
      </c>
      <c r="I279" s="33" t="s">
        <v>30</v>
      </c>
      <c r="J279" s="88"/>
      <c r="K279" s="33"/>
      <c r="L279" s="26"/>
      <c r="M279" s="26"/>
      <c r="N279" s="26"/>
      <c r="O279" s="26"/>
      <c r="P279" s="169"/>
      <c r="Q279" s="184"/>
      <c r="R279" s="184"/>
      <c r="S279" s="185" t="str">
        <f t="shared" si="39"/>
        <v>0</v>
      </c>
      <c r="T279" s="185" t="str">
        <f t="shared" si="39"/>
        <v>0</v>
      </c>
      <c r="U279" s="185">
        <f t="shared" si="40"/>
        <v>0</v>
      </c>
      <c r="V279" s="186" t="str">
        <f>IF(U279=0,"--",IF(U279&lt;='db fasce di rischio'!$B$4,'db fasce di rischio'!$A$2,IF(U279&lt;='db fasce di rischio'!$D$4,'db fasce di rischio'!$C$2,IF(U279&lt;='db fasce di rischio'!$F$4,'db fasce di rischio'!$E$2,IF(U279&lt;='db fasce di rischio'!$H$4,'db fasce di rischio'!$G$2,"")))))</f>
        <v>--</v>
      </c>
      <c r="W279" s="30"/>
      <c r="X279" s="30"/>
    </row>
    <row r="280" spans="1:24" ht="21" hidden="1" customHeight="1" outlineLevel="1" x14ac:dyDescent="0.2">
      <c r="A280" s="169"/>
      <c r="B280" s="169"/>
      <c r="C280" s="26" t="s">
        <v>30</v>
      </c>
      <c r="D280" s="26" t="s">
        <v>30</v>
      </c>
      <c r="E280" s="26" t="s">
        <v>30</v>
      </c>
      <c r="F280" s="26" t="s">
        <v>30</v>
      </c>
      <c r="G280" s="161" t="str">
        <f t="shared" si="38"/>
        <v>--</v>
      </c>
      <c r="H280" s="27" t="s">
        <v>30</v>
      </c>
      <c r="I280" s="33" t="s">
        <v>30</v>
      </c>
      <c r="J280" s="88"/>
      <c r="K280" s="33"/>
      <c r="L280" s="26"/>
      <c r="M280" s="26"/>
      <c r="N280" s="26"/>
      <c r="O280" s="26"/>
      <c r="P280" s="169"/>
      <c r="Q280" s="184"/>
      <c r="R280" s="184"/>
      <c r="S280" s="185" t="str">
        <f t="shared" si="39"/>
        <v>0</v>
      </c>
      <c r="T280" s="185" t="str">
        <f t="shared" si="39"/>
        <v>0</v>
      </c>
      <c r="U280" s="185">
        <f t="shared" si="40"/>
        <v>0</v>
      </c>
      <c r="V280" s="186" t="str">
        <f>IF(U280=0,"--",IF(U280&lt;='db fasce di rischio'!$B$4,'db fasce di rischio'!$A$2,IF(U280&lt;='db fasce di rischio'!$D$4,'db fasce di rischio'!$C$2,IF(U280&lt;='db fasce di rischio'!$F$4,'db fasce di rischio'!$E$2,IF(U280&lt;='db fasce di rischio'!$H$4,'db fasce di rischio'!$G$2,"")))))</f>
        <v>--</v>
      </c>
      <c r="W280" s="30"/>
      <c r="X280" s="30"/>
    </row>
    <row r="281" spans="1:24" ht="21" hidden="1" customHeight="1" outlineLevel="1" x14ac:dyDescent="0.2">
      <c r="A281" s="169"/>
      <c r="B281" s="169"/>
      <c r="C281" s="26" t="s">
        <v>30</v>
      </c>
      <c r="D281" s="26" t="s">
        <v>30</v>
      </c>
      <c r="E281" s="26" t="s">
        <v>30</v>
      </c>
      <c r="F281" s="26" t="s">
        <v>30</v>
      </c>
      <c r="G281" s="161" t="str">
        <f t="shared" si="38"/>
        <v>--</v>
      </c>
      <c r="H281" s="27" t="s">
        <v>30</v>
      </c>
      <c r="I281" s="33" t="s">
        <v>30</v>
      </c>
      <c r="J281" s="88"/>
      <c r="K281" s="33"/>
      <c r="L281" s="26"/>
      <c r="M281" s="26"/>
      <c r="N281" s="26"/>
      <c r="O281" s="26"/>
      <c r="P281" s="169"/>
      <c r="Q281" s="184"/>
      <c r="R281" s="184"/>
      <c r="S281" s="185" t="str">
        <f t="shared" si="39"/>
        <v>0</v>
      </c>
      <c r="T281" s="185" t="str">
        <f t="shared" si="39"/>
        <v>0</v>
      </c>
      <c r="U281" s="185">
        <f t="shared" si="40"/>
        <v>0</v>
      </c>
      <c r="V281" s="186" t="str">
        <f>IF(U281=0,"--",IF(U281&lt;='db fasce di rischio'!$B$4,'db fasce di rischio'!$A$2,IF(U281&lt;='db fasce di rischio'!$D$4,'db fasce di rischio'!$C$2,IF(U281&lt;='db fasce di rischio'!$F$4,'db fasce di rischio'!$E$2,IF(U281&lt;='db fasce di rischio'!$H$4,'db fasce di rischio'!$G$2,"")))))</f>
        <v>--</v>
      </c>
      <c r="W281" s="30"/>
      <c r="X281" s="30"/>
    </row>
    <row r="282" spans="1:24" ht="21" hidden="1" customHeight="1" outlineLevel="1" x14ac:dyDescent="0.2">
      <c r="A282" s="169"/>
      <c r="B282" s="169"/>
      <c r="C282" s="26" t="s">
        <v>30</v>
      </c>
      <c r="D282" s="26" t="s">
        <v>30</v>
      </c>
      <c r="E282" s="26" t="s">
        <v>30</v>
      </c>
      <c r="F282" s="26" t="s">
        <v>30</v>
      </c>
      <c r="G282" s="161" t="str">
        <f t="shared" si="38"/>
        <v>--</v>
      </c>
      <c r="H282" s="27" t="s">
        <v>30</v>
      </c>
      <c r="I282" s="33" t="s">
        <v>30</v>
      </c>
      <c r="J282" s="88"/>
      <c r="K282" s="33"/>
      <c r="L282" s="26"/>
      <c r="M282" s="26"/>
      <c r="N282" s="26"/>
      <c r="O282" s="26"/>
      <c r="P282" s="169"/>
      <c r="Q282" s="184"/>
      <c r="R282" s="184"/>
      <c r="S282" s="185" t="str">
        <f t="shared" si="39"/>
        <v>0</v>
      </c>
      <c r="T282" s="185" t="str">
        <f t="shared" si="39"/>
        <v>0</v>
      </c>
      <c r="U282" s="185">
        <f t="shared" si="40"/>
        <v>0</v>
      </c>
      <c r="V282" s="186" t="str">
        <f>IF(U282=0,"--",IF(U282&lt;='db fasce di rischio'!$B$4,'db fasce di rischio'!$A$2,IF(U282&lt;='db fasce di rischio'!$D$4,'db fasce di rischio'!$C$2,IF(U282&lt;='db fasce di rischio'!$F$4,'db fasce di rischio'!$E$2,IF(U282&lt;='db fasce di rischio'!$H$4,'db fasce di rischio'!$G$2,"")))))</f>
        <v>--</v>
      </c>
      <c r="W282" s="30"/>
      <c r="X282" s="30"/>
    </row>
    <row r="283" spans="1:24" ht="21" hidden="1" customHeight="1" outlineLevel="1" x14ac:dyDescent="0.2">
      <c r="A283" s="169"/>
      <c r="B283" s="169"/>
      <c r="C283" s="26" t="s">
        <v>30</v>
      </c>
      <c r="D283" s="26" t="s">
        <v>30</v>
      </c>
      <c r="E283" s="26" t="s">
        <v>30</v>
      </c>
      <c r="F283" s="26" t="s">
        <v>30</v>
      </c>
      <c r="G283" s="161" t="str">
        <f t="shared" si="38"/>
        <v>--</v>
      </c>
      <c r="H283" s="27" t="s">
        <v>30</v>
      </c>
      <c r="I283" s="33" t="s">
        <v>30</v>
      </c>
      <c r="J283" s="87"/>
      <c r="K283" s="33"/>
      <c r="L283" s="26"/>
      <c r="M283" s="26"/>
      <c r="N283" s="26"/>
      <c r="O283" s="26"/>
      <c r="P283" s="169"/>
      <c r="Q283" s="184"/>
      <c r="R283" s="184"/>
      <c r="S283" s="185" t="str">
        <f t="shared" si="39"/>
        <v>0</v>
      </c>
      <c r="T283" s="185" t="str">
        <f t="shared" si="39"/>
        <v>0</v>
      </c>
      <c r="U283" s="185">
        <f t="shared" si="40"/>
        <v>0</v>
      </c>
      <c r="V283" s="186" t="str">
        <f>IF(U283=0,"--",IF(U283&lt;='db fasce di rischio'!$B$4,'db fasce di rischio'!$A$2,IF(U283&lt;='db fasce di rischio'!$D$4,'db fasce di rischio'!$C$2,IF(U283&lt;='db fasce di rischio'!$F$4,'db fasce di rischio'!$E$2,IF(U283&lt;='db fasce di rischio'!$H$4,'db fasce di rischio'!$G$2,"")))))</f>
        <v>--</v>
      </c>
      <c r="W283" s="30"/>
      <c r="X283" s="30"/>
    </row>
    <row r="284" spans="1:24" ht="21" hidden="1" customHeight="1" outlineLevel="1" x14ac:dyDescent="0.2">
      <c r="A284" s="169"/>
      <c r="B284" s="169"/>
      <c r="C284" s="26" t="s">
        <v>30</v>
      </c>
      <c r="D284" s="26" t="s">
        <v>30</v>
      </c>
      <c r="E284" s="26" t="s">
        <v>30</v>
      </c>
      <c r="F284" s="26" t="s">
        <v>30</v>
      </c>
      <c r="G284" s="161" t="str">
        <f t="shared" si="38"/>
        <v>--</v>
      </c>
      <c r="H284" s="27" t="s">
        <v>30</v>
      </c>
      <c r="I284" s="33" t="s">
        <v>30</v>
      </c>
      <c r="J284" s="87"/>
      <c r="K284" s="33"/>
      <c r="L284" s="26"/>
      <c r="M284" s="26"/>
      <c r="N284" s="26"/>
      <c r="O284" s="28"/>
      <c r="P284" s="169"/>
      <c r="Q284" s="184"/>
      <c r="R284" s="184"/>
      <c r="S284" s="185" t="str">
        <f t="shared" si="39"/>
        <v>0</v>
      </c>
      <c r="T284" s="185" t="str">
        <f t="shared" si="39"/>
        <v>0</v>
      </c>
      <c r="U284" s="185">
        <f t="shared" si="40"/>
        <v>0</v>
      </c>
      <c r="V284" s="186" t="str">
        <f>IF(U284=0,"--",IF(U284&lt;='db fasce di rischio'!$B$4,'db fasce di rischio'!$A$2,IF(U284&lt;='db fasce di rischio'!$D$4,'db fasce di rischio'!$C$2,IF(U284&lt;='db fasce di rischio'!$F$4,'db fasce di rischio'!$E$2,IF(U284&lt;='db fasce di rischio'!$H$4,'db fasce di rischio'!$G$2,"")))))</f>
        <v>--</v>
      </c>
      <c r="W284" s="30"/>
      <c r="X284" s="30"/>
    </row>
    <row r="285" spans="1:24" ht="21" hidden="1" customHeight="1" outlineLevel="1" x14ac:dyDescent="0.2">
      <c r="A285" s="169"/>
      <c r="B285" s="169"/>
      <c r="C285" s="26" t="s">
        <v>30</v>
      </c>
      <c r="D285" s="26" t="s">
        <v>30</v>
      </c>
      <c r="E285" s="26" t="s">
        <v>30</v>
      </c>
      <c r="F285" s="26" t="s">
        <v>30</v>
      </c>
      <c r="G285" s="161" t="str">
        <f t="shared" si="38"/>
        <v>--</v>
      </c>
      <c r="H285" s="27" t="s">
        <v>30</v>
      </c>
      <c r="I285" s="33" t="s">
        <v>30</v>
      </c>
      <c r="J285" s="87"/>
      <c r="K285" s="33"/>
      <c r="L285" s="26"/>
      <c r="M285" s="26"/>
      <c r="N285" s="26"/>
      <c r="O285" s="29"/>
      <c r="P285" s="169"/>
      <c r="Q285" s="184"/>
      <c r="R285" s="184"/>
      <c r="S285" s="185" t="str">
        <f t="shared" si="39"/>
        <v>0</v>
      </c>
      <c r="T285" s="185" t="str">
        <f t="shared" si="39"/>
        <v>0</v>
      </c>
      <c r="U285" s="185">
        <f t="shared" si="40"/>
        <v>0</v>
      </c>
      <c r="V285" s="186" t="str">
        <f>IF(U285=0,"--",IF(U285&lt;='db fasce di rischio'!$B$4,'db fasce di rischio'!$A$2,IF(U285&lt;='db fasce di rischio'!$D$4,'db fasce di rischio'!$C$2,IF(U285&lt;='db fasce di rischio'!$F$4,'db fasce di rischio'!$E$2,IF(U285&lt;='db fasce di rischio'!$H$4,'db fasce di rischio'!$G$2,"")))))</f>
        <v>--</v>
      </c>
      <c r="W285" s="30"/>
      <c r="X285" s="30"/>
    </row>
    <row r="286" spans="1:24" ht="21" collapsed="1" x14ac:dyDescent="0.2">
      <c r="A286" s="168"/>
      <c r="B286" s="168"/>
      <c r="C286" s="92"/>
      <c r="D286" s="92"/>
      <c r="E286" s="92"/>
      <c r="F286" s="92"/>
      <c r="G286" s="92"/>
      <c r="H286" s="92"/>
      <c r="I286" s="92"/>
      <c r="J286" s="176"/>
      <c r="K286" s="92"/>
      <c r="L286" s="92"/>
      <c r="M286" s="92"/>
      <c r="N286" s="92"/>
      <c r="O286" s="92"/>
      <c r="P286" s="168"/>
      <c r="Q286" s="30"/>
      <c r="R286" s="30"/>
      <c r="S286" s="30"/>
      <c r="T286" s="30"/>
      <c r="U286" s="30"/>
      <c r="V286" s="30"/>
      <c r="W286" s="30"/>
      <c r="X286" s="30"/>
    </row>
    <row r="287" spans="1:24" ht="90.6" customHeight="1" x14ac:dyDescent="0.2">
      <c r="A287" s="31"/>
      <c r="B287" s="31"/>
      <c r="C287" s="32" t="s">
        <v>674</v>
      </c>
      <c r="D287" s="32"/>
      <c r="E287" s="30"/>
      <c r="F287" s="30"/>
      <c r="G287" s="30"/>
      <c r="H287" s="30"/>
      <c r="I287" s="30"/>
      <c r="J287" s="85"/>
      <c r="K287" s="30"/>
      <c r="L287" s="30"/>
      <c r="M287" s="30"/>
      <c r="N287" s="84" t="s">
        <v>6</v>
      </c>
      <c r="O287" s="84" t="s">
        <v>675</v>
      </c>
      <c r="P287" s="30"/>
      <c r="Q287" s="182" t="s">
        <v>1306</v>
      </c>
      <c r="R287" s="182" t="s">
        <v>1307</v>
      </c>
      <c r="S287" s="50" t="s">
        <v>1308</v>
      </c>
      <c r="T287" s="50" t="s">
        <v>1309</v>
      </c>
      <c r="U287" s="50" t="s">
        <v>1310</v>
      </c>
      <c r="V287" s="183" t="s">
        <v>1311</v>
      </c>
      <c r="W287" s="30"/>
      <c r="X287" s="30"/>
    </row>
    <row r="288" spans="1:24" ht="30.6" customHeight="1" x14ac:dyDescent="0.2">
      <c r="A288" s="168"/>
      <c r="B288" s="168">
        <v>14</v>
      </c>
      <c r="C288" s="220" t="s">
        <v>1267</v>
      </c>
      <c r="D288" s="221"/>
      <c r="E288" s="222"/>
      <c r="F288" s="229"/>
      <c r="G288" s="229"/>
      <c r="H288" s="229"/>
      <c r="I288" s="50" t="s">
        <v>11</v>
      </c>
      <c r="J288" s="231" t="s">
        <v>3</v>
      </c>
      <c r="K288" s="231"/>
      <c r="L288" s="39"/>
      <c r="M288" s="162" t="s">
        <v>676</v>
      </c>
      <c r="N288" s="163" t="str">
        <f>V288</f>
        <v>--</v>
      </c>
      <c r="O288" s="39"/>
      <c r="P288" s="168"/>
      <c r="Q288" s="184"/>
      <c r="R288" s="184"/>
      <c r="S288" s="185" t="str">
        <f>IF(Q288="Basso",1.8,IF(Q288="Medio",2.5,IF(Q288="Medio-Alto",3.8,IF(Q288="Alto",5,"0"))))</f>
        <v>0</v>
      </c>
      <c r="T288" s="185" t="str">
        <f>IF(R288="Basso",1.8,IF(R288="Medio",2.5,IF(R288="Medio-Alto",3.8,IF(R288="Alto",5,"0"))))</f>
        <v>0</v>
      </c>
      <c r="U288" s="185">
        <f>IF(MAX(U292:U306)&gt;(T288*S288),MAX(U292:U306),T288*S288)</f>
        <v>0</v>
      </c>
      <c r="V288" s="186" t="str">
        <f>IF(U288=0,"--",IF(U288&lt;='db fasce di rischio'!$B$4,'db fasce di rischio'!$A$2,IF(U288&lt;='db fasce di rischio'!$D$4,'db fasce di rischio'!$C$2,IF(U288&lt;='db fasce di rischio'!$F$4,'db fasce di rischio'!$E$2,IF(U288&lt;='db fasce di rischio'!$H$4,'db fasce di rischio'!$G$2,"")))))</f>
        <v>--</v>
      </c>
      <c r="W288" s="30"/>
      <c r="X288" s="30"/>
    </row>
    <row r="289" spans="1:24" ht="59.45" customHeight="1" x14ac:dyDescent="0.2">
      <c r="A289" s="168"/>
      <c r="B289" s="168"/>
      <c r="C289" s="223"/>
      <c r="D289" s="224"/>
      <c r="E289" s="224"/>
      <c r="F289" s="172"/>
      <c r="G289" s="172"/>
      <c r="H289" s="172"/>
      <c r="I289" s="172"/>
      <c r="J289" s="172"/>
      <c r="K289" s="172"/>
      <c r="L289" s="173"/>
      <c r="M289" s="226" t="s">
        <v>1305</v>
      </c>
      <c r="N289" s="226"/>
      <c r="O289" s="226"/>
      <c r="P289" s="168"/>
      <c r="Q289" s="30"/>
      <c r="R289" s="30"/>
      <c r="S289" s="30"/>
      <c r="T289" s="30"/>
      <c r="U289" s="30"/>
      <c r="V289" s="30"/>
      <c r="W289" s="30"/>
      <c r="X289" s="30"/>
    </row>
    <row r="290" spans="1:24" ht="31.5" hidden="1" customHeight="1" outlineLevel="1" x14ac:dyDescent="0.2">
      <c r="A290" s="168"/>
      <c r="B290" s="168"/>
      <c r="C290" s="218" t="s">
        <v>1266</v>
      </c>
      <c r="D290" s="219"/>
      <c r="E290" s="160"/>
      <c r="F290" s="160"/>
      <c r="G290" s="160"/>
      <c r="H290" s="160"/>
      <c r="I290" s="160"/>
      <c r="J290" s="159"/>
      <c r="K290" s="160"/>
      <c r="L290" s="164">
        <f>SUM(H277:H285)</f>
        <v>0</v>
      </c>
      <c r="M290" s="165"/>
      <c r="N290" s="165"/>
      <c r="O290" s="165"/>
      <c r="P290" s="168"/>
      <c r="Q290" s="30"/>
      <c r="R290" s="30"/>
      <c r="S290" s="30"/>
      <c r="T290" s="30"/>
      <c r="U290" s="30"/>
      <c r="V290" s="30"/>
      <c r="W290" s="30"/>
      <c r="X290" s="30"/>
    </row>
    <row r="291" spans="1:24" ht="81.95" hidden="1" customHeight="1" outlineLevel="1" x14ac:dyDescent="0.2">
      <c r="A291" s="169"/>
      <c r="B291" s="169"/>
      <c r="C291" s="24" t="s">
        <v>915</v>
      </c>
      <c r="D291" s="24" t="s">
        <v>916</v>
      </c>
      <c r="E291" s="24" t="s">
        <v>981</v>
      </c>
      <c r="F291" s="24" t="s">
        <v>980</v>
      </c>
      <c r="G291" s="188" t="s">
        <v>1301</v>
      </c>
      <c r="H291" s="24" t="s">
        <v>979</v>
      </c>
      <c r="I291" s="24" t="s">
        <v>917</v>
      </c>
      <c r="J291" s="50" t="s">
        <v>982</v>
      </c>
      <c r="K291" s="50" t="s">
        <v>918</v>
      </c>
      <c r="L291" s="24" t="s">
        <v>639</v>
      </c>
      <c r="M291" s="24" t="s">
        <v>677</v>
      </c>
      <c r="N291" s="24" t="s">
        <v>678</v>
      </c>
      <c r="O291" s="24" t="s">
        <v>679</v>
      </c>
      <c r="P291" s="169"/>
      <c r="Q291" s="182" t="s">
        <v>1306</v>
      </c>
      <c r="R291" s="182" t="s">
        <v>1307</v>
      </c>
      <c r="S291" s="50" t="s">
        <v>1308</v>
      </c>
      <c r="T291" s="50" t="s">
        <v>1309</v>
      </c>
      <c r="U291" s="50" t="s">
        <v>1310</v>
      </c>
      <c r="V291" s="183" t="s">
        <v>1311</v>
      </c>
      <c r="W291" s="30"/>
      <c r="X291" s="30"/>
    </row>
    <row r="292" spans="1:24" ht="21" hidden="1" customHeight="1" outlineLevel="1" x14ac:dyDescent="0.2">
      <c r="A292" s="169"/>
      <c r="B292" s="169"/>
      <c r="C292" s="26" t="s">
        <v>30</v>
      </c>
      <c r="D292" s="26" t="s">
        <v>30</v>
      </c>
      <c r="E292" s="26" t="s">
        <v>30</v>
      </c>
      <c r="F292" s="26" t="s">
        <v>30</v>
      </c>
      <c r="G292" s="161" t="str">
        <f>V292</f>
        <v>--</v>
      </c>
      <c r="H292" s="27" t="s">
        <v>30</v>
      </c>
      <c r="I292" s="33" t="s">
        <v>30</v>
      </c>
      <c r="J292" s="87"/>
      <c r="K292" s="33"/>
      <c r="L292" s="26"/>
      <c r="M292" s="26"/>
      <c r="N292" s="26"/>
      <c r="O292" s="26"/>
      <c r="P292" s="169"/>
      <c r="Q292" s="184"/>
      <c r="R292" s="184"/>
      <c r="S292" s="185" t="str">
        <f>IF(Q292="Basso",1.8,IF(Q292="Medio",2.5,IF(Q292="Medio-Alto",3.8,IF(Q292="Alto",5,"0"))))</f>
        <v>0</v>
      </c>
      <c r="T292" s="185" t="str">
        <f>IF(R292="Basso",1.8,IF(R292="Medio",2.5,IF(R292="Medio-Alto",3.8,IF(R292="Alto",5,"0"))))</f>
        <v>0</v>
      </c>
      <c r="U292" s="185">
        <f>(T292*S292)</f>
        <v>0</v>
      </c>
      <c r="V292" s="186" t="str">
        <f>IF(U292=0,"--",IF(U292&lt;='db fasce di rischio'!$B$4,'db fasce di rischio'!$A$2,IF(U292&lt;='db fasce di rischio'!$D$4,'db fasce di rischio'!$C$2,IF(U292&lt;='db fasce di rischio'!$F$4,'db fasce di rischio'!$E$2,IF(U292&lt;='db fasce di rischio'!$H$4,'db fasce di rischio'!$G$2,"")))))</f>
        <v>--</v>
      </c>
      <c r="W292" s="30"/>
      <c r="X292" s="30"/>
    </row>
    <row r="293" spans="1:24" ht="21" hidden="1" customHeight="1" outlineLevel="1" x14ac:dyDescent="0.2">
      <c r="A293" s="169"/>
      <c r="B293" s="169"/>
      <c r="C293" s="26" t="s">
        <v>30</v>
      </c>
      <c r="D293" s="26" t="s">
        <v>30</v>
      </c>
      <c r="E293" s="26" t="s">
        <v>30</v>
      </c>
      <c r="F293" s="26" t="s">
        <v>30</v>
      </c>
      <c r="G293" s="161" t="str">
        <f t="shared" ref="G293:G306" si="41">V293</f>
        <v>--</v>
      </c>
      <c r="H293" s="27" t="s">
        <v>30</v>
      </c>
      <c r="I293" s="33" t="s">
        <v>30</v>
      </c>
      <c r="J293" s="87"/>
      <c r="K293" s="33"/>
      <c r="L293" s="26"/>
      <c r="M293" s="26"/>
      <c r="N293" s="26"/>
      <c r="O293" s="26"/>
      <c r="P293" s="169"/>
      <c r="Q293" s="184"/>
      <c r="R293" s="184"/>
      <c r="S293" s="185" t="str">
        <f t="shared" ref="S293:T306" si="42">IF(Q293="Basso",1.8,IF(Q293="Medio",2.5,IF(Q293="Medio-Alto",3.8,IF(Q293="Alto",5,"0"))))</f>
        <v>0</v>
      </c>
      <c r="T293" s="185" t="str">
        <f t="shared" si="42"/>
        <v>0</v>
      </c>
      <c r="U293" s="185">
        <f>(T293*S293)</f>
        <v>0</v>
      </c>
      <c r="V293" s="186" t="str">
        <f>IF(U293=0,"--",IF(U293&lt;='db fasce di rischio'!$B$4,'db fasce di rischio'!$A$2,IF(U293&lt;='db fasce di rischio'!$D$4,'db fasce di rischio'!$C$2,IF(U293&lt;='db fasce di rischio'!$F$4,'db fasce di rischio'!$E$2,IF(U293&lt;='db fasce di rischio'!$H$4,'db fasce di rischio'!$G$2,"")))))</f>
        <v>--</v>
      </c>
      <c r="W293" s="30"/>
      <c r="X293" s="30"/>
    </row>
    <row r="294" spans="1:24" ht="21" hidden="1" customHeight="1" outlineLevel="1" x14ac:dyDescent="0.2">
      <c r="A294" s="169"/>
      <c r="B294" s="169"/>
      <c r="C294" s="26" t="s">
        <v>30</v>
      </c>
      <c r="D294" s="26" t="s">
        <v>30</v>
      </c>
      <c r="E294" s="26" t="s">
        <v>30</v>
      </c>
      <c r="F294" s="26" t="s">
        <v>30</v>
      </c>
      <c r="G294" s="161" t="str">
        <f t="shared" si="41"/>
        <v>--</v>
      </c>
      <c r="H294" s="27" t="s">
        <v>30</v>
      </c>
      <c r="I294" s="33" t="s">
        <v>30</v>
      </c>
      <c r="J294" s="87"/>
      <c r="K294" s="33"/>
      <c r="L294" s="26"/>
      <c r="M294" s="26"/>
      <c r="N294" s="26"/>
      <c r="O294" s="26"/>
      <c r="P294" s="169"/>
      <c r="Q294" s="184"/>
      <c r="R294" s="184"/>
      <c r="S294" s="185" t="str">
        <f t="shared" si="42"/>
        <v>0</v>
      </c>
      <c r="T294" s="185" t="str">
        <f t="shared" si="42"/>
        <v>0</v>
      </c>
      <c r="U294" s="185">
        <f t="shared" ref="U294:U306" si="43">(T294*S294)</f>
        <v>0</v>
      </c>
      <c r="V294" s="186" t="str">
        <f>IF(U294=0,"--",IF(U294&lt;='db fasce di rischio'!$B$4,'db fasce di rischio'!$A$2,IF(U294&lt;='db fasce di rischio'!$D$4,'db fasce di rischio'!$C$2,IF(U294&lt;='db fasce di rischio'!$F$4,'db fasce di rischio'!$E$2,IF(U294&lt;='db fasce di rischio'!$H$4,'db fasce di rischio'!$G$2,"")))))</f>
        <v>--</v>
      </c>
      <c r="W294" s="30"/>
      <c r="X294" s="30"/>
    </row>
    <row r="295" spans="1:24" ht="21" hidden="1" customHeight="1" outlineLevel="1" x14ac:dyDescent="0.2">
      <c r="A295" s="169"/>
      <c r="B295" s="169"/>
      <c r="C295" s="26" t="s">
        <v>30</v>
      </c>
      <c r="D295" s="26" t="s">
        <v>30</v>
      </c>
      <c r="E295" s="26" t="s">
        <v>30</v>
      </c>
      <c r="F295" s="26" t="s">
        <v>30</v>
      </c>
      <c r="G295" s="161" t="str">
        <f t="shared" si="41"/>
        <v>--</v>
      </c>
      <c r="H295" s="27" t="s">
        <v>30</v>
      </c>
      <c r="I295" s="33" t="s">
        <v>30</v>
      </c>
      <c r="J295" s="87"/>
      <c r="K295" s="33"/>
      <c r="L295" s="26"/>
      <c r="M295" s="26"/>
      <c r="N295" s="26"/>
      <c r="O295" s="26"/>
      <c r="P295" s="169"/>
      <c r="Q295" s="184"/>
      <c r="R295" s="184"/>
      <c r="S295" s="185" t="str">
        <f t="shared" si="42"/>
        <v>0</v>
      </c>
      <c r="T295" s="185" t="str">
        <f t="shared" si="42"/>
        <v>0</v>
      </c>
      <c r="U295" s="185">
        <f t="shared" si="43"/>
        <v>0</v>
      </c>
      <c r="V295" s="186" t="str">
        <f>IF(U295=0,"--",IF(U295&lt;='db fasce di rischio'!$B$4,'db fasce di rischio'!$A$2,IF(U295&lt;='db fasce di rischio'!$D$4,'db fasce di rischio'!$C$2,IF(U295&lt;='db fasce di rischio'!$F$4,'db fasce di rischio'!$E$2,IF(U295&lt;='db fasce di rischio'!$H$4,'db fasce di rischio'!$G$2,"")))))</f>
        <v>--</v>
      </c>
      <c r="W295" s="30"/>
      <c r="X295" s="30"/>
    </row>
    <row r="296" spans="1:24" ht="21" hidden="1" customHeight="1" outlineLevel="1" x14ac:dyDescent="0.2">
      <c r="A296" s="169"/>
      <c r="B296" s="169"/>
      <c r="C296" s="26" t="s">
        <v>30</v>
      </c>
      <c r="D296" s="26" t="s">
        <v>30</v>
      </c>
      <c r="E296" s="26" t="s">
        <v>30</v>
      </c>
      <c r="F296" s="26" t="s">
        <v>30</v>
      </c>
      <c r="G296" s="161" t="str">
        <f t="shared" si="41"/>
        <v>--</v>
      </c>
      <c r="H296" s="27" t="s">
        <v>30</v>
      </c>
      <c r="I296" s="33" t="s">
        <v>30</v>
      </c>
      <c r="J296" s="87"/>
      <c r="K296" s="33"/>
      <c r="L296" s="26"/>
      <c r="M296" s="26"/>
      <c r="N296" s="26"/>
      <c r="O296" s="26"/>
      <c r="P296" s="169"/>
      <c r="Q296" s="184"/>
      <c r="R296" s="184"/>
      <c r="S296" s="185" t="str">
        <f t="shared" si="42"/>
        <v>0</v>
      </c>
      <c r="T296" s="185" t="str">
        <f t="shared" si="42"/>
        <v>0</v>
      </c>
      <c r="U296" s="185">
        <f t="shared" si="43"/>
        <v>0</v>
      </c>
      <c r="V296" s="186" t="str">
        <f>IF(U296=0,"--",IF(U296&lt;='db fasce di rischio'!$B$4,'db fasce di rischio'!$A$2,IF(U296&lt;='db fasce di rischio'!$D$4,'db fasce di rischio'!$C$2,IF(U296&lt;='db fasce di rischio'!$F$4,'db fasce di rischio'!$E$2,IF(U296&lt;='db fasce di rischio'!$H$4,'db fasce di rischio'!$G$2,"")))))</f>
        <v>--</v>
      </c>
      <c r="W296" s="30"/>
      <c r="X296" s="30"/>
    </row>
    <row r="297" spans="1:24" ht="21" hidden="1" customHeight="1" outlineLevel="1" x14ac:dyDescent="0.2">
      <c r="A297" s="169"/>
      <c r="B297" s="169"/>
      <c r="C297" s="26" t="s">
        <v>30</v>
      </c>
      <c r="D297" s="26" t="s">
        <v>30</v>
      </c>
      <c r="E297" s="26" t="s">
        <v>30</v>
      </c>
      <c r="F297" s="26" t="s">
        <v>30</v>
      </c>
      <c r="G297" s="161" t="str">
        <f t="shared" si="41"/>
        <v>--</v>
      </c>
      <c r="H297" s="27" t="s">
        <v>30</v>
      </c>
      <c r="I297" s="33" t="s">
        <v>30</v>
      </c>
      <c r="J297" s="87"/>
      <c r="K297" s="33"/>
      <c r="L297" s="26"/>
      <c r="M297" s="26"/>
      <c r="N297" s="26"/>
      <c r="O297" s="26"/>
      <c r="P297" s="169"/>
      <c r="Q297" s="184"/>
      <c r="R297" s="184"/>
      <c r="S297" s="185" t="str">
        <f t="shared" si="42"/>
        <v>0</v>
      </c>
      <c r="T297" s="185" t="str">
        <f t="shared" si="42"/>
        <v>0</v>
      </c>
      <c r="U297" s="185">
        <f t="shared" si="43"/>
        <v>0</v>
      </c>
      <c r="V297" s="186" t="str">
        <f>IF(U297=0,"--",IF(U297&lt;='db fasce di rischio'!$B$4,'db fasce di rischio'!$A$2,IF(U297&lt;='db fasce di rischio'!$D$4,'db fasce di rischio'!$C$2,IF(U297&lt;='db fasce di rischio'!$F$4,'db fasce di rischio'!$E$2,IF(U297&lt;='db fasce di rischio'!$H$4,'db fasce di rischio'!$G$2,"")))))</f>
        <v>--</v>
      </c>
      <c r="W297" s="30"/>
      <c r="X297" s="30"/>
    </row>
    <row r="298" spans="1:24" ht="21" hidden="1" customHeight="1" outlineLevel="1" x14ac:dyDescent="0.2">
      <c r="A298" s="169"/>
      <c r="B298" s="169"/>
      <c r="C298" s="26" t="s">
        <v>30</v>
      </c>
      <c r="D298" s="26" t="s">
        <v>30</v>
      </c>
      <c r="E298" s="26" t="s">
        <v>30</v>
      </c>
      <c r="F298" s="26" t="s">
        <v>30</v>
      </c>
      <c r="G298" s="161" t="str">
        <f t="shared" si="41"/>
        <v>--</v>
      </c>
      <c r="H298" s="27" t="s">
        <v>30</v>
      </c>
      <c r="I298" s="33" t="s">
        <v>30</v>
      </c>
      <c r="J298" s="87"/>
      <c r="K298" s="33"/>
      <c r="L298" s="26"/>
      <c r="M298" s="26"/>
      <c r="N298" s="26"/>
      <c r="O298" s="26"/>
      <c r="P298" s="169"/>
      <c r="Q298" s="184"/>
      <c r="R298" s="184"/>
      <c r="S298" s="185" t="str">
        <f t="shared" si="42"/>
        <v>0</v>
      </c>
      <c r="T298" s="185" t="str">
        <f t="shared" si="42"/>
        <v>0</v>
      </c>
      <c r="U298" s="185">
        <f t="shared" si="43"/>
        <v>0</v>
      </c>
      <c r="V298" s="186" t="str">
        <f>IF(U298=0,"--",IF(U298&lt;='db fasce di rischio'!$B$4,'db fasce di rischio'!$A$2,IF(U298&lt;='db fasce di rischio'!$D$4,'db fasce di rischio'!$C$2,IF(U298&lt;='db fasce di rischio'!$F$4,'db fasce di rischio'!$E$2,IF(U298&lt;='db fasce di rischio'!$H$4,'db fasce di rischio'!$G$2,"")))))</f>
        <v>--</v>
      </c>
      <c r="W298" s="30"/>
      <c r="X298" s="30"/>
    </row>
    <row r="299" spans="1:24" ht="21" hidden="1" customHeight="1" outlineLevel="1" x14ac:dyDescent="0.2">
      <c r="A299" s="169"/>
      <c r="B299" s="169"/>
      <c r="C299" s="26" t="s">
        <v>30</v>
      </c>
      <c r="D299" s="26" t="s">
        <v>30</v>
      </c>
      <c r="E299" s="26" t="s">
        <v>30</v>
      </c>
      <c r="F299" s="26" t="s">
        <v>30</v>
      </c>
      <c r="G299" s="161" t="str">
        <f t="shared" si="41"/>
        <v>--</v>
      </c>
      <c r="H299" s="27" t="s">
        <v>30</v>
      </c>
      <c r="I299" s="33" t="s">
        <v>30</v>
      </c>
      <c r="J299" s="87"/>
      <c r="K299" s="33"/>
      <c r="L299" s="26"/>
      <c r="M299" s="26"/>
      <c r="N299" s="26"/>
      <c r="O299" s="26"/>
      <c r="P299" s="169"/>
      <c r="Q299" s="184"/>
      <c r="R299" s="184"/>
      <c r="S299" s="185" t="str">
        <f t="shared" si="42"/>
        <v>0</v>
      </c>
      <c r="T299" s="185" t="str">
        <f t="shared" si="42"/>
        <v>0</v>
      </c>
      <c r="U299" s="185">
        <f t="shared" si="43"/>
        <v>0</v>
      </c>
      <c r="V299" s="186" t="str">
        <f>IF(U299=0,"--",IF(U299&lt;='db fasce di rischio'!$B$4,'db fasce di rischio'!$A$2,IF(U299&lt;='db fasce di rischio'!$D$4,'db fasce di rischio'!$C$2,IF(U299&lt;='db fasce di rischio'!$F$4,'db fasce di rischio'!$E$2,IF(U299&lt;='db fasce di rischio'!$H$4,'db fasce di rischio'!$G$2,"")))))</f>
        <v>--</v>
      </c>
      <c r="W299" s="30"/>
      <c r="X299" s="30"/>
    </row>
    <row r="300" spans="1:24" ht="21" hidden="1" customHeight="1" outlineLevel="1" x14ac:dyDescent="0.2">
      <c r="A300" s="169"/>
      <c r="B300" s="169"/>
      <c r="C300" s="26" t="s">
        <v>30</v>
      </c>
      <c r="D300" s="26" t="s">
        <v>30</v>
      </c>
      <c r="E300" s="26" t="s">
        <v>30</v>
      </c>
      <c r="F300" s="26" t="s">
        <v>30</v>
      </c>
      <c r="G300" s="161" t="str">
        <f t="shared" si="41"/>
        <v>--</v>
      </c>
      <c r="H300" s="27" t="s">
        <v>30</v>
      </c>
      <c r="I300" s="33" t="s">
        <v>30</v>
      </c>
      <c r="J300" s="88"/>
      <c r="K300" s="33"/>
      <c r="L300" s="26"/>
      <c r="M300" s="26"/>
      <c r="N300" s="26"/>
      <c r="O300" s="26"/>
      <c r="P300" s="169"/>
      <c r="Q300" s="184"/>
      <c r="R300" s="184"/>
      <c r="S300" s="185" t="str">
        <f t="shared" si="42"/>
        <v>0</v>
      </c>
      <c r="T300" s="185" t="str">
        <f t="shared" si="42"/>
        <v>0</v>
      </c>
      <c r="U300" s="185">
        <f t="shared" si="43"/>
        <v>0</v>
      </c>
      <c r="V300" s="186" t="str">
        <f>IF(U300=0,"--",IF(U300&lt;='db fasce di rischio'!$B$4,'db fasce di rischio'!$A$2,IF(U300&lt;='db fasce di rischio'!$D$4,'db fasce di rischio'!$C$2,IF(U300&lt;='db fasce di rischio'!$F$4,'db fasce di rischio'!$E$2,IF(U300&lt;='db fasce di rischio'!$H$4,'db fasce di rischio'!$G$2,"")))))</f>
        <v>--</v>
      </c>
      <c r="W300" s="30"/>
      <c r="X300" s="30"/>
    </row>
    <row r="301" spans="1:24" ht="21" hidden="1" customHeight="1" outlineLevel="1" x14ac:dyDescent="0.2">
      <c r="A301" s="169"/>
      <c r="B301" s="169"/>
      <c r="C301" s="26" t="s">
        <v>30</v>
      </c>
      <c r="D301" s="26" t="s">
        <v>30</v>
      </c>
      <c r="E301" s="26" t="s">
        <v>30</v>
      </c>
      <c r="F301" s="26" t="s">
        <v>30</v>
      </c>
      <c r="G301" s="161" t="str">
        <f t="shared" si="41"/>
        <v>--</v>
      </c>
      <c r="H301" s="27" t="s">
        <v>30</v>
      </c>
      <c r="I301" s="33" t="s">
        <v>30</v>
      </c>
      <c r="J301" s="88"/>
      <c r="K301" s="33"/>
      <c r="L301" s="26"/>
      <c r="M301" s="26"/>
      <c r="N301" s="26"/>
      <c r="O301" s="26"/>
      <c r="P301" s="169"/>
      <c r="Q301" s="184"/>
      <c r="R301" s="184"/>
      <c r="S301" s="185" t="str">
        <f t="shared" si="42"/>
        <v>0</v>
      </c>
      <c r="T301" s="185" t="str">
        <f t="shared" si="42"/>
        <v>0</v>
      </c>
      <c r="U301" s="185">
        <f t="shared" si="43"/>
        <v>0</v>
      </c>
      <c r="V301" s="186" t="str">
        <f>IF(U301=0,"--",IF(U301&lt;='db fasce di rischio'!$B$4,'db fasce di rischio'!$A$2,IF(U301&lt;='db fasce di rischio'!$D$4,'db fasce di rischio'!$C$2,IF(U301&lt;='db fasce di rischio'!$F$4,'db fasce di rischio'!$E$2,IF(U301&lt;='db fasce di rischio'!$H$4,'db fasce di rischio'!$G$2,"")))))</f>
        <v>--</v>
      </c>
      <c r="W301" s="30"/>
      <c r="X301" s="30"/>
    </row>
    <row r="302" spans="1:24" ht="21" hidden="1" customHeight="1" outlineLevel="1" x14ac:dyDescent="0.2">
      <c r="A302" s="169"/>
      <c r="B302" s="169"/>
      <c r="C302" s="26" t="s">
        <v>30</v>
      </c>
      <c r="D302" s="26" t="s">
        <v>30</v>
      </c>
      <c r="E302" s="26" t="s">
        <v>30</v>
      </c>
      <c r="F302" s="26" t="s">
        <v>30</v>
      </c>
      <c r="G302" s="161" t="str">
        <f t="shared" si="41"/>
        <v>--</v>
      </c>
      <c r="H302" s="27" t="s">
        <v>30</v>
      </c>
      <c r="I302" s="33" t="s">
        <v>30</v>
      </c>
      <c r="J302" s="88"/>
      <c r="K302" s="33"/>
      <c r="L302" s="26"/>
      <c r="M302" s="26"/>
      <c r="N302" s="26"/>
      <c r="O302" s="26"/>
      <c r="P302" s="169"/>
      <c r="Q302" s="184"/>
      <c r="R302" s="184"/>
      <c r="S302" s="185" t="str">
        <f t="shared" si="42"/>
        <v>0</v>
      </c>
      <c r="T302" s="185" t="str">
        <f t="shared" si="42"/>
        <v>0</v>
      </c>
      <c r="U302" s="185">
        <f t="shared" si="43"/>
        <v>0</v>
      </c>
      <c r="V302" s="186" t="str">
        <f>IF(U302=0,"--",IF(U302&lt;='db fasce di rischio'!$B$4,'db fasce di rischio'!$A$2,IF(U302&lt;='db fasce di rischio'!$D$4,'db fasce di rischio'!$C$2,IF(U302&lt;='db fasce di rischio'!$F$4,'db fasce di rischio'!$E$2,IF(U302&lt;='db fasce di rischio'!$H$4,'db fasce di rischio'!$G$2,"")))))</f>
        <v>--</v>
      </c>
      <c r="W302" s="30"/>
      <c r="X302" s="30"/>
    </row>
    <row r="303" spans="1:24" ht="21" hidden="1" customHeight="1" outlineLevel="1" x14ac:dyDescent="0.2">
      <c r="A303" s="169"/>
      <c r="B303" s="169"/>
      <c r="C303" s="26" t="s">
        <v>30</v>
      </c>
      <c r="D303" s="26" t="s">
        <v>30</v>
      </c>
      <c r="E303" s="26" t="s">
        <v>30</v>
      </c>
      <c r="F303" s="26" t="s">
        <v>30</v>
      </c>
      <c r="G303" s="161" t="str">
        <f t="shared" si="41"/>
        <v>--</v>
      </c>
      <c r="H303" s="27" t="s">
        <v>30</v>
      </c>
      <c r="I303" s="33" t="s">
        <v>30</v>
      </c>
      <c r="J303" s="88"/>
      <c r="K303" s="33"/>
      <c r="L303" s="26"/>
      <c r="M303" s="26"/>
      <c r="N303" s="26"/>
      <c r="O303" s="26"/>
      <c r="P303" s="169"/>
      <c r="Q303" s="184"/>
      <c r="R303" s="184"/>
      <c r="S303" s="185" t="str">
        <f t="shared" si="42"/>
        <v>0</v>
      </c>
      <c r="T303" s="185" t="str">
        <f t="shared" si="42"/>
        <v>0</v>
      </c>
      <c r="U303" s="185">
        <f t="shared" si="43"/>
        <v>0</v>
      </c>
      <c r="V303" s="186" t="str">
        <f>IF(U303=0,"--",IF(U303&lt;='db fasce di rischio'!$B$4,'db fasce di rischio'!$A$2,IF(U303&lt;='db fasce di rischio'!$D$4,'db fasce di rischio'!$C$2,IF(U303&lt;='db fasce di rischio'!$F$4,'db fasce di rischio'!$E$2,IF(U303&lt;='db fasce di rischio'!$H$4,'db fasce di rischio'!$G$2,"")))))</f>
        <v>--</v>
      </c>
      <c r="W303" s="30"/>
      <c r="X303" s="30"/>
    </row>
    <row r="304" spans="1:24" ht="21" hidden="1" customHeight="1" outlineLevel="1" x14ac:dyDescent="0.2">
      <c r="A304" s="169"/>
      <c r="B304" s="169"/>
      <c r="C304" s="26" t="s">
        <v>30</v>
      </c>
      <c r="D304" s="26" t="s">
        <v>30</v>
      </c>
      <c r="E304" s="26" t="s">
        <v>30</v>
      </c>
      <c r="F304" s="26" t="s">
        <v>30</v>
      </c>
      <c r="G304" s="161" t="str">
        <f t="shared" si="41"/>
        <v>--</v>
      </c>
      <c r="H304" s="27" t="s">
        <v>30</v>
      </c>
      <c r="I304" s="33" t="s">
        <v>30</v>
      </c>
      <c r="J304" s="87"/>
      <c r="K304" s="33"/>
      <c r="L304" s="26"/>
      <c r="M304" s="26"/>
      <c r="N304" s="26"/>
      <c r="O304" s="26"/>
      <c r="P304" s="169"/>
      <c r="Q304" s="184"/>
      <c r="R304" s="184"/>
      <c r="S304" s="185" t="str">
        <f t="shared" si="42"/>
        <v>0</v>
      </c>
      <c r="T304" s="185" t="str">
        <f t="shared" si="42"/>
        <v>0</v>
      </c>
      <c r="U304" s="185">
        <f t="shared" si="43"/>
        <v>0</v>
      </c>
      <c r="V304" s="186" t="str">
        <f>IF(U304=0,"--",IF(U304&lt;='db fasce di rischio'!$B$4,'db fasce di rischio'!$A$2,IF(U304&lt;='db fasce di rischio'!$D$4,'db fasce di rischio'!$C$2,IF(U304&lt;='db fasce di rischio'!$F$4,'db fasce di rischio'!$E$2,IF(U304&lt;='db fasce di rischio'!$H$4,'db fasce di rischio'!$G$2,"")))))</f>
        <v>--</v>
      </c>
      <c r="W304" s="30"/>
      <c r="X304" s="30"/>
    </row>
    <row r="305" spans="1:24" ht="21" hidden="1" customHeight="1" outlineLevel="1" x14ac:dyDescent="0.2">
      <c r="A305" s="169"/>
      <c r="B305" s="169"/>
      <c r="C305" s="26" t="s">
        <v>30</v>
      </c>
      <c r="D305" s="26" t="s">
        <v>30</v>
      </c>
      <c r="E305" s="26" t="s">
        <v>30</v>
      </c>
      <c r="F305" s="26" t="s">
        <v>30</v>
      </c>
      <c r="G305" s="161" t="str">
        <f t="shared" si="41"/>
        <v>--</v>
      </c>
      <c r="H305" s="27" t="s">
        <v>30</v>
      </c>
      <c r="I305" s="33" t="s">
        <v>30</v>
      </c>
      <c r="J305" s="87"/>
      <c r="K305" s="33"/>
      <c r="L305" s="26"/>
      <c r="M305" s="26"/>
      <c r="N305" s="26"/>
      <c r="O305" s="28"/>
      <c r="P305" s="169"/>
      <c r="Q305" s="184"/>
      <c r="R305" s="184"/>
      <c r="S305" s="185" t="str">
        <f t="shared" si="42"/>
        <v>0</v>
      </c>
      <c r="T305" s="185" t="str">
        <f t="shared" si="42"/>
        <v>0</v>
      </c>
      <c r="U305" s="185">
        <f t="shared" si="43"/>
        <v>0</v>
      </c>
      <c r="V305" s="186" t="str">
        <f>IF(U305=0,"--",IF(U305&lt;='db fasce di rischio'!$B$4,'db fasce di rischio'!$A$2,IF(U305&lt;='db fasce di rischio'!$D$4,'db fasce di rischio'!$C$2,IF(U305&lt;='db fasce di rischio'!$F$4,'db fasce di rischio'!$E$2,IF(U305&lt;='db fasce di rischio'!$H$4,'db fasce di rischio'!$G$2,"")))))</f>
        <v>--</v>
      </c>
      <c r="W305" s="30"/>
      <c r="X305" s="30"/>
    </row>
    <row r="306" spans="1:24" ht="21" hidden="1" customHeight="1" outlineLevel="1" x14ac:dyDescent="0.2">
      <c r="A306" s="169"/>
      <c r="B306" s="169"/>
      <c r="C306" s="26" t="s">
        <v>30</v>
      </c>
      <c r="D306" s="26" t="s">
        <v>30</v>
      </c>
      <c r="E306" s="26" t="s">
        <v>30</v>
      </c>
      <c r="F306" s="26" t="s">
        <v>30</v>
      </c>
      <c r="G306" s="161" t="str">
        <f t="shared" si="41"/>
        <v>--</v>
      </c>
      <c r="H306" s="27" t="s">
        <v>30</v>
      </c>
      <c r="I306" s="33" t="s">
        <v>30</v>
      </c>
      <c r="J306" s="87"/>
      <c r="K306" s="33"/>
      <c r="L306" s="26"/>
      <c r="M306" s="26"/>
      <c r="N306" s="26"/>
      <c r="O306" s="29"/>
      <c r="P306" s="169"/>
      <c r="Q306" s="184"/>
      <c r="R306" s="184"/>
      <c r="S306" s="185" t="str">
        <f t="shared" si="42"/>
        <v>0</v>
      </c>
      <c r="T306" s="185" t="str">
        <f t="shared" si="42"/>
        <v>0</v>
      </c>
      <c r="U306" s="185">
        <f t="shared" si="43"/>
        <v>0</v>
      </c>
      <c r="V306" s="186" t="str">
        <f>IF(U306=0,"--",IF(U306&lt;='db fasce di rischio'!$B$4,'db fasce di rischio'!$A$2,IF(U306&lt;='db fasce di rischio'!$D$4,'db fasce di rischio'!$C$2,IF(U306&lt;='db fasce di rischio'!$F$4,'db fasce di rischio'!$E$2,IF(U306&lt;='db fasce di rischio'!$H$4,'db fasce di rischio'!$G$2,"")))))</f>
        <v>--</v>
      </c>
      <c r="W306" s="30"/>
      <c r="X306" s="30"/>
    </row>
    <row r="307" spans="1:24" ht="21" collapsed="1" x14ac:dyDescent="0.2">
      <c r="A307" s="168"/>
      <c r="B307" s="168"/>
      <c r="C307" s="92"/>
      <c r="D307" s="92"/>
      <c r="E307" s="92"/>
      <c r="F307" s="92"/>
      <c r="G307" s="92"/>
      <c r="H307" s="92"/>
      <c r="I307" s="92"/>
      <c r="J307" s="176"/>
      <c r="K307" s="92"/>
      <c r="L307" s="92"/>
      <c r="M307" s="92"/>
      <c r="N307" s="92"/>
      <c r="O307" s="92"/>
      <c r="P307" s="168"/>
      <c r="Q307" s="30"/>
      <c r="R307" s="30"/>
      <c r="S307" s="30"/>
      <c r="T307" s="30"/>
      <c r="U307" s="30"/>
      <c r="V307" s="30"/>
      <c r="W307" s="30"/>
      <c r="X307" s="30"/>
    </row>
    <row r="308" spans="1:24" ht="90.6" customHeight="1" x14ac:dyDescent="0.2">
      <c r="A308" s="31"/>
      <c r="B308" s="31"/>
      <c r="C308" s="32" t="s">
        <v>674</v>
      </c>
      <c r="D308" s="32"/>
      <c r="E308" s="30"/>
      <c r="F308" s="30"/>
      <c r="G308" s="30"/>
      <c r="H308" s="30"/>
      <c r="I308" s="30"/>
      <c r="J308" s="85"/>
      <c r="K308" s="30"/>
      <c r="L308" s="30"/>
      <c r="M308" s="30"/>
      <c r="N308" s="84" t="s">
        <v>6</v>
      </c>
      <c r="O308" s="84" t="s">
        <v>675</v>
      </c>
      <c r="P308" s="30"/>
      <c r="Q308" s="182" t="s">
        <v>1306</v>
      </c>
      <c r="R308" s="182" t="s">
        <v>1307</v>
      </c>
      <c r="S308" s="50" t="s">
        <v>1308</v>
      </c>
      <c r="T308" s="50" t="s">
        <v>1309</v>
      </c>
      <c r="U308" s="50" t="s">
        <v>1310</v>
      </c>
      <c r="V308" s="183" t="s">
        <v>1311</v>
      </c>
      <c r="W308" s="30"/>
      <c r="X308" s="30"/>
    </row>
    <row r="309" spans="1:24" ht="30.6" customHeight="1" x14ac:dyDescent="0.2">
      <c r="A309" s="168"/>
      <c r="B309" s="168">
        <v>15</v>
      </c>
      <c r="C309" s="220" t="s">
        <v>1267</v>
      </c>
      <c r="D309" s="221"/>
      <c r="E309" s="222"/>
      <c r="F309" s="229"/>
      <c r="G309" s="229"/>
      <c r="H309" s="229"/>
      <c r="I309" s="50" t="s">
        <v>11</v>
      </c>
      <c r="J309" s="231" t="s">
        <v>3</v>
      </c>
      <c r="K309" s="231"/>
      <c r="L309" s="39"/>
      <c r="M309" s="162" t="s">
        <v>676</v>
      </c>
      <c r="N309" s="163" t="str">
        <f>V309</f>
        <v>--</v>
      </c>
      <c r="O309" s="39"/>
      <c r="P309" s="168"/>
      <c r="Q309" s="184"/>
      <c r="R309" s="184"/>
      <c r="S309" s="185" t="str">
        <f>IF(Q309="Basso",1.8,IF(Q309="Medio",2.5,IF(Q309="Medio-Alto",3.8,IF(Q309="Alto",5,"0"))))</f>
        <v>0</v>
      </c>
      <c r="T309" s="185" t="str">
        <f>IF(R309="Basso",1.8,IF(R309="Medio",2.5,IF(R309="Medio-Alto",3.8,IF(R309="Alto",5,"0"))))</f>
        <v>0</v>
      </c>
      <c r="U309" s="185">
        <f>IF(MAX(U313:U327)&gt;(T309*S309),MAX(U313:U327),T309*S309)</f>
        <v>0</v>
      </c>
      <c r="V309" s="186" t="str">
        <f>IF(U309=0,"--",IF(U309&lt;='db fasce di rischio'!$B$4,'db fasce di rischio'!$A$2,IF(U309&lt;='db fasce di rischio'!$D$4,'db fasce di rischio'!$C$2,IF(U309&lt;='db fasce di rischio'!$F$4,'db fasce di rischio'!$E$2,IF(U309&lt;='db fasce di rischio'!$H$4,'db fasce di rischio'!$G$2,"")))))</f>
        <v>--</v>
      </c>
      <c r="W309" s="30"/>
      <c r="X309" s="30"/>
    </row>
    <row r="310" spans="1:24" ht="59.45" customHeight="1" x14ac:dyDescent="0.2">
      <c r="A310" s="168"/>
      <c r="B310" s="168"/>
      <c r="C310" s="223"/>
      <c r="D310" s="224"/>
      <c r="E310" s="224"/>
      <c r="F310" s="172"/>
      <c r="G310" s="172"/>
      <c r="H310" s="172"/>
      <c r="I310" s="172"/>
      <c r="J310" s="172"/>
      <c r="K310" s="172"/>
      <c r="L310" s="173"/>
      <c r="M310" s="226" t="s">
        <v>1305</v>
      </c>
      <c r="N310" s="226"/>
      <c r="O310" s="226"/>
      <c r="P310" s="168"/>
      <c r="Q310" s="30"/>
      <c r="R310" s="30"/>
      <c r="S310" s="30"/>
      <c r="T310" s="30"/>
      <c r="U310" s="30"/>
      <c r="V310" s="30"/>
      <c r="W310" s="30"/>
      <c r="X310" s="30"/>
    </row>
    <row r="311" spans="1:24" ht="31.5" hidden="1" customHeight="1" outlineLevel="1" x14ac:dyDescent="0.2">
      <c r="A311" s="168"/>
      <c r="B311" s="168"/>
      <c r="C311" s="218" t="s">
        <v>1266</v>
      </c>
      <c r="D311" s="219"/>
      <c r="E311" s="160"/>
      <c r="F311" s="160"/>
      <c r="G311" s="160"/>
      <c r="H311" s="160"/>
      <c r="I311" s="160"/>
      <c r="J311" s="159"/>
      <c r="K311" s="160"/>
      <c r="L311" s="164">
        <f>SUM(H298:H306)</f>
        <v>0</v>
      </c>
      <c r="M311" s="165"/>
      <c r="N311" s="165"/>
      <c r="O311" s="165"/>
      <c r="P311" s="168"/>
      <c r="Q311" s="30"/>
      <c r="R311" s="30"/>
      <c r="S311" s="30"/>
      <c r="T311" s="30"/>
      <c r="U311" s="30"/>
      <c r="V311" s="30"/>
      <c r="W311" s="30"/>
      <c r="X311" s="30"/>
    </row>
    <row r="312" spans="1:24" ht="81.95" hidden="1" customHeight="1" outlineLevel="1" x14ac:dyDescent="0.2">
      <c r="A312" s="169"/>
      <c r="B312" s="169"/>
      <c r="C312" s="24" t="s">
        <v>915</v>
      </c>
      <c r="D312" s="24" t="s">
        <v>916</v>
      </c>
      <c r="E312" s="24" t="s">
        <v>981</v>
      </c>
      <c r="F312" s="24" t="s">
        <v>980</v>
      </c>
      <c r="G312" s="188" t="s">
        <v>1301</v>
      </c>
      <c r="H312" s="24" t="s">
        <v>979</v>
      </c>
      <c r="I312" s="24" t="s">
        <v>917</v>
      </c>
      <c r="J312" s="50" t="s">
        <v>982</v>
      </c>
      <c r="K312" s="50" t="s">
        <v>918</v>
      </c>
      <c r="L312" s="24" t="s">
        <v>639</v>
      </c>
      <c r="M312" s="24" t="s">
        <v>677</v>
      </c>
      <c r="N312" s="24" t="s">
        <v>678</v>
      </c>
      <c r="O312" s="24" t="s">
        <v>679</v>
      </c>
      <c r="P312" s="169"/>
      <c r="Q312" s="182" t="s">
        <v>1306</v>
      </c>
      <c r="R312" s="182" t="s">
        <v>1307</v>
      </c>
      <c r="S312" s="50" t="s">
        <v>1308</v>
      </c>
      <c r="T312" s="50" t="s">
        <v>1309</v>
      </c>
      <c r="U312" s="50" t="s">
        <v>1310</v>
      </c>
      <c r="V312" s="183" t="s">
        <v>1311</v>
      </c>
      <c r="W312" s="30"/>
      <c r="X312" s="30"/>
    </row>
    <row r="313" spans="1:24" ht="21" hidden="1" customHeight="1" outlineLevel="1" x14ac:dyDescent="0.2">
      <c r="A313" s="169"/>
      <c r="B313" s="169"/>
      <c r="C313" s="26" t="s">
        <v>30</v>
      </c>
      <c r="D313" s="26" t="s">
        <v>30</v>
      </c>
      <c r="E313" s="26" t="s">
        <v>30</v>
      </c>
      <c r="F313" s="26" t="s">
        <v>30</v>
      </c>
      <c r="G313" s="161" t="str">
        <f>V313</f>
        <v>--</v>
      </c>
      <c r="H313" s="27" t="s">
        <v>30</v>
      </c>
      <c r="I313" s="33" t="s">
        <v>30</v>
      </c>
      <c r="J313" s="87"/>
      <c r="K313" s="33"/>
      <c r="L313" s="26"/>
      <c r="M313" s="26"/>
      <c r="N313" s="26"/>
      <c r="O313" s="26"/>
      <c r="P313" s="169"/>
      <c r="Q313" s="184"/>
      <c r="R313" s="184"/>
      <c r="S313" s="185" t="str">
        <f>IF(Q313="Basso",1.8,IF(Q313="Medio",2.5,IF(Q313="Medio-Alto",3.8,IF(Q313="Alto",5,"0"))))</f>
        <v>0</v>
      </c>
      <c r="T313" s="185" t="str">
        <f>IF(R313="Basso",1.8,IF(R313="Medio",2.5,IF(R313="Medio-Alto",3.8,IF(R313="Alto",5,"0"))))</f>
        <v>0</v>
      </c>
      <c r="U313" s="185">
        <f>(T313*S313)</f>
        <v>0</v>
      </c>
      <c r="V313" s="186" t="str">
        <f>IF(U313=0,"--",IF(U313&lt;='db fasce di rischio'!$B$4,'db fasce di rischio'!$A$2,IF(U313&lt;='db fasce di rischio'!$D$4,'db fasce di rischio'!$C$2,IF(U313&lt;='db fasce di rischio'!$F$4,'db fasce di rischio'!$E$2,IF(U313&lt;='db fasce di rischio'!$H$4,'db fasce di rischio'!$G$2,"")))))</f>
        <v>--</v>
      </c>
      <c r="W313" s="30"/>
      <c r="X313" s="30"/>
    </row>
    <row r="314" spans="1:24" ht="21" hidden="1" customHeight="1" outlineLevel="1" x14ac:dyDescent="0.2">
      <c r="A314" s="169"/>
      <c r="B314" s="169"/>
      <c r="C314" s="26" t="s">
        <v>30</v>
      </c>
      <c r="D314" s="26" t="s">
        <v>30</v>
      </c>
      <c r="E314" s="26" t="s">
        <v>30</v>
      </c>
      <c r="F314" s="26" t="s">
        <v>30</v>
      </c>
      <c r="G314" s="161" t="str">
        <f t="shared" ref="G314:G327" si="44">V314</f>
        <v>--</v>
      </c>
      <c r="H314" s="27" t="s">
        <v>30</v>
      </c>
      <c r="I314" s="33" t="s">
        <v>30</v>
      </c>
      <c r="J314" s="87"/>
      <c r="K314" s="33"/>
      <c r="L314" s="26"/>
      <c r="M314" s="26"/>
      <c r="N314" s="26"/>
      <c r="O314" s="26"/>
      <c r="P314" s="169"/>
      <c r="Q314" s="184"/>
      <c r="R314" s="184"/>
      <c r="S314" s="185" t="str">
        <f t="shared" ref="S314:T327" si="45">IF(Q314="Basso",1.8,IF(Q314="Medio",2.5,IF(Q314="Medio-Alto",3.8,IF(Q314="Alto",5,"0"))))</f>
        <v>0</v>
      </c>
      <c r="T314" s="185" t="str">
        <f t="shared" si="45"/>
        <v>0</v>
      </c>
      <c r="U314" s="185">
        <f>(T314*S314)</f>
        <v>0</v>
      </c>
      <c r="V314" s="186" t="str">
        <f>IF(U314=0,"--",IF(U314&lt;='db fasce di rischio'!$B$4,'db fasce di rischio'!$A$2,IF(U314&lt;='db fasce di rischio'!$D$4,'db fasce di rischio'!$C$2,IF(U314&lt;='db fasce di rischio'!$F$4,'db fasce di rischio'!$E$2,IF(U314&lt;='db fasce di rischio'!$H$4,'db fasce di rischio'!$G$2,"")))))</f>
        <v>--</v>
      </c>
      <c r="W314" s="30"/>
      <c r="X314" s="30"/>
    </row>
    <row r="315" spans="1:24" ht="21" hidden="1" customHeight="1" outlineLevel="1" x14ac:dyDescent="0.2">
      <c r="A315" s="169"/>
      <c r="B315" s="169"/>
      <c r="C315" s="26" t="s">
        <v>30</v>
      </c>
      <c r="D315" s="26" t="s">
        <v>30</v>
      </c>
      <c r="E315" s="26" t="s">
        <v>30</v>
      </c>
      <c r="F315" s="26" t="s">
        <v>30</v>
      </c>
      <c r="G315" s="161" t="str">
        <f t="shared" si="44"/>
        <v>--</v>
      </c>
      <c r="H315" s="27" t="s">
        <v>30</v>
      </c>
      <c r="I315" s="33" t="s">
        <v>30</v>
      </c>
      <c r="J315" s="87"/>
      <c r="K315" s="33"/>
      <c r="L315" s="26"/>
      <c r="M315" s="26"/>
      <c r="N315" s="26"/>
      <c r="O315" s="26"/>
      <c r="P315" s="169"/>
      <c r="Q315" s="184"/>
      <c r="R315" s="184"/>
      <c r="S315" s="185" t="str">
        <f t="shared" si="45"/>
        <v>0</v>
      </c>
      <c r="T315" s="185" t="str">
        <f t="shared" si="45"/>
        <v>0</v>
      </c>
      <c r="U315" s="185">
        <f t="shared" ref="U315:U327" si="46">(T315*S315)</f>
        <v>0</v>
      </c>
      <c r="V315" s="186" t="str">
        <f>IF(U315=0,"--",IF(U315&lt;='db fasce di rischio'!$B$4,'db fasce di rischio'!$A$2,IF(U315&lt;='db fasce di rischio'!$D$4,'db fasce di rischio'!$C$2,IF(U315&lt;='db fasce di rischio'!$F$4,'db fasce di rischio'!$E$2,IF(U315&lt;='db fasce di rischio'!$H$4,'db fasce di rischio'!$G$2,"")))))</f>
        <v>--</v>
      </c>
      <c r="W315" s="30"/>
      <c r="X315" s="30"/>
    </row>
    <row r="316" spans="1:24" ht="21" hidden="1" customHeight="1" outlineLevel="1" x14ac:dyDescent="0.2">
      <c r="A316" s="169"/>
      <c r="B316" s="169"/>
      <c r="C316" s="26" t="s">
        <v>30</v>
      </c>
      <c r="D316" s="26" t="s">
        <v>30</v>
      </c>
      <c r="E316" s="26" t="s">
        <v>30</v>
      </c>
      <c r="F316" s="26" t="s">
        <v>30</v>
      </c>
      <c r="G316" s="161" t="str">
        <f t="shared" si="44"/>
        <v>--</v>
      </c>
      <c r="H316" s="27" t="s">
        <v>30</v>
      </c>
      <c r="I316" s="33" t="s">
        <v>30</v>
      </c>
      <c r="J316" s="87"/>
      <c r="K316" s="33"/>
      <c r="L316" s="26"/>
      <c r="M316" s="26"/>
      <c r="N316" s="26"/>
      <c r="O316" s="26"/>
      <c r="P316" s="169"/>
      <c r="Q316" s="184"/>
      <c r="R316" s="184"/>
      <c r="S316" s="185" t="str">
        <f t="shared" si="45"/>
        <v>0</v>
      </c>
      <c r="T316" s="185" t="str">
        <f t="shared" si="45"/>
        <v>0</v>
      </c>
      <c r="U316" s="185">
        <f t="shared" si="46"/>
        <v>0</v>
      </c>
      <c r="V316" s="186" t="str">
        <f>IF(U316=0,"--",IF(U316&lt;='db fasce di rischio'!$B$4,'db fasce di rischio'!$A$2,IF(U316&lt;='db fasce di rischio'!$D$4,'db fasce di rischio'!$C$2,IF(U316&lt;='db fasce di rischio'!$F$4,'db fasce di rischio'!$E$2,IF(U316&lt;='db fasce di rischio'!$H$4,'db fasce di rischio'!$G$2,"")))))</f>
        <v>--</v>
      </c>
      <c r="W316" s="30"/>
      <c r="X316" s="30"/>
    </row>
    <row r="317" spans="1:24" ht="21" hidden="1" customHeight="1" outlineLevel="1" x14ac:dyDescent="0.2">
      <c r="A317" s="169"/>
      <c r="B317" s="169"/>
      <c r="C317" s="26" t="s">
        <v>30</v>
      </c>
      <c r="D317" s="26" t="s">
        <v>30</v>
      </c>
      <c r="E317" s="26" t="s">
        <v>30</v>
      </c>
      <c r="F317" s="26" t="s">
        <v>30</v>
      </c>
      <c r="G317" s="161" t="str">
        <f t="shared" si="44"/>
        <v>--</v>
      </c>
      <c r="H317" s="27" t="s">
        <v>30</v>
      </c>
      <c r="I317" s="33" t="s">
        <v>30</v>
      </c>
      <c r="J317" s="87"/>
      <c r="K317" s="33"/>
      <c r="L317" s="26"/>
      <c r="M317" s="26"/>
      <c r="N317" s="26"/>
      <c r="O317" s="26"/>
      <c r="P317" s="169"/>
      <c r="Q317" s="184"/>
      <c r="R317" s="184"/>
      <c r="S317" s="185" t="str">
        <f t="shared" si="45"/>
        <v>0</v>
      </c>
      <c r="T317" s="185" t="str">
        <f t="shared" si="45"/>
        <v>0</v>
      </c>
      <c r="U317" s="185">
        <f t="shared" si="46"/>
        <v>0</v>
      </c>
      <c r="V317" s="186" t="str">
        <f>IF(U317=0,"--",IF(U317&lt;='db fasce di rischio'!$B$4,'db fasce di rischio'!$A$2,IF(U317&lt;='db fasce di rischio'!$D$4,'db fasce di rischio'!$C$2,IF(U317&lt;='db fasce di rischio'!$F$4,'db fasce di rischio'!$E$2,IF(U317&lt;='db fasce di rischio'!$H$4,'db fasce di rischio'!$G$2,"")))))</f>
        <v>--</v>
      </c>
      <c r="W317" s="30"/>
      <c r="X317" s="30"/>
    </row>
    <row r="318" spans="1:24" ht="21" hidden="1" customHeight="1" outlineLevel="1" x14ac:dyDescent="0.2">
      <c r="A318" s="169"/>
      <c r="B318" s="169"/>
      <c r="C318" s="26" t="s">
        <v>30</v>
      </c>
      <c r="D318" s="26" t="s">
        <v>30</v>
      </c>
      <c r="E318" s="26" t="s">
        <v>30</v>
      </c>
      <c r="F318" s="26" t="s">
        <v>30</v>
      </c>
      <c r="G318" s="161" t="str">
        <f t="shared" si="44"/>
        <v>--</v>
      </c>
      <c r="H318" s="27" t="s">
        <v>30</v>
      </c>
      <c r="I318" s="33" t="s">
        <v>30</v>
      </c>
      <c r="J318" s="87"/>
      <c r="K318" s="33"/>
      <c r="L318" s="26"/>
      <c r="M318" s="26"/>
      <c r="N318" s="26"/>
      <c r="O318" s="26"/>
      <c r="P318" s="169"/>
      <c r="Q318" s="184"/>
      <c r="R318" s="184"/>
      <c r="S318" s="185" t="str">
        <f t="shared" si="45"/>
        <v>0</v>
      </c>
      <c r="T318" s="185" t="str">
        <f t="shared" si="45"/>
        <v>0</v>
      </c>
      <c r="U318" s="185">
        <f t="shared" si="46"/>
        <v>0</v>
      </c>
      <c r="V318" s="186" t="str">
        <f>IF(U318=0,"--",IF(U318&lt;='db fasce di rischio'!$B$4,'db fasce di rischio'!$A$2,IF(U318&lt;='db fasce di rischio'!$D$4,'db fasce di rischio'!$C$2,IF(U318&lt;='db fasce di rischio'!$F$4,'db fasce di rischio'!$E$2,IF(U318&lt;='db fasce di rischio'!$H$4,'db fasce di rischio'!$G$2,"")))))</f>
        <v>--</v>
      </c>
      <c r="W318" s="30"/>
      <c r="X318" s="30"/>
    </row>
    <row r="319" spans="1:24" ht="21" hidden="1" customHeight="1" outlineLevel="1" x14ac:dyDescent="0.2">
      <c r="A319" s="169"/>
      <c r="B319" s="169"/>
      <c r="C319" s="26" t="s">
        <v>30</v>
      </c>
      <c r="D319" s="26" t="s">
        <v>30</v>
      </c>
      <c r="E319" s="26" t="s">
        <v>30</v>
      </c>
      <c r="F319" s="26" t="s">
        <v>30</v>
      </c>
      <c r="G319" s="161" t="str">
        <f t="shared" si="44"/>
        <v>--</v>
      </c>
      <c r="H319" s="27" t="s">
        <v>30</v>
      </c>
      <c r="I319" s="33" t="s">
        <v>30</v>
      </c>
      <c r="J319" s="87"/>
      <c r="K319" s="33"/>
      <c r="L319" s="26"/>
      <c r="M319" s="26"/>
      <c r="N319" s="26"/>
      <c r="O319" s="26"/>
      <c r="P319" s="169"/>
      <c r="Q319" s="184"/>
      <c r="R319" s="184"/>
      <c r="S319" s="185" t="str">
        <f t="shared" si="45"/>
        <v>0</v>
      </c>
      <c r="T319" s="185" t="str">
        <f t="shared" si="45"/>
        <v>0</v>
      </c>
      <c r="U319" s="185">
        <f t="shared" si="46"/>
        <v>0</v>
      </c>
      <c r="V319" s="186" t="str">
        <f>IF(U319=0,"--",IF(U319&lt;='db fasce di rischio'!$B$4,'db fasce di rischio'!$A$2,IF(U319&lt;='db fasce di rischio'!$D$4,'db fasce di rischio'!$C$2,IF(U319&lt;='db fasce di rischio'!$F$4,'db fasce di rischio'!$E$2,IF(U319&lt;='db fasce di rischio'!$H$4,'db fasce di rischio'!$G$2,"")))))</f>
        <v>--</v>
      </c>
      <c r="W319" s="30"/>
      <c r="X319" s="30"/>
    </row>
    <row r="320" spans="1:24" ht="21" hidden="1" customHeight="1" outlineLevel="1" x14ac:dyDescent="0.2">
      <c r="A320" s="169"/>
      <c r="B320" s="169"/>
      <c r="C320" s="26" t="s">
        <v>30</v>
      </c>
      <c r="D320" s="26" t="s">
        <v>30</v>
      </c>
      <c r="E320" s="26" t="s">
        <v>30</v>
      </c>
      <c r="F320" s="26" t="s">
        <v>30</v>
      </c>
      <c r="G320" s="161" t="str">
        <f t="shared" si="44"/>
        <v>--</v>
      </c>
      <c r="H320" s="27" t="s">
        <v>30</v>
      </c>
      <c r="I320" s="33" t="s">
        <v>30</v>
      </c>
      <c r="J320" s="87"/>
      <c r="K320" s="33"/>
      <c r="L320" s="26"/>
      <c r="M320" s="26"/>
      <c r="N320" s="26"/>
      <c r="O320" s="26"/>
      <c r="P320" s="169"/>
      <c r="Q320" s="184"/>
      <c r="R320" s="184"/>
      <c r="S320" s="185" t="str">
        <f t="shared" si="45"/>
        <v>0</v>
      </c>
      <c r="T320" s="185" t="str">
        <f t="shared" si="45"/>
        <v>0</v>
      </c>
      <c r="U320" s="185">
        <f t="shared" si="46"/>
        <v>0</v>
      </c>
      <c r="V320" s="186" t="str">
        <f>IF(U320=0,"--",IF(U320&lt;='db fasce di rischio'!$B$4,'db fasce di rischio'!$A$2,IF(U320&lt;='db fasce di rischio'!$D$4,'db fasce di rischio'!$C$2,IF(U320&lt;='db fasce di rischio'!$F$4,'db fasce di rischio'!$E$2,IF(U320&lt;='db fasce di rischio'!$H$4,'db fasce di rischio'!$G$2,"")))))</f>
        <v>--</v>
      </c>
      <c r="W320" s="30"/>
      <c r="X320" s="30"/>
    </row>
    <row r="321" spans="1:24" ht="21" hidden="1" customHeight="1" outlineLevel="1" x14ac:dyDescent="0.2">
      <c r="A321" s="169"/>
      <c r="B321" s="169"/>
      <c r="C321" s="26" t="s">
        <v>30</v>
      </c>
      <c r="D321" s="26" t="s">
        <v>30</v>
      </c>
      <c r="E321" s="26" t="s">
        <v>30</v>
      </c>
      <c r="F321" s="26" t="s">
        <v>30</v>
      </c>
      <c r="G321" s="161" t="str">
        <f t="shared" si="44"/>
        <v>--</v>
      </c>
      <c r="H321" s="27" t="s">
        <v>30</v>
      </c>
      <c r="I321" s="33" t="s">
        <v>30</v>
      </c>
      <c r="J321" s="88"/>
      <c r="K321" s="33"/>
      <c r="L321" s="26"/>
      <c r="M321" s="26"/>
      <c r="N321" s="26"/>
      <c r="O321" s="26"/>
      <c r="P321" s="169"/>
      <c r="Q321" s="184"/>
      <c r="R321" s="184"/>
      <c r="S321" s="185" t="str">
        <f t="shared" si="45"/>
        <v>0</v>
      </c>
      <c r="T321" s="185" t="str">
        <f t="shared" si="45"/>
        <v>0</v>
      </c>
      <c r="U321" s="185">
        <f t="shared" si="46"/>
        <v>0</v>
      </c>
      <c r="V321" s="186" t="str">
        <f>IF(U321=0,"--",IF(U321&lt;='db fasce di rischio'!$B$4,'db fasce di rischio'!$A$2,IF(U321&lt;='db fasce di rischio'!$D$4,'db fasce di rischio'!$C$2,IF(U321&lt;='db fasce di rischio'!$F$4,'db fasce di rischio'!$E$2,IF(U321&lt;='db fasce di rischio'!$H$4,'db fasce di rischio'!$G$2,"")))))</f>
        <v>--</v>
      </c>
      <c r="W321" s="30"/>
      <c r="X321" s="30"/>
    </row>
    <row r="322" spans="1:24" ht="21" hidden="1" customHeight="1" outlineLevel="1" x14ac:dyDescent="0.2">
      <c r="A322" s="169"/>
      <c r="B322" s="169"/>
      <c r="C322" s="26" t="s">
        <v>30</v>
      </c>
      <c r="D322" s="26" t="s">
        <v>30</v>
      </c>
      <c r="E322" s="26" t="s">
        <v>30</v>
      </c>
      <c r="F322" s="26" t="s">
        <v>30</v>
      </c>
      <c r="G322" s="161" t="str">
        <f t="shared" si="44"/>
        <v>--</v>
      </c>
      <c r="H322" s="27" t="s">
        <v>30</v>
      </c>
      <c r="I322" s="33" t="s">
        <v>30</v>
      </c>
      <c r="J322" s="88"/>
      <c r="K322" s="33"/>
      <c r="L322" s="26"/>
      <c r="M322" s="26"/>
      <c r="N322" s="26"/>
      <c r="O322" s="26"/>
      <c r="P322" s="169"/>
      <c r="Q322" s="184"/>
      <c r="R322" s="184"/>
      <c r="S322" s="185" t="str">
        <f t="shared" si="45"/>
        <v>0</v>
      </c>
      <c r="T322" s="185" t="str">
        <f t="shared" si="45"/>
        <v>0</v>
      </c>
      <c r="U322" s="185">
        <f t="shared" si="46"/>
        <v>0</v>
      </c>
      <c r="V322" s="186" t="str">
        <f>IF(U322=0,"--",IF(U322&lt;='db fasce di rischio'!$B$4,'db fasce di rischio'!$A$2,IF(U322&lt;='db fasce di rischio'!$D$4,'db fasce di rischio'!$C$2,IF(U322&lt;='db fasce di rischio'!$F$4,'db fasce di rischio'!$E$2,IF(U322&lt;='db fasce di rischio'!$H$4,'db fasce di rischio'!$G$2,"")))))</f>
        <v>--</v>
      </c>
      <c r="W322" s="30"/>
      <c r="X322" s="30"/>
    </row>
    <row r="323" spans="1:24" ht="21" hidden="1" customHeight="1" outlineLevel="1" x14ac:dyDescent="0.2">
      <c r="A323" s="169"/>
      <c r="B323" s="169"/>
      <c r="C323" s="26" t="s">
        <v>30</v>
      </c>
      <c r="D323" s="26" t="s">
        <v>30</v>
      </c>
      <c r="E323" s="26" t="s">
        <v>30</v>
      </c>
      <c r="F323" s="26" t="s">
        <v>30</v>
      </c>
      <c r="G323" s="161" t="str">
        <f t="shared" si="44"/>
        <v>--</v>
      </c>
      <c r="H323" s="27" t="s">
        <v>30</v>
      </c>
      <c r="I323" s="33" t="s">
        <v>30</v>
      </c>
      <c r="J323" s="88"/>
      <c r="K323" s="33"/>
      <c r="L323" s="26"/>
      <c r="M323" s="26"/>
      <c r="N323" s="26"/>
      <c r="O323" s="26"/>
      <c r="P323" s="169"/>
      <c r="Q323" s="184"/>
      <c r="R323" s="184"/>
      <c r="S323" s="185" t="str">
        <f t="shared" si="45"/>
        <v>0</v>
      </c>
      <c r="T323" s="185" t="str">
        <f t="shared" si="45"/>
        <v>0</v>
      </c>
      <c r="U323" s="185">
        <f t="shared" si="46"/>
        <v>0</v>
      </c>
      <c r="V323" s="186" t="str">
        <f>IF(U323=0,"--",IF(U323&lt;='db fasce di rischio'!$B$4,'db fasce di rischio'!$A$2,IF(U323&lt;='db fasce di rischio'!$D$4,'db fasce di rischio'!$C$2,IF(U323&lt;='db fasce di rischio'!$F$4,'db fasce di rischio'!$E$2,IF(U323&lt;='db fasce di rischio'!$H$4,'db fasce di rischio'!$G$2,"")))))</f>
        <v>--</v>
      </c>
      <c r="W323" s="30"/>
      <c r="X323" s="30"/>
    </row>
    <row r="324" spans="1:24" ht="21" hidden="1" customHeight="1" outlineLevel="1" x14ac:dyDescent="0.2">
      <c r="A324" s="169"/>
      <c r="B324" s="169"/>
      <c r="C324" s="26" t="s">
        <v>30</v>
      </c>
      <c r="D324" s="26" t="s">
        <v>30</v>
      </c>
      <c r="E324" s="26" t="s">
        <v>30</v>
      </c>
      <c r="F324" s="26" t="s">
        <v>30</v>
      </c>
      <c r="G324" s="161" t="str">
        <f t="shared" si="44"/>
        <v>--</v>
      </c>
      <c r="H324" s="27" t="s">
        <v>30</v>
      </c>
      <c r="I324" s="33" t="s">
        <v>30</v>
      </c>
      <c r="J324" s="88"/>
      <c r="K324" s="33"/>
      <c r="L324" s="26"/>
      <c r="M324" s="26"/>
      <c r="N324" s="26"/>
      <c r="O324" s="26"/>
      <c r="P324" s="169"/>
      <c r="Q324" s="184"/>
      <c r="R324" s="184"/>
      <c r="S324" s="185" t="str">
        <f t="shared" si="45"/>
        <v>0</v>
      </c>
      <c r="T324" s="185" t="str">
        <f t="shared" si="45"/>
        <v>0</v>
      </c>
      <c r="U324" s="185">
        <f t="shared" si="46"/>
        <v>0</v>
      </c>
      <c r="V324" s="186" t="str">
        <f>IF(U324=0,"--",IF(U324&lt;='db fasce di rischio'!$B$4,'db fasce di rischio'!$A$2,IF(U324&lt;='db fasce di rischio'!$D$4,'db fasce di rischio'!$C$2,IF(U324&lt;='db fasce di rischio'!$F$4,'db fasce di rischio'!$E$2,IF(U324&lt;='db fasce di rischio'!$H$4,'db fasce di rischio'!$G$2,"")))))</f>
        <v>--</v>
      </c>
      <c r="W324" s="30"/>
      <c r="X324" s="30"/>
    </row>
    <row r="325" spans="1:24" ht="21" hidden="1" customHeight="1" outlineLevel="1" x14ac:dyDescent="0.2">
      <c r="A325" s="169"/>
      <c r="B325" s="169"/>
      <c r="C325" s="26" t="s">
        <v>30</v>
      </c>
      <c r="D325" s="26" t="s">
        <v>30</v>
      </c>
      <c r="E325" s="26" t="s">
        <v>30</v>
      </c>
      <c r="F325" s="26" t="s">
        <v>30</v>
      </c>
      <c r="G325" s="161" t="str">
        <f t="shared" si="44"/>
        <v>--</v>
      </c>
      <c r="H325" s="27" t="s">
        <v>30</v>
      </c>
      <c r="I325" s="33" t="s">
        <v>30</v>
      </c>
      <c r="J325" s="87"/>
      <c r="K325" s="33"/>
      <c r="L325" s="26"/>
      <c r="M325" s="26"/>
      <c r="N325" s="26"/>
      <c r="O325" s="26"/>
      <c r="P325" s="169"/>
      <c r="Q325" s="184"/>
      <c r="R325" s="184"/>
      <c r="S325" s="185" t="str">
        <f t="shared" si="45"/>
        <v>0</v>
      </c>
      <c r="T325" s="185" t="str">
        <f t="shared" si="45"/>
        <v>0</v>
      </c>
      <c r="U325" s="185">
        <f t="shared" si="46"/>
        <v>0</v>
      </c>
      <c r="V325" s="186" t="str">
        <f>IF(U325=0,"--",IF(U325&lt;='db fasce di rischio'!$B$4,'db fasce di rischio'!$A$2,IF(U325&lt;='db fasce di rischio'!$D$4,'db fasce di rischio'!$C$2,IF(U325&lt;='db fasce di rischio'!$F$4,'db fasce di rischio'!$E$2,IF(U325&lt;='db fasce di rischio'!$H$4,'db fasce di rischio'!$G$2,"")))))</f>
        <v>--</v>
      </c>
      <c r="W325" s="30"/>
      <c r="X325" s="30"/>
    </row>
    <row r="326" spans="1:24" ht="21" hidden="1" customHeight="1" outlineLevel="1" x14ac:dyDescent="0.2">
      <c r="A326" s="169"/>
      <c r="B326" s="169"/>
      <c r="C326" s="26" t="s">
        <v>30</v>
      </c>
      <c r="D326" s="26" t="s">
        <v>30</v>
      </c>
      <c r="E326" s="26" t="s">
        <v>30</v>
      </c>
      <c r="F326" s="26" t="s">
        <v>30</v>
      </c>
      <c r="G326" s="161" t="str">
        <f t="shared" si="44"/>
        <v>--</v>
      </c>
      <c r="H326" s="27" t="s">
        <v>30</v>
      </c>
      <c r="I326" s="33" t="s">
        <v>30</v>
      </c>
      <c r="J326" s="87"/>
      <c r="K326" s="33"/>
      <c r="L326" s="26"/>
      <c r="M326" s="26"/>
      <c r="N326" s="26"/>
      <c r="O326" s="28"/>
      <c r="P326" s="169"/>
      <c r="Q326" s="184"/>
      <c r="R326" s="184"/>
      <c r="S326" s="185" t="str">
        <f t="shared" si="45"/>
        <v>0</v>
      </c>
      <c r="T326" s="185" t="str">
        <f t="shared" si="45"/>
        <v>0</v>
      </c>
      <c r="U326" s="185">
        <f t="shared" si="46"/>
        <v>0</v>
      </c>
      <c r="V326" s="186" t="str">
        <f>IF(U326=0,"--",IF(U326&lt;='db fasce di rischio'!$B$4,'db fasce di rischio'!$A$2,IF(U326&lt;='db fasce di rischio'!$D$4,'db fasce di rischio'!$C$2,IF(U326&lt;='db fasce di rischio'!$F$4,'db fasce di rischio'!$E$2,IF(U326&lt;='db fasce di rischio'!$H$4,'db fasce di rischio'!$G$2,"")))))</f>
        <v>--</v>
      </c>
      <c r="W326" s="30"/>
      <c r="X326" s="30"/>
    </row>
    <row r="327" spans="1:24" ht="21" hidden="1" customHeight="1" outlineLevel="1" x14ac:dyDescent="0.2">
      <c r="A327" s="169"/>
      <c r="B327" s="169"/>
      <c r="C327" s="26" t="s">
        <v>30</v>
      </c>
      <c r="D327" s="26" t="s">
        <v>30</v>
      </c>
      <c r="E327" s="26" t="s">
        <v>30</v>
      </c>
      <c r="F327" s="26" t="s">
        <v>30</v>
      </c>
      <c r="G327" s="161" t="str">
        <f t="shared" si="44"/>
        <v>--</v>
      </c>
      <c r="H327" s="27" t="s">
        <v>30</v>
      </c>
      <c r="I327" s="33" t="s">
        <v>30</v>
      </c>
      <c r="J327" s="87"/>
      <c r="K327" s="33"/>
      <c r="L327" s="26"/>
      <c r="M327" s="26"/>
      <c r="N327" s="26"/>
      <c r="O327" s="29"/>
      <c r="P327" s="169"/>
      <c r="Q327" s="184"/>
      <c r="R327" s="184"/>
      <c r="S327" s="185" t="str">
        <f t="shared" si="45"/>
        <v>0</v>
      </c>
      <c r="T327" s="185" t="str">
        <f t="shared" si="45"/>
        <v>0</v>
      </c>
      <c r="U327" s="185">
        <f t="shared" si="46"/>
        <v>0</v>
      </c>
      <c r="V327" s="186" t="str">
        <f>IF(U327=0,"--",IF(U327&lt;='db fasce di rischio'!$B$4,'db fasce di rischio'!$A$2,IF(U327&lt;='db fasce di rischio'!$D$4,'db fasce di rischio'!$C$2,IF(U327&lt;='db fasce di rischio'!$F$4,'db fasce di rischio'!$E$2,IF(U327&lt;='db fasce di rischio'!$H$4,'db fasce di rischio'!$G$2,"")))))</f>
        <v>--</v>
      </c>
      <c r="W327" s="30"/>
      <c r="X327" s="30"/>
    </row>
    <row r="328" spans="1:24" ht="21" collapsed="1" x14ac:dyDescent="0.2">
      <c r="A328" s="168"/>
      <c r="B328" s="168"/>
      <c r="C328" s="92"/>
      <c r="D328" s="92"/>
      <c r="E328" s="92"/>
      <c r="F328" s="92"/>
      <c r="G328" s="92"/>
      <c r="H328" s="92"/>
      <c r="I328" s="92"/>
      <c r="J328" s="176"/>
      <c r="K328" s="92"/>
      <c r="L328" s="92"/>
      <c r="M328" s="92"/>
      <c r="N328" s="92"/>
      <c r="O328" s="92"/>
      <c r="P328" s="168"/>
      <c r="Q328" s="30"/>
      <c r="R328" s="30"/>
      <c r="S328" s="30"/>
      <c r="T328" s="30"/>
      <c r="U328" s="30"/>
      <c r="V328" s="30"/>
      <c r="W328" s="30"/>
      <c r="X328" s="30"/>
    </row>
    <row r="329" spans="1:24" ht="90.6" customHeight="1" x14ac:dyDescent="0.2">
      <c r="A329" s="31"/>
      <c r="B329" s="31"/>
      <c r="C329" s="32" t="s">
        <v>674</v>
      </c>
      <c r="D329" s="32"/>
      <c r="E329" s="30"/>
      <c r="F329" s="30"/>
      <c r="G329" s="30"/>
      <c r="H329" s="30"/>
      <c r="I329" s="30"/>
      <c r="J329" s="85"/>
      <c r="K329" s="30"/>
      <c r="L329" s="30"/>
      <c r="M329" s="30"/>
      <c r="N329" s="84" t="s">
        <v>6</v>
      </c>
      <c r="O329" s="84" t="s">
        <v>675</v>
      </c>
      <c r="P329" s="30"/>
      <c r="Q329" s="182" t="s">
        <v>1306</v>
      </c>
      <c r="R329" s="182" t="s">
        <v>1307</v>
      </c>
      <c r="S329" s="50" t="s">
        <v>1308</v>
      </c>
      <c r="T329" s="50" t="s">
        <v>1309</v>
      </c>
      <c r="U329" s="50" t="s">
        <v>1310</v>
      </c>
      <c r="V329" s="183" t="s">
        <v>1311</v>
      </c>
      <c r="W329" s="30"/>
      <c r="X329" s="30"/>
    </row>
    <row r="330" spans="1:24" ht="30.6" customHeight="1" x14ac:dyDescent="0.2">
      <c r="A330" s="168"/>
      <c r="B330" s="168">
        <v>16</v>
      </c>
      <c r="C330" s="220" t="s">
        <v>1267</v>
      </c>
      <c r="D330" s="221"/>
      <c r="E330" s="222"/>
      <c r="F330" s="229"/>
      <c r="G330" s="229"/>
      <c r="H330" s="229"/>
      <c r="I330" s="50" t="s">
        <v>11</v>
      </c>
      <c r="J330" s="231" t="s">
        <v>3</v>
      </c>
      <c r="K330" s="231"/>
      <c r="L330" s="39"/>
      <c r="M330" s="162" t="s">
        <v>676</v>
      </c>
      <c r="N330" s="163" t="str">
        <f>V330</f>
        <v>--</v>
      </c>
      <c r="O330" s="39"/>
      <c r="P330" s="168"/>
      <c r="Q330" s="184"/>
      <c r="R330" s="184"/>
      <c r="S330" s="185" t="str">
        <f>IF(Q330="Basso",1.8,IF(Q330="Medio",2.5,IF(Q330="Medio-Alto",3.8,IF(Q330="Alto",5,"0"))))</f>
        <v>0</v>
      </c>
      <c r="T330" s="185" t="str">
        <f>IF(R330="Basso",1.8,IF(R330="Medio",2.5,IF(R330="Medio-Alto",3.8,IF(R330="Alto",5,"0"))))</f>
        <v>0</v>
      </c>
      <c r="U330" s="185">
        <f>IF(MAX(U334:U348)&gt;(T330*S330),MAX(U334:U348),T330*S330)</f>
        <v>0</v>
      </c>
      <c r="V330" s="186" t="str">
        <f>IF(U330=0,"--",IF(U330&lt;='db fasce di rischio'!$B$4,'db fasce di rischio'!$A$2,IF(U330&lt;='db fasce di rischio'!$D$4,'db fasce di rischio'!$C$2,IF(U330&lt;='db fasce di rischio'!$F$4,'db fasce di rischio'!$E$2,IF(U330&lt;='db fasce di rischio'!$H$4,'db fasce di rischio'!$G$2,"")))))</f>
        <v>--</v>
      </c>
      <c r="W330" s="30"/>
      <c r="X330" s="30"/>
    </row>
    <row r="331" spans="1:24" ht="59.45" customHeight="1" x14ac:dyDescent="0.2">
      <c r="A331" s="168"/>
      <c r="B331" s="168"/>
      <c r="C331" s="223"/>
      <c r="D331" s="224"/>
      <c r="E331" s="224"/>
      <c r="F331" s="172"/>
      <c r="G331" s="172"/>
      <c r="H331" s="172"/>
      <c r="I331" s="172"/>
      <c r="J331" s="172"/>
      <c r="K331" s="172"/>
      <c r="L331" s="173"/>
      <c r="M331" s="226" t="s">
        <v>1305</v>
      </c>
      <c r="N331" s="226"/>
      <c r="O331" s="226"/>
      <c r="P331" s="168"/>
      <c r="Q331" s="30"/>
      <c r="R331" s="30"/>
      <c r="S331" s="30"/>
      <c r="T331" s="30"/>
      <c r="U331" s="30"/>
      <c r="V331" s="30"/>
      <c r="W331" s="30"/>
      <c r="X331" s="30"/>
    </row>
    <row r="332" spans="1:24" ht="31.5" hidden="1" customHeight="1" outlineLevel="1" x14ac:dyDescent="0.2">
      <c r="A332" s="168"/>
      <c r="B332" s="168"/>
      <c r="C332" s="218" t="s">
        <v>1266</v>
      </c>
      <c r="D332" s="219"/>
      <c r="E332" s="160"/>
      <c r="F332" s="160"/>
      <c r="G332" s="160"/>
      <c r="H332" s="160"/>
      <c r="I332" s="160"/>
      <c r="J332" s="159"/>
      <c r="K332" s="160"/>
      <c r="L332" s="164">
        <f>SUM(H319:H327)</f>
        <v>0</v>
      </c>
      <c r="M332" s="165"/>
      <c r="N332" s="165"/>
      <c r="O332" s="165"/>
      <c r="P332" s="168"/>
      <c r="Q332" s="30"/>
      <c r="R332" s="30"/>
      <c r="S332" s="30"/>
      <c r="T332" s="30"/>
      <c r="U332" s="30"/>
      <c r="V332" s="30"/>
      <c r="W332" s="30"/>
      <c r="X332" s="30"/>
    </row>
    <row r="333" spans="1:24" ht="81.95" hidden="1" customHeight="1" outlineLevel="1" x14ac:dyDescent="0.2">
      <c r="A333" s="169"/>
      <c r="B333" s="169"/>
      <c r="C333" s="24" t="s">
        <v>915</v>
      </c>
      <c r="D333" s="24" t="s">
        <v>916</v>
      </c>
      <c r="E333" s="24" t="s">
        <v>981</v>
      </c>
      <c r="F333" s="24" t="s">
        <v>980</v>
      </c>
      <c r="G333" s="188" t="s">
        <v>1301</v>
      </c>
      <c r="H333" s="24" t="s">
        <v>979</v>
      </c>
      <c r="I333" s="24" t="s">
        <v>917</v>
      </c>
      <c r="J333" s="50" t="s">
        <v>982</v>
      </c>
      <c r="K333" s="50" t="s">
        <v>918</v>
      </c>
      <c r="L333" s="24" t="s">
        <v>639</v>
      </c>
      <c r="M333" s="24" t="s">
        <v>677</v>
      </c>
      <c r="N333" s="24" t="s">
        <v>678</v>
      </c>
      <c r="O333" s="24" t="s">
        <v>679</v>
      </c>
      <c r="P333" s="169"/>
      <c r="Q333" s="182" t="s">
        <v>1306</v>
      </c>
      <c r="R333" s="182" t="s">
        <v>1307</v>
      </c>
      <c r="S333" s="50" t="s">
        <v>1308</v>
      </c>
      <c r="T333" s="50" t="s">
        <v>1309</v>
      </c>
      <c r="U333" s="50" t="s">
        <v>1310</v>
      </c>
      <c r="V333" s="183" t="s">
        <v>1311</v>
      </c>
      <c r="W333" s="30"/>
      <c r="X333" s="30"/>
    </row>
    <row r="334" spans="1:24" ht="21" hidden="1" customHeight="1" outlineLevel="1" x14ac:dyDescent="0.2">
      <c r="A334" s="169"/>
      <c r="B334" s="169"/>
      <c r="C334" s="26" t="s">
        <v>30</v>
      </c>
      <c r="D334" s="26" t="s">
        <v>30</v>
      </c>
      <c r="E334" s="26" t="s">
        <v>30</v>
      </c>
      <c r="F334" s="26" t="s">
        <v>30</v>
      </c>
      <c r="G334" s="161" t="str">
        <f>V334</f>
        <v>--</v>
      </c>
      <c r="H334" s="27" t="s">
        <v>30</v>
      </c>
      <c r="I334" s="33" t="s">
        <v>30</v>
      </c>
      <c r="J334" s="87"/>
      <c r="K334" s="33"/>
      <c r="L334" s="26"/>
      <c r="M334" s="26"/>
      <c r="N334" s="26"/>
      <c r="O334" s="26"/>
      <c r="P334" s="169"/>
      <c r="Q334" s="184"/>
      <c r="R334" s="184"/>
      <c r="S334" s="185" t="str">
        <f>IF(Q334="Basso",1.8,IF(Q334="Medio",2.5,IF(Q334="Medio-Alto",3.8,IF(Q334="Alto",5,"0"))))</f>
        <v>0</v>
      </c>
      <c r="T334" s="185" t="str">
        <f>IF(R334="Basso",1.8,IF(R334="Medio",2.5,IF(R334="Medio-Alto",3.8,IF(R334="Alto",5,"0"))))</f>
        <v>0</v>
      </c>
      <c r="U334" s="185">
        <f>(T334*S334)</f>
        <v>0</v>
      </c>
      <c r="V334" s="186" t="str">
        <f>IF(U334=0,"--",IF(U334&lt;='db fasce di rischio'!$B$4,'db fasce di rischio'!$A$2,IF(U334&lt;='db fasce di rischio'!$D$4,'db fasce di rischio'!$C$2,IF(U334&lt;='db fasce di rischio'!$F$4,'db fasce di rischio'!$E$2,IF(U334&lt;='db fasce di rischio'!$H$4,'db fasce di rischio'!$G$2,"")))))</f>
        <v>--</v>
      </c>
      <c r="W334" s="30"/>
      <c r="X334" s="30"/>
    </row>
    <row r="335" spans="1:24" ht="21" hidden="1" customHeight="1" outlineLevel="1" x14ac:dyDescent="0.2">
      <c r="A335" s="169"/>
      <c r="B335" s="169"/>
      <c r="C335" s="26" t="s">
        <v>30</v>
      </c>
      <c r="D335" s="26" t="s">
        <v>30</v>
      </c>
      <c r="E335" s="26" t="s">
        <v>30</v>
      </c>
      <c r="F335" s="26" t="s">
        <v>30</v>
      </c>
      <c r="G335" s="161" t="str">
        <f t="shared" ref="G335:G348" si="47">V335</f>
        <v>--</v>
      </c>
      <c r="H335" s="27" t="s">
        <v>30</v>
      </c>
      <c r="I335" s="33" t="s">
        <v>30</v>
      </c>
      <c r="J335" s="87"/>
      <c r="K335" s="33"/>
      <c r="L335" s="26"/>
      <c r="M335" s="26"/>
      <c r="N335" s="26"/>
      <c r="O335" s="26"/>
      <c r="P335" s="169"/>
      <c r="Q335" s="184"/>
      <c r="R335" s="184"/>
      <c r="S335" s="185" t="str">
        <f t="shared" ref="S335:T348" si="48">IF(Q335="Basso",1.8,IF(Q335="Medio",2.5,IF(Q335="Medio-Alto",3.8,IF(Q335="Alto",5,"0"))))</f>
        <v>0</v>
      </c>
      <c r="T335" s="185" t="str">
        <f t="shared" si="48"/>
        <v>0</v>
      </c>
      <c r="U335" s="185">
        <f>(T335*S335)</f>
        <v>0</v>
      </c>
      <c r="V335" s="186" t="str">
        <f>IF(U335=0,"--",IF(U335&lt;='db fasce di rischio'!$B$4,'db fasce di rischio'!$A$2,IF(U335&lt;='db fasce di rischio'!$D$4,'db fasce di rischio'!$C$2,IF(U335&lt;='db fasce di rischio'!$F$4,'db fasce di rischio'!$E$2,IF(U335&lt;='db fasce di rischio'!$H$4,'db fasce di rischio'!$G$2,"")))))</f>
        <v>--</v>
      </c>
      <c r="W335" s="30"/>
      <c r="X335" s="30"/>
    </row>
    <row r="336" spans="1:24" ht="21" hidden="1" customHeight="1" outlineLevel="1" x14ac:dyDescent="0.2">
      <c r="A336" s="169"/>
      <c r="B336" s="169"/>
      <c r="C336" s="26" t="s">
        <v>30</v>
      </c>
      <c r="D336" s="26" t="s">
        <v>30</v>
      </c>
      <c r="E336" s="26" t="s">
        <v>30</v>
      </c>
      <c r="F336" s="26" t="s">
        <v>30</v>
      </c>
      <c r="G336" s="161" t="str">
        <f t="shared" si="47"/>
        <v>--</v>
      </c>
      <c r="H336" s="27" t="s">
        <v>30</v>
      </c>
      <c r="I336" s="33" t="s">
        <v>30</v>
      </c>
      <c r="J336" s="87"/>
      <c r="K336" s="33"/>
      <c r="L336" s="26"/>
      <c r="M336" s="26"/>
      <c r="N336" s="26"/>
      <c r="O336" s="26"/>
      <c r="P336" s="169"/>
      <c r="Q336" s="184"/>
      <c r="R336" s="184"/>
      <c r="S336" s="185" t="str">
        <f t="shared" si="48"/>
        <v>0</v>
      </c>
      <c r="T336" s="185" t="str">
        <f t="shared" si="48"/>
        <v>0</v>
      </c>
      <c r="U336" s="185">
        <f t="shared" ref="U336:U348" si="49">(T336*S336)</f>
        <v>0</v>
      </c>
      <c r="V336" s="186" t="str">
        <f>IF(U336=0,"--",IF(U336&lt;='db fasce di rischio'!$B$4,'db fasce di rischio'!$A$2,IF(U336&lt;='db fasce di rischio'!$D$4,'db fasce di rischio'!$C$2,IF(U336&lt;='db fasce di rischio'!$F$4,'db fasce di rischio'!$E$2,IF(U336&lt;='db fasce di rischio'!$H$4,'db fasce di rischio'!$G$2,"")))))</f>
        <v>--</v>
      </c>
      <c r="W336" s="30"/>
      <c r="X336" s="30"/>
    </row>
    <row r="337" spans="1:24" ht="21" hidden="1" customHeight="1" outlineLevel="1" x14ac:dyDescent="0.2">
      <c r="A337" s="169"/>
      <c r="B337" s="169"/>
      <c r="C337" s="26" t="s">
        <v>30</v>
      </c>
      <c r="D337" s="26" t="s">
        <v>30</v>
      </c>
      <c r="E337" s="26" t="s">
        <v>30</v>
      </c>
      <c r="F337" s="26" t="s">
        <v>30</v>
      </c>
      <c r="G337" s="161" t="str">
        <f t="shared" si="47"/>
        <v>--</v>
      </c>
      <c r="H337" s="27" t="s">
        <v>30</v>
      </c>
      <c r="I337" s="33" t="s">
        <v>30</v>
      </c>
      <c r="J337" s="87"/>
      <c r="K337" s="33"/>
      <c r="L337" s="26"/>
      <c r="M337" s="26"/>
      <c r="N337" s="26"/>
      <c r="O337" s="26"/>
      <c r="P337" s="169"/>
      <c r="Q337" s="184"/>
      <c r="R337" s="184"/>
      <c r="S337" s="185" t="str">
        <f t="shared" si="48"/>
        <v>0</v>
      </c>
      <c r="T337" s="185" t="str">
        <f t="shared" si="48"/>
        <v>0</v>
      </c>
      <c r="U337" s="185">
        <f t="shared" si="49"/>
        <v>0</v>
      </c>
      <c r="V337" s="186" t="str">
        <f>IF(U337=0,"--",IF(U337&lt;='db fasce di rischio'!$B$4,'db fasce di rischio'!$A$2,IF(U337&lt;='db fasce di rischio'!$D$4,'db fasce di rischio'!$C$2,IF(U337&lt;='db fasce di rischio'!$F$4,'db fasce di rischio'!$E$2,IF(U337&lt;='db fasce di rischio'!$H$4,'db fasce di rischio'!$G$2,"")))))</f>
        <v>--</v>
      </c>
      <c r="W337" s="30"/>
      <c r="X337" s="30"/>
    </row>
    <row r="338" spans="1:24" ht="21" hidden="1" customHeight="1" outlineLevel="1" x14ac:dyDescent="0.2">
      <c r="A338" s="169"/>
      <c r="B338" s="169"/>
      <c r="C338" s="26" t="s">
        <v>30</v>
      </c>
      <c r="D338" s="26" t="s">
        <v>30</v>
      </c>
      <c r="E338" s="26" t="s">
        <v>30</v>
      </c>
      <c r="F338" s="26" t="s">
        <v>30</v>
      </c>
      <c r="G338" s="161" t="str">
        <f t="shared" si="47"/>
        <v>--</v>
      </c>
      <c r="H338" s="27" t="s">
        <v>30</v>
      </c>
      <c r="I338" s="33" t="s">
        <v>30</v>
      </c>
      <c r="J338" s="87"/>
      <c r="K338" s="33"/>
      <c r="L338" s="26"/>
      <c r="M338" s="26"/>
      <c r="N338" s="26"/>
      <c r="O338" s="26"/>
      <c r="P338" s="169"/>
      <c r="Q338" s="184"/>
      <c r="R338" s="184"/>
      <c r="S338" s="185" t="str">
        <f t="shared" si="48"/>
        <v>0</v>
      </c>
      <c r="T338" s="185" t="str">
        <f t="shared" si="48"/>
        <v>0</v>
      </c>
      <c r="U338" s="185">
        <f t="shared" si="49"/>
        <v>0</v>
      </c>
      <c r="V338" s="186" t="str">
        <f>IF(U338=0,"--",IF(U338&lt;='db fasce di rischio'!$B$4,'db fasce di rischio'!$A$2,IF(U338&lt;='db fasce di rischio'!$D$4,'db fasce di rischio'!$C$2,IF(U338&lt;='db fasce di rischio'!$F$4,'db fasce di rischio'!$E$2,IF(U338&lt;='db fasce di rischio'!$H$4,'db fasce di rischio'!$G$2,"")))))</f>
        <v>--</v>
      </c>
      <c r="W338" s="30"/>
      <c r="X338" s="30"/>
    </row>
    <row r="339" spans="1:24" ht="21" hidden="1" customHeight="1" outlineLevel="1" x14ac:dyDescent="0.2">
      <c r="A339" s="169"/>
      <c r="B339" s="169"/>
      <c r="C339" s="26" t="s">
        <v>30</v>
      </c>
      <c r="D339" s="26" t="s">
        <v>30</v>
      </c>
      <c r="E339" s="26" t="s">
        <v>30</v>
      </c>
      <c r="F339" s="26" t="s">
        <v>30</v>
      </c>
      <c r="G339" s="161" t="str">
        <f t="shared" si="47"/>
        <v>--</v>
      </c>
      <c r="H339" s="27" t="s">
        <v>30</v>
      </c>
      <c r="I339" s="33" t="s">
        <v>30</v>
      </c>
      <c r="J339" s="87"/>
      <c r="K339" s="33"/>
      <c r="L339" s="26"/>
      <c r="M339" s="26"/>
      <c r="N339" s="26"/>
      <c r="O339" s="26"/>
      <c r="P339" s="169"/>
      <c r="Q339" s="184"/>
      <c r="R339" s="184"/>
      <c r="S339" s="185" t="str">
        <f t="shared" si="48"/>
        <v>0</v>
      </c>
      <c r="T339" s="185" t="str">
        <f t="shared" si="48"/>
        <v>0</v>
      </c>
      <c r="U339" s="185">
        <f t="shared" si="49"/>
        <v>0</v>
      </c>
      <c r="V339" s="186" t="str">
        <f>IF(U339=0,"--",IF(U339&lt;='db fasce di rischio'!$B$4,'db fasce di rischio'!$A$2,IF(U339&lt;='db fasce di rischio'!$D$4,'db fasce di rischio'!$C$2,IF(U339&lt;='db fasce di rischio'!$F$4,'db fasce di rischio'!$E$2,IF(U339&lt;='db fasce di rischio'!$H$4,'db fasce di rischio'!$G$2,"")))))</f>
        <v>--</v>
      </c>
      <c r="W339" s="30"/>
      <c r="X339" s="30"/>
    </row>
    <row r="340" spans="1:24" ht="21" hidden="1" customHeight="1" outlineLevel="1" x14ac:dyDescent="0.2">
      <c r="A340" s="169"/>
      <c r="B340" s="169"/>
      <c r="C340" s="26" t="s">
        <v>30</v>
      </c>
      <c r="D340" s="26" t="s">
        <v>30</v>
      </c>
      <c r="E340" s="26" t="s">
        <v>30</v>
      </c>
      <c r="F340" s="26" t="s">
        <v>30</v>
      </c>
      <c r="G340" s="161" t="str">
        <f t="shared" si="47"/>
        <v>--</v>
      </c>
      <c r="H340" s="27" t="s">
        <v>30</v>
      </c>
      <c r="I340" s="33" t="s">
        <v>30</v>
      </c>
      <c r="J340" s="87"/>
      <c r="K340" s="33"/>
      <c r="L340" s="26"/>
      <c r="M340" s="26"/>
      <c r="N340" s="26"/>
      <c r="O340" s="26"/>
      <c r="P340" s="169"/>
      <c r="Q340" s="184"/>
      <c r="R340" s="184"/>
      <c r="S340" s="185" t="str">
        <f t="shared" si="48"/>
        <v>0</v>
      </c>
      <c r="T340" s="185" t="str">
        <f t="shared" si="48"/>
        <v>0</v>
      </c>
      <c r="U340" s="185">
        <f t="shared" si="49"/>
        <v>0</v>
      </c>
      <c r="V340" s="186" t="str">
        <f>IF(U340=0,"--",IF(U340&lt;='db fasce di rischio'!$B$4,'db fasce di rischio'!$A$2,IF(U340&lt;='db fasce di rischio'!$D$4,'db fasce di rischio'!$C$2,IF(U340&lt;='db fasce di rischio'!$F$4,'db fasce di rischio'!$E$2,IF(U340&lt;='db fasce di rischio'!$H$4,'db fasce di rischio'!$G$2,"")))))</f>
        <v>--</v>
      </c>
      <c r="W340" s="30"/>
      <c r="X340" s="30"/>
    </row>
    <row r="341" spans="1:24" ht="21" hidden="1" customHeight="1" outlineLevel="1" x14ac:dyDescent="0.2">
      <c r="A341" s="169"/>
      <c r="B341" s="169"/>
      <c r="C341" s="26" t="s">
        <v>30</v>
      </c>
      <c r="D341" s="26" t="s">
        <v>30</v>
      </c>
      <c r="E341" s="26" t="s">
        <v>30</v>
      </c>
      <c r="F341" s="26" t="s">
        <v>30</v>
      </c>
      <c r="G341" s="161" t="str">
        <f t="shared" si="47"/>
        <v>--</v>
      </c>
      <c r="H341" s="27" t="s">
        <v>30</v>
      </c>
      <c r="I341" s="33" t="s">
        <v>30</v>
      </c>
      <c r="J341" s="87"/>
      <c r="K341" s="33"/>
      <c r="L341" s="26"/>
      <c r="M341" s="26"/>
      <c r="N341" s="26"/>
      <c r="O341" s="26"/>
      <c r="P341" s="169"/>
      <c r="Q341" s="184"/>
      <c r="R341" s="184"/>
      <c r="S341" s="185" t="str">
        <f t="shared" si="48"/>
        <v>0</v>
      </c>
      <c r="T341" s="185" t="str">
        <f t="shared" si="48"/>
        <v>0</v>
      </c>
      <c r="U341" s="185">
        <f t="shared" si="49"/>
        <v>0</v>
      </c>
      <c r="V341" s="186" t="str">
        <f>IF(U341=0,"--",IF(U341&lt;='db fasce di rischio'!$B$4,'db fasce di rischio'!$A$2,IF(U341&lt;='db fasce di rischio'!$D$4,'db fasce di rischio'!$C$2,IF(U341&lt;='db fasce di rischio'!$F$4,'db fasce di rischio'!$E$2,IF(U341&lt;='db fasce di rischio'!$H$4,'db fasce di rischio'!$G$2,"")))))</f>
        <v>--</v>
      </c>
      <c r="W341" s="30"/>
      <c r="X341" s="30"/>
    </row>
    <row r="342" spans="1:24" ht="21" hidden="1" customHeight="1" outlineLevel="1" x14ac:dyDescent="0.2">
      <c r="A342" s="169"/>
      <c r="B342" s="169"/>
      <c r="C342" s="26" t="s">
        <v>30</v>
      </c>
      <c r="D342" s="26" t="s">
        <v>30</v>
      </c>
      <c r="E342" s="26" t="s">
        <v>30</v>
      </c>
      <c r="F342" s="26" t="s">
        <v>30</v>
      </c>
      <c r="G342" s="161" t="str">
        <f t="shared" si="47"/>
        <v>--</v>
      </c>
      <c r="H342" s="27" t="s">
        <v>30</v>
      </c>
      <c r="I342" s="33" t="s">
        <v>30</v>
      </c>
      <c r="J342" s="88"/>
      <c r="K342" s="33"/>
      <c r="L342" s="26"/>
      <c r="M342" s="26"/>
      <c r="N342" s="26"/>
      <c r="O342" s="26"/>
      <c r="P342" s="169"/>
      <c r="Q342" s="184"/>
      <c r="R342" s="184"/>
      <c r="S342" s="185" t="str">
        <f t="shared" si="48"/>
        <v>0</v>
      </c>
      <c r="T342" s="185" t="str">
        <f t="shared" si="48"/>
        <v>0</v>
      </c>
      <c r="U342" s="185">
        <f t="shared" si="49"/>
        <v>0</v>
      </c>
      <c r="V342" s="186" t="str">
        <f>IF(U342=0,"--",IF(U342&lt;='db fasce di rischio'!$B$4,'db fasce di rischio'!$A$2,IF(U342&lt;='db fasce di rischio'!$D$4,'db fasce di rischio'!$C$2,IF(U342&lt;='db fasce di rischio'!$F$4,'db fasce di rischio'!$E$2,IF(U342&lt;='db fasce di rischio'!$H$4,'db fasce di rischio'!$G$2,"")))))</f>
        <v>--</v>
      </c>
      <c r="W342" s="30"/>
      <c r="X342" s="30"/>
    </row>
    <row r="343" spans="1:24" ht="21" hidden="1" customHeight="1" outlineLevel="1" x14ac:dyDescent="0.2">
      <c r="A343" s="169"/>
      <c r="B343" s="169"/>
      <c r="C343" s="26" t="s">
        <v>30</v>
      </c>
      <c r="D343" s="26" t="s">
        <v>30</v>
      </c>
      <c r="E343" s="26" t="s">
        <v>30</v>
      </c>
      <c r="F343" s="26" t="s">
        <v>30</v>
      </c>
      <c r="G343" s="161" t="str">
        <f t="shared" si="47"/>
        <v>--</v>
      </c>
      <c r="H343" s="27" t="s">
        <v>30</v>
      </c>
      <c r="I343" s="33" t="s">
        <v>30</v>
      </c>
      <c r="J343" s="88"/>
      <c r="K343" s="33"/>
      <c r="L343" s="26"/>
      <c r="M343" s="26"/>
      <c r="N343" s="26"/>
      <c r="O343" s="26"/>
      <c r="P343" s="169"/>
      <c r="Q343" s="184"/>
      <c r="R343" s="184"/>
      <c r="S343" s="185" t="str">
        <f t="shared" si="48"/>
        <v>0</v>
      </c>
      <c r="T343" s="185" t="str">
        <f t="shared" si="48"/>
        <v>0</v>
      </c>
      <c r="U343" s="185">
        <f t="shared" si="49"/>
        <v>0</v>
      </c>
      <c r="V343" s="186" t="str">
        <f>IF(U343=0,"--",IF(U343&lt;='db fasce di rischio'!$B$4,'db fasce di rischio'!$A$2,IF(U343&lt;='db fasce di rischio'!$D$4,'db fasce di rischio'!$C$2,IF(U343&lt;='db fasce di rischio'!$F$4,'db fasce di rischio'!$E$2,IF(U343&lt;='db fasce di rischio'!$H$4,'db fasce di rischio'!$G$2,"")))))</f>
        <v>--</v>
      </c>
      <c r="W343" s="30"/>
      <c r="X343" s="30"/>
    </row>
    <row r="344" spans="1:24" ht="21" hidden="1" customHeight="1" outlineLevel="1" x14ac:dyDescent="0.2">
      <c r="A344" s="169"/>
      <c r="B344" s="169"/>
      <c r="C344" s="26" t="s">
        <v>30</v>
      </c>
      <c r="D344" s="26" t="s">
        <v>30</v>
      </c>
      <c r="E344" s="26" t="s">
        <v>30</v>
      </c>
      <c r="F344" s="26" t="s">
        <v>30</v>
      </c>
      <c r="G344" s="161" t="str">
        <f t="shared" si="47"/>
        <v>--</v>
      </c>
      <c r="H344" s="27" t="s">
        <v>30</v>
      </c>
      <c r="I344" s="33" t="s">
        <v>30</v>
      </c>
      <c r="J344" s="88"/>
      <c r="K344" s="33"/>
      <c r="L344" s="26"/>
      <c r="M344" s="26"/>
      <c r="N344" s="26"/>
      <c r="O344" s="26"/>
      <c r="P344" s="169"/>
      <c r="Q344" s="184"/>
      <c r="R344" s="184"/>
      <c r="S344" s="185" t="str">
        <f t="shared" si="48"/>
        <v>0</v>
      </c>
      <c r="T344" s="185" t="str">
        <f t="shared" si="48"/>
        <v>0</v>
      </c>
      <c r="U344" s="185">
        <f t="shared" si="49"/>
        <v>0</v>
      </c>
      <c r="V344" s="186" t="str">
        <f>IF(U344=0,"--",IF(U344&lt;='db fasce di rischio'!$B$4,'db fasce di rischio'!$A$2,IF(U344&lt;='db fasce di rischio'!$D$4,'db fasce di rischio'!$C$2,IF(U344&lt;='db fasce di rischio'!$F$4,'db fasce di rischio'!$E$2,IF(U344&lt;='db fasce di rischio'!$H$4,'db fasce di rischio'!$G$2,"")))))</f>
        <v>--</v>
      </c>
      <c r="W344" s="30"/>
      <c r="X344" s="30"/>
    </row>
    <row r="345" spans="1:24" ht="21" hidden="1" customHeight="1" outlineLevel="1" x14ac:dyDescent="0.2">
      <c r="A345" s="169"/>
      <c r="B345" s="169"/>
      <c r="C345" s="26" t="s">
        <v>30</v>
      </c>
      <c r="D345" s="26" t="s">
        <v>30</v>
      </c>
      <c r="E345" s="26" t="s">
        <v>30</v>
      </c>
      <c r="F345" s="26" t="s">
        <v>30</v>
      </c>
      <c r="G345" s="161" t="str">
        <f t="shared" si="47"/>
        <v>--</v>
      </c>
      <c r="H345" s="27" t="s">
        <v>30</v>
      </c>
      <c r="I345" s="33" t="s">
        <v>30</v>
      </c>
      <c r="J345" s="88"/>
      <c r="K345" s="33"/>
      <c r="L345" s="26"/>
      <c r="M345" s="26"/>
      <c r="N345" s="26"/>
      <c r="O345" s="26"/>
      <c r="P345" s="169"/>
      <c r="Q345" s="184"/>
      <c r="R345" s="184"/>
      <c r="S345" s="185" t="str">
        <f t="shared" si="48"/>
        <v>0</v>
      </c>
      <c r="T345" s="185" t="str">
        <f t="shared" si="48"/>
        <v>0</v>
      </c>
      <c r="U345" s="185">
        <f t="shared" si="49"/>
        <v>0</v>
      </c>
      <c r="V345" s="186" t="str">
        <f>IF(U345=0,"--",IF(U345&lt;='db fasce di rischio'!$B$4,'db fasce di rischio'!$A$2,IF(U345&lt;='db fasce di rischio'!$D$4,'db fasce di rischio'!$C$2,IF(U345&lt;='db fasce di rischio'!$F$4,'db fasce di rischio'!$E$2,IF(U345&lt;='db fasce di rischio'!$H$4,'db fasce di rischio'!$G$2,"")))))</f>
        <v>--</v>
      </c>
      <c r="W345" s="30"/>
      <c r="X345" s="30"/>
    </row>
    <row r="346" spans="1:24" ht="21" hidden="1" customHeight="1" outlineLevel="1" x14ac:dyDescent="0.2">
      <c r="A346" s="169"/>
      <c r="B346" s="169"/>
      <c r="C346" s="26" t="s">
        <v>30</v>
      </c>
      <c r="D346" s="26" t="s">
        <v>30</v>
      </c>
      <c r="E346" s="26" t="s">
        <v>30</v>
      </c>
      <c r="F346" s="26" t="s">
        <v>30</v>
      </c>
      <c r="G346" s="161" t="str">
        <f t="shared" si="47"/>
        <v>--</v>
      </c>
      <c r="H346" s="27" t="s">
        <v>30</v>
      </c>
      <c r="I346" s="33" t="s">
        <v>30</v>
      </c>
      <c r="J346" s="87"/>
      <c r="K346" s="33"/>
      <c r="L346" s="26"/>
      <c r="M346" s="26"/>
      <c r="N346" s="26"/>
      <c r="O346" s="26"/>
      <c r="P346" s="169"/>
      <c r="Q346" s="184"/>
      <c r="R346" s="184"/>
      <c r="S346" s="185" t="str">
        <f t="shared" si="48"/>
        <v>0</v>
      </c>
      <c r="T346" s="185" t="str">
        <f t="shared" si="48"/>
        <v>0</v>
      </c>
      <c r="U346" s="185">
        <f t="shared" si="49"/>
        <v>0</v>
      </c>
      <c r="V346" s="186" t="str">
        <f>IF(U346=0,"--",IF(U346&lt;='db fasce di rischio'!$B$4,'db fasce di rischio'!$A$2,IF(U346&lt;='db fasce di rischio'!$D$4,'db fasce di rischio'!$C$2,IF(U346&lt;='db fasce di rischio'!$F$4,'db fasce di rischio'!$E$2,IF(U346&lt;='db fasce di rischio'!$H$4,'db fasce di rischio'!$G$2,"")))))</f>
        <v>--</v>
      </c>
      <c r="W346" s="30"/>
      <c r="X346" s="30"/>
    </row>
    <row r="347" spans="1:24" ht="21" hidden="1" customHeight="1" outlineLevel="1" x14ac:dyDescent="0.2">
      <c r="A347" s="169"/>
      <c r="B347" s="169"/>
      <c r="C347" s="26" t="s">
        <v>30</v>
      </c>
      <c r="D347" s="26" t="s">
        <v>30</v>
      </c>
      <c r="E347" s="26" t="s">
        <v>30</v>
      </c>
      <c r="F347" s="26" t="s">
        <v>30</v>
      </c>
      <c r="G347" s="161" t="str">
        <f t="shared" si="47"/>
        <v>--</v>
      </c>
      <c r="H347" s="27" t="s">
        <v>30</v>
      </c>
      <c r="I347" s="33" t="s">
        <v>30</v>
      </c>
      <c r="J347" s="87"/>
      <c r="K347" s="33"/>
      <c r="L347" s="26"/>
      <c r="M347" s="26"/>
      <c r="N347" s="26"/>
      <c r="O347" s="28"/>
      <c r="P347" s="169"/>
      <c r="Q347" s="184"/>
      <c r="R347" s="184"/>
      <c r="S347" s="185" t="str">
        <f t="shared" si="48"/>
        <v>0</v>
      </c>
      <c r="T347" s="185" t="str">
        <f t="shared" si="48"/>
        <v>0</v>
      </c>
      <c r="U347" s="185">
        <f t="shared" si="49"/>
        <v>0</v>
      </c>
      <c r="V347" s="186" t="str">
        <f>IF(U347=0,"--",IF(U347&lt;='db fasce di rischio'!$B$4,'db fasce di rischio'!$A$2,IF(U347&lt;='db fasce di rischio'!$D$4,'db fasce di rischio'!$C$2,IF(U347&lt;='db fasce di rischio'!$F$4,'db fasce di rischio'!$E$2,IF(U347&lt;='db fasce di rischio'!$H$4,'db fasce di rischio'!$G$2,"")))))</f>
        <v>--</v>
      </c>
      <c r="W347" s="30"/>
      <c r="X347" s="30"/>
    </row>
    <row r="348" spans="1:24" ht="21" hidden="1" customHeight="1" outlineLevel="1" x14ac:dyDescent="0.2">
      <c r="A348" s="169"/>
      <c r="B348" s="169"/>
      <c r="C348" s="26" t="s">
        <v>30</v>
      </c>
      <c r="D348" s="26" t="s">
        <v>30</v>
      </c>
      <c r="E348" s="26" t="s">
        <v>30</v>
      </c>
      <c r="F348" s="26" t="s">
        <v>30</v>
      </c>
      <c r="G348" s="161" t="str">
        <f t="shared" si="47"/>
        <v>--</v>
      </c>
      <c r="H348" s="27" t="s">
        <v>30</v>
      </c>
      <c r="I348" s="33" t="s">
        <v>30</v>
      </c>
      <c r="J348" s="87"/>
      <c r="K348" s="33"/>
      <c r="L348" s="26"/>
      <c r="M348" s="26"/>
      <c r="N348" s="26"/>
      <c r="O348" s="29"/>
      <c r="P348" s="169"/>
      <c r="Q348" s="184"/>
      <c r="R348" s="184"/>
      <c r="S348" s="185" t="str">
        <f t="shared" si="48"/>
        <v>0</v>
      </c>
      <c r="T348" s="185" t="str">
        <f t="shared" si="48"/>
        <v>0</v>
      </c>
      <c r="U348" s="185">
        <f t="shared" si="49"/>
        <v>0</v>
      </c>
      <c r="V348" s="186" t="str">
        <f>IF(U348=0,"--",IF(U348&lt;='db fasce di rischio'!$B$4,'db fasce di rischio'!$A$2,IF(U348&lt;='db fasce di rischio'!$D$4,'db fasce di rischio'!$C$2,IF(U348&lt;='db fasce di rischio'!$F$4,'db fasce di rischio'!$E$2,IF(U348&lt;='db fasce di rischio'!$H$4,'db fasce di rischio'!$G$2,"")))))</f>
        <v>--</v>
      </c>
      <c r="W348" s="30"/>
      <c r="X348" s="30"/>
    </row>
    <row r="349" spans="1:24" ht="21" collapsed="1" x14ac:dyDescent="0.2">
      <c r="A349" s="168"/>
      <c r="B349" s="168"/>
      <c r="C349" s="92"/>
      <c r="D349" s="92"/>
      <c r="E349" s="92"/>
      <c r="F349" s="92"/>
      <c r="G349" s="92"/>
      <c r="H349" s="92"/>
      <c r="I349" s="92"/>
      <c r="J349" s="176"/>
      <c r="K349" s="92"/>
      <c r="L349" s="92"/>
      <c r="M349" s="92"/>
      <c r="N349" s="92"/>
      <c r="O349" s="92"/>
      <c r="P349" s="168"/>
      <c r="Q349" s="30"/>
      <c r="R349" s="30"/>
      <c r="S349" s="30"/>
      <c r="T349" s="30"/>
      <c r="U349" s="30"/>
      <c r="V349" s="30"/>
      <c r="W349" s="30"/>
      <c r="X349" s="30"/>
    </row>
    <row r="350" spans="1:24" ht="90.6" customHeight="1" x14ac:dyDescent="0.2">
      <c r="A350" s="31"/>
      <c r="B350" s="31"/>
      <c r="C350" s="32" t="s">
        <v>674</v>
      </c>
      <c r="D350" s="32"/>
      <c r="E350" s="30"/>
      <c r="F350" s="30"/>
      <c r="G350" s="30"/>
      <c r="H350" s="30"/>
      <c r="I350" s="30"/>
      <c r="J350" s="85"/>
      <c r="K350" s="30"/>
      <c r="L350" s="30"/>
      <c r="M350" s="30"/>
      <c r="N350" s="84" t="s">
        <v>6</v>
      </c>
      <c r="O350" s="84" t="s">
        <v>675</v>
      </c>
      <c r="P350" s="30"/>
      <c r="Q350" s="182" t="s">
        <v>1306</v>
      </c>
      <c r="R350" s="182" t="s">
        <v>1307</v>
      </c>
      <c r="S350" s="50" t="s">
        <v>1308</v>
      </c>
      <c r="T350" s="50" t="s">
        <v>1309</v>
      </c>
      <c r="U350" s="50" t="s">
        <v>1310</v>
      </c>
      <c r="V350" s="183" t="s">
        <v>1311</v>
      </c>
      <c r="W350" s="30"/>
      <c r="X350" s="30"/>
    </row>
    <row r="351" spans="1:24" ht="30.6" customHeight="1" x14ac:dyDescent="0.2">
      <c r="A351" s="168"/>
      <c r="B351" s="168">
        <v>17</v>
      </c>
      <c r="C351" s="220" t="s">
        <v>1267</v>
      </c>
      <c r="D351" s="221"/>
      <c r="E351" s="222"/>
      <c r="F351" s="229"/>
      <c r="G351" s="229"/>
      <c r="H351" s="229"/>
      <c r="I351" s="50" t="s">
        <v>11</v>
      </c>
      <c r="J351" s="231" t="s">
        <v>3</v>
      </c>
      <c r="K351" s="231"/>
      <c r="L351" s="39"/>
      <c r="M351" s="162" t="s">
        <v>676</v>
      </c>
      <c r="N351" s="163" t="str">
        <f>V351</f>
        <v>--</v>
      </c>
      <c r="O351" s="39"/>
      <c r="P351" s="168"/>
      <c r="Q351" s="184"/>
      <c r="R351" s="184"/>
      <c r="S351" s="185" t="str">
        <f>IF(Q351="Basso",1.8,IF(Q351="Medio",2.5,IF(Q351="Medio-Alto",3.8,IF(Q351="Alto",5,"0"))))</f>
        <v>0</v>
      </c>
      <c r="T351" s="185" t="str">
        <f>IF(R351="Basso",1.8,IF(R351="Medio",2.5,IF(R351="Medio-Alto",3.8,IF(R351="Alto",5,"0"))))</f>
        <v>0</v>
      </c>
      <c r="U351" s="185">
        <f>IF(MAX(U355:U369)&gt;(T351*S351),MAX(U355:U369),T351*S351)</f>
        <v>0</v>
      </c>
      <c r="V351" s="186" t="str">
        <f>IF(U351=0,"--",IF(U351&lt;='db fasce di rischio'!$B$4,'db fasce di rischio'!$A$2,IF(U351&lt;='db fasce di rischio'!$D$4,'db fasce di rischio'!$C$2,IF(U351&lt;='db fasce di rischio'!$F$4,'db fasce di rischio'!$E$2,IF(U351&lt;='db fasce di rischio'!$H$4,'db fasce di rischio'!$G$2,"")))))</f>
        <v>--</v>
      </c>
      <c r="W351" s="30"/>
      <c r="X351" s="30"/>
    </row>
    <row r="352" spans="1:24" ht="59.45" customHeight="1" x14ac:dyDescent="0.2">
      <c r="A352" s="168"/>
      <c r="B352" s="168"/>
      <c r="C352" s="223"/>
      <c r="D352" s="224"/>
      <c r="E352" s="224"/>
      <c r="F352" s="172"/>
      <c r="G352" s="172"/>
      <c r="H352" s="172"/>
      <c r="I352" s="172"/>
      <c r="J352" s="172"/>
      <c r="K352" s="172"/>
      <c r="L352" s="173"/>
      <c r="M352" s="226" t="s">
        <v>1305</v>
      </c>
      <c r="N352" s="226"/>
      <c r="O352" s="226"/>
      <c r="P352" s="168"/>
      <c r="Q352" s="30"/>
      <c r="R352" s="30"/>
      <c r="S352" s="30"/>
      <c r="T352" s="30"/>
      <c r="U352" s="30"/>
      <c r="V352" s="30"/>
      <c r="W352" s="30"/>
      <c r="X352" s="30"/>
    </row>
    <row r="353" spans="1:24" ht="31.5" hidden="1" customHeight="1" outlineLevel="1" x14ac:dyDescent="0.2">
      <c r="A353" s="168"/>
      <c r="B353" s="168"/>
      <c r="C353" s="218" t="s">
        <v>1266</v>
      </c>
      <c r="D353" s="219"/>
      <c r="E353" s="160"/>
      <c r="F353" s="160"/>
      <c r="G353" s="160"/>
      <c r="H353" s="160"/>
      <c r="I353" s="160"/>
      <c r="J353" s="159"/>
      <c r="K353" s="160"/>
      <c r="L353" s="164">
        <f>SUM(H340:H348)</f>
        <v>0</v>
      </c>
      <c r="M353" s="165"/>
      <c r="N353" s="165"/>
      <c r="O353" s="165"/>
      <c r="P353" s="168"/>
      <c r="Q353" s="30"/>
      <c r="R353" s="30"/>
      <c r="S353" s="30"/>
      <c r="T353" s="30"/>
      <c r="U353" s="30"/>
      <c r="V353" s="30"/>
      <c r="W353" s="30"/>
      <c r="X353" s="30"/>
    </row>
    <row r="354" spans="1:24" ht="81.95" hidden="1" customHeight="1" outlineLevel="1" x14ac:dyDescent="0.2">
      <c r="A354" s="169"/>
      <c r="B354" s="169"/>
      <c r="C354" s="24" t="s">
        <v>915</v>
      </c>
      <c r="D354" s="24" t="s">
        <v>916</v>
      </c>
      <c r="E354" s="24" t="s">
        <v>981</v>
      </c>
      <c r="F354" s="24" t="s">
        <v>980</v>
      </c>
      <c r="G354" s="188" t="s">
        <v>1301</v>
      </c>
      <c r="H354" s="24" t="s">
        <v>979</v>
      </c>
      <c r="I354" s="24" t="s">
        <v>917</v>
      </c>
      <c r="J354" s="50" t="s">
        <v>982</v>
      </c>
      <c r="K354" s="50" t="s">
        <v>918</v>
      </c>
      <c r="L354" s="24" t="s">
        <v>639</v>
      </c>
      <c r="M354" s="24" t="s">
        <v>677</v>
      </c>
      <c r="N354" s="24" t="s">
        <v>678</v>
      </c>
      <c r="O354" s="24" t="s">
        <v>679</v>
      </c>
      <c r="P354" s="169"/>
      <c r="Q354" s="182" t="s">
        <v>1306</v>
      </c>
      <c r="R354" s="182" t="s">
        <v>1307</v>
      </c>
      <c r="S354" s="50" t="s">
        <v>1308</v>
      </c>
      <c r="T354" s="50" t="s">
        <v>1309</v>
      </c>
      <c r="U354" s="50" t="s">
        <v>1310</v>
      </c>
      <c r="V354" s="183" t="s">
        <v>1311</v>
      </c>
      <c r="W354" s="30"/>
      <c r="X354" s="30"/>
    </row>
    <row r="355" spans="1:24" ht="21" hidden="1" customHeight="1" outlineLevel="1" x14ac:dyDescent="0.2">
      <c r="A355" s="169"/>
      <c r="B355" s="169"/>
      <c r="C355" s="26" t="s">
        <v>30</v>
      </c>
      <c r="D355" s="26" t="s">
        <v>30</v>
      </c>
      <c r="E355" s="26" t="s">
        <v>30</v>
      </c>
      <c r="F355" s="26" t="s">
        <v>30</v>
      </c>
      <c r="G355" s="161" t="str">
        <f>V355</f>
        <v>--</v>
      </c>
      <c r="H355" s="27" t="s">
        <v>30</v>
      </c>
      <c r="I355" s="33" t="s">
        <v>30</v>
      </c>
      <c r="J355" s="87"/>
      <c r="K355" s="33"/>
      <c r="L355" s="26"/>
      <c r="M355" s="26"/>
      <c r="N355" s="26"/>
      <c r="O355" s="26"/>
      <c r="P355" s="169"/>
      <c r="Q355" s="184"/>
      <c r="R355" s="184"/>
      <c r="S355" s="185" t="str">
        <f>IF(Q355="Basso",1.8,IF(Q355="Medio",2.5,IF(Q355="Medio-Alto",3.8,IF(Q355="Alto",5,"0"))))</f>
        <v>0</v>
      </c>
      <c r="T355" s="185" t="str">
        <f>IF(R355="Basso",1.8,IF(R355="Medio",2.5,IF(R355="Medio-Alto",3.8,IF(R355="Alto",5,"0"))))</f>
        <v>0</v>
      </c>
      <c r="U355" s="185">
        <f>(T355*S355)</f>
        <v>0</v>
      </c>
      <c r="V355" s="186" t="str">
        <f>IF(U355=0,"--",IF(U355&lt;='db fasce di rischio'!$B$4,'db fasce di rischio'!$A$2,IF(U355&lt;='db fasce di rischio'!$D$4,'db fasce di rischio'!$C$2,IF(U355&lt;='db fasce di rischio'!$F$4,'db fasce di rischio'!$E$2,IF(U355&lt;='db fasce di rischio'!$H$4,'db fasce di rischio'!$G$2,"")))))</f>
        <v>--</v>
      </c>
      <c r="W355" s="30"/>
      <c r="X355" s="30"/>
    </row>
    <row r="356" spans="1:24" ht="21" hidden="1" customHeight="1" outlineLevel="1" x14ac:dyDescent="0.2">
      <c r="A356" s="169"/>
      <c r="B356" s="169"/>
      <c r="C356" s="26" t="s">
        <v>30</v>
      </c>
      <c r="D356" s="26" t="s">
        <v>30</v>
      </c>
      <c r="E356" s="26" t="s">
        <v>30</v>
      </c>
      <c r="F356" s="26" t="s">
        <v>30</v>
      </c>
      <c r="G356" s="161" t="str">
        <f t="shared" ref="G356:G369" si="50">V356</f>
        <v>--</v>
      </c>
      <c r="H356" s="27" t="s">
        <v>30</v>
      </c>
      <c r="I356" s="33" t="s">
        <v>30</v>
      </c>
      <c r="J356" s="87"/>
      <c r="K356" s="33"/>
      <c r="L356" s="26"/>
      <c r="M356" s="26"/>
      <c r="N356" s="26"/>
      <c r="O356" s="26"/>
      <c r="P356" s="169"/>
      <c r="Q356" s="184"/>
      <c r="R356" s="184"/>
      <c r="S356" s="185" t="str">
        <f t="shared" ref="S356:T369" si="51">IF(Q356="Basso",1.8,IF(Q356="Medio",2.5,IF(Q356="Medio-Alto",3.8,IF(Q356="Alto",5,"0"))))</f>
        <v>0</v>
      </c>
      <c r="T356" s="185" t="str">
        <f t="shared" si="51"/>
        <v>0</v>
      </c>
      <c r="U356" s="185">
        <f>(T356*S356)</f>
        <v>0</v>
      </c>
      <c r="V356" s="186" t="str">
        <f>IF(U356=0,"--",IF(U356&lt;='db fasce di rischio'!$B$4,'db fasce di rischio'!$A$2,IF(U356&lt;='db fasce di rischio'!$D$4,'db fasce di rischio'!$C$2,IF(U356&lt;='db fasce di rischio'!$F$4,'db fasce di rischio'!$E$2,IF(U356&lt;='db fasce di rischio'!$H$4,'db fasce di rischio'!$G$2,"")))))</f>
        <v>--</v>
      </c>
      <c r="W356" s="30"/>
      <c r="X356" s="30"/>
    </row>
    <row r="357" spans="1:24" ht="21" hidden="1" customHeight="1" outlineLevel="1" x14ac:dyDescent="0.2">
      <c r="A357" s="169"/>
      <c r="B357" s="169"/>
      <c r="C357" s="26" t="s">
        <v>30</v>
      </c>
      <c r="D357" s="26" t="s">
        <v>30</v>
      </c>
      <c r="E357" s="26" t="s">
        <v>30</v>
      </c>
      <c r="F357" s="26" t="s">
        <v>30</v>
      </c>
      <c r="G357" s="161" t="str">
        <f t="shared" si="50"/>
        <v>--</v>
      </c>
      <c r="H357" s="27" t="s">
        <v>30</v>
      </c>
      <c r="I357" s="33" t="s">
        <v>30</v>
      </c>
      <c r="J357" s="87"/>
      <c r="K357" s="33"/>
      <c r="L357" s="26"/>
      <c r="M357" s="26"/>
      <c r="N357" s="26"/>
      <c r="O357" s="26"/>
      <c r="P357" s="169"/>
      <c r="Q357" s="184"/>
      <c r="R357" s="184"/>
      <c r="S357" s="185" t="str">
        <f t="shared" si="51"/>
        <v>0</v>
      </c>
      <c r="T357" s="185" t="str">
        <f t="shared" si="51"/>
        <v>0</v>
      </c>
      <c r="U357" s="185">
        <f t="shared" ref="U357:U369" si="52">(T357*S357)</f>
        <v>0</v>
      </c>
      <c r="V357" s="186" t="str">
        <f>IF(U357=0,"--",IF(U357&lt;='db fasce di rischio'!$B$4,'db fasce di rischio'!$A$2,IF(U357&lt;='db fasce di rischio'!$D$4,'db fasce di rischio'!$C$2,IF(U357&lt;='db fasce di rischio'!$F$4,'db fasce di rischio'!$E$2,IF(U357&lt;='db fasce di rischio'!$H$4,'db fasce di rischio'!$G$2,"")))))</f>
        <v>--</v>
      </c>
      <c r="W357" s="30"/>
      <c r="X357" s="30"/>
    </row>
    <row r="358" spans="1:24" ht="21" hidden="1" customHeight="1" outlineLevel="1" x14ac:dyDescent="0.2">
      <c r="A358" s="169"/>
      <c r="B358" s="169"/>
      <c r="C358" s="26" t="s">
        <v>30</v>
      </c>
      <c r="D358" s="26" t="s">
        <v>30</v>
      </c>
      <c r="E358" s="26" t="s">
        <v>30</v>
      </c>
      <c r="F358" s="26" t="s">
        <v>30</v>
      </c>
      <c r="G358" s="161" t="str">
        <f t="shared" si="50"/>
        <v>--</v>
      </c>
      <c r="H358" s="27" t="s">
        <v>30</v>
      </c>
      <c r="I358" s="33" t="s">
        <v>30</v>
      </c>
      <c r="J358" s="87"/>
      <c r="K358" s="33"/>
      <c r="L358" s="26"/>
      <c r="M358" s="26"/>
      <c r="N358" s="26"/>
      <c r="O358" s="26"/>
      <c r="P358" s="169"/>
      <c r="Q358" s="184"/>
      <c r="R358" s="184"/>
      <c r="S358" s="185" t="str">
        <f t="shared" si="51"/>
        <v>0</v>
      </c>
      <c r="T358" s="185" t="str">
        <f t="shared" si="51"/>
        <v>0</v>
      </c>
      <c r="U358" s="185">
        <f t="shared" si="52"/>
        <v>0</v>
      </c>
      <c r="V358" s="186" t="str">
        <f>IF(U358=0,"--",IF(U358&lt;='db fasce di rischio'!$B$4,'db fasce di rischio'!$A$2,IF(U358&lt;='db fasce di rischio'!$D$4,'db fasce di rischio'!$C$2,IF(U358&lt;='db fasce di rischio'!$F$4,'db fasce di rischio'!$E$2,IF(U358&lt;='db fasce di rischio'!$H$4,'db fasce di rischio'!$G$2,"")))))</f>
        <v>--</v>
      </c>
      <c r="W358" s="30"/>
      <c r="X358" s="30"/>
    </row>
    <row r="359" spans="1:24" ht="21" hidden="1" customHeight="1" outlineLevel="1" x14ac:dyDescent="0.2">
      <c r="A359" s="169"/>
      <c r="B359" s="169"/>
      <c r="C359" s="26" t="s">
        <v>30</v>
      </c>
      <c r="D359" s="26" t="s">
        <v>30</v>
      </c>
      <c r="E359" s="26" t="s">
        <v>30</v>
      </c>
      <c r="F359" s="26" t="s">
        <v>30</v>
      </c>
      <c r="G359" s="161" t="str">
        <f t="shared" si="50"/>
        <v>--</v>
      </c>
      <c r="H359" s="27" t="s">
        <v>30</v>
      </c>
      <c r="I359" s="33" t="s">
        <v>30</v>
      </c>
      <c r="J359" s="87"/>
      <c r="K359" s="33"/>
      <c r="L359" s="26"/>
      <c r="M359" s="26"/>
      <c r="N359" s="26"/>
      <c r="O359" s="26"/>
      <c r="P359" s="169"/>
      <c r="Q359" s="184"/>
      <c r="R359" s="184"/>
      <c r="S359" s="185" t="str">
        <f t="shared" si="51"/>
        <v>0</v>
      </c>
      <c r="T359" s="185" t="str">
        <f t="shared" si="51"/>
        <v>0</v>
      </c>
      <c r="U359" s="185">
        <f t="shared" si="52"/>
        <v>0</v>
      </c>
      <c r="V359" s="186" t="str">
        <f>IF(U359=0,"--",IF(U359&lt;='db fasce di rischio'!$B$4,'db fasce di rischio'!$A$2,IF(U359&lt;='db fasce di rischio'!$D$4,'db fasce di rischio'!$C$2,IF(U359&lt;='db fasce di rischio'!$F$4,'db fasce di rischio'!$E$2,IF(U359&lt;='db fasce di rischio'!$H$4,'db fasce di rischio'!$G$2,"")))))</f>
        <v>--</v>
      </c>
      <c r="W359" s="30"/>
      <c r="X359" s="30"/>
    </row>
    <row r="360" spans="1:24" ht="21" hidden="1" customHeight="1" outlineLevel="1" x14ac:dyDescent="0.2">
      <c r="A360" s="169"/>
      <c r="B360" s="169"/>
      <c r="C360" s="26" t="s">
        <v>30</v>
      </c>
      <c r="D360" s="26" t="s">
        <v>30</v>
      </c>
      <c r="E360" s="26" t="s">
        <v>30</v>
      </c>
      <c r="F360" s="26" t="s">
        <v>30</v>
      </c>
      <c r="G360" s="161" t="str">
        <f t="shared" si="50"/>
        <v>--</v>
      </c>
      <c r="H360" s="27" t="s">
        <v>30</v>
      </c>
      <c r="I360" s="33" t="s">
        <v>30</v>
      </c>
      <c r="J360" s="87"/>
      <c r="K360" s="33"/>
      <c r="L360" s="26"/>
      <c r="M360" s="26"/>
      <c r="N360" s="26"/>
      <c r="O360" s="26"/>
      <c r="P360" s="169"/>
      <c r="Q360" s="184"/>
      <c r="R360" s="184"/>
      <c r="S360" s="185" t="str">
        <f t="shared" si="51"/>
        <v>0</v>
      </c>
      <c r="T360" s="185" t="str">
        <f t="shared" si="51"/>
        <v>0</v>
      </c>
      <c r="U360" s="185">
        <f t="shared" si="52"/>
        <v>0</v>
      </c>
      <c r="V360" s="186" t="str">
        <f>IF(U360=0,"--",IF(U360&lt;='db fasce di rischio'!$B$4,'db fasce di rischio'!$A$2,IF(U360&lt;='db fasce di rischio'!$D$4,'db fasce di rischio'!$C$2,IF(U360&lt;='db fasce di rischio'!$F$4,'db fasce di rischio'!$E$2,IF(U360&lt;='db fasce di rischio'!$H$4,'db fasce di rischio'!$G$2,"")))))</f>
        <v>--</v>
      </c>
      <c r="W360" s="30"/>
      <c r="X360" s="30"/>
    </row>
    <row r="361" spans="1:24" ht="21" hidden="1" customHeight="1" outlineLevel="1" x14ac:dyDescent="0.2">
      <c r="A361" s="169"/>
      <c r="B361" s="169"/>
      <c r="C361" s="26" t="s">
        <v>30</v>
      </c>
      <c r="D361" s="26" t="s">
        <v>30</v>
      </c>
      <c r="E361" s="26" t="s">
        <v>30</v>
      </c>
      <c r="F361" s="26" t="s">
        <v>30</v>
      </c>
      <c r="G361" s="161" t="str">
        <f t="shared" si="50"/>
        <v>--</v>
      </c>
      <c r="H361" s="27" t="s">
        <v>30</v>
      </c>
      <c r="I361" s="33" t="s">
        <v>30</v>
      </c>
      <c r="J361" s="87"/>
      <c r="K361" s="33"/>
      <c r="L361" s="26"/>
      <c r="M361" s="26"/>
      <c r="N361" s="26"/>
      <c r="O361" s="26"/>
      <c r="P361" s="169"/>
      <c r="Q361" s="184"/>
      <c r="R361" s="184"/>
      <c r="S361" s="185" t="str">
        <f t="shared" si="51"/>
        <v>0</v>
      </c>
      <c r="T361" s="185" t="str">
        <f t="shared" si="51"/>
        <v>0</v>
      </c>
      <c r="U361" s="185">
        <f t="shared" si="52"/>
        <v>0</v>
      </c>
      <c r="V361" s="186" t="str">
        <f>IF(U361=0,"--",IF(U361&lt;='db fasce di rischio'!$B$4,'db fasce di rischio'!$A$2,IF(U361&lt;='db fasce di rischio'!$D$4,'db fasce di rischio'!$C$2,IF(U361&lt;='db fasce di rischio'!$F$4,'db fasce di rischio'!$E$2,IF(U361&lt;='db fasce di rischio'!$H$4,'db fasce di rischio'!$G$2,"")))))</f>
        <v>--</v>
      </c>
      <c r="W361" s="30"/>
      <c r="X361" s="30"/>
    </row>
    <row r="362" spans="1:24" ht="21" hidden="1" customHeight="1" outlineLevel="1" x14ac:dyDescent="0.2">
      <c r="A362" s="169"/>
      <c r="B362" s="169"/>
      <c r="C362" s="26" t="s">
        <v>30</v>
      </c>
      <c r="D362" s="26" t="s">
        <v>30</v>
      </c>
      <c r="E362" s="26" t="s">
        <v>30</v>
      </c>
      <c r="F362" s="26" t="s">
        <v>30</v>
      </c>
      <c r="G362" s="161" t="str">
        <f t="shared" si="50"/>
        <v>--</v>
      </c>
      <c r="H362" s="27" t="s">
        <v>30</v>
      </c>
      <c r="I362" s="33" t="s">
        <v>30</v>
      </c>
      <c r="J362" s="87"/>
      <c r="K362" s="33"/>
      <c r="L362" s="26"/>
      <c r="M362" s="26"/>
      <c r="N362" s="26"/>
      <c r="O362" s="26"/>
      <c r="P362" s="169"/>
      <c r="Q362" s="184"/>
      <c r="R362" s="184"/>
      <c r="S362" s="185" t="str">
        <f t="shared" si="51"/>
        <v>0</v>
      </c>
      <c r="T362" s="185" t="str">
        <f t="shared" si="51"/>
        <v>0</v>
      </c>
      <c r="U362" s="185">
        <f t="shared" si="52"/>
        <v>0</v>
      </c>
      <c r="V362" s="186" t="str">
        <f>IF(U362=0,"--",IF(U362&lt;='db fasce di rischio'!$B$4,'db fasce di rischio'!$A$2,IF(U362&lt;='db fasce di rischio'!$D$4,'db fasce di rischio'!$C$2,IF(U362&lt;='db fasce di rischio'!$F$4,'db fasce di rischio'!$E$2,IF(U362&lt;='db fasce di rischio'!$H$4,'db fasce di rischio'!$G$2,"")))))</f>
        <v>--</v>
      </c>
      <c r="W362" s="30"/>
      <c r="X362" s="30"/>
    </row>
    <row r="363" spans="1:24" ht="21" hidden="1" customHeight="1" outlineLevel="1" x14ac:dyDescent="0.2">
      <c r="A363" s="169"/>
      <c r="B363" s="169"/>
      <c r="C363" s="26" t="s">
        <v>30</v>
      </c>
      <c r="D363" s="26" t="s">
        <v>30</v>
      </c>
      <c r="E363" s="26" t="s">
        <v>30</v>
      </c>
      <c r="F363" s="26" t="s">
        <v>30</v>
      </c>
      <c r="G363" s="161" t="str">
        <f t="shared" si="50"/>
        <v>--</v>
      </c>
      <c r="H363" s="27" t="s">
        <v>30</v>
      </c>
      <c r="I363" s="33" t="s">
        <v>30</v>
      </c>
      <c r="J363" s="88"/>
      <c r="K363" s="33"/>
      <c r="L363" s="26"/>
      <c r="M363" s="26"/>
      <c r="N363" s="26"/>
      <c r="O363" s="26"/>
      <c r="P363" s="169"/>
      <c r="Q363" s="184"/>
      <c r="R363" s="184"/>
      <c r="S363" s="185" t="str">
        <f t="shared" si="51"/>
        <v>0</v>
      </c>
      <c r="T363" s="185" t="str">
        <f t="shared" si="51"/>
        <v>0</v>
      </c>
      <c r="U363" s="185">
        <f t="shared" si="52"/>
        <v>0</v>
      </c>
      <c r="V363" s="186" t="str">
        <f>IF(U363=0,"--",IF(U363&lt;='db fasce di rischio'!$B$4,'db fasce di rischio'!$A$2,IF(U363&lt;='db fasce di rischio'!$D$4,'db fasce di rischio'!$C$2,IF(U363&lt;='db fasce di rischio'!$F$4,'db fasce di rischio'!$E$2,IF(U363&lt;='db fasce di rischio'!$H$4,'db fasce di rischio'!$G$2,"")))))</f>
        <v>--</v>
      </c>
      <c r="W363" s="30"/>
      <c r="X363" s="30"/>
    </row>
    <row r="364" spans="1:24" ht="21" hidden="1" customHeight="1" outlineLevel="1" x14ac:dyDescent="0.2">
      <c r="A364" s="169"/>
      <c r="B364" s="169"/>
      <c r="C364" s="26" t="s">
        <v>30</v>
      </c>
      <c r="D364" s="26" t="s">
        <v>30</v>
      </c>
      <c r="E364" s="26" t="s">
        <v>30</v>
      </c>
      <c r="F364" s="26" t="s">
        <v>30</v>
      </c>
      <c r="G364" s="161" t="str">
        <f t="shared" si="50"/>
        <v>--</v>
      </c>
      <c r="H364" s="27" t="s">
        <v>30</v>
      </c>
      <c r="I364" s="33" t="s">
        <v>30</v>
      </c>
      <c r="J364" s="88"/>
      <c r="K364" s="33"/>
      <c r="L364" s="26"/>
      <c r="M364" s="26"/>
      <c r="N364" s="26"/>
      <c r="O364" s="26"/>
      <c r="P364" s="169"/>
      <c r="Q364" s="184"/>
      <c r="R364" s="184"/>
      <c r="S364" s="185" t="str">
        <f t="shared" si="51"/>
        <v>0</v>
      </c>
      <c r="T364" s="185" t="str">
        <f t="shared" si="51"/>
        <v>0</v>
      </c>
      <c r="U364" s="185">
        <f t="shared" si="52"/>
        <v>0</v>
      </c>
      <c r="V364" s="186" t="str">
        <f>IF(U364=0,"--",IF(U364&lt;='db fasce di rischio'!$B$4,'db fasce di rischio'!$A$2,IF(U364&lt;='db fasce di rischio'!$D$4,'db fasce di rischio'!$C$2,IF(U364&lt;='db fasce di rischio'!$F$4,'db fasce di rischio'!$E$2,IF(U364&lt;='db fasce di rischio'!$H$4,'db fasce di rischio'!$G$2,"")))))</f>
        <v>--</v>
      </c>
      <c r="W364" s="30"/>
      <c r="X364" s="30"/>
    </row>
    <row r="365" spans="1:24" ht="21" hidden="1" customHeight="1" outlineLevel="1" x14ac:dyDescent="0.2">
      <c r="A365" s="169"/>
      <c r="B365" s="169"/>
      <c r="C365" s="26" t="s">
        <v>30</v>
      </c>
      <c r="D365" s="26" t="s">
        <v>30</v>
      </c>
      <c r="E365" s="26" t="s">
        <v>30</v>
      </c>
      <c r="F365" s="26" t="s">
        <v>30</v>
      </c>
      <c r="G365" s="161" t="str">
        <f t="shared" si="50"/>
        <v>--</v>
      </c>
      <c r="H365" s="27" t="s">
        <v>30</v>
      </c>
      <c r="I365" s="33" t="s">
        <v>30</v>
      </c>
      <c r="J365" s="88"/>
      <c r="K365" s="33"/>
      <c r="L365" s="26"/>
      <c r="M365" s="26"/>
      <c r="N365" s="26"/>
      <c r="O365" s="26"/>
      <c r="P365" s="169"/>
      <c r="Q365" s="184"/>
      <c r="R365" s="184"/>
      <c r="S365" s="185" t="str">
        <f t="shared" si="51"/>
        <v>0</v>
      </c>
      <c r="T365" s="185" t="str">
        <f t="shared" si="51"/>
        <v>0</v>
      </c>
      <c r="U365" s="185">
        <f t="shared" si="52"/>
        <v>0</v>
      </c>
      <c r="V365" s="186" t="str">
        <f>IF(U365=0,"--",IF(U365&lt;='db fasce di rischio'!$B$4,'db fasce di rischio'!$A$2,IF(U365&lt;='db fasce di rischio'!$D$4,'db fasce di rischio'!$C$2,IF(U365&lt;='db fasce di rischio'!$F$4,'db fasce di rischio'!$E$2,IF(U365&lt;='db fasce di rischio'!$H$4,'db fasce di rischio'!$G$2,"")))))</f>
        <v>--</v>
      </c>
      <c r="W365" s="30"/>
      <c r="X365" s="30"/>
    </row>
    <row r="366" spans="1:24" ht="21" hidden="1" customHeight="1" outlineLevel="1" x14ac:dyDescent="0.2">
      <c r="A366" s="169"/>
      <c r="B366" s="169"/>
      <c r="C366" s="26" t="s">
        <v>30</v>
      </c>
      <c r="D366" s="26" t="s">
        <v>30</v>
      </c>
      <c r="E366" s="26" t="s">
        <v>30</v>
      </c>
      <c r="F366" s="26" t="s">
        <v>30</v>
      </c>
      <c r="G366" s="161" t="str">
        <f t="shared" si="50"/>
        <v>--</v>
      </c>
      <c r="H366" s="27" t="s">
        <v>30</v>
      </c>
      <c r="I366" s="33" t="s">
        <v>30</v>
      </c>
      <c r="J366" s="88"/>
      <c r="K366" s="33"/>
      <c r="L366" s="26"/>
      <c r="M366" s="26"/>
      <c r="N366" s="26"/>
      <c r="O366" s="26"/>
      <c r="P366" s="169"/>
      <c r="Q366" s="184"/>
      <c r="R366" s="184"/>
      <c r="S366" s="185" t="str">
        <f t="shared" si="51"/>
        <v>0</v>
      </c>
      <c r="T366" s="185" t="str">
        <f t="shared" si="51"/>
        <v>0</v>
      </c>
      <c r="U366" s="185">
        <f t="shared" si="52"/>
        <v>0</v>
      </c>
      <c r="V366" s="186" t="str">
        <f>IF(U366=0,"--",IF(U366&lt;='db fasce di rischio'!$B$4,'db fasce di rischio'!$A$2,IF(U366&lt;='db fasce di rischio'!$D$4,'db fasce di rischio'!$C$2,IF(U366&lt;='db fasce di rischio'!$F$4,'db fasce di rischio'!$E$2,IF(U366&lt;='db fasce di rischio'!$H$4,'db fasce di rischio'!$G$2,"")))))</f>
        <v>--</v>
      </c>
      <c r="W366" s="30"/>
      <c r="X366" s="30"/>
    </row>
    <row r="367" spans="1:24" ht="21" hidden="1" customHeight="1" outlineLevel="1" x14ac:dyDescent="0.2">
      <c r="A367" s="169"/>
      <c r="B367" s="169"/>
      <c r="C367" s="26" t="s">
        <v>30</v>
      </c>
      <c r="D367" s="26" t="s">
        <v>30</v>
      </c>
      <c r="E367" s="26" t="s">
        <v>30</v>
      </c>
      <c r="F367" s="26" t="s">
        <v>30</v>
      </c>
      <c r="G367" s="161" t="str">
        <f t="shared" si="50"/>
        <v>--</v>
      </c>
      <c r="H367" s="27" t="s">
        <v>30</v>
      </c>
      <c r="I367" s="33" t="s">
        <v>30</v>
      </c>
      <c r="J367" s="87"/>
      <c r="K367" s="33"/>
      <c r="L367" s="26"/>
      <c r="M367" s="26"/>
      <c r="N367" s="26"/>
      <c r="O367" s="26"/>
      <c r="P367" s="169"/>
      <c r="Q367" s="184"/>
      <c r="R367" s="184"/>
      <c r="S367" s="185" t="str">
        <f t="shared" si="51"/>
        <v>0</v>
      </c>
      <c r="T367" s="185" t="str">
        <f t="shared" si="51"/>
        <v>0</v>
      </c>
      <c r="U367" s="185">
        <f t="shared" si="52"/>
        <v>0</v>
      </c>
      <c r="V367" s="186" t="str">
        <f>IF(U367=0,"--",IF(U367&lt;='db fasce di rischio'!$B$4,'db fasce di rischio'!$A$2,IF(U367&lt;='db fasce di rischio'!$D$4,'db fasce di rischio'!$C$2,IF(U367&lt;='db fasce di rischio'!$F$4,'db fasce di rischio'!$E$2,IF(U367&lt;='db fasce di rischio'!$H$4,'db fasce di rischio'!$G$2,"")))))</f>
        <v>--</v>
      </c>
      <c r="W367" s="30"/>
      <c r="X367" s="30"/>
    </row>
    <row r="368" spans="1:24" ht="21" hidden="1" customHeight="1" outlineLevel="1" x14ac:dyDescent="0.2">
      <c r="A368" s="169"/>
      <c r="B368" s="169"/>
      <c r="C368" s="26" t="s">
        <v>30</v>
      </c>
      <c r="D368" s="26" t="s">
        <v>30</v>
      </c>
      <c r="E368" s="26" t="s">
        <v>30</v>
      </c>
      <c r="F368" s="26" t="s">
        <v>30</v>
      </c>
      <c r="G368" s="161" t="str">
        <f t="shared" si="50"/>
        <v>--</v>
      </c>
      <c r="H368" s="27" t="s">
        <v>30</v>
      </c>
      <c r="I368" s="33" t="s">
        <v>30</v>
      </c>
      <c r="J368" s="87"/>
      <c r="K368" s="33"/>
      <c r="L368" s="26"/>
      <c r="M368" s="26"/>
      <c r="N368" s="26"/>
      <c r="O368" s="28"/>
      <c r="P368" s="169"/>
      <c r="Q368" s="184"/>
      <c r="R368" s="184"/>
      <c r="S368" s="185" t="str">
        <f t="shared" si="51"/>
        <v>0</v>
      </c>
      <c r="T368" s="185" t="str">
        <f t="shared" si="51"/>
        <v>0</v>
      </c>
      <c r="U368" s="185">
        <f t="shared" si="52"/>
        <v>0</v>
      </c>
      <c r="V368" s="186" t="str">
        <f>IF(U368=0,"--",IF(U368&lt;='db fasce di rischio'!$B$4,'db fasce di rischio'!$A$2,IF(U368&lt;='db fasce di rischio'!$D$4,'db fasce di rischio'!$C$2,IF(U368&lt;='db fasce di rischio'!$F$4,'db fasce di rischio'!$E$2,IF(U368&lt;='db fasce di rischio'!$H$4,'db fasce di rischio'!$G$2,"")))))</f>
        <v>--</v>
      </c>
      <c r="W368" s="30"/>
      <c r="X368" s="30"/>
    </row>
    <row r="369" spans="1:24" ht="21" hidden="1" customHeight="1" outlineLevel="1" x14ac:dyDescent="0.2">
      <c r="A369" s="169"/>
      <c r="B369" s="169"/>
      <c r="C369" s="26" t="s">
        <v>30</v>
      </c>
      <c r="D369" s="26" t="s">
        <v>30</v>
      </c>
      <c r="E369" s="26" t="s">
        <v>30</v>
      </c>
      <c r="F369" s="26" t="s">
        <v>30</v>
      </c>
      <c r="G369" s="161" t="str">
        <f t="shared" si="50"/>
        <v>--</v>
      </c>
      <c r="H369" s="27" t="s">
        <v>30</v>
      </c>
      <c r="I369" s="33" t="s">
        <v>30</v>
      </c>
      <c r="J369" s="87"/>
      <c r="K369" s="33"/>
      <c r="L369" s="26"/>
      <c r="M369" s="26"/>
      <c r="N369" s="26"/>
      <c r="O369" s="29"/>
      <c r="P369" s="169"/>
      <c r="Q369" s="184"/>
      <c r="R369" s="184"/>
      <c r="S369" s="185" t="str">
        <f t="shared" si="51"/>
        <v>0</v>
      </c>
      <c r="T369" s="185" t="str">
        <f t="shared" si="51"/>
        <v>0</v>
      </c>
      <c r="U369" s="185">
        <f t="shared" si="52"/>
        <v>0</v>
      </c>
      <c r="V369" s="186" t="str">
        <f>IF(U369=0,"--",IF(U369&lt;='db fasce di rischio'!$B$4,'db fasce di rischio'!$A$2,IF(U369&lt;='db fasce di rischio'!$D$4,'db fasce di rischio'!$C$2,IF(U369&lt;='db fasce di rischio'!$F$4,'db fasce di rischio'!$E$2,IF(U369&lt;='db fasce di rischio'!$H$4,'db fasce di rischio'!$G$2,"")))))</f>
        <v>--</v>
      </c>
      <c r="W369" s="30"/>
      <c r="X369" s="30"/>
    </row>
    <row r="370" spans="1:24" ht="21" collapsed="1" x14ac:dyDescent="0.2">
      <c r="A370" s="168"/>
      <c r="B370" s="168"/>
      <c r="C370" s="92"/>
      <c r="D370" s="92"/>
      <c r="E370" s="92"/>
      <c r="F370" s="92"/>
      <c r="G370" s="92"/>
      <c r="H370" s="92"/>
      <c r="I370" s="92"/>
      <c r="J370" s="176"/>
      <c r="K370" s="92"/>
      <c r="L370" s="92"/>
      <c r="M370" s="92"/>
      <c r="N370" s="92"/>
      <c r="O370" s="92"/>
      <c r="P370" s="168"/>
      <c r="Q370" s="30"/>
      <c r="R370" s="30"/>
      <c r="S370" s="30"/>
      <c r="T370" s="30"/>
      <c r="U370" s="30"/>
      <c r="V370" s="30"/>
      <c r="W370" s="30"/>
      <c r="X370" s="30"/>
    </row>
    <row r="371" spans="1:24" ht="90.6" customHeight="1" x14ac:dyDescent="0.2">
      <c r="A371" s="31"/>
      <c r="B371" s="31"/>
      <c r="C371" s="32" t="s">
        <v>674</v>
      </c>
      <c r="D371" s="32"/>
      <c r="E371" s="30"/>
      <c r="F371" s="30"/>
      <c r="G371" s="30"/>
      <c r="H371" s="30"/>
      <c r="I371" s="30"/>
      <c r="J371" s="85"/>
      <c r="K371" s="30"/>
      <c r="L371" s="30"/>
      <c r="M371" s="30"/>
      <c r="N371" s="84" t="s">
        <v>6</v>
      </c>
      <c r="O371" s="84" t="s">
        <v>675</v>
      </c>
      <c r="P371" s="30"/>
      <c r="Q371" s="182" t="s">
        <v>1306</v>
      </c>
      <c r="R371" s="182" t="s">
        <v>1307</v>
      </c>
      <c r="S371" s="50" t="s">
        <v>1308</v>
      </c>
      <c r="T371" s="50" t="s">
        <v>1309</v>
      </c>
      <c r="U371" s="50" t="s">
        <v>1310</v>
      </c>
      <c r="V371" s="183" t="s">
        <v>1311</v>
      </c>
      <c r="W371" s="30"/>
      <c r="X371" s="30"/>
    </row>
    <row r="372" spans="1:24" ht="30.6" customHeight="1" x14ac:dyDescent="0.2">
      <c r="A372" s="168"/>
      <c r="B372" s="168">
        <v>18</v>
      </c>
      <c r="C372" s="220" t="s">
        <v>1267</v>
      </c>
      <c r="D372" s="221"/>
      <c r="E372" s="222"/>
      <c r="F372" s="229"/>
      <c r="G372" s="229"/>
      <c r="H372" s="229"/>
      <c r="I372" s="50" t="s">
        <v>11</v>
      </c>
      <c r="J372" s="231" t="s">
        <v>3</v>
      </c>
      <c r="K372" s="231"/>
      <c r="L372" s="39"/>
      <c r="M372" s="162" t="s">
        <v>676</v>
      </c>
      <c r="N372" s="163" t="str">
        <f>V372</f>
        <v>--</v>
      </c>
      <c r="O372" s="39"/>
      <c r="P372" s="168"/>
      <c r="Q372" s="184"/>
      <c r="R372" s="184"/>
      <c r="S372" s="185" t="str">
        <f>IF(Q372="Basso",1.8,IF(Q372="Medio",2.5,IF(Q372="Medio-Alto",3.8,IF(Q372="Alto",5,"0"))))</f>
        <v>0</v>
      </c>
      <c r="T372" s="185" t="str">
        <f>IF(R372="Basso",1.8,IF(R372="Medio",2.5,IF(R372="Medio-Alto",3.8,IF(R372="Alto",5,"0"))))</f>
        <v>0</v>
      </c>
      <c r="U372" s="185">
        <f>IF(MAX(U376:U390)&gt;(T372*S372),MAX(U376:U390),T372*S372)</f>
        <v>0</v>
      </c>
      <c r="V372" s="186" t="str">
        <f>IF(U372=0,"--",IF(U372&lt;='db fasce di rischio'!$B$4,'db fasce di rischio'!$A$2,IF(U372&lt;='db fasce di rischio'!$D$4,'db fasce di rischio'!$C$2,IF(U372&lt;='db fasce di rischio'!$F$4,'db fasce di rischio'!$E$2,IF(U372&lt;='db fasce di rischio'!$H$4,'db fasce di rischio'!$G$2,"")))))</f>
        <v>--</v>
      </c>
      <c r="W372" s="30"/>
      <c r="X372" s="30"/>
    </row>
    <row r="373" spans="1:24" ht="59.45" customHeight="1" x14ac:dyDescent="0.2">
      <c r="A373" s="168"/>
      <c r="B373" s="168"/>
      <c r="C373" s="223"/>
      <c r="D373" s="224"/>
      <c r="E373" s="224"/>
      <c r="F373" s="172"/>
      <c r="G373" s="172"/>
      <c r="H373" s="172"/>
      <c r="I373" s="172"/>
      <c r="J373" s="172"/>
      <c r="K373" s="172"/>
      <c r="L373" s="173"/>
      <c r="M373" s="226" t="s">
        <v>1305</v>
      </c>
      <c r="N373" s="226"/>
      <c r="O373" s="226"/>
      <c r="P373" s="168"/>
      <c r="Q373" s="30"/>
      <c r="R373" s="30"/>
      <c r="S373" s="30"/>
      <c r="T373" s="30"/>
      <c r="U373" s="30"/>
      <c r="V373" s="30"/>
      <c r="W373" s="30"/>
      <c r="X373" s="30"/>
    </row>
    <row r="374" spans="1:24" ht="31.5" hidden="1" customHeight="1" outlineLevel="1" x14ac:dyDescent="0.2">
      <c r="A374" s="168"/>
      <c r="B374" s="168"/>
      <c r="C374" s="218" t="s">
        <v>1266</v>
      </c>
      <c r="D374" s="219"/>
      <c r="E374" s="160"/>
      <c r="F374" s="160"/>
      <c r="G374" s="160"/>
      <c r="H374" s="160"/>
      <c r="I374" s="160"/>
      <c r="J374" s="159"/>
      <c r="K374" s="160"/>
      <c r="L374" s="164">
        <f>SUM(H361:H369)</f>
        <v>0</v>
      </c>
      <c r="M374" s="165"/>
      <c r="N374" s="165"/>
      <c r="O374" s="165"/>
      <c r="P374" s="168"/>
      <c r="Q374" s="30"/>
      <c r="R374" s="30"/>
      <c r="S374" s="30"/>
      <c r="T374" s="30"/>
      <c r="U374" s="30"/>
      <c r="V374" s="30"/>
      <c r="W374" s="30"/>
      <c r="X374" s="30"/>
    </row>
    <row r="375" spans="1:24" ht="81.95" hidden="1" customHeight="1" outlineLevel="1" x14ac:dyDescent="0.2">
      <c r="A375" s="169"/>
      <c r="B375" s="169"/>
      <c r="C375" s="24" t="s">
        <v>915</v>
      </c>
      <c r="D375" s="24" t="s">
        <v>916</v>
      </c>
      <c r="E375" s="24" t="s">
        <v>981</v>
      </c>
      <c r="F375" s="24" t="s">
        <v>980</v>
      </c>
      <c r="G375" s="188" t="s">
        <v>1301</v>
      </c>
      <c r="H375" s="24" t="s">
        <v>979</v>
      </c>
      <c r="I375" s="24" t="s">
        <v>917</v>
      </c>
      <c r="J375" s="50" t="s">
        <v>982</v>
      </c>
      <c r="K375" s="50" t="s">
        <v>918</v>
      </c>
      <c r="L375" s="24" t="s">
        <v>639</v>
      </c>
      <c r="M375" s="24" t="s">
        <v>677</v>
      </c>
      <c r="N375" s="24" t="s">
        <v>678</v>
      </c>
      <c r="O375" s="24" t="s">
        <v>679</v>
      </c>
      <c r="P375" s="169"/>
      <c r="Q375" s="182" t="s">
        <v>1306</v>
      </c>
      <c r="R375" s="182" t="s">
        <v>1307</v>
      </c>
      <c r="S375" s="50" t="s">
        <v>1308</v>
      </c>
      <c r="T375" s="50" t="s">
        <v>1309</v>
      </c>
      <c r="U375" s="50" t="s">
        <v>1310</v>
      </c>
      <c r="V375" s="183" t="s">
        <v>1311</v>
      </c>
      <c r="W375" s="30"/>
      <c r="X375" s="30"/>
    </row>
    <row r="376" spans="1:24" ht="21" hidden="1" customHeight="1" outlineLevel="1" x14ac:dyDescent="0.2">
      <c r="A376" s="169"/>
      <c r="B376" s="169"/>
      <c r="C376" s="26" t="s">
        <v>30</v>
      </c>
      <c r="D376" s="26" t="s">
        <v>30</v>
      </c>
      <c r="E376" s="26" t="s">
        <v>30</v>
      </c>
      <c r="F376" s="26" t="s">
        <v>30</v>
      </c>
      <c r="G376" s="161" t="str">
        <f>V376</f>
        <v>--</v>
      </c>
      <c r="H376" s="27" t="s">
        <v>30</v>
      </c>
      <c r="I376" s="33" t="s">
        <v>30</v>
      </c>
      <c r="J376" s="87"/>
      <c r="K376" s="33"/>
      <c r="L376" s="26"/>
      <c r="M376" s="26"/>
      <c r="N376" s="26"/>
      <c r="O376" s="26"/>
      <c r="P376" s="169"/>
      <c r="Q376" s="184"/>
      <c r="R376" s="184"/>
      <c r="S376" s="185" t="str">
        <f>IF(Q376="Basso",1.8,IF(Q376="Medio",2.5,IF(Q376="Medio-Alto",3.8,IF(Q376="Alto",5,"0"))))</f>
        <v>0</v>
      </c>
      <c r="T376" s="185" t="str">
        <f>IF(R376="Basso",1.8,IF(R376="Medio",2.5,IF(R376="Medio-Alto",3.8,IF(R376="Alto",5,"0"))))</f>
        <v>0</v>
      </c>
      <c r="U376" s="185">
        <f>(T376*S376)</f>
        <v>0</v>
      </c>
      <c r="V376" s="186" t="str">
        <f>IF(U376=0,"--",IF(U376&lt;='db fasce di rischio'!$B$4,'db fasce di rischio'!$A$2,IF(U376&lt;='db fasce di rischio'!$D$4,'db fasce di rischio'!$C$2,IF(U376&lt;='db fasce di rischio'!$F$4,'db fasce di rischio'!$E$2,IF(U376&lt;='db fasce di rischio'!$H$4,'db fasce di rischio'!$G$2,"")))))</f>
        <v>--</v>
      </c>
      <c r="W376" s="30"/>
      <c r="X376" s="30"/>
    </row>
    <row r="377" spans="1:24" ht="21" hidden="1" customHeight="1" outlineLevel="1" x14ac:dyDescent="0.2">
      <c r="A377" s="169"/>
      <c r="B377" s="169"/>
      <c r="C377" s="26" t="s">
        <v>30</v>
      </c>
      <c r="D377" s="26" t="s">
        <v>30</v>
      </c>
      <c r="E377" s="26" t="s">
        <v>30</v>
      </c>
      <c r="F377" s="26" t="s">
        <v>30</v>
      </c>
      <c r="G377" s="161" t="str">
        <f t="shared" ref="G377:G390" si="53">V377</f>
        <v>--</v>
      </c>
      <c r="H377" s="27" t="s">
        <v>30</v>
      </c>
      <c r="I377" s="33" t="s">
        <v>30</v>
      </c>
      <c r="J377" s="87"/>
      <c r="K377" s="33"/>
      <c r="L377" s="26"/>
      <c r="M377" s="26"/>
      <c r="N377" s="26"/>
      <c r="O377" s="26"/>
      <c r="P377" s="169"/>
      <c r="Q377" s="184"/>
      <c r="R377" s="184"/>
      <c r="S377" s="185" t="str">
        <f t="shared" ref="S377:T390" si="54">IF(Q377="Basso",1.8,IF(Q377="Medio",2.5,IF(Q377="Medio-Alto",3.8,IF(Q377="Alto",5,"0"))))</f>
        <v>0</v>
      </c>
      <c r="T377" s="185" t="str">
        <f t="shared" si="54"/>
        <v>0</v>
      </c>
      <c r="U377" s="185">
        <f>(T377*S377)</f>
        <v>0</v>
      </c>
      <c r="V377" s="186" t="str">
        <f>IF(U377=0,"--",IF(U377&lt;='db fasce di rischio'!$B$4,'db fasce di rischio'!$A$2,IF(U377&lt;='db fasce di rischio'!$D$4,'db fasce di rischio'!$C$2,IF(U377&lt;='db fasce di rischio'!$F$4,'db fasce di rischio'!$E$2,IF(U377&lt;='db fasce di rischio'!$H$4,'db fasce di rischio'!$G$2,"")))))</f>
        <v>--</v>
      </c>
      <c r="W377" s="30"/>
      <c r="X377" s="30"/>
    </row>
    <row r="378" spans="1:24" ht="21" hidden="1" customHeight="1" outlineLevel="1" x14ac:dyDescent="0.2">
      <c r="A378" s="169"/>
      <c r="B378" s="169"/>
      <c r="C378" s="26" t="s">
        <v>30</v>
      </c>
      <c r="D378" s="26" t="s">
        <v>30</v>
      </c>
      <c r="E378" s="26" t="s">
        <v>30</v>
      </c>
      <c r="F378" s="26" t="s">
        <v>30</v>
      </c>
      <c r="G378" s="161" t="str">
        <f t="shared" si="53"/>
        <v>--</v>
      </c>
      <c r="H378" s="27" t="s">
        <v>30</v>
      </c>
      <c r="I378" s="33" t="s">
        <v>30</v>
      </c>
      <c r="J378" s="87"/>
      <c r="K378" s="33"/>
      <c r="L378" s="26"/>
      <c r="M378" s="26"/>
      <c r="N378" s="26"/>
      <c r="O378" s="26"/>
      <c r="P378" s="169"/>
      <c r="Q378" s="184"/>
      <c r="R378" s="184"/>
      <c r="S378" s="185" t="str">
        <f t="shared" si="54"/>
        <v>0</v>
      </c>
      <c r="T378" s="185" t="str">
        <f t="shared" si="54"/>
        <v>0</v>
      </c>
      <c r="U378" s="185">
        <f t="shared" ref="U378:U390" si="55">(T378*S378)</f>
        <v>0</v>
      </c>
      <c r="V378" s="186" t="str">
        <f>IF(U378=0,"--",IF(U378&lt;='db fasce di rischio'!$B$4,'db fasce di rischio'!$A$2,IF(U378&lt;='db fasce di rischio'!$D$4,'db fasce di rischio'!$C$2,IF(U378&lt;='db fasce di rischio'!$F$4,'db fasce di rischio'!$E$2,IF(U378&lt;='db fasce di rischio'!$H$4,'db fasce di rischio'!$G$2,"")))))</f>
        <v>--</v>
      </c>
      <c r="W378" s="30"/>
      <c r="X378" s="30"/>
    </row>
    <row r="379" spans="1:24" ht="21" hidden="1" customHeight="1" outlineLevel="1" x14ac:dyDescent="0.2">
      <c r="A379" s="169"/>
      <c r="B379" s="169"/>
      <c r="C379" s="26" t="s">
        <v>30</v>
      </c>
      <c r="D379" s="26" t="s">
        <v>30</v>
      </c>
      <c r="E379" s="26" t="s">
        <v>30</v>
      </c>
      <c r="F379" s="26" t="s">
        <v>30</v>
      </c>
      <c r="G379" s="161" t="str">
        <f t="shared" si="53"/>
        <v>--</v>
      </c>
      <c r="H379" s="27" t="s">
        <v>30</v>
      </c>
      <c r="I379" s="33" t="s">
        <v>30</v>
      </c>
      <c r="J379" s="87"/>
      <c r="K379" s="33"/>
      <c r="L379" s="26"/>
      <c r="M379" s="26"/>
      <c r="N379" s="26"/>
      <c r="O379" s="26"/>
      <c r="P379" s="169"/>
      <c r="Q379" s="184"/>
      <c r="R379" s="184"/>
      <c r="S379" s="185" t="str">
        <f t="shared" si="54"/>
        <v>0</v>
      </c>
      <c r="T379" s="185" t="str">
        <f t="shared" si="54"/>
        <v>0</v>
      </c>
      <c r="U379" s="185">
        <f t="shared" si="55"/>
        <v>0</v>
      </c>
      <c r="V379" s="186" t="str">
        <f>IF(U379=0,"--",IF(U379&lt;='db fasce di rischio'!$B$4,'db fasce di rischio'!$A$2,IF(U379&lt;='db fasce di rischio'!$D$4,'db fasce di rischio'!$C$2,IF(U379&lt;='db fasce di rischio'!$F$4,'db fasce di rischio'!$E$2,IF(U379&lt;='db fasce di rischio'!$H$4,'db fasce di rischio'!$G$2,"")))))</f>
        <v>--</v>
      </c>
      <c r="W379" s="30"/>
      <c r="X379" s="30"/>
    </row>
    <row r="380" spans="1:24" ht="21" hidden="1" customHeight="1" outlineLevel="1" x14ac:dyDescent="0.2">
      <c r="A380" s="169"/>
      <c r="B380" s="169"/>
      <c r="C380" s="26" t="s">
        <v>30</v>
      </c>
      <c r="D380" s="26" t="s">
        <v>30</v>
      </c>
      <c r="E380" s="26" t="s">
        <v>30</v>
      </c>
      <c r="F380" s="26" t="s">
        <v>30</v>
      </c>
      <c r="G380" s="161" t="str">
        <f t="shared" si="53"/>
        <v>--</v>
      </c>
      <c r="H380" s="27" t="s">
        <v>30</v>
      </c>
      <c r="I380" s="33" t="s">
        <v>30</v>
      </c>
      <c r="J380" s="87"/>
      <c r="K380" s="33"/>
      <c r="L380" s="26"/>
      <c r="M380" s="26"/>
      <c r="N380" s="26"/>
      <c r="O380" s="26"/>
      <c r="P380" s="169"/>
      <c r="Q380" s="184"/>
      <c r="R380" s="184"/>
      <c r="S380" s="185" t="str">
        <f t="shared" si="54"/>
        <v>0</v>
      </c>
      <c r="T380" s="185" t="str">
        <f t="shared" si="54"/>
        <v>0</v>
      </c>
      <c r="U380" s="185">
        <f t="shared" si="55"/>
        <v>0</v>
      </c>
      <c r="V380" s="186" t="str">
        <f>IF(U380=0,"--",IF(U380&lt;='db fasce di rischio'!$B$4,'db fasce di rischio'!$A$2,IF(U380&lt;='db fasce di rischio'!$D$4,'db fasce di rischio'!$C$2,IF(U380&lt;='db fasce di rischio'!$F$4,'db fasce di rischio'!$E$2,IF(U380&lt;='db fasce di rischio'!$H$4,'db fasce di rischio'!$G$2,"")))))</f>
        <v>--</v>
      </c>
      <c r="W380" s="30"/>
      <c r="X380" s="30"/>
    </row>
    <row r="381" spans="1:24" ht="21" hidden="1" customHeight="1" outlineLevel="1" x14ac:dyDescent="0.2">
      <c r="A381" s="169"/>
      <c r="B381" s="169"/>
      <c r="C381" s="26" t="s">
        <v>30</v>
      </c>
      <c r="D381" s="26" t="s">
        <v>30</v>
      </c>
      <c r="E381" s="26" t="s">
        <v>30</v>
      </c>
      <c r="F381" s="26" t="s">
        <v>30</v>
      </c>
      <c r="G381" s="161" t="str">
        <f t="shared" si="53"/>
        <v>--</v>
      </c>
      <c r="H381" s="27" t="s">
        <v>30</v>
      </c>
      <c r="I381" s="33" t="s">
        <v>30</v>
      </c>
      <c r="J381" s="87"/>
      <c r="K381" s="33"/>
      <c r="L381" s="26"/>
      <c r="M381" s="26"/>
      <c r="N381" s="26"/>
      <c r="O381" s="26"/>
      <c r="P381" s="169"/>
      <c r="Q381" s="184"/>
      <c r="R381" s="184"/>
      <c r="S381" s="185" t="str">
        <f t="shared" si="54"/>
        <v>0</v>
      </c>
      <c r="T381" s="185" t="str">
        <f t="shared" si="54"/>
        <v>0</v>
      </c>
      <c r="U381" s="185">
        <f t="shared" si="55"/>
        <v>0</v>
      </c>
      <c r="V381" s="186" t="str">
        <f>IF(U381=0,"--",IF(U381&lt;='db fasce di rischio'!$B$4,'db fasce di rischio'!$A$2,IF(U381&lt;='db fasce di rischio'!$D$4,'db fasce di rischio'!$C$2,IF(U381&lt;='db fasce di rischio'!$F$4,'db fasce di rischio'!$E$2,IF(U381&lt;='db fasce di rischio'!$H$4,'db fasce di rischio'!$G$2,"")))))</f>
        <v>--</v>
      </c>
      <c r="W381" s="30"/>
      <c r="X381" s="30"/>
    </row>
    <row r="382" spans="1:24" ht="21" hidden="1" customHeight="1" outlineLevel="1" x14ac:dyDescent="0.2">
      <c r="A382" s="169"/>
      <c r="B382" s="169"/>
      <c r="C382" s="26" t="s">
        <v>30</v>
      </c>
      <c r="D382" s="26" t="s">
        <v>30</v>
      </c>
      <c r="E382" s="26" t="s">
        <v>30</v>
      </c>
      <c r="F382" s="26" t="s">
        <v>30</v>
      </c>
      <c r="G382" s="161" t="str">
        <f t="shared" si="53"/>
        <v>--</v>
      </c>
      <c r="H382" s="27" t="s">
        <v>30</v>
      </c>
      <c r="I382" s="33" t="s">
        <v>30</v>
      </c>
      <c r="J382" s="87"/>
      <c r="K382" s="33"/>
      <c r="L382" s="26"/>
      <c r="M382" s="26"/>
      <c r="N382" s="26"/>
      <c r="O382" s="26"/>
      <c r="P382" s="169"/>
      <c r="Q382" s="184"/>
      <c r="R382" s="184"/>
      <c r="S382" s="185" t="str">
        <f t="shared" si="54"/>
        <v>0</v>
      </c>
      <c r="T382" s="185" t="str">
        <f t="shared" si="54"/>
        <v>0</v>
      </c>
      <c r="U382" s="185">
        <f t="shared" si="55"/>
        <v>0</v>
      </c>
      <c r="V382" s="186" t="str">
        <f>IF(U382=0,"--",IF(U382&lt;='db fasce di rischio'!$B$4,'db fasce di rischio'!$A$2,IF(U382&lt;='db fasce di rischio'!$D$4,'db fasce di rischio'!$C$2,IF(U382&lt;='db fasce di rischio'!$F$4,'db fasce di rischio'!$E$2,IF(U382&lt;='db fasce di rischio'!$H$4,'db fasce di rischio'!$G$2,"")))))</f>
        <v>--</v>
      </c>
      <c r="W382" s="30"/>
      <c r="X382" s="30"/>
    </row>
    <row r="383" spans="1:24" ht="21" hidden="1" customHeight="1" outlineLevel="1" x14ac:dyDescent="0.2">
      <c r="A383" s="169"/>
      <c r="B383" s="169"/>
      <c r="C383" s="26" t="s">
        <v>30</v>
      </c>
      <c r="D383" s="26" t="s">
        <v>30</v>
      </c>
      <c r="E383" s="26" t="s">
        <v>30</v>
      </c>
      <c r="F383" s="26" t="s">
        <v>30</v>
      </c>
      <c r="G383" s="161" t="str">
        <f t="shared" si="53"/>
        <v>--</v>
      </c>
      <c r="H383" s="27" t="s">
        <v>30</v>
      </c>
      <c r="I383" s="33" t="s">
        <v>30</v>
      </c>
      <c r="J383" s="87"/>
      <c r="K383" s="33"/>
      <c r="L383" s="26"/>
      <c r="M383" s="26"/>
      <c r="N383" s="26"/>
      <c r="O383" s="26"/>
      <c r="P383" s="169"/>
      <c r="Q383" s="184"/>
      <c r="R383" s="184"/>
      <c r="S383" s="185" t="str">
        <f t="shared" si="54"/>
        <v>0</v>
      </c>
      <c r="T383" s="185" t="str">
        <f t="shared" si="54"/>
        <v>0</v>
      </c>
      <c r="U383" s="185">
        <f t="shared" si="55"/>
        <v>0</v>
      </c>
      <c r="V383" s="186" t="str">
        <f>IF(U383=0,"--",IF(U383&lt;='db fasce di rischio'!$B$4,'db fasce di rischio'!$A$2,IF(U383&lt;='db fasce di rischio'!$D$4,'db fasce di rischio'!$C$2,IF(U383&lt;='db fasce di rischio'!$F$4,'db fasce di rischio'!$E$2,IF(U383&lt;='db fasce di rischio'!$H$4,'db fasce di rischio'!$G$2,"")))))</f>
        <v>--</v>
      </c>
      <c r="W383" s="30"/>
      <c r="X383" s="30"/>
    </row>
    <row r="384" spans="1:24" ht="21" hidden="1" customHeight="1" outlineLevel="1" x14ac:dyDescent="0.2">
      <c r="A384" s="169"/>
      <c r="B384" s="169"/>
      <c r="C384" s="26" t="s">
        <v>30</v>
      </c>
      <c r="D384" s="26" t="s">
        <v>30</v>
      </c>
      <c r="E384" s="26" t="s">
        <v>30</v>
      </c>
      <c r="F384" s="26" t="s">
        <v>30</v>
      </c>
      <c r="G384" s="161" t="str">
        <f t="shared" si="53"/>
        <v>--</v>
      </c>
      <c r="H384" s="27" t="s">
        <v>30</v>
      </c>
      <c r="I384" s="33" t="s">
        <v>30</v>
      </c>
      <c r="J384" s="88"/>
      <c r="K384" s="33"/>
      <c r="L384" s="26"/>
      <c r="M384" s="26"/>
      <c r="N384" s="26"/>
      <c r="O384" s="26"/>
      <c r="P384" s="169"/>
      <c r="Q384" s="184"/>
      <c r="R384" s="184"/>
      <c r="S384" s="185" t="str">
        <f t="shared" si="54"/>
        <v>0</v>
      </c>
      <c r="T384" s="185" t="str">
        <f t="shared" si="54"/>
        <v>0</v>
      </c>
      <c r="U384" s="185">
        <f t="shared" si="55"/>
        <v>0</v>
      </c>
      <c r="V384" s="186" t="str">
        <f>IF(U384=0,"--",IF(U384&lt;='db fasce di rischio'!$B$4,'db fasce di rischio'!$A$2,IF(U384&lt;='db fasce di rischio'!$D$4,'db fasce di rischio'!$C$2,IF(U384&lt;='db fasce di rischio'!$F$4,'db fasce di rischio'!$E$2,IF(U384&lt;='db fasce di rischio'!$H$4,'db fasce di rischio'!$G$2,"")))))</f>
        <v>--</v>
      </c>
      <c r="W384" s="30"/>
      <c r="X384" s="30"/>
    </row>
    <row r="385" spans="1:24" ht="21" hidden="1" customHeight="1" outlineLevel="1" x14ac:dyDescent="0.2">
      <c r="A385" s="169"/>
      <c r="B385" s="169"/>
      <c r="C385" s="26" t="s">
        <v>30</v>
      </c>
      <c r="D385" s="26" t="s">
        <v>30</v>
      </c>
      <c r="E385" s="26" t="s">
        <v>30</v>
      </c>
      <c r="F385" s="26" t="s">
        <v>30</v>
      </c>
      <c r="G385" s="161" t="str">
        <f t="shared" si="53"/>
        <v>--</v>
      </c>
      <c r="H385" s="27" t="s">
        <v>30</v>
      </c>
      <c r="I385" s="33" t="s">
        <v>30</v>
      </c>
      <c r="J385" s="88"/>
      <c r="K385" s="33"/>
      <c r="L385" s="26"/>
      <c r="M385" s="26"/>
      <c r="N385" s="26"/>
      <c r="O385" s="26"/>
      <c r="P385" s="169"/>
      <c r="Q385" s="184"/>
      <c r="R385" s="184"/>
      <c r="S385" s="185" t="str">
        <f t="shared" si="54"/>
        <v>0</v>
      </c>
      <c r="T385" s="185" t="str">
        <f t="shared" si="54"/>
        <v>0</v>
      </c>
      <c r="U385" s="185">
        <f t="shared" si="55"/>
        <v>0</v>
      </c>
      <c r="V385" s="186" t="str">
        <f>IF(U385=0,"--",IF(U385&lt;='db fasce di rischio'!$B$4,'db fasce di rischio'!$A$2,IF(U385&lt;='db fasce di rischio'!$D$4,'db fasce di rischio'!$C$2,IF(U385&lt;='db fasce di rischio'!$F$4,'db fasce di rischio'!$E$2,IF(U385&lt;='db fasce di rischio'!$H$4,'db fasce di rischio'!$G$2,"")))))</f>
        <v>--</v>
      </c>
      <c r="W385" s="30"/>
      <c r="X385" s="30"/>
    </row>
    <row r="386" spans="1:24" ht="21" hidden="1" customHeight="1" outlineLevel="1" x14ac:dyDescent="0.2">
      <c r="A386" s="169"/>
      <c r="B386" s="169"/>
      <c r="C386" s="26" t="s">
        <v>30</v>
      </c>
      <c r="D386" s="26" t="s">
        <v>30</v>
      </c>
      <c r="E386" s="26" t="s">
        <v>30</v>
      </c>
      <c r="F386" s="26" t="s">
        <v>30</v>
      </c>
      <c r="G386" s="161" t="str">
        <f t="shared" si="53"/>
        <v>--</v>
      </c>
      <c r="H386" s="27" t="s">
        <v>30</v>
      </c>
      <c r="I386" s="33" t="s">
        <v>30</v>
      </c>
      <c r="J386" s="88"/>
      <c r="K386" s="33"/>
      <c r="L386" s="26"/>
      <c r="M386" s="26"/>
      <c r="N386" s="26"/>
      <c r="O386" s="26"/>
      <c r="P386" s="169"/>
      <c r="Q386" s="184"/>
      <c r="R386" s="184"/>
      <c r="S386" s="185" t="str">
        <f t="shared" si="54"/>
        <v>0</v>
      </c>
      <c r="T386" s="185" t="str">
        <f t="shared" si="54"/>
        <v>0</v>
      </c>
      <c r="U386" s="185">
        <f t="shared" si="55"/>
        <v>0</v>
      </c>
      <c r="V386" s="186" t="str">
        <f>IF(U386=0,"--",IF(U386&lt;='db fasce di rischio'!$B$4,'db fasce di rischio'!$A$2,IF(U386&lt;='db fasce di rischio'!$D$4,'db fasce di rischio'!$C$2,IF(U386&lt;='db fasce di rischio'!$F$4,'db fasce di rischio'!$E$2,IF(U386&lt;='db fasce di rischio'!$H$4,'db fasce di rischio'!$G$2,"")))))</f>
        <v>--</v>
      </c>
      <c r="W386" s="30"/>
      <c r="X386" s="30"/>
    </row>
    <row r="387" spans="1:24" ht="21" hidden="1" customHeight="1" outlineLevel="1" x14ac:dyDescent="0.2">
      <c r="A387" s="169"/>
      <c r="B387" s="169"/>
      <c r="C387" s="26" t="s">
        <v>30</v>
      </c>
      <c r="D387" s="26" t="s">
        <v>30</v>
      </c>
      <c r="E387" s="26" t="s">
        <v>30</v>
      </c>
      <c r="F387" s="26" t="s">
        <v>30</v>
      </c>
      <c r="G387" s="161" t="str">
        <f t="shared" si="53"/>
        <v>--</v>
      </c>
      <c r="H387" s="27" t="s">
        <v>30</v>
      </c>
      <c r="I387" s="33" t="s">
        <v>30</v>
      </c>
      <c r="J387" s="88"/>
      <c r="K387" s="33"/>
      <c r="L387" s="26"/>
      <c r="M387" s="26"/>
      <c r="N387" s="26"/>
      <c r="O387" s="26"/>
      <c r="P387" s="169"/>
      <c r="Q387" s="184"/>
      <c r="R387" s="184"/>
      <c r="S387" s="185" t="str">
        <f t="shared" si="54"/>
        <v>0</v>
      </c>
      <c r="T387" s="185" t="str">
        <f t="shared" si="54"/>
        <v>0</v>
      </c>
      <c r="U387" s="185">
        <f t="shared" si="55"/>
        <v>0</v>
      </c>
      <c r="V387" s="186" t="str">
        <f>IF(U387=0,"--",IF(U387&lt;='db fasce di rischio'!$B$4,'db fasce di rischio'!$A$2,IF(U387&lt;='db fasce di rischio'!$D$4,'db fasce di rischio'!$C$2,IF(U387&lt;='db fasce di rischio'!$F$4,'db fasce di rischio'!$E$2,IF(U387&lt;='db fasce di rischio'!$H$4,'db fasce di rischio'!$G$2,"")))))</f>
        <v>--</v>
      </c>
      <c r="W387" s="30"/>
      <c r="X387" s="30"/>
    </row>
    <row r="388" spans="1:24" ht="21" hidden="1" customHeight="1" outlineLevel="1" x14ac:dyDescent="0.2">
      <c r="A388" s="169"/>
      <c r="B388" s="169"/>
      <c r="C388" s="26" t="s">
        <v>30</v>
      </c>
      <c r="D388" s="26" t="s">
        <v>30</v>
      </c>
      <c r="E388" s="26" t="s">
        <v>30</v>
      </c>
      <c r="F388" s="26" t="s">
        <v>30</v>
      </c>
      <c r="G388" s="161" t="str">
        <f t="shared" si="53"/>
        <v>--</v>
      </c>
      <c r="H388" s="27" t="s">
        <v>30</v>
      </c>
      <c r="I388" s="33" t="s">
        <v>30</v>
      </c>
      <c r="J388" s="87"/>
      <c r="K388" s="33"/>
      <c r="L388" s="26"/>
      <c r="M388" s="26"/>
      <c r="N388" s="26"/>
      <c r="O388" s="26"/>
      <c r="P388" s="169"/>
      <c r="Q388" s="184"/>
      <c r="R388" s="184"/>
      <c r="S388" s="185" t="str">
        <f t="shared" si="54"/>
        <v>0</v>
      </c>
      <c r="T388" s="185" t="str">
        <f t="shared" si="54"/>
        <v>0</v>
      </c>
      <c r="U388" s="185">
        <f t="shared" si="55"/>
        <v>0</v>
      </c>
      <c r="V388" s="186" t="str">
        <f>IF(U388=0,"--",IF(U388&lt;='db fasce di rischio'!$B$4,'db fasce di rischio'!$A$2,IF(U388&lt;='db fasce di rischio'!$D$4,'db fasce di rischio'!$C$2,IF(U388&lt;='db fasce di rischio'!$F$4,'db fasce di rischio'!$E$2,IF(U388&lt;='db fasce di rischio'!$H$4,'db fasce di rischio'!$G$2,"")))))</f>
        <v>--</v>
      </c>
      <c r="W388" s="30"/>
      <c r="X388" s="30"/>
    </row>
    <row r="389" spans="1:24" ht="21" hidden="1" customHeight="1" outlineLevel="1" x14ac:dyDescent="0.2">
      <c r="A389" s="169"/>
      <c r="B389" s="169"/>
      <c r="C389" s="26" t="s">
        <v>30</v>
      </c>
      <c r="D389" s="26" t="s">
        <v>30</v>
      </c>
      <c r="E389" s="26" t="s">
        <v>30</v>
      </c>
      <c r="F389" s="26" t="s">
        <v>30</v>
      </c>
      <c r="G389" s="161" t="str">
        <f t="shared" si="53"/>
        <v>--</v>
      </c>
      <c r="H389" s="27" t="s">
        <v>30</v>
      </c>
      <c r="I389" s="33" t="s">
        <v>30</v>
      </c>
      <c r="J389" s="87"/>
      <c r="K389" s="33"/>
      <c r="L389" s="26"/>
      <c r="M389" s="26"/>
      <c r="N389" s="26"/>
      <c r="O389" s="28"/>
      <c r="P389" s="169"/>
      <c r="Q389" s="184"/>
      <c r="R389" s="184"/>
      <c r="S389" s="185" t="str">
        <f t="shared" si="54"/>
        <v>0</v>
      </c>
      <c r="T389" s="185" t="str">
        <f t="shared" si="54"/>
        <v>0</v>
      </c>
      <c r="U389" s="185">
        <f t="shared" si="55"/>
        <v>0</v>
      </c>
      <c r="V389" s="186" t="str">
        <f>IF(U389=0,"--",IF(U389&lt;='db fasce di rischio'!$B$4,'db fasce di rischio'!$A$2,IF(U389&lt;='db fasce di rischio'!$D$4,'db fasce di rischio'!$C$2,IF(U389&lt;='db fasce di rischio'!$F$4,'db fasce di rischio'!$E$2,IF(U389&lt;='db fasce di rischio'!$H$4,'db fasce di rischio'!$G$2,"")))))</f>
        <v>--</v>
      </c>
      <c r="W389" s="30"/>
      <c r="X389" s="30"/>
    </row>
    <row r="390" spans="1:24" ht="21" hidden="1" customHeight="1" outlineLevel="1" x14ac:dyDescent="0.2">
      <c r="A390" s="169"/>
      <c r="B390" s="169"/>
      <c r="C390" s="26" t="s">
        <v>30</v>
      </c>
      <c r="D390" s="26" t="s">
        <v>30</v>
      </c>
      <c r="E390" s="26" t="s">
        <v>30</v>
      </c>
      <c r="F390" s="26" t="s">
        <v>30</v>
      </c>
      <c r="G390" s="161" t="str">
        <f t="shared" si="53"/>
        <v>--</v>
      </c>
      <c r="H390" s="27" t="s">
        <v>30</v>
      </c>
      <c r="I390" s="33" t="s">
        <v>30</v>
      </c>
      <c r="J390" s="87"/>
      <c r="K390" s="33"/>
      <c r="L390" s="26"/>
      <c r="M390" s="26"/>
      <c r="N390" s="26"/>
      <c r="O390" s="29"/>
      <c r="P390" s="169"/>
      <c r="Q390" s="184"/>
      <c r="R390" s="184"/>
      <c r="S390" s="185" t="str">
        <f t="shared" si="54"/>
        <v>0</v>
      </c>
      <c r="T390" s="185" t="str">
        <f t="shared" si="54"/>
        <v>0</v>
      </c>
      <c r="U390" s="185">
        <f t="shared" si="55"/>
        <v>0</v>
      </c>
      <c r="V390" s="186" t="str">
        <f>IF(U390=0,"--",IF(U390&lt;='db fasce di rischio'!$B$4,'db fasce di rischio'!$A$2,IF(U390&lt;='db fasce di rischio'!$D$4,'db fasce di rischio'!$C$2,IF(U390&lt;='db fasce di rischio'!$F$4,'db fasce di rischio'!$E$2,IF(U390&lt;='db fasce di rischio'!$H$4,'db fasce di rischio'!$G$2,"")))))</f>
        <v>--</v>
      </c>
      <c r="W390" s="30"/>
      <c r="X390" s="30"/>
    </row>
    <row r="391" spans="1:24" ht="21" collapsed="1" x14ac:dyDescent="0.2">
      <c r="A391" s="168"/>
      <c r="B391" s="168"/>
      <c r="C391" s="92"/>
      <c r="D391" s="92"/>
      <c r="E391" s="92"/>
      <c r="F391" s="92"/>
      <c r="G391" s="92"/>
      <c r="H391" s="92"/>
      <c r="I391" s="92"/>
      <c r="J391" s="176"/>
      <c r="K391" s="92"/>
      <c r="L391" s="92"/>
      <c r="M391" s="92"/>
      <c r="N391" s="92"/>
      <c r="O391" s="92"/>
      <c r="P391" s="168"/>
      <c r="Q391" s="30"/>
      <c r="R391" s="30"/>
      <c r="S391" s="30"/>
      <c r="T391" s="30"/>
      <c r="U391" s="30"/>
      <c r="V391" s="30"/>
      <c r="W391" s="30"/>
      <c r="X391" s="30"/>
    </row>
    <row r="392" spans="1:24" ht="89.1" customHeight="1" x14ac:dyDescent="0.2">
      <c r="A392" s="31"/>
      <c r="B392" s="31"/>
      <c r="C392" s="32" t="s">
        <v>674</v>
      </c>
      <c r="D392" s="32"/>
      <c r="E392" s="30"/>
      <c r="F392" s="30"/>
      <c r="G392" s="30"/>
      <c r="H392" s="30"/>
      <c r="I392" s="30"/>
      <c r="J392" s="85"/>
      <c r="K392" s="30"/>
      <c r="L392" s="30"/>
      <c r="M392" s="30"/>
      <c r="N392" s="84" t="s">
        <v>6</v>
      </c>
      <c r="O392" s="84" t="s">
        <v>675</v>
      </c>
      <c r="P392" s="30"/>
      <c r="Q392" s="182" t="s">
        <v>1306</v>
      </c>
      <c r="R392" s="182" t="s">
        <v>1307</v>
      </c>
      <c r="S392" s="50" t="s">
        <v>1308</v>
      </c>
      <c r="T392" s="50" t="s">
        <v>1309</v>
      </c>
      <c r="U392" s="50" t="s">
        <v>1310</v>
      </c>
      <c r="V392" s="183" t="s">
        <v>1311</v>
      </c>
      <c r="W392" s="30"/>
      <c r="X392" s="30"/>
    </row>
    <row r="393" spans="1:24" ht="30.6" customHeight="1" x14ac:dyDescent="0.2">
      <c r="A393" s="168"/>
      <c r="B393" s="168">
        <v>19</v>
      </c>
      <c r="C393" s="220" t="s">
        <v>1267</v>
      </c>
      <c r="D393" s="221"/>
      <c r="E393" s="222"/>
      <c r="F393" s="229"/>
      <c r="G393" s="229"/>
      <c r="H393" s="229"/>
      <c r="I393" s="50" t="s">
        <v>11</v>
      </c>
      <c r="J393" s="231" t="s">
        <v>3</v>
      </c>
      <c r="K393" s="231"/>
      <c r="L393" s="39"/>
      <c r="M393" s="162" t="s">
        <v>676</v>
      </c>
      <c r="N393" s="163" t="str">
        <f>V393</f>
        <v>--</v>
      </c>
      <c r="O393" s="39"/>
      <c r="P393" s="168"/>
      <c r="Q393" s="184"/>
      <c r="R393" s="184"/>
      <c r="S393" s="185" t="str">
        <f>IF(Q393="Basso",1.8,IF(Q393="Medio",2.5,IF(Q393="Medio-Alto",3.8,IF(Q393="Alto",5,"0"))))</f>
        <v>0</v>
      </c>
      <c r="T393" s="185" t="str">
        <f>IF(R393="Basso",1.8,IF(R393="Medio",2.5,IF(R393="Medio-Alto",3.8,IF(R393="Alto",5,"0"))))</f>
        <v>0</v>
      </c>
      <c r="U393" s="185">
        <f>IF(MAX(U397:U411)&gt;(T393*S393),MAX(U397:U411),T393*S393)</f>
        <v>0</v>
      </c>
      <c r="V393" s="186" t="str">
        <f>IF(U393=0,"--",IF(U393&lt;='db fasce di rischio'!$B$4,'db fasce di rischio'!$A$2,IF(U393&lt;='db fasce di rischio'!$D$4,'db fasce di rischio'!$C$2,IF(U393&lt;='db fasce di rischio'!$F$4,'db fasce di rischio'!$E$2,IF(U393&lt;='db fasce di rischio'!$H$4,'db fasce di rischio'!$G$2,"")))))</f>
        <v>--</v>
      </c>
      <c r="W393" s="30"/>
      <c r="X393" s="30"/>
    </row>
    <row r="394" spans="1:24" ht="59.45" customHeight="1" x14ac:dyDescent="0.2">
      <c r="A394" s="168"/>
      <c r="B394" s="168"/>
      <c r="C394" s="223"/>
      <c r="D394" s="224"/>
      <c r="E394" s="224"/>
      <c r="F394" s="172"/>
      <c r="G394" s="172"/>
      <c r="H394" s="172"/>
      <c r="I394" s="172"/>
      <c r="J394" s="172"/>
      <c r="K394" s="172"/>
      <c r="L394" s="173"/>
      <c r="M394" s="226" t="s">
        <v>1305</v>
      </c>
      <c r="N394" s="226"/>
      <c r="O394" s="226"/>
      <c r="P394" s="168"/>
      <c r="Q394" s="30"/>
      <c r="R394" s="30"/>
      <c r="S394" s="30"/>
      <c r="T394" s="30"/>
      <c r="U394" s="30"/>
      <c r="V394" s="30"/>
      <c r="W394" s="30"/>
      <c r="X394" s="30"/>
    </row>
    <row r="395" spans="1:24" ht="31.5" hidden="1" customHeight="1" outlineLevel="1" x14ac:dyDescent="0.2">
      <c r="A395" s="168"/>
      <c r="B395" s="168"/>
      <c r="C395" s="218" t="s">
        <v>1266</v>
      </c>
      <c r="D395" s="219"/>
      <c r="E395" s="160"/>
      <c r="F395" s="160"/>
      <c r="G395" s="160"/>
      <c r="H395" s="160"/>
      <c r="I395" s="160"/>
      <c r="J395" s="159"/>
      <c r="K395" s="160"/>
      <c r="L395" s="164">
        <f>SUM(H382:H390)</f>
        <v>0</v>
      </c>
      <c r="M395" s="165"/>
      <c r="N395" s="165"/>
      <c r="O395" s="165"/>
      <c r="P395" s="168"/>
      <c r="Q395" s="30"/>
      <c r="R395" s="30"/>
      <c r="S395" s="30"/>
      <c r="T395" s="30"/>
      <c r="U395" s="30"/>
      <c r="V395" s="30"/>
      <c r="W395" s="30"/>
      <c r="X395" s="30"/>
    </row>
    <row r="396" spans="1:24" ht="81.95" hidden="1" customHeight="1" outlineLevel="1" x14ac:dyDescent="0.2">
      <c r="A396" s="169"/>
      <c r="B396" s="169"/>
      <c r="C396" s="24" t="s">
        <v>915</v>
      </c>
      <c r="D396" s="24" t="s">
        <v>916</v>
      </c>
      <c r="E396" s="24" t="s">
        <v>981</v>
      </c>
      <c r="F396" s="24" t="s">
        <v>980</v>
      </c>
      <c r="G396" s="188" t="s">
        <v>1301</v>
      </c>
      <c r="H396" s="24" t="s">
        <v>979</v>
      </c>
      <c r="I396" s="24" t="s">
        <v>917</v>
      </c>
      <c r="J396" s="50" t="s">
        <v>982</v>
      </c>
      <c r="K396" s="50" t="s">
        <v>918</v>
      </c>
      <c r="L396" s="24" t="s">
        <v>639</v>
      </c>
      <c r="M396" s="24" t="s">
        <v>677</v>
      </c>
      <c r="N396" s="24" t="s">
        <v>678</v>
      </c>
      <c r="O396" s="24" t="s">
        <v>679</v>
      </c>
      <c r="P396" s="169"/>
      <c r="Q396" s="182" t="s">
        <v>1306</v>
      </c>
      <c r="R396" s="182" t="s">
        <v>1307</v>
      </c>
      <c r="S396" s="50" t="s">
        <v>1308</v>
      </c>
      <c r="T396" s="50" t="s">
        <v>1309</v>
      </c>
      <c r="U396" s="50" t="s">
        <v>1310</v>
      </c>
      <c r="V396" s="183" t="s">
        <v>1311</v>
      </c>
      <c r="W396" s="30"/>
      <c r="X396" s="30"/>
    </row>
    <row r="397" spans="1:24" ht="21" hidden="1" customHeight="1" outlineLevel="1" x14ac:dyDescent="0.2">
      <c r="A397" s="169"/>
      <c r="B397" s="169"/>
      <c r="C397" s="26" t="s">
        <v>30</v>
      </c>
      <c r="D397" s="26" t="s">
        <v>30</v>
      </c>
      <c r="E397" s="26" t="s">
        <v>30</v>
      </c>
      <c r="F397" s="26" t="s">
        <v>30</v>
      </c>
      <c r="G397" s="161" t="str">
        <f>V397</f>
        <v>--</v>
      </c>
      <c r="H397" s="27" t="s">
        <v>30</v>
      </c>
      <c r="I397" s="33" t="s">
        <v>30</v>
      </c>
      <c r="J397" s="87"/>
      <c r="K397" s="33"/>
      <c r="L397" s="26"/>
      <c r="M397" s="26"/>
      <c r="N397" s="26"/>
      <c r="O397" s="26"/>
      <c r="P397" s="169"/>
      <c r="Q397" s="184"/>
      <c r="R397" s="184"/>
      <c r="S397" s="185" t="str">
        <f>IF(Q397="Basso",1.8,IF(Q397="Medio",2.5,IF(Q397="Medio-Alto",3.8,IF(Q397="Alto",5,"0"))))</f>
        <v>0</v>
      </c>
      <c r="T397" s="185" t="str">
        <f>IF(R397="Basso",1.8,IF(R397="Medio",2.5,IF(R397="Medio-Alto",3.8,IF(R397="Alto",5,"0"))))</f>
        <v>0</v>
      </c>
      <c r="U397" s="185">
        <f>(T397*S397)</f>
        <v>0</v>
      </c>
      <c r="V397" s="186" t="str">
        <f>IF(U397=0,"--",IF(U397&lt;='db fasce di rischio'!$B$4,'db fasce di rischio'!$A$2,IF(U397&lt;='db fasce di rischio'!$D$4,'db fasce di rischio'!$C$2,IF(U397&lt;='db fasce di rischio'!$F$4,'db fasce di rischio'!$E$2,IF(U397&lt;='db fasce di rischio'!$H$4,'db fasce di rischio'!$G$2,"")))))</f>
        <v>--</v>
      </c>
      <c r="W397" s="30"/>
      <c r="X397" s="30"/>
    </row>
    <row r="398" spans="1:24" ht="21" hidden="1" customHeight="1" outlineLevel="1" x14ac:dyDescent="0.2">
      <c r="A398" s="169"/>
      <c r="B398" s="169"/>
      <c r="C398" s="26" t="s">
        <v>30</v>
      </c>
      <c r="D398" s="26" t="s">
        <v>30</v>
      </c>
      <c r="E398" s="26" t="s">
        <v>30</v>
      </c>
      <c r="F398" s="26" t="s">
        <v>30</v>
      </c>
      <c r="G398" s="161" t="str">
        <f t="shared" ref="G398:G411" si="56">V398</f>
        <v>--</v>
      </c>
      <c r="H398" s="27" t="s">
        <v>30</v>
      </c>
      <c r="I398" s="33" t="s">
        <v>30</v>
      </c>
      <c r="J398" s="87"/>
      <c r="K398" s="33"/>
      <c r="L398" s="26"/>
      <c r="M398" s="26"/>
      <c r="N398" s="26"/>
      <c r="O398" s="26"/>
      <c r="P398" s="169"/>
      <c r="Q398" s="184"/>
      <c r="R398" s="184"/>
      <c r="S398" s="185" t="str">
        <f t="shared" ref="S398:T411" si="57">IF(Q398="Basso",1.8,IF(Q398="Medio",2.5,IF(Q398="Medio-Alto",3.8,IF(Q398="Alto",5,"0"))))</f>
        <v>0</v>
      </c>
      <c r="T398" s="185" t="str">
        <f t="shared" si="57"/>
        <v>0</v>
      </c>
      <c r="U398" s="185">
        <f>(T398*S398)</f>
        <v>0</v>
      </c>
      <c r="V398" s="186" t="str">
        <f>IF(U398=0,"--",IF(U398&lt;='db fasce di rischio'!$B$4,'db fasce di rischio'!$A$2,IF(U398&lt;='db fasce di rischio'!$D$4,'db fasce di rischio'!$C$2,IF(U398&lt;='db fasce di rischio'!$F$4,'db fasce di rischio'!$E$2,IF(U398&lt;='db fasce di rischio'!$H$4,'db fasce di rischio'!$G$2,"")))))</f>
        <v>--</v>
      </c>
      <c r="W398" s="30"/>
      <c r="X398" s="30"/>
    </row>
    <row r="399" spans="1:24" ht="21" hidden="1" customHeight="1" outlineLevel="1" x14ac:dyDescent="0.2">
      <c r="A399" s="169"/>
      <c r="B399" s="169"/>
      <c r="C399" s="26" t="s">
        <v>30</v>
      </c>
      <c r="D399" s="26" t="s">
        <v>30</v>
      </c>
      <c r="E399" s="26" t="s">
        <v>30</v>
      </c>
      <c r="F399" s="26" t="s">
        <v>30</v>
      </c>
      <c r="G399" s="161" t="str">
        <f t="shared" si="56"/>
        <v>--</v>
      </c>
      <c r="H399" s="27" t="s">
        <v>30</v>
      </c>
      <c r="I399" s="33" t="s">
        <v>30</v>
      </c>
      <c r="J399" s="87"/>
      <c r="K399" s="33"/>
      <c r="L399" s="26"/>
      <c r="M399" s="26"/>
      <c r="N399" s="26"/>
      <c r="O399" s="26"/>
      <c r="P399" s="169"/>
      <c r="Q399" s="184"/>
      <c r="R399" s="184"/>
      <c r="S399" s="185" t="str">
        <f t="shared" si="57"/>
        <v>0</v>
      </c>
      <c r="T399" s="185" t="str">
        <f t="shared" si="57"/>
        <v>0</v>
      </c>
      <c r="U399" s="185">
        <f t="shared" ref="U399:U411" si="58">(T399*S399)</f>
        <v>0</v>
      </c>
      <c r="V399" s="186" t="str">
        <f>IF(U399=0,"--",IF(U399&lt;='db fasce di rischio'!$B$4,'db fasce di rischio'!$A$2,IF(U399&lt;='db fasce di rischio'!$D$4,'db fasce di rischio'!$C$2,IF(U399&lt;='db fasce di rischio'!$F$4,'db fasce di rischio'!$E$2,IF(U399&lt;='db fasce di rischio'!$H$4,'db fasce di rischio'!$G$2,"")))))</f>
        <v>--</v>
      </c>
      <c r="W399" s="30"/>
      <c r="X399" s="30"/>
    </row>
    <row r="400" spans="1:24" ht="21" hidden="1" customHeight="1" outlineLevel="1" x14ac:dyDescent="0.2">
      <c r="A400" s="169"/>
      <c r="B400" s="169"/>
      <c r="C400" s="26" t="s">
        <v>30</v>
      </c>
      <c r="D400" s="26" t="s">
        <v>30</v>
      </c>
      <c r="E400" s="26" t="s">
        <v>30</v>
      </c>
      <c r="F400" s="26" t="s">
        <v>30</v>
      </c>
      <c r="G400" s="161" t="str">
        <f t="shared" si="56"/>
        <v>--</v>
      </c>
      <c r="H400" s="27" t="s">
        <v>30</v>
      </c>
      <c r="I400" s="33" t="s">
        <v>30</v>
      </c>
      <c r="J400" s="87"/>
      <c r="K400" s="33"/>
      <c r="L400" s="26"/>
      <c r="M400" s="26"/>
      <c r="N400" s="26"/>
      <c r="O400" s="26"/>
      <c r="P400" s="169"/>
      <c r="Q400" s="184"/>
      <c r="R400" s="184"/>
      <c r="S400" s="185" t="str">
        <f t="shared" si="57"/>
        <v>0</v>
      </c>
      <c r="T400" s="185" t="str">
        <f t="shared" si="57"/>
        <v>0</v>
      </c>
      <c r="U400" s="185">
        <f t="shared" si="58"/>
        <v>0</v>
      </c>
      <c r="V400" s="186" t="str">
        <f>IF(U400=0,"--",IF(U400&lt;='db fasce di rischio'!$B$4,'db fasce di rischio'!$A$2,IF(U400&lt;='db fasce di rischio'!$D$4,'db fasce di rischio'!$C$2,IF(U400&lt;='db fasce di rischio'!$F$4,'db fasce di rischio'!$E$2,IF(U400&lt;='db fasce di rischio'!$H$4,'db fasce di rischio'!$G$2,"")))))</f>
        <v>--</v>
      </c>
      <c r="W400" s="30"/>
      <c r="X400" s="30"/>
    </row>
    <row r="401" spans="1:24" ht="21" hidden="1" customHeight="1" outlineLevel="1" x14ac:dyDescent="0.2">
      <c r="A401" s="169"/>
      <c r="B401" s="169"/>
      <c r="C401" s="26" t="s">
        <v>30</v>
      </c>
      <c r="D401" s="26" t="s">
        <v>30</v>
      </c>
      <c r="E401" s="26" t="s">
        <v>30</v>
      </c>
      <c r="F401" s="26" t="s">
        <v>30</v>
      </c>
      <c r="G401" s="161" t="str">
        <f t="shared" si="56"/>
        <v>--</v>
      </c>
      <c r="H401" s="27" t="s">
        <v>30</v>
      </c>
      <c r="I401" s="33" t="s">
        <v>30</v>
      </c>
      <c r="J401" s="87"/>
      <c r="K401" s="33"/>
      <c r="L401" s="26"/>
      <c r="M401" s="26"/>
      <c r="N401" s="26"/>
      <c r="O401" s="26"/>
      <c r="P401" s="169"/>
      <c r="Q401" s="184"/>
      <c r="R401" s="184"/>
      <c r="S401" s="185" t="str">
        <f t="shared" si="57"/>
        <v>0</v>
      </c>
      <c r="T401" s="185" t="str">
        <f t="shared" si="57"/>
        <v>0</v>
      </c>
      <c r="U401" s="185">
        <f t="shared" si="58"/>
        <v>0</v>
      </c>
      <c r="V401" s="186" t="str">
        <f>IF(U401=0,"--",IF(U401&lt;='db fasce di rischio'!$B$4,'db fasce di rischio'!$A$2,IF(U401&lt;='db fasce di rischio'!$D$4,'db fasce di rischio'!$C$2,IF(U401&lt;='db fasce di rischio'!$F$4,'db fasce di rischio'!$E$2,IF(U401&lt;='db fasce di rischio'!$H$4,'db fasce di rischio'!$G$2,"")))))</f>
        <v>--</v>
      </c>
      <c r="W401" s="30"/>
      <c r="X401" s="30"/>
    </row>
    <row r="402" spans="1:24" ht="21" hidden="1" customHeight="1" outlineLevel="1" x14ac:dyDescent="0.2">
      <c r="A402" s="169"/>
      <c r="B402" s="169"/>
      <c r="C402" s="26" t="s">
        <v>30</v>
      </c>
      <c r="D402" s="26" t="s">
        <v>30</v>
      </c>
      <c r="E402" s="26" t="s">
        <v>30</v>
      </c>
      <c r="F402" s="26" t="s">
        <v>30</v>
      </c>
      <c r="G402" s="161" t="str">
        <f t="shared" si="56"/>
        <v>--</v>
      </c>
      <c r="H402" s="27" t="s">
        <v>30</v>
      </c>
      <c r="I402" s="33" t="s">
        <v>30</v>
      </c>
      <c r="J402" s="87"/>
      <c r="K402" s="33"/>
      <c r="L402" s="26"/>
      <c r="M402" s="26"/>
      <c r="N402" s="26"/>
      <c r="O402" s="26"/>
      <c r="P402" s="169"/>
      <c r="Q402" s="184"/>
      <c r="R402" s="184"/>
      <c r="S402" s="185" t="str">
        <f t="shared" si="57"/>
        <v>0</v>
      </c>
      <c r="T402" s="185" t="str">
        <f t="shared" si="57"/>
        <v>0</v>
      </c>
      <c r="U402" s="185">
        <f t="shared" si="58"/>
        <v>0</v>
      </c>
      <c r="V402" s="186" t="str">
        <f>IF(U402=0,"--",IF(U402&lt;='db fasce di rischio'!$B$4,'db fasce di rischio'!$A$2,IF(U402&lt;='db fasce di rischio'!$D$4,'db fasce di rischio'!$C$2,IF(U402&lt;='db fasce di rischio'!$F$4,'db fasce di rischio'!$E$2,IF(U402&lt;='db fasce di rischio'!$H$4,'db fasce di rischio'!$G$2,"")))))</f>
        <v>--</v>
      </c>
      <c r="W402" s="30"/>
      <c r="X402" s="30"/>
    </row>
    <row r="403" spans="1:24" ht="21" hidden="1" customHeight="1" outlineLevel="1" x14ac:dyDescent="0.2">
      <c r="A403" s="169"/>
      <c r="B403" s="169"/>
      <c r="C403" s="26" t="s">
        <v>30</v>
      </c>
      <c r="D403" s="26" t="s">
        <v>30</v>
      </c>
      <c r="E403" s="26" t="s">
        <v>30</v>
      </c>
      <c r="F403" s="26" t="s">
        <v>30</v>
      </c>
      <c r="G403" s="161" t="str">
        <f t="shared" si="56"/>
        <v>--</v>
      </c>
      <c r="H403" s="27" t="s">
        <v>30</v>
      </c>
      <c r="I403" s="33" t="s">
        <v>30</v>
      </c>
      <c r="J403" s="87"/>
      <c r="K403" s="33"/>
      <c r="L403" s="26"/>
      <c r="M403" s="26"/>
      <c r="N403" s="26"/>
      <c r="O403" s="26"/>
      <c r="P403" s="169"/>
      <c r="Q403" s="184"/>
      <c r="R403" s="184"/>
      <c r="S403" s="185" t="str">
        <f t="shared" si="57"/>
        <v>0</v>
      </c>
      <c r="T403" s="185" t="str">
        <f t="shared" si="57"/>
        <v>0</v>
      </c>
      <c r="U403" s="185">
        <f t="shared" si="58"/>
        <v>0</v>
      </c>
      <c r="V403" s="186" t="str">
        <f>IF(U403=0,"--",IF(U403&lt;='db fasce di rischio'!$B$4,'db fasce di rischio'!$A$2,IF(U403&lt;='db fasce di rischio'!$D$4,'db fasce di rischio'!$C$2,IF(U403&lt;='db fasce di rischio'!$F$4,'db fasce di rischio'!$E$2,IF(U403&lt;='db fasce di rischio'!$H$4,'db fasce di rischio'!$G$2,"")))))</f>
        <v>--</v>
      </c>
      <c r="W403" s="30"/>
      <c r="X403" s="30"/>
    </row>
    <row r="404" spans="1:24" ht="21" hidden="1" customHeight="1" outlineLevel="1" x14ac:dyDescent="0.2">
      <c r="A404" s="169"/>
      <c r="B404" s="169"/>
      <c r="C404" s="26" t="s">
        <v>30</v>
      </c>
      <c r="D404" s="26" t="s">
        <v>30</v>
      </c>
      <c r="E404" s="26" t="s">
        <v>30</v>
      </c>
      <c r="F404" s="26" t="s">
        <v>30</v>
      </c>
      <c r="G404" s="161" t="str">
        <f t="shared" si="56"/>
        <v>--</v>
      </c>
      <c r="H404" s="27" t="s">
        <v>30</v>
      </c>
      <c r="I404" s="33" t="s">
        <v>30</v>
      </c>
      <c r="J404" s="87"/>
      <c r="K404" s="33"/>
      <c r="L404" s="26"/>
      <c r="M404" s="26"/>
      <c r="N404" s="26"/>
      <c r="O404" s="26"/>
      <c r="P404" s="169"/>
      <c r="Q404" s="184"/>
      <c r="R404" s="184"/>
      <c r="S404" s="185" t="str">
        <f t="shared" si="57"/>
        <v>0</v>
      </c>
      <c r="T404" s="185" t="str">
        <f t="shared" si="57"/>
        <v>0</v>
      </c>
      <c r="U404" s="185">
        <f t="shared" si="58"/>
        <v>0</v>
      </c>
      <c r="V404" s="186" t="str">
        <f>IF(U404=0,"--",IF(U404&lt;='db fasce di rischio'!$B$4,'db fasce di rischio'!$A$2,IF(U404&lt;='db fasce di rischio'!$D$4,'db fasce di rischio'!$C$2,IF(U404&lt;='db fasce di rischio'!$F$4,'db fasce di rischio'!$E$2,IF(U404&lt;='db fasce di rischio'!$H$4,'db fasce di rischio'!$G$2,"")))))</f>
        <v>--</v>
      </c>
      <c r="W404" s="30"/>
      <c r="X404" s="30"/>
    </row>
    <row r="405" spans="1:24" ht="21" hidden="1" customHeight="1" outlineLevel="1" x14ac:dyDescent="0.2">
      <c r="A405" s="169"/>
      <c r="B405" s="169"/>
      <c r="C405" s="26" t="s">
        <v>30</v>
      </c>
      <c r="D405" s="26" t="s">
        <v>30</v>
      </c>
      <c r="E405" s="26" t="s">
        <v>30</v>
      </c>
      <c r="F405" s="26" t="s">
        <v>30</v>
      </c>
      <c r="G405" s="161" t="str">
        <f t="shared" si="56"/>
        <v>--</v>
      </c>
      <c r="H405" s="27" t="s">
        <v>30</v>
      </c>
      <c r="I405" s="33" t="s">
        <v>30</v>
      </c>
      <c r="J405" s="88"/>
      <c r="K405" s="33"/>
      <c r="L405" s="26"/>
      <c r="M405" s="26"/>
      <c r="N405" s="26"/>
      <c r="O405" s="26"/>
      <c r="P405" s="169"/>
      <c r="Q405" s="184"/>
      <c r="R405" s="184"/>
      <c r="S405" s="185" t="str">
        <f t="shared" si="57"/>
        <v>0</v>
      </c>
      <c r="T405" s="185" t="str">
        <f t="shared" si="57"/>
        <v>0</v>
      </c>
      <c r="U405" s="185">
        <f t="shared" si="58"/>
        <v>0</v>
      </c>
      <c r="V405" s="186" t="str">
        <f>IF(U405=0,"--",IF(U405&lt;='db fasce di rischio'!$B$4,'db fasce di rischio'!$A$2,IF(U405&lt;='db fasce di rischio'!$D$4,'db fasce di rischio'!$C$2,IF(U405&lt;='db fasce di rischio'!$F$4,'db fasce di rischio'!$E$2,IF(U405&lt;='db fasce di rischio'!$H$4,'db fasce di rischio'!$G$2,"")))))</f>
        <v>--</v>
      </c>
      <c r="W405" s="30"/>
      <c r="X405" s="30"/>
    </row>
    <row r="406" spans="1:24" ht="21" hidden="1" customHeight="1" outlineLevel="1" x14ac:dyDescent="0.2">
      <c r="A406" s="169"/>
      <c r="B406" s="169"/>
      <c r="C406" s="26" t="s">
        <v>30</v>
      </c>
      <c r="D406" s="26" t="s">
        <v>30</v>
      </c>
      <c r="E406" s="26" t="s">
        <v>30</v>
      </c>
      <c r="F406" s="26" t="s">
        <v>30</v>
      </c>
      <c r="G406" s="161" t="str">
        <f t="shared" si="56"/>
        <v>--</v>
      </c>
      <c r="H406" s="27" t="s">
        <v>30</v>
      </c>
      <c r="I406" s="33" t="s">
        <v>30</v>
      </c>
      <c r="J406" s="88"/>
      <c r="K406" s="33"/>
      <c r="L406" s="26"/>
      <c r="M406" s="26"/>
      <c r="N406" s="26"/>
      <c r="O406" s="26"/>
      <c r="P406" s="169"/>
      <c r="Q406" s="184"/>
      <c r="R406" s="184"/>
      <c r="S406" s="185" t="str">
        <f t="shared" si="57"/>
        <v>0</v>
      </c>
      <c r="T406" s="185" t="str">
        <f t="shared" si="57"/>
        <v>0</v>
      </c>
      <c r="U406" s="185">
        <f t="shared" si="58"/>
        <v>0</v>
      </c>
      <c r="V406" s="186" t="str">
        <f>IF(U406=0,"--",IF(U406&lt;='db fasce di rischio'!$B$4,'db fasce di rischio'!$A$2,IF(U406&lt;='db fasce di rischio'!$D$4,'db fasce di rischio'!$C$2,IF(U406&lt;='db fasce di rischio'!$F$4,'db fasce di rischio'!$E$2,IF(U406&lt;='db fasce di rischio'!$H$4,'db fasce di rischio'!$G$2,"")))))</f>
        <v>--</v>
      </c>
      <c r="W406" s="30"/>
      <c r="X406" s="30"/>
    </row>
    <row r="407" spans="1:24" ht="21" hidden="1" customHeight="1" outlineLevel="1" x14ac:dyDescent="0.2">
      <c r="A407" s="169"/>
      <c r="B407" s="169"/>
      <c r="C407" s="26" t="s">
        <v>30</v>
      </c>
      <c r="D407" s="26" t="s">
        <v>30</v>
      </c>
      <c r="E407" s="26" t="s">
        <v>30</v>
      </c>
      <c r="F407" s="26" t="s">
        <v>30</v>
      </c>
      <c r="G407" s="161" t="str">
        <f t="shared" si="56"/>
        <v>--</v>
      </c>
      <c r="H407" s="27" t="s">
        <v>30</v>
      </c>
      <c r="I407" s="33" t="s">
        <v>30</v>
      </c>
      <c r="J407" s="88"/>
      <c r="K407" s="33"/>
      <c r="L407" s="26"/>
      <c r="M407" s="26"/>
      <c r="N407" s="26"/>
      <c r="O407" s="26"/>
      <c r="P407" s="169"/>
      <c r="Q407" s="184"/>
      <c r="R407" s="184"/>
      <c r="S407" s="185" t="str">
        <f t="shared" si="57"/>
        <v>0</v>
      </c>
      <c r="T407" s="185" t="str">
        <f t="shared" si="57"/>
        <v>0</v>
      </c>
      <c r="U407" s="185">
        <f t="shared" si="58"/>
        <v>0</v>
      </c>
      <c r="V407" s="186" t="str">
        <f>IF(U407=0,"--",IF(U407&lt;='db fasce di rischio'!$B$4,'db fasce di rischio'!$A$2,IF(U407&lt;='db fasce di rischio'!$D$4,'db fasce di rischio'!$C$2,IF(U407&lt;='db fasce di rischio'!$F$4,'db fasce di rischio'!$E$2,IF(U407&lt;='db fasce di rischio'!$H$4,'db fasce di rischio'!$G$2,"")))))</f>
        <v>--</v>
      </c>
      <c r="W407" s="30"/>
      <c r="X407" s="30"/>
    </row>
    <row r="408" spans="1:24" ht="21" hidden="1" customHeight="1" outlineLevel="1" x14ac:dyDescent="0.2">
      <c r="A408" s="169"/>
      <c r="B408" s="169"/>
      <c r="C408" s="26" t="s">
        <v>30</v>
      </c>
      <c r="D408" s="26" t="s">
        <v>30</v>
      </c>
      <c r="E408" s="26" t="s">
        <v>30</v>
      </c>
      <c r="F408" s="26" t="s">
        <v>30</v>
      </c>
      <c r="G408" s="161" t="str">
        <f t="shared" si="56"/>
        <v>--</v>
      </c>
      <c r="H408" s="27" t="s">
        <v>30</v>
      </c>
      <c r="I408" s="33" t="s">
        <v>30</v>
      </c>
      <c r="J408" s="88"/>
      <c r="K408" s="33"/>
      <c r="L408" s="26"/>
      <c r="M408" s="26"/>
      <c r="N408" s="26"/>
      <c r="O408" s="26"/>
      <c r="P408" s="169"/>
      <c r="Q408" s="184"/>
      <c r="R408" s="184"/>
      <c r="S408" s="185" t="str">
        <f t="shared" si="57"/>
        <v>0</v>
      </c>
      <c r="T408" s="185" t="str">
        <f t="shared" si="57"/>
        <v>0</v>
      </c>
      <c r="U408" s="185">
        <f t="shared" si="58"/>
        <v>0</v>
      </c>
      <c r="V408" s="186" t="str">
        <f>IF(U408=0,"--",IF(U408&lt;='db fasce di rischio'!$B$4,'db fasce di rischio'!$A$2,IF(U408&lt;='db fasce di rischio'!$D$4,'db fasce di rischio'!$C$2,IF(U408&lt;='db fasce di rischio'!$F$4,'db fasce di rischio'!$E$2,IF(U408&lt;='db fasce di rischio'!$H$4,'db fasce di rischio'!$G$2,"")))))</f>
        <v>--</v>
      </c>
      <c r="W408" s="30"/>
      <c r="X408" s="30"/>
    </row>
    <row r="409" spans="1:24" ht="21" hidden="1" customHeight="1" outlineLevel="1" x14ac:dyDescent="0.2">
      <c r="A409" s="169"/>
      <c r="B409" s="169"/>
      <c r="C409" s="26" t="s">
        <v>30</v>
      </c>
      <c r="D409" s="26" t="s">
        <v>30</v>
      </c>
      <c r="E409" s="26" t="s">
        <v>30</v>
      </c>
      <c r="F409" s="26" t="s">
        <v>30</v>
      </c>
      <c r="G409" s="161" t="str">
        <f t="shared" si="56"/>
        <v>--</v>
      </c>
      <c r="H409" s="27" t="s">
        <v>30</v>
      </c>
      <c r="I409" s="33" t="s">
        <v>30</v>
      </c>
      <c r="J409" s="87"/>
      <c r="K409" s="33"/>
      <c r="L409" s="26"/>
      <c r="M409" s="26"/>
      <c r="N409" s="26"/>
      <c r="O409" s="26"/>
      <c r="P409" s="169"/>
      <c r="Q409" s="184"/>
      <c r="R409" s="184"/>
      <c r="S409" s="185" t="str">
        <f t="shared" si="57"/>
        <v>0</v>
      </c>
      <c r="T409" s="185" t="str">
        <f t="shared" si="57"/>
        <v>0</v>
      </c>
      <c r="U409" s="185">
        <f t="shared" si="58"/>
        <v>0</v>
      </c>
      <c r="V409" s="186" t="str">
        <f>IF(U409=0,"--",IF(U409&lt;='db fasce di rischio'!$B$4,'db fasce di rischio'!$A$2,IF(U409&lt;='db fasce di rischio'!$D$4,'db fasce di rischio'!$C$2,IF(U409&lt;='db fasce di rischio'!$F$4,'db fasce di rischio'!$E$2,IF(U409&lt;='db fasce di rischio'!$H$4,'db fasce di rischio'!$G$2,"")))))</f>
        <v>--</v>
      </c>
      <c r="W409" s="30"/>
      <c r="X409" s="30"/>
    </row>
    <row r="410" spans="1:24" ht="21" hidden="1" customHeight="1" outlineLevel="1" x14ac:dyDescent="0.2">
      <c r="A410" s="169"/>
      <c r="B410" s="169"/>
      <c r="C410" s="26" t="s">
        <v>30</v>
      </c>
      <c r="D410" s="26" t="s">
        <v>30</v>
      </c>
      <c r="E410" s="26" t="s">
        <v>30</v>
      </c>
      <c r="F410" s="26" t="s">
        <v>30</v>
      </c>
      <c r="G410" s="161" t="str">
        <f t="shared" si="56"/>
        <v>--</v>
      </c>
      <c r="H410" s="27" t="s">
        <v>30</v>
      </c>
      <c r="I410" s="33" t="s">
        <v>30</v>
      </c>
      <c r="J410" s="87"/>
      <c r="K410" s="33"/>
      <c r="L410" s="26"/>
      <c r="M410" s="26"/>
      <c r="N410" s="26"/>
      <c r="O410" s="28"/>
      <c r="P410" s="169"/>
      <c r="Q410" s="184"/>
      <c r="R410" s="184"/>
      <c r="S410" s="185" t="str">
        <f t="shared" si="57"/>
        <v>0</v>
      </c>
      <c r="T410" s="185" t="str">
        <f t="shared" si="57"/>
        <v>0</v>
      </c>
      <c r="U410" s="185">
        <f t="shared" si="58"/>
        <v>0</v>
      </c>
      <c r="V410" s="186" t="str">
        <f>IF(U410=0,"--",IF(U410&lt;='db fasce di rischio'!$B$4,'db fasce di rischio'!$A$2,IF(U410&lt;='db fasce di rischio'!$D$4,'db fasce di rischio'!$C$2,IF(U410&lt;='db fasce di rischio'!$F$4,'db fasce di rischio'!$E$2,IF(U410&lt;='db fasce di rischio'!$H$4,'db fasce di rischio'!$G$2,"")))))</f>
        <v>--</v>
      </c>
      <c r="W410" s="30"/>
      <c r="X410" s="30"/>
    </row>
    <row r="411" spans="1:24" ht="21" hidden="1" customHeight="1" outlineLevel="1" x14ac:dyDescent="0.2">
      <c r="A411" s="169"/>
      <c r="B411" s="169"/>
      <c r="C411" s="26" t="s">
        <v>30</v>
      </c>
      <c r="D411" s="26" t="s">
        <v>30</v>
      </c>
      <c r="E411" s="26" t="s">
        <v>30</v>
      </c>
      <c r="F411" s="26" t="s">
        <v>30</v>
      </c>
      <c r="G411" s="161" t="str">
        <f t="shared" si="56"/>
        <v>--</v>
      </c>
      <c r="H411" s="27" t="s">
        <v>30</v>
      </c>
      <c r="I411" s="33" t="s">
        <v>30</v>
      </c>
      <c r="J411" s="87"/>
      <c r="K411" s="33"/>
      <c r="L411" s="26"/>
      <c r="M411" s="26"/>
      <c r="N411" s="26"/>
      <c r="O411" s="29"/>
      <c r="P411" s="169"/>
      <c r="Q411" s="184"/>
      <c r="R411" s="184"/>
      <c r="S411" s="185" t="str">
        <f t="shared" si="57"/>
        <v>0</v>
      </c>
      <c r="T411" s="185" t="str">
        <f t="shared" si="57"/>
        <v>0</v>
      </c>
      <c r="U411" s="185">
        <f t="shared" si="58"/>
        <v>0</v>
      </c>
      <c r="V411" s="186" t="str">
        <f>IF(U411=0,"--",IF(U411&lt;='db fasce di rischio'!$B$4,'db fasce di rischio'!$A$2,IF(U411&lt;='db fasce di rischio'!$D$4,'db fasce di rischio'!$C$2,IF(U411&lt;='db fasce di rischio'!$F$4,'db fasce di rischio'!$E$2,IF(U411&lt;='db fasce di rischio'!$H$4,'db fasce di rischio'!$G$2,"")))))</f>
        <v>--</v>
      </c>
      <c r="W411" s="30"/>
      <c r="X411" s="30"/>
    </row>
    <row r="412" spans="1:24" ht="21" collapsed="1" x14ac:dyDescent="0.2">
      <c r="A412" s="168"/>
      <c r="B412" s="168"/>
      <c r="C412" s="92"/>
      <c r="D412" s="92"/>
      <c r="E412" s="92"/>
      <c r="F412" s="92"/>
      <c r="G412" s="92"/>
      <c r="H412" s="92"/>
      <c r="I412" s="92"/>
      <c r="J412" s="176"/>
      <c r="K412" s="92"/>
      <c r="L412" s="92"/>
      <c r="M412" s="92"/>
      <c r="N412" s="92"/>
      <c r="O412" s="92"/>
      <c r="P412" s="168"/>
      <c r="Q412" s="30"/>
      <c r="R412" s="30"/>
      <c r="S412" s="30"/>
      <c r="T412" s="30"/>
      <c r="U412" s="30"/>
      <c r="V412" s="30"/>
      <c r="W412" s="30"/>
      <c r="X412" s="30"/>
    </row>
    <row r="413" spans="1:24" ht="90.6" customHeight="1" x14ac:dyDescent="0.2">
      <c r="A413" s="31"/>
      <c r="B413" s="31"/>
      <c r="C413" s="32" t="s">
        <v>674</v>
      </c>
      <c r="D413" s="32"/>
      <c r="E413" s="30"/>
      <c r="F413" s="30"/>
      <c r="G413" s="30"/>
      <c r="H413" s="30"/>
      <c r="I413" s="30"/>
      <c r="J413" s="85"/>
      <c r="K413" s="30"/>
      <c r="L413" s="30"/>
      <c r="M413" s="30"/>
      <c r="N413" s="84" t="s">
        <v>6</v>
      </c>
      <c r="O413" s="84" t="s">
        <v>675</v>
      </c>
      <c r="P413" s="30"/>
      <c r="Q413" s="182" t="s">
        <v>1306</v>
      </c>
      <c r="R413" s="182" t="s">
        <v>1307</v>
      </c>
      <c r="S413" s="50" t="s">
        <v>1308</v>
      </c>
      <c r="T413" s="50" t="s">
        <v>1309</v>
      </c>
      <c r="U413" s="50" t="s">
        <v>1310</v>
      </c>
      <c r="V413" s="183" t="s">
        <v>1311</v>
      </c>
      <c r="W413" s="30"/>
      <c r="X413" s="30"/>
    </row>
    <row r="414" spans="1:24" ht="30.6" customHeight="1" x14ac:dyDescent="0.2">
      <c r="A414" s="168"/>
      <c r="B414" s="168">
        <v>20</v>
      </c>
      <c r="C414" s="220" t="s">
        <v>1267</v>
      </c>
      <c r="D414" s="221"/>
      <c r="E414" s="222"/>
      <c r="F414" s="229"/>
      <c r="G414" s="229"/>
      <c r="H414" s="229"/>
      <c r="I414" s="50" t="s">
        <v>11</v>
      </c>
      <c r="J414" s="231" t="s">
        <v>3</v>
      </c>
      <c r="K414" s="231"/>
      <c r="L414" s="39"/>
      <c r="M414" s="162" t="s">
        <v>676</v>
      </c>
      <c r="N414" s="163" t="str">
        <f>V414</f>
        <v>--</v>
      </c>
      <c r="O414" s="39"/>
      <c r="P414" s="168"/>
      <c r="Q414" s="184"/>
      <c r="R414" s="184"/>
      <c r="S414" s="185" t="str">
        <f>IF(Q414="Basso",1.8,IF(Q414="Medio",2.5,IF(Q414="Medio-Alto",3.8,IF(Q414="Alto",5,"0"))))</f>
        <v>0</v>
      </c>
      <c r="T414" s="185" t="str">
        <f>IF(R414="Basso",1.8,IF(R414="Medio",2.5,IF(R414="Medio-Alto",3.8,IF(R414="Alto",5,"0"))))</f>
        <v>0</v>
      </c>
      <c r="U414" s="185">
        <f>IF(MAX(U418:U432)&gt;(T414*S414),MAX(U418:U432),T414*S414)</f>
        <v>0</v>
      </c>
      <c r="V414" s="186" t="str">
        <f>IF(U414=0,"--",IF(U414&lt;='db fasce di rischio'!$B$4,'db fasce di rischio'!$A$2,IF(U414&lt;='db fasce di rischio'!$D$4,'db fasce di rischio'!$C$2,IF(U414&lt;='db fasce di rischio'!$F$4,'db fasce di rischio'!$E$2,IF(U414&lt;='db fasce di rischio'!$H$4,'db fasce di rischio'!$G$2,"")))))</f>
        <v>--</v>
      </c>
      <c r="W414" s="30"/>
      <c r="X414" s="30"/>
    </row>
    <row r="415" spans="1:24" ht="59.45" customHeight="1" x14ac:dyDescent="0.2">
      <c r="A415" s="168"/>
      <c r="B415" s="168"/>
      <c r="C415" s="223"/>
      <c r="D415" s="224"/>
      <c r="E415" s="224"/>
      <c r="F415" s="172"/>
      <c r="G415" s="172"/>
      <c r="H415" s="172"/>
      <c r="I415" s="172"/>
      <c r="J415" s="172"/>
      <c r="K415" s="172"/>
      <c r="L415" s="173"/>
      <c r="M415" s="226" t="s">
        <v>1305</v>
      </c>
      <c r="N415" s="226"/>
      <c r="O415" s="226"/>
      <c r="P415" s="168"/>
      <c r="Q415" s="30"/>
      <c r="R415" s="30"/>
      <c r="S415" s="30"/>
      <c r="T415" s="30"/>
      <c r="U415" s="30"/>
      <c r="V415" s="30"/>
      <c r="W415" s="30"/>
      <c r="X415" s="30"/>
    </row>
    <row r="416" spans="1:24" ht="31.5" hidden="1" customHeight="1" outlineLevel="1" x14ac:dyDescent="0.2">
      <c r="A416" s="168"/>
      <c r="B416" s="168"/>
      <c r="C416" s="218" t="s">
        <v>1266</v>
      </c>
      <c r="D416" s="219"/>
      <c r="E416" s="160"/>
      <c r="F416" s="160"/>
      <c r="G416" s="160"/>
      <c r="H416" s="160"/>
      <c r="I416" s="160"/>
      <c r="J416" s="159"/>
      <c r="K416" s="160"/>
      <c r="L416" s="164">
        <f>SUM(H403:H411)</f>
        <v>0</v>
      </c>
      <c r="M416" s="165"/>
      <c r="N416" s="165"/>
      <c r="O416" s="165"/>
      <c r="P416" s="168"/>
      <c r="Q416" s="30"/>
      <c r="R416" s="30"/>
      <c r="S416" s="30"/>
      <c r="T416" s="30"/>
      <c r="U416" s="30"/>
      <c r="V416" s="30"/>
      <c r="W416" s="30"/>
      <c r="X416" s="30"/>
    </row>
    <row r="417" spans="1:24" ht="81.95" hidden="1" customHeight="1" outlineLevel="1" x14ac:dyDescent="0.2">
      <c r="A417" s="169"/>
      <c r="B417" s="169"/>
      <c r="C417" s="24" t="s">
        <v>915</v>
      </c>
      <c r="D417" s="24" t="s">
        <v>916</v>
      </c>
      <c r="E417" s="24" t="s">
        <v>981</v>
      </c>
      <c r="F417" s="24" t="s">
        <v>980</v>
      </c>
      <c r="G417" s="188" t="s">
        <v>1301</v>
      </c>
      <c r="H417" s="24" t="s">
        <v>979</v>
      </c>
      <c r="I417" s="24" t="s">
        <v>917</v>
      </c>
      <c r="J417" s="50" t="s">
        <v>982</v>
      </c>
      <c r="K417" s="50" t="s">
        <v>918</v>
      </c>
      <c r="L417" s="24" t="s">
        <v>639</v>
      </c>
      <c r="M417" s="24" t="s">
        <v>677</v>
      </c>
      <c r="N417" s="24" t="s">
        <v>678</v>
      </c>
      <c r="O417" s="24" t="s">
        <v>679</v>
      </c>
      <c r="P417" s="169"/>
      <c r="Q417" s="182" t="s">
        <v>1306</v>
      </c>
      <c r="R417" s="182" t="s">
        <v>1307</v>
      </c>
      <c r="S417" s="50" t="s">
        <v>1308</v>
      </c>
      <c r="T417" s="50" t="s">
        <v>1309</v>
      </c>
      <c r="U417" s="50" t="s">
        <v>1310</v>
      </c>
      <c r="V417" s="183" t="s">
        <v>1311</v>
      </c>
      <c r="W417" s="30"/>
      <c r="X417" s="30"/>
    </row>
    <row r="418" spans="1:24" ht="21" hidden="1" customHeight="1" outlineLevel="1" x14ac:dyDescent="0.2">
      <c r="A418" s="169"/>
      <c r="B418" s="169"/>
      <c r="C418" s="26" t="s">
        <v>30</v>
      </c>
      <c r="D418" s="26" t="s">
        <v>30</v>
      </c>
      <c r="E418" s="26" t="s">
        <v>30</v>
      </c>
      <c r="F418" s="26" t="s">
        <v>30</v>
      </c>
      <c r="G418" s="161" t="str">
        <f>V418</f>
        <v>--</v>
      </c>
      <c r="H418" s="27" t="s">
        <v>30</v>
      </c>
      <c r="I418" s="33" t="s">
        <v>30</v>
      </c>
      <c r="J418" s="87"/>
      <c r="K418" s="33"/>
      <c r="L418" s="26"/>
      <c r="M418" s="26"/>
      <c r="N418" s="26"/>
      <c r="O418" s="26"/>
      <c r="P418" s="169"/>
      <c r="Q418" s="184"/>
      <c r="R418" s="184"/>
      <c r="S418" s="185" t="str">
        <f>IF(Q418="Basso",1.8,IF(Q418="Medio",2.5,IF(Q418="Medio-Alto",3.8,IF(Q418="Alto",5,"0"))))</f>
        <v>0</v>
      </c>
      <c r="T418" s="185" t="str">
        <f>IF(R418="Basso",1.8,IF(R418="Medio",2.5,IF(R418="Medio-Alto",3.8,IF(R418="Alto",5,"0"))))</f>
        <v>0</v>
      </c>
      <c r="U418" s="185">
        <f>(T418*S418)</f>
        <v>0</v>
      </c>
      <c r="V418" s="186" t="str">
        <f>IF(U418=0,"--",IF(U418&lt;='db fasce di rischio'!$B$4,'db fasce di rischio'!$A$2,IF(U418&lt;='db fasce di rischio'!$D$4,'db fasce di rischio'!$C$2,IF(U418&lt;='db fasce di rischio'!$F$4,'db fasce di rischio'!$E$2,IF(U418&lt;='db fasce di rischio'!$H$4,'db fasce di rischio'!$G$2,"")))))</f>
        <v>--</v>
      </c>
      <c r="W418" s="30"/>
      <c r="X418" s="30"/>
    </row>
    <row r="419" spans="1:24" ht="21" hidden="1" customHeight="1" outlineLevel="1" x14ac:dyDescent="0.2">
      <c r="A419" s="169"/>
      <c r="B419" s="169"/>
      <c r="C419" s="26" t="s">
        <v>30</v>
      </c>
      <c r="D419" s="26" t="s">
        <v>30</v>
      </c>
      <c r="E419" s="26" t="s">
        <v>30</v>
      </c>
      <c r="F419" s="26" t="s">
        <v>30</v>
      </c>
      <c r="G419" s="161" t="str">
        <f t="shared" ref="G419:G432" si="59">V419</f>
        <v>--</v>
      </c>
      <c r="H419" s="27" t="s">
        <v>30</v>
      </c>
      <c r="I419" s="33" t="s">
        <v>30</v>
      </c>
      <c r="J419" s="87"/>
      <c r="K419" s="33"/>
      <c r="L419" s="26"/>
      <c r="M419" s="26"/>
      <c r="N419" s="26"/>
      <c r="O419" s="26"/>
      <c r="P419" s="169"/>
      <c r="Q419" s="184"/>
      <c r="R419" s="184"/>
      <c r="S419" s="185" t="str">
        <f t="shared" ref="S419:T432" si="60">IF(Q419="Basso",1.8,IF(Q419="Medio",2.5,IF(Q419="Medio-Alto",3.8,IF(Q419="Alto",5,"0"))))</f>
        <v>0</v>
      </c>
      <c r="T419" s="185" t="str">
        <f t="shared" si="60"/>
        <v>0</v>
      </c>
      <c r="U419" s="185">
        <f>(T419*S419)</f>
        <v>0</v>
      </c>
      <c r="V419" s="186" t="str">
        <f>IF(U419=0,"--",IF(U419&lt;='db fasce di rischio'!$B$4,'db fasce di rischio'!$A$2,IF(U419&lt;='db fasce di rischio'!$D$4,'db fasce di rischio'!$C$2,IF(U419&lt;='db fasce di rischio'!$F$4,'db fasce di rischio'!$E$2,IF(U419&lt;='db fasce di rischio'!$H$4,'db fasce di rischio'!$G$2,"")))))</f>
        <v>--</v>
      </c>
      <c r="W419" s="30"/>
      <c r="X419" s="30"/>
    </row>
    <row r="420" spans="1:24" ht="21" hidden="1" customHeight="1" outlineLevel="1" x14ac:dyDescent="0.2">
      <c r="A420" s="169"/>
      <c r="B420" s="169"/>
      <c r="C420" s="26" t="s">
        <v>30</v>
      </c>
      <c r="D420" s="26" t="s">
        <v>30</v>
      </c>
      <c r="E420" s="26" t="s">
        <v>30</v>
      </c>
      <c r="F420" s="26" t="s">
        <v>30</v>
      </c>
      <c r="G420" s="161" t="str">
        <f t="shared" si="59"/>
        <v>--</v>
      </c>
      <c r="H420" s="27" t="s">
        <v>30</v>
      </c>
      <c r="I420" s="33" t="s">
        <v>30</v>
      </c>
      <c r="J420" s="87"/>
      <c r="K420" s="33"/>
      <c r="L420" s="26"/>
      <c r="M420" s="26"/>
      <c r="N420" s="26"/>
      <c r="O420" s="26"/>
      <c r="P420" s="169"/>
      <c r="Q420" s="184"/>
      <c r="R420" s="184"/>
      <c r="S420" s="185" t="str">
        <f t="shared" si="60"/>
        <v>0</v>
      </c>
      <c r="T420" s="185" t="str">
        <f t="shared" si="60"/>
        <v>0</v>
      </c>
      <c r="U420" s="185">
        <f t="shared" ref="U420:U432" si="61">(T420*S420)</f>
        <v>0</v>
      </c>
      <c r="V420" s="186" t="str">
        <f>IF(U420=0,"--",IF(U420&lt;='db fasce di rischio'!$B$4,'db fasce di rischio'!$A$2,IF(U420&lt;='db fasce di rischio'!$D$4,'db fasce di rischio'!$C$2,IF(U420&lt;='db fasce di rischio'!$F$4,'db fasce di rischio'!$E$2,IF(U420&lt;='db fasce di rischio'!$H$4,'db fasce di rischio'!$G$2,"")))))</f>
        <v>--</v>
      </c>
      <c r="W420" s="30"/>
      <c r="X420" s="30"/>
    </row>
    <row r="421" spans="1:24" ht="21" hidden="1" customHeight="1" outlineLevel="1" x14ac:dyDescent="0.2">
      <c r="A421" s="169"/>
      <c r="B421" s="169"/>
      <c r="C421" s="26" t="s">
        <v>30</v>
      </c>
      <c r="D421" s="26" t="s">
        <v>30</v>
      </c>
      <c r="E421" s="26" t="s">
        <v>30</v>
      </c>
      <c r="F421" s="26" t="s">
        <v>30</v>
      </c>
      <c r="G421" s="161" t="str">
        <f t="shared" si="59"/>
        <v>--</v>
      </c>
      <c r="H421" s="27" t="s">
        <v>30</v>
      </c>
      <c r="I421" s="33" t="s">
        <v>30</v>
      </c>
      <c r="J421" s="87"/>
      <c r="K421" s="33"/>
      <c r="L421" s="26"/>
      <c r="M421" s="26"/>
      <c r="N421" s="26"/>
      <c r="O421" s="26"/>
      <c r="P421" s="169"/>
      <c r="Q421" s="184"/>
      <c r="R421" s="184"/>
      <c r="S421" s="185" t="str">
        <f t="shared" si="60"/>
        <v>0</v>
      </c>
      <c r="T421" s="185" t="str">
        <f t="shared" si="60"/>
        <v>0</v>
      </c>
      <c r="U421" s="185">
        <f t="shared" si="61"/>
        <v>0</v>
      </c>
      <c r="V421" s="186" t="str">
        <f>IF(U421=0,"--",IF(U421&lt;='db fasce di rischio'!$B$4,'db fasce di rischio'!$A$2,IF(U421&lt;='db fasce di rischio'!$D$4,'db fasce di rischio'!$C$2,IF(U421&lt;='db fasce di rischio'!$F$4,'db fasce di rischio'!$E$2,IF(U421&lt;='db fasce di rischio'!$H$4,'db fasce di rischio'!$G$2,"")))))</f>
        <v>--</v>
      </c>
      <c r="W421" s="30"/>
      <c r="X421" s="30"/>
    </row>
    <row r="422" spans="1:24" ht="21" hidden="1" customHeight="1" outlineLevel="1" x14ac:dyDescent="0.2">
      <c r="A422" s="169"/>
      <c r="B422" s="169"/>
      <c r="C422" s="26" t="s">
        <v>30</v>
      </c>
      <c r="D422" s="26" t="s">
        <v>30</v>
      </c>
      <c r="E422" s="26" t="s">
        <v>30</v>
      </c>
      <c r="F422" s="26" t="s">
        <v>30</v>
      </c>
      <c r="G422" s="161" t="str">
        <f t="shared" si="59"/>
        <v>--</v>
      </c>
      <c r="H422" s="27" t="s">
        <v>30</v>
      </c>
      <c r="I422" s="33" t="s">
        <v>30</v>
      </c>
      <c r="J422" s="87"/>
      <c r="K422" s="33"/>
      <c r="L422" s="26"/>
      <c r="M422" s="26"/>
      <c r="N422" s="26"/>
      <c r="O422" s="26"/>
      <c r="P422" s="169"/>
      <c r="Q422" s="184"/>
      <c r="R422" s="184"/>
      <c r="S422" s="185" t="str">
        <f t="shared" si="60"/>
        <v>0</v>
      </c>
      <c r="T422" s="185" t="str">
        <f t="shared" si="60"/>
        <v>0</v>
      </c>
      <c r="U422" s="185">
        <f t="shared" si="61"/>
        <v>0</v>
      </c>
      <c r="V422" s="186" t="str">
        <f>IF(U422=0,"--",IF(U422&lt;='db fasce di rischio'!$B$4,'db fasce di rischio'!$A$2,IF(U422&lt;='db fasce di rischio'!$D$4,'db fasce di rischio'!$C$2,IF(U422&lt;='db fasce di rischio'!$F$4,'db fasce di rischio'!$E$2,IF(U422&lt;='db fasce di rischio'!$H$4,'db fasce di rischio'!$G$2,"")))))</f>
        <v>--</v>
      </c>
      <c r="W422" s="30"/>
      <c r="X422" s="30"/>
    </row>
    <row r="423" spans="1:24" ht="21" hidden="1" customHeight="1" outlineLevel="1" x14ac:dyDescent="0.2">
      <c r="A423" s="169"/>
      <c r="B423" s="169"/>
      <c r="C423" s="26" t="s">
        <v>30</v>
      </c>
      <c r="D423" s="26" t="s">
        <v>30</v>
      </c>
      <c r="E423" s="26" t="s">
        <v>30</v>
      </c>
      <c r="F423" s="26" t="s">
        <v>30</v>
      </c>
      <c r="G423" s="161" t="str">
        <f t="shared" si="59"/>
        <v>--</v>
      </c>
      <c r="H423" s="27" t="s">
        <v>30</v>
      </c>
      <c r="I423" s="33" t="s">
        <v>30</v>
      </c>
      <c r="J423" s="87"/>
      <c r="K423" s="33"/>
      <c r="L423" s="26"/>
      <c r="M423" s="26"/>
      <c r="N423" s="26"/>
      <c r="O423" s="26"/>
      <c r="P423" s="169"/>
      <c r="Q423" s="184"/>
      <c r="R423" s="184"/>
      <c r="S423" s="185" t="str">
        <f t="shared" si="60"/>
        <v>0</v>
      </c>
      <c r="T423" s="185" t="str">
        <f t="shared" si="60"/>
        <v>0</v>
      </c>
      <c r="U423" s="185">
        <f t="shared" si="61"/>
        <v>0</v>
      </c>
      <c r="V423" s="186" t="str">
        <f>IF(U423=0,"--",IF(U423&lt;='db fasce di rischio'!$B$4,'db fasce di rischio'!$A$2,IF(U423&lt;='db fasce di rischio'!$D$4,'db fasce di rischio'!$C$2,IF(U423&lt;='db fasce di rischio'!$F$4,'db fasce di rischio'!$E$2,IF(U423&lt;='db fasce di rischio'!$H$4,'db fasce di rischio'!$G$2,"")))))</f>
        <v>--</v>
      </c>
      <c r="W423" s="30"/>
      <c r="X423" s="30"/>
    </row>
    <row r="424" spans="1:24" ht="21" hidden="1" customHeight="1" outlineLevel="1" x14ac:dyDescent="0.2">
      <c r="A424" s="169"/>
      <c r="B424" s="169"/>
      <c r="C424" s="26" t="s">
        <v>30</v>
      </c>
      <c r="D424" s="26" t="s">
        <v>30</v>
      </c>
      <c r="E424" s="26" t="s">
        <v>30</v>
      </c>
      <c r="F424" s="26" t="s">
        <v>30</v>
      </c>
      <c r="G424" s="161" t="str">
        <f t="shared" si="59"/>
        <v>--</v>
      </c>
      <c r="H424" s="27" t="s">
        <v>30</v>
      </c>
      <c r="I424" s="33" t="s">
        <v>30</v>
      </c>
      <c r="J424" s="87"/>
      <c r="K424" s="33"/>
      <c r="L424" s="26"/>
      <c r="M424" s="26"/>
      <c r="N424" s="26"/>
      <c r="O424" s="26"/>
      <c r="P424" s="169"/>
      <c r="Q424" s="184"/>
      <c r="R424" s="184"/>
      <c r="S424" s="185" t="str">
        <f t="shared" si="60"/>
        <v>0</v>
      </c>
      <c r="T424" s="185" t="str">
        <f t="shared" si="60"/>
        <v>0</v>
      </c>
      <c r="U424" s="185">
        <f t="shared" si="61"/>
        <v>0</v>
      </c>
      <c r="V424" s="186" t="str">
        <f>IF(U424=0,"--",IF(U424&lt;='db fasce di rischio'!$B$4,'db fasce di rischio'!$A$2,IF(U424&lt;='db fasce di rischio'!$D$4,'db fasce di rischio'!$C$2,IF(U424&lt;='db fasce di rischio'!$F$4,'db fasce di rischio'!$E$2,IF(U424&lt;='db fasce di rischio'!$H$4,'db fasce di rischio'!$G$2,"")))))</f>
        <v>--</v>
      </c>
      <c r="W424" s="30"/>
      <c r="X424" s="30"/>
    </row>
    <row r="425" spans="1:24" ht="21" hidden="1" customHeight="1" outlineLevel="1" x14ac:dyDescent="0.2">
      <c r="A425" s="169"/>
      <c r="B425" s="169"/>
      <c r="C425" s="26" t="s">
        <v>30</v>
      </c>
      <c r="D425" s="26" t="s">
        <v>30</v>
      </c>
      <c r="E425" s="26" t="s">
        <v>30</v>
      </c>
      <c r="F425" s="26" t="s">
        <v>30</v>
      </c>
      <c r="G425" s="161" t="str">
        <f t="shared" si="59"/>
        <v>--</v>
      </c>
      <c r="H425" s="27" t="s">
        <v>30</v>
      </c>
      <c r="I425" s="33" t="s">
        <v>30</v>
      </c>
      <c r="J425" s="87"/>
      <c r="K425" s="33"/>
      <c r="L425" s="26"/>
      <c r="M425" s="26"/>
      <c r="N425" s="26"/>
      <c r="O425" s="26"/>
      <c r="P425" s="169"/>
      <c r="Q425" s="184"/>
      <c r="R425" s="184"/>
      <c r="S425" s="185" t="str">
        <f t="shared" si="60"/>
        <v>0</v>
      </c>
      <c r="T425" s="185" t="str">
        <f t="shared" si="60"/>
        <v>0</v>
      </c>
      <c r="U425" s="185">
        <f t="shared" si="61"/>
        <v>0</v>
      </c>
      <c r="V425" s="186" t="str">
        <f>IF(U425=0,"--",IF(U425&lt;='db fasce di rischio'!$B$4,'db fasce di rischio'!$A$2,IF(U425&lt;='db fasce di rischio'!$D$4,'db fasce di rischio'!$C$2,IF(U425&lt;='db fasce di rischio'!$F$4,'db fasce di rischio'!$E$2,IF(U425&lt;='db fasce di rischio'!$H$4,'db fasce di rischio'!$G$2,"")))))</f>
        <v>--</v>
      </c>
      <c r="W425" s="30"/>
      <c r="X425" s="30"/>
    </row>
    <row r="426" spans="1:24" ht="21" hidden="1" customHeight="1" outlineLevel="1" x14ac:dyDescent="0.2">
      <c r="A426" s="169"/>
      <c r="B426" s="169"/>
      <c r="C426" s="26" t="s">
        <v>30</v>
      </c>
      <c r="D426" s="26" t="s">
        <v>30</v>
      </c>
      <c r="E426" s="26" t="s">
        <v>30</v>
      </c>
      <c r="F426" s="26" t="s">
        <v>30</v>
      </c>
      <c r="G426" s="161" t="str">
        <f t="shared" si="59"/>
        <v>--</v>
      </c>
      <c r="H426" s="27" t="s">
        <v>30</v>
      </c>
      <c r="I426" s="33" t="s">
        <v>30</v>
      </c>
      <c r="J426" s="88"/>
      <c r="K426" s="33"/>
      <c r="L426" s="26"/>
      <c r="M426" s="26"/>
      <c r="N426" s="26"/>
      <c r="O426" s="26"/>
      <c r="P426" s="169"/>
      <c r="Q426" s="184"/>
      <c r="R426" s="184"/>
      <c r="S426" s="185" t="str">
        <f t="shared" si="60"/>
        <v>0</v>
      </c>
      <c r="T426" s="185" t="str">
        <f t="shared" si="60"/>
        <v>0</v>
      </c>
      <c r="U426" s="185">
        <f t="shared" si="61"/>
        <v>0</v>
      </c>
      <c r="V426" s="186" t="str">
        <f>IF(U426=0,"--",IF(U426&lt;='db fasce di rischio'!$B$4,'db fasce di rischio'!$A$2,IF(U426&lt;='db fasce di rischio'!$D$4,'db fasce di rischio'!$C$2,IF(U426&lt;='db fasce di rischio'!$F$4,'db fasce di rischio'!$E$2,IF(U426&lt;='db fasce di rischio'!$H$4,'db fasce di rischio'!$G$2,"")))))</f>
        <v>--</v>
      </c>
      <c r="W426" s="30"/>
      <c r="X426" s="30"/>
    </row>
    <row r="427" spans="1:24" ht="21" hidden="1" customHeight="1" outlineLevel="1" x14ac:dyDescent="0.2">
      <c r="A427" s="169"/>
      <c r="B427" s="169"/>
      <c r="C427" s="26" t="s">
        <v>30</v>
      </c>
      <c r="D427" s="26" t="s">
        <v>30</v>
      </c>
      <c r="E427" s="26" t="s">
        <v>30</v>
      </c>
      <c r="F427" s="26" t="s">
        <v>30</v>
      </c>
      <c r="G427" s="161" t="str">
        <f t="shared" si="59"/>
        <v>--</v>
      </c>
      <c r="H427" s="27" t="s">
        <v>30</v>
      </c>
      <c r="I427" s="33" t="s">
        <v>30</v>
      </c>
      <c r="J427" s="88"/>
      <c r="K427" s="33"/>
      <c r="L427" s="26"/>
      <c r="M427" s="26"/>
      <c r="N427" s="26"/>
      <c r="O427" s="26"/>
      <c r="P427" s="169"/>
      <c r="Q427" s="184"/>
      <c r="R427" s="184"/>
      <c r="S427" s="185" t="str">
        <f t="shared" si="60"/>
        <v>0</v>
      </c>
      <c r="T427" s="185" t="str">
        <f t="shared" si="60"/>
        <v>0</v>
      </c>
      <c r="U427" s="185">
        <f t="shared" si="61"/>
        <v>0</v>
      </c>
      <c r="V427" s="186" t="str">
        <f>IF(U427=0,"--",IF(U427&lt;='db fasce di rischio'!$B$4,'db fasce di rischio'!$A$2,IF(U427&lt;='db fasce di rischio'!$D$4,'db fasce di rischio'!$C$2,IF(U427&lt;='db fasce di rischio'!$F$4,'db fasce di rischio'!$E$2,IF(U427&lt;='db fasce di rischio'!$H$4,'db fasce di rischio'!$G$2,"")))))</f>
        <v>--</v>
      </c>
      <c r="W427" s="30"/>
      <c r="X427" s="30"/>
    </row>
    <row r="428" spans="1:24" ht="21" hidden="1" customHeight="1" outlineLevel="1" x14ac:dyDescent="0.2">
      <c r="A428" s="169"/>
      <c r="B428" s="169"/>
      <c r="C428" s="26" t="s">
        <v>30</v>
      </c>
      <c r="D428" s="26" t="s">
        <v>30</v>
      </c>
      <c r="E428" s="26" t="s">
        <v>30</v>
      </c>
      <c r="F428" s="26" t="s">
        <v>30</v>
      </c>
      <c r="G428" s="161" t="str">
        <f t="shared" si="59"/>
        <v>--</v>
      </c>
      <c r="H428" s="27" t="s">
        <v>30</v>
      </c>
      <c r="I428" s="33" t="s">
        <v>30</v>
      </c>
      <c r="J428" s="88"/>
      <c r="K428" s="33"/>
      <c r="L428" s="26"/>
      <c r="M428" s="26"/>
      <c r="N428" s="26"/>
      <c r="O428" s="26"/>
      <c r="P428" s="169"/>
      <c r="Q428" s="184"/>
      <c r="R428" s="184"/>
      <c r="S428" s="185" t="str">
        <f t="shared" si="60"/>
        <v>0</v>
      </c>
      <c r="T428" s="185" t="str">
        <f t="shared" si="60"/>
        <v>0</v>
      </c>
      <c r="U428" s="185">
        <f t="shared" si="61"/>
        <v>0</v>
      </c>
      <c r="V428" s="186" t="str">
        <f>IF(U428=0,"--",IF(U428&lt;='db fasce di rischio'!$B$4,'db fasce di rischio'!$A$2,IF(U428&lt;='db fasce di rischio'!$D$4,'db fasce di rischio'!$C$2,IF(U428&lt;='db fasce di rischio'!$F$4,'db fasce di rischio'!$E$2,IF(U428&lt;='db fasce di rischio'!$H$4,'db fasce di rischio'!$G$2,"")))))</f>
        <v>--</v>
      </c>
      <c r="W428" s="30"/>
      <c r="X428" s="30"/>
    </row>
    <row r="429" spans="1:24" ht="21" hidden="1" customHeight="1" outlineLevel="1" x14ac:dyDescent="0.2">
      <c r="A429" s="169"/>
      <c r="B429" s="169"/>
      <c r="C429" s="26" t="s">
        <v>30</v>
      </c>
      <c r="D429" s="26" t="s">
        <v>30</v>
      </c>
      <c r="E429" s="26" t="s">
        <v>30</v>
      </c>
      <c r="F429" s="26" t="s">
        <v>30</v>
      </c>
      <c r="G429" s="161" t="str">
        <f t="shared" si="59"/>
        <v>--</v>
      </c>
      <c r="H429" s="27" t="s">
        <v>30</v>
      </c>
      <c r="I429" s="33" t="s">
        <v>30</v>
      </c>
      <c r="J429" s="88"/>
      <c r="K429" s="33"/>
      <c r="L429" s="26"/>
      <c r="M429" s="26"/>
      <c r="N429" s="26"/>
      <c r="O429" s="26"/>
      <c r="P429" s="169"/>
      <c r="Q429" s="184"/>
      <c r="R429" s="184"/>
      <c r="S429" s="185" t="str">
        <f t="shared" si="60"/>
        <v>0</v>
      </c>
      <c r="T429" s="185" t="str">
        <f t="shared" si="60"/>
        <v>0</v>
      </c>
      <c r="U429" s="185">
        <f t="shared" si="61"/>
        <v>0</v>
      </c>
      <c r="V429" s="186" t="str">
        <f>IF(U429=0,"--",IF(U429&lt;='db fasce di rischio'!$B$4,'db fasce di rischio'!$A$2,IF(U429&lt;='db fasce di rischio'!$D$4,'db fasce di rischio'!$C$2,IF(U429&lt;='db fasce di rischio'!$F$4,'db fasce di rischio'!$E$2,IF(U429&lt;='db fasce di rischio'!$H$4,'db fasce di rischio'!$G$2,"")))))</f>
        <v>--</v>
      </c>
      <c r="W429" s="30"/>
      <c r="X429" s="30"/>
    </row>
    <row r="430" spans="1:24" ht="21" hidden="1" customHeight="1" outlineLevel="1" x14ac:dyDescent="0.2">
      <c r="A430" s="169"/>
      <c r="B430" s="169"/>
      <c r="C430" s="26" t="s">
        <v>30</v>
      </c>
      <c r="D430" s="26" t="s">
        <v>30</v>
      </c>
      <c r="E430" s="26" t="s">
        <v>30</v>
      </c>
      <c r="F430" s="26" t="s">
        <v>30</v>
      </c>
      <c r="G430" s="161" t="str">
        <f t="shared" si="59"/>
        <v>--</v>
      </c>
      <c r="H430" s="27" t="s">
        <v>30</v>
      </c>
      <c r="I430" s="33" t="s">
        <v>30</v>
      </c>
      <c r="J430" s="87"/>
      <c r="K430" s="33"/>
      <c r="L430" s="26"/>
      <c r="M430" s="26"/>
      <c r="N430" s="26"/>
      <c r="O430" s="26"/>
      <c r="P430" s="169"/>
      <c r="Q430" s="184"/>
      <c r="R430" s="184"/>
      <c r="S430" s="185" t="str">
        <f t="shared" si="60"/>
        <v>0</v>
      </c>
      <c r="T430" s="185" t="str">
        <f t="shared" si="60"/>
        <v>0</v>
      </c>
      <c r="U430" s="185">
        <f t="shared" si="61"/>
        <v>0</v>
      </c>
      <c r="V430" s="186" t="str">
        <f>IF(U430=0,"--",IF(U430&lt;='db fasce di rischio'!$B$4,'db fasce di rischio'!$A$2,IF(U430&lt;='db fasce di rischio'!$D$4,'db fasce di rischio'!$C$2,IF(U430&lt;='db fasce di rischio'!$F$4,'db fasce di rischio'!$E$2,IF(U430&lt;='db fasce di rischio'!$H$4,'db fasce di rischio'!$G$2,"")))))</f>
        <v>--</v>
      </c>
      <c r="W430" s="30"/>
      <c r="X430" s="30"/>
    </row>
    <row r="431" spans="1:24" ht="21" hidden="1" customHeight="1" outlineLevel="1" x14ac:dyDescent="0.2">
      <c r="A431" s="169"/>
      <c r="B431" s="169"/>
      <c r="C431" s="26" t="s">
        <v>30</v>
      </c>
      <c r="D431" s="26" t="s">
        <v>30</v>
      </c>
      <c r="E431" s="26" t="s">
        <v>30</v>
      </c>
      <c r="F431" s="26" t="s">
        <v>30</v>
      </c>
      <c r="G431" s="161" t="str">
        <f t="shared" si="59"/>
        <v>--</v>
      </c>
      <c r="H431" s="27" t="s">
        <v>30</v>
      </c>
      <c r="I431" s="33" t="s">
        <v>30</v>
      </c>
      <c r="J431" s="87"/>
      <c r="K431" s="33"/>
      <c r="L431" s="26"/>
      <c r="M431" s="26"/>
      <c r="N431" s="26"/>
      <c r="O431" s="28"/>
      <c r="P431" s="169"/>
      <c r="Q431" s="184"/>
      <c r="R431" s="184"/>
      <c r="S431" s="185" t="str">
        <f t="shared" si="60"/>
        <v>0</v>
      </c>
      <c r="T431" s="185" t="str">
        <f t="shared" si="60"/>
        <v>0</v>
      </c>
      <c r="U431" s="185">
        <f t="shared" si="61"/>
        <v>0</v>
      </c>
      <c r="V431" s="186" t="str">
        <f>IF(U431=0,"--",IF(U431&lt;='db fasce di rischio'!$B$4,'db fasce di rischio'!$A$2,IF(U431&lt;='db fasce di rischio'!$D$4,'db fasce di rischio'!$C$2,IF(U431&lt;='db fasce di rischio'!$F$4,'db fasce di rischio'!$E$2,IF(U431&lt;='db fasce di rischio'!$H$4,'db fasce di rischio'!$G$2,"")))))</f>
        <v>--</v>
      </c>
      <c r="W431" s="30"/>
      <c r="X431" s="30"/>
    </row>
    <row r="432" spans="1:24" ht="21" hidden="1" customHeight="1" outlineLevel="1" x14ac:dyDescent="0.2">
      <c r="A432" s="169"/>
      <c r="B432" s="169"/>
      <c r="C432" s="26" t="s">
        <v>30</v>
      </c>
      <c r="D432" s="26" t="s">
        <v>30</v>
      </c>
      <c r="E432" s="26" t="s">
        <v>30</v>
      </c>
      <c r="F432" s="26" t="s">
        <v>30</v>
      </c>
      <c r="G432" s="161" t="str">
        <f t="shared" si="59"/>
        <v>--</v>
      </c>
      <c r="H432" s="27" t="s">
        <v>30</v>
      </c>
      <c r="I432" s="33" t="s">
        <v>30</v>
      </c>
      <c r="J432" s="87"/>
      <c r="K432" s="33"/>
      <c r="L432" s="26"/>
      <c r="M432" s="26"/>
      <c r="N432" s="26"/>
      <c r="O432" s="29"/>
      <c r="P432" s="169"/>
      <c r="Q432" s="184"/>
      <c r="R432" s="184"/>
      <c r="S432" s="185" t="str">
        <f t="shared" si="60"/>
        <v>0</v>
      </c>
      <c r="T432" s="185" t="str">
        <f t="shared" si="60"/>
        <v>0</v>
      </c>
      <c r="U432" s="185">
        <f t="shared" si="61"/>
        <v>0</v>
      </c>
      <c r="V432" s="186" t="str">
        <f>IF(U432=0,"--",IF(U432&lt;='db fasce di rischio'!$B$4,'db fasce di rischio'!$A$2,IF(U432&lt;='db fasce di rischio'!$D$4,'db fasce di rischio'!$C$2,IF(U432&lt;='db fasce di rischio'!$F$4,'db fasce di rischio'!$E$2,IF(U432&lt;='db fasce di rischio'!$H$4,'db fasce di rischio'!$G$2,"")))))</f>
        <v>--</v>
      </c>
      <c r="W432" s="30"/>
      <c r="X432" s="30"/>
    </row>
    <row r="433" spans="1:24" ht="21" collapsed="1" x14ac:dyDescent="0.2">
      <c r="A433" s="168"/>
      <c r="B433" s="168"/>
      <c r="C433" s="92"/>
      <c r="D433" s="92"/>
      <c r="E433" s="92"/>
      <c r="F433" s="92"/>
      <c r="G433" s="92"/>
      <c r="H433" s="92"/>
      <c r="I433" s="92"/>
      <c r="J433" s="176"/>
      <c r="K433" s="92"/>
      <c r="L433" s="92"/>
      <c r="M433" s="92"/>
      <c r="N433" s="92"/>
      <c r="O433" s="92"/>
      <c r="P433" s="168"/>
      <c r="Q433" s="30"/>
      <c r="R433" s="30"/>
      <c r="S433" s="30"/>
      <c r="T433" s="30"/>
      <c r="U433" s="30"/>
      <c r="V433" s="30"/>
      <c r="W433" s="30"/>
      <c r="X433" s="30"/>
    </row>
  </sheetData>
  <mergeCells count="106">
    <mergeCell ref="W1:W14"/>
    <mergeCell ref="S13:U13"/>
    <mergeCell ref="C59:D59"/>
    <mergeCell ref="C78:E79"/>
    <mergeCell ref="F78:H78"/>
    <mergeCell ref="J78:K78"/>
    <mergeCell ref="M79:O79"/>
    <mergeCell ref="C38:D38"/>
    <mergeCell ref="C57:E58"/>
    <mergeCell ref="F57:H57"/>
    <mergeCell ref="J57:K57"/>
    <mergeCell ref="M58:O58"/>
    <mergeCell ref="C17:D17"/>
    <mergeCell ref="C36:E37"/>
    <mergeCell ref="F36:H36"/>
    <mergeCell ref="J36:K36"/>
    <mergeCell ref="M37:O37"/>
    <mergeCell ref="A1:E1"/>
    <mergeCell ref="H1:I1"/>
    <mergeCell ref="G4:G12"/>
    <mergeCell ref="I14:L14"/>
    <mergeCell ref="C15:E16"/>
    <mergeCell ref="F15:H15"/>
    <mergeCell ref="J15:K15"/>
    <mergeCell ref="M16:O16"/>
    <mergeCell ref="C143:D143"/>
    <mergeCell ref="C162:E163"/>
    <mergeCell ref="F162:H162"/>
    <mergeCell ref="J162:K162"/>
    <mergeCell ref="M163:O163"/>
    <mergeCell ref="C122:D122"/>
    <mergeCell ref="C141:E142"/>
    <mergeCell ref="F141:H141"/>
    <mergeCell ref="J141:K141"/>
    <mergeCell ref="M142:O142"/>
    <mergeCell ref="C101:D101"/>
    <mergeCell ref="C120:E121"/>
    <mergeCell ref="F120:H120"/>
    <mergeCell ref="J120:K120"/>
    <mergeCell ref="M121:O121"/>
    <mergeCell ref="C80:D80"/>
    <mergeCell ref="C99:E100"/>
    <mergeCell ref="F99:H99"/>
    <mergeCell ref="J99:K99"/>
    <mergeCell ref="M100:O100"/>
    <mergeCell ref="C185:D185"/>
    <mergeCell ref="C204:E205"/>
    <mergeCell ref="F204:H204"/>
    <mergeCell ref="J204:K204"/>
    <mergeCell ref="M205:O205"/>
    <mergeCell ref="C164:D164"/>
    <mergeCell ref="C183:E184"/>
    <mergeCell ref="F183:H183"/>
    <mergeCell ref="J183:K183"/>
    <mergeCell ref="M184:O184"/>
    <mergeCell ref="C227:D227"/>
    <mergeCell ref="C246:E247"/>
    <mergeCell ref="F246:H246"/>
    <mergeCell ref="J246:K246"/>
    <mergeCell ref="M247:O247"/>
    <mergeCell ref="C206:D206"/>
    <mergeCell ref="C225:E226"/>
    <mergeCell ref="F225:H225"/>
    <mergeCell ref="J225:K225"/>
    <mergeCell ref="M226:O226"/>
    <mergeCell ref="C269:D269"/>
    <mergeCell ref="C288:E289"/>
    <mergeCell ref="F288:H288"/>
    <mergeCell ref="J288:K288"/>
    <mergeCell ref="M289:O289"/>
    <mergeCell ref="C248:D248"/>
    <mergeCell ref="C267:E268"/>
    <mergeCell ref="F267:H267"/>
    <mergeCell ref="J267:K267"/>
    <mergeCell ref="M268:O268"/>
    <mergeCell ref="C311:D311"/>
    <mergeCell ref="C330:E331"/>
    <mergeCell ref="F330:H330"/>
    <mergeCell ref="J330:K330"/>
    <mergeCell ref="M331:O331"/>
    <mergeCell ref="C290:D290"/>
    <mergeCell ref="C309:E310"/>
    <mergeCell ref="F309:H309"/>
    <mergeCell ref="J309:K309"/>
    <mergeCell ref="M310:O310"/>
    <mergeCell ref="C353:D353"/>
    <mergeCell ref="C372:E373"/>
    <mergeCell ref="F372:H372"/>
    <mergeCell ref="J372:K372"/>
    <mergeCell ref="M373:O373"/>
    <mergeCell ref="C332:D332"/>
    <mergeCell ref="C351:E352"/>
    <mergeCell ref="F351:H351"/>
    <mergeCell ref="J351:K351"/>
    <mergeCell ref="M352:O352"/>
    <mergeCell ref="C416:D416"/>
    <mergeCell ref="C395:D395"/>
    <mergeCell ref="C414:E415"/>
    <mergeCell ref="F414:H414"/>
    <mergeCell ref="J414:K414"/>
    <mergeCell ref="M415:O415"/>
    <mergeCell ref="C374:D374"/>
    <mergeCell ref="C393:E394"/>
    <mergeCell ref="F393:H393"/>
    <mergeCell ref="J393:K393"/>
    <mergeCell ref="M394:O394"/>
  </mergeCells>
  <conditionalFormatting sqref="I26:I33">
    <cfRule type="cellIs" dxfId="1200" priority="843" operator="equal">
      <formula>0</formula>
    </cfRule>
  </conditionalFormatting>
  <conditionalFormatting sqref="I26:I33">
    <cfRule type="cellIs" dxfId="1199" priority="840" operator="equal">
      <formula>0</formula>
    </cfRule>
    <cfRule type="expression" dxfId="1198" priority="841">
      <formula>"""$F$9+$G$9+$H$9=0"""</formula>
    </cfRule>
    <cfRule type="expression" dxfId="1197" priority="842">
      <formula>"$F$9=0"""</formula>
    </cfRule>
  </conditionalFormatting>
  <conditionalFormatting sqref="I19:I25">
    <cfRule type="cellIs" dxfId="1196" priority="837" operator="equal">
      <formula>0</formula>
    </cfRule>
  </conditionalFormatting>
  <conditionalFormatting sqref="I19:I25">
    <cfRule type="cellIs" dxfId="1195" priority="834" operator="equal">
      <formula>0</formula>
    </cfRule>
    <cfRule type="expression" dxfId="1194" priority="835">
      <formula>"""$F$9+$G$9+$H$9=0"""</formula>
    </cfRule>
    <cfRule type="expression" dxfId="1193" priority="836">
      <formula>"$F$9=0"""</formula>
    </cfRule>
  </conditionalFormatting>
  <conditionalFormatting sqref="E26:E33">
    <cfRule type="colorScale" priority="844">
      <colorScale>
        <cfvo type="min"/>
        <cfvo type="percentile" val="50"/>
        <cfvo type="max"/>
        <color rgb="FFF8696B"/>
        <color rgb="FFFFEB84"/>
        <color rgb="FF63BE7B"/>
      </colorScale>
    </cfRule>
  </conditionalFormatting>
  <conditionalFormatting sqref="E19:E25">
    <cfRule type="colorScale" priority="845">
      <colorScale>
        <cfvo type="min"/>
        <cfvo type="percentile" val="50"/>
        <cfvo type="max"/>
        <color rgb="FFF8696B"/>
        <color rgb="FFFFEB84"/>
        <color rgb="FF63BE7B"/>
      </colorScale>
    </cfRule>
  </conditionalFormatting>
  <conditionalFormatting sqref="F26:F33">
    <cfRule type="colorScale" priority="846">
      <colorScale>
        <cfvo type="min"/>
        <cfvo type="percentile" val="50"/>
        <cfvo type="max"/>
        <color rgb="FFF8696B"/>
        <color rgb="FFFFEB84"/>
        <color rgb="FF63BE7B"/>
      </colorScale>
    </cfRule>
  </conditionalFormatting>
  <conditionalFormatting sqref="F19:F25">
    <cfRule type="colorScale" priority="847">
      <colorScale>
        <cfvo type="min"/>
        <cfvo type="percentile" val="50"/>
        <cfvo type="max"/>
        <color rgb="FFF8696B"/>
        <color rgb="FFFFEB84"/>
        <color rgb="FF63BE7B"/>
      </colorScale>
    </cfRule>
  </conditionalFormatting>
  <conditionalFormatting sqref="I47:I54">
    <cfRule type="cellIs" dxfId="1192" priority="363" operator="equal">
      <formula>0</formula>
    </cfRule>
  </conditionalFormatting>
  <conditionalFormatting sqref="I47:I54">
    <cfRule type="cellIs" dxfId="1191" priority="360" operator="equal">
      <formula>0</formula>
    </cfRule>
    <cfRule type="expression" dxfId="1190" priority="361">
      <formula>"""$F$9+$G$9+$H$9=0"""</formula>
    </cfRule>
    <cfRule type="expression" dxfId="1189" priority="362">
      <formula>"$F$9=0"""</formula>
    </cfRule>
  </conditionalFormatting>
  <conditionalFormatting sqref="I40:I46">
    <cfRule type="cellIs" dxfId="1188" priority="359" operator="equal">
      <formula>0</formula>
    </cfRule>
  </conditionalFormatting>
  <conditionalFormatting sqref="I40:I46">
    <cfRule type="cellIs" dxfId="1187" priority="356" operator="equal">
      <formula>0</formula>
    </cfRule>
    <cfRule type="expression" dxfId="1186" priority="357">
      <formula>"""$F$9+$G$9+$H$9=0"""</formula>
    </cfRule>
    <cfRule type="expression" dxfId="1185" priority="358">
      <formula>"$F$9=0"""</formula>
    </cfRule>
  </conditionalFormatting>
  <conditionalFormatting sqref="E47:E54">
    <cfRule type="colorScale" priority="364">
      <colorScale>
        <cfvo type="min"/>
        <cfvo type="percentile" val="50"/>
        <cfvo type="max"/>
        <color rgb="FFF8696B"/>
        <color rgb="FFFFEB84"/>
        <color rgb="FF63BE7B"/>
      </colorScale>
    </cfRule>
  </conditionalFormatting>
  <conditionalFormatting sqref="E40:E46">
    <cfRule type="colorScale" priority="365">
      <colorScale>
        <cfvo type="min"/>
        <cfvo type="percentile" val="50"/>
        <cfvo type="max"/>
        <color rgb="FFF8696B"/>
        <color rgb="FFFFEB84"/>
        <color rgb="FF63BE7B"/>
      </colorScale>
    </cfRule>
  </conditionalFormatting>
  <conditionalFormatting sqref="F47:F54">
    <cfRule type="colorScale" priority="366">
      <colorScale>
        <cfvo type="min"/>
        <cfvo type="percentile" val="50"/>
        <cfvo type="max"/>
        <color rgb="FFF8696B"/>
        <color rgb="FFFFEB84"/>
        <color rgb="FF63BE7B"/>
      </colorScale>
    </cfRule>
  </conditionalFormatting>
  <conditionalFormatting sqref="F40:F46">
    <cfRule type="colorScale" priority="367">
      <colorScale>
        <cfvo type="min"/>
        <cfvo type="percentile" val="50"/>
        <cfvo type="max"/>
        <color rgb="FFF8696B"/>
        <color rgb="FFFFEB84"/>
        <color rgb="FF63BE7B"/>
      </colorScale>
    </cfRule>
  </conditionalFormatting>
  <conditionalFormatting sqref="I68:I75">
    <cfRule type="cellIs" dxfId="1184" priority="350" operator="equal">
      <formula>0</formula>
    </cfRule>
  </conditionalFormatting>
  <conditionalFormatting sqref="I68:I75">
    <cfRule type="cellIs" dxfId="1183" priority="347" operator="equal">
      <formula>0</formula>
    </cfRule>
    <cfRule type="expression" dxfId="1182" priority="348">
      <formula>"""$F$9+$G$9+$H$9=0"""</formula>
    </cfRule>
    <cfRule type="expression" dxfId="1181" priority="349">
      <formula>"$F$9=0"""</formula>
    </cfRule>
  </conditionalFormatting>
  <conditionalFormatting sqref="I61:I67">
    <cfRule type="cellIs" dxfId="1180" priority="346" operator="equal">
      <formula>0</formula>
    </cfRule>
  </conditionalFormatting>
  <conditionalFormatting sqref="I61:I67">
    <cfRule type="cellIs" dxfId="1179" priority="343" operator="equal">
      <formula>0</formula>
    </cfRule>
    <cfRule type="expression" dxfId="1178" priority="344">
      <formula>"""$F$9+$G$9+$H$9=0"""</formula>
    </cfRule>
    <cfRule type="expression" dxfId="1177" priority="345">
      <formula>"$F$9=0"""</formula>
    </cfRule>
  </conditionalFormatting>
  <conditionalFormatting sqref="E68:E75">
    <cfRule type="colorScale" priority="351">
      <colorScale>
        <cfvo type="min"/>
        <cfvo type="percentile" val="50"/>
        <cfvo type="max"/>
        <color rgb="FFF8696B"/>
        <color rgb="FFFFEB84"/>
        <color rgb="FF63BE7B"/>
      </colorScale>
    </cfRule>
  </conditionalFormatting>
  <conditionalFormatting sqref="E61:E67">
    <cfRule type="colorScale" priority="352">
      <colorScale>
        <cfvo type="min"/>
        <cfvo type="percentile" val="50"/>
        <cfvo type="max"/>
        <color rgb="FFF8696B"/>
        <color rgb="FFFFEB84"/>
        <color rgb="FF63BE7B"/>
      </colorScale>
    </cfRule>
  </conditionalFormatting>
  <conditionalFormatting sqref="F68:F75">
    <cfRule type="colorScale" priority="353">
      <colorScale>
        <cfvo type="min"/>
        <cfvo type="percentile" val="50"/>
        <cfvo type="max"/>
        <color rgb="FFF8696B"/>
        <color rgb="FFFFEB84"/>
        <color rgb="FF63BE7B"/>
      </colorScale>
    </cfRule>
  </conditionalFormatting>
  <conditionalFormatting sqref="F61:F67">
    <cfRule type="colorScale" priority="354">
      <colorScale>
        <cfvo type="min"/>
        <cfvo type="percentile" val="50"/>
        <cfvo type="max"/>
        <color rgb="FFF8696B"/>
        <color rgb="FFFFEB84"/>
        <color rgb="FF63BE7B"/>
      </colorScale>
    </cfRule>
  </conditionalFormatting>
  <conditionalFormatting sqref="I89:I96">
    <cfRule type="cellIs" dxfId="1176" priority="337" operator="equal">
      <formula>0</formula>
    </cfRule>
  </conditionalFormatting>
  <conditionalFormatting sqref="I89:I96">
    <cfRule type="cellIs" dxfId="1175" priority="334" operator="equal">
      <formula>0</formula>
    </cfRule>
    <cfRule type="expression" dxfId="1174" priority="335">
      <formula>"""$F$9+$G$9+$H$9=0"""</formula>
    </cfRule>
    <cfRule type="expression" dxfId="1173" priority="336">
      <formula>"$F$9=0"""</formula>
    </cfRule>
  </conditionalFormatting>
  <conditionalFormatting sqref="I82:I88">
    <cfRule type="cellIs" dxfId="1172" priority="333" operator="equal">
      <formula>0</formula>
    </cfRule>
  </conditionalFormatting>
  <conditionalFormatting sqref="I82:I88">
    <cfRule type="cellIs" dxfId="1171" priority="330" operator="equal">
      <formula>0</formula>
    </cfRule>
    <cfRule type="expression" dxfId="1170" priority="331">
      <formula>"""$F$9+$G$9+$H$9=0"""</formula>
    </cfRule>
    <cfRule type="expression" dxfId="1169" priority="332">
      <formula>"$F$9=0"""</formula>
    </cfRule>
  </conditionalFormatting>
  <conditionalFormatting sqref="E89:E96">
    <cfRule type="colorScale" priority="338">
      <colorScale>
        <cfvo type="min"/>
        <cfvo type="percentile" val="50"/>
        <cfvo type="max"/>
        <color rgb="FFF8696B"/>
        <color rgb="FFFFEB84"/>
        <color rgb="FF63BE7B"/>
      </colorScale>
    </cfRule>
  </conditionalFormatting>
  <conditionalFormatting sqref="E82:E88">
    <cfRule type="colorScale" priority="339">
      <colorScale>
        <cfvo type="min"/>
        <cfvo type="percentile" val="50"/>
        <cfvo type="max"/>
        <color rgb="FFF8696B"/>
        <color rgb="FFFFEB84"/>
        <color rgb="FF63BE7B"/>
      </colorScale>
    </cfRule>
  </conditionalFormatting>
  <conditionalFormatting sqref="F89:F96">
    <cfRule type="colorScale" priority="340">
      <colorScale>
        <cfvo type="min"/>
        <cfvo type="percentile" val="50"/>
        <cfvo type="max"/>
        <color rgb="FFF8696B"/>
        <color rgb="FFFFEB84"/>
        <color rgb="FF63BE7B"/>
      </colorScale>
    </cfRule>
  </conditionalFormatting>
  <conditionalFormatting sqref="F82:F88">
    <cfRule type="colorScale" priority="341">
      <colorScale>
        <cfvo type="min"/>
        <cfvo type="percentile" val="50"/>
        <cfvo type="max"/>
        <color rgb="FFF8696B"/>
        <color rgb="FFFFEB84"/>
        <color rgb="FF63BE7B"/>
      </colorScale>
    </cfRule>
  </conditionalFormatting>
  <conditionalFormatting sqref="I110:I117">
    <cfRule type="cellIs" dxfId="1168" priority="324" operator="equal">
      <formula>0</formula>
    </cfRule>
  </conditionalFormatting>
  <conditionalFormatting sqref="I110:I117">
    <cfRule type="cellIs" dxfId="1167" priority="321" operator="equal">
      <formula>0</formula>
    </cfRule>
    <cfRule type="expression" dxfId="1166" priority="322">
      <formula>"""$F$9+$G$9+$H$9=0"""</formula>
    </cfRule>
    <cfRule type="expression" dxfId="1165" priority="323">
      <formula>"$F$9=0"""</formula>
    </cfRule>
  </conditionalFormatting>
  <conditionalFormatting sqref="I103:I109">
    <cfRule type="cellIs" dxfId="1164" priority="320" operator="equal">
      <formula>0</formula>
    </cfRule>
  </conditionalFormatting>
  <conditionalFormatting sqref="I103:I109">
    <cfRule type="cellIs" dxfId="1163" priority="317" operator="equal">
      <formula>0</formula>
    </cfRule>
    <cfRule type="expression" dxfId="1162" priority="318">
      <formula>"""$F$9+$G$9+$H$9=0"""</formula>
    </cfRule>
    <cfRule type="expression" dxfId="1161" priority="319">
      <formula>"$F$9=0"""</formula>
    </cfRule>
  </conditionalFormatting>
  <conditionalFormatting sqref="E110:E117">
    <cfRule type="colorScale" priority="325">
      <colorScale>
        <cfvo type="min"/>
        <cfvo type="percentile" val="50"/>
        <cfvo type="max"/>
        <color rgb="FFF8696B"/>
        <color rgb="FFFFEB84"/>
        <color rgb="FF63BE7B"/>
      </colorScale>
    </cfRule>
  </conditionalFormatting>
  <conditionalFormatting sqref="E103:E109">
    <cfRule type="colorScale" priority="326">
      <colorScale>
        <cfvo type="min"/>
        <cfvo type="percentile" val="50"/>
        <cfvo type="max"/>
        <color rgb="FFF8696B"/>
        <color rgb="FFFFEB84"/>
        <color rgb="FF63BE7B"/>
      </colorScale>
    </cfRule>
  </conditionalFormatting>
  <conditionalFormatting sqref="F110:F117">
    <cfRule type="colorScale" priority="327">
      <colorScale>
        <cfvo type="min"/>
        <cfvo type="percentile" val="50"/>
        <cfvo type="max"/>
        <color rgb="FFF8696B"/>
        <color rgb="FFFFEB84"/>
        <color rgb="FF63BE7B"/>
      </colorScale>
    </cfRule>
  </conditionalFormatting>
  <conditionalFormatting sqref="F103:F109">
    <cfRule type="colorScale" priority="328">
      <colorScale>
        <cfvo type="min"/>
        <cfvo type="percentile" val="50"/>
        <cfvo type="max"/>
        <color rgb="FFF8696B"/>
        <color rgb="FFFFEB84"/>
        <color rgb="FF63BE7B"/>
      </colorScale>
    </cfRule>
  </conditionalFormatting>
  <conditionalFormatting sqref="I131:I138">
    <cfRule type="cellIs" dxfId="1160" priority="311" operator="equal">
      <formula>0</formula>
    </cfRule>
  </conditionalFormatting>
  <conditionalFormatting sqref="I131:I138">
    <cfRule type="cellIs" dxfId="1159" priority="308" operator="equal">
      <formula>0</formula>
    </cfRule>
    <cfRule type="expression" dxfId="1158" priority="309">
      <formula>"""$F$9+$G$9+$H$9=0"""</formula>
    </cfRule>
    <cfRule type="expression" dxfId="1157" priority="310">
      <formula>"$F$9=0"""</formula>
    </cfRule>
  </conditionalFormatting>
  <conditionalFormatting sqref="I124:I130">
    <cfRule type="cellIs" dxfId="1156" priority="307" operator="equal">
      <formula>0</formula>
    </cfRule>
  </conditionalFormatting>
  <conditionalFormatting sqref="I124:I130">
    <cfRule type="cellIs" dxfId="1155" priority="304" operator="equal">
      <formula>0</formula>
    </cfRule>
    <cfRule type="expression" dxfId="1154" priority="305">
      <formula>"""$F$9+$G$9+$H$9=0"""</formula>
    </cfRule>
    <cfRule type="expression" dxfId="1153" priority="306">
      <formula>"$F$9=0"""</formula>
    </cfRule>
  </conditionalFormatting>
  <conditionalFormatting sqref="E131:E138">
    <cfRule type="colorScale" priority="312">
      <colorScale>
        <cfvo type="min"/>
        <cfvo type="percentile" val="50"/>
        <cfvo type="max"/>
        <color rgb="FFF8696B"/>
        <color rgb="FFFFEB84"/>
        <color rgb="FF63BE7B"/>
      </colorScale>
    </cfRule>
  </conditionalFormatting>
  <conditionalFormatting sqref="E124:E130">
    <cfRule type="colorScale" priority="313">
      <colorScale>
        <cfvo type="min"/>
        <cfvo type="percentile" val="50"/>
        <cfvo type="max"/>
        <color rgb="FFF8696B"/>
        <color rgb="FFFFEB84"/>
        <color rgb="FF63BE7B"/>
      </colorScale>
    </cfRule>
  </conditionalFormatting>
  <conditionalFormatting sqref="F131:F138">
    <cfRule type="colorScale" priority="314">
      <colorScale>
        <cfvo type="min"/>
        <cfvo type="percentile" val="50"/>
        <cfvo type="max"/>
        <color rgb="FFF8696B"/>
        <color rgb="FFFFEB84"/>
        <color rgb="FF63BE7B"/>
      </colorScale>
    </cfRule>
  </conditionalFormatting>
  <conditionalFormatting sqref="F124:F130">
    <cfRule type="colorScale" priority="315">
      <colorScale>
        <cfvo type="min"/>
        <cfvo type="percentile" val="50"/>
        <cfvo type="max"/>
        <color rgb="FFF8696B"/>
        <color rgb="FFFFEB84"/>
        <color rgb="FF63BE7B"/>
      </colorScale>
    </cfRule>
  </conditionalFormatting>
  <conditionalFormatting sqref="I152:I159">
    <cfRule type="cellIs" dxfId="1152" priority="298" operator="equal">
      <formula>0</formula>
    </cfRule>
  </conditionalFormatting>
  <conditionalFormatting sqref="I152:I159">
    <cfRule type="cellIs" dxfId="1151" priority="295" operator="equal">
      <formula>0</formula>
    </cfRule>
    <cfRule type="expression" dxfId="1150" priority="296">
      <formula>"""$F$9+$G$9+$H$9=0"""</formula>
    </cfRule>
    <cfRule type="expression" dxfId="1149" priority="297">
      <formula>"$F$9=0"""</formula>
    </cfRule>
  </conditionalFormatting>
  <conditionalFormatting sqref="I145:I151">
    <cfRule type="cellIs" dxfId="1148" priority="294" operator="equal">
      <formula>0</formula>
    </cfRule>
  </conditionalFormatting>
  <conditionalFormatting sqref="I145:I151">
    <cfRule type="cellIs" dxfId="1147" priority="291" operator="equal">
      <formula>0</formula>
    </cfRule>
    <cfRule type="expression" dxfId="1146" priority="292">
      <formula>"""$F$9+$G$9+$H$9=0"""</formula>
    </cfRule>
    <cfRule type="expression" dxfId="1145" priority="293">
      <formula>"$F$9=0"""</formula>
    </cfRule>
  </conditionalFormatting>
  <conditionalFormatting sqref="E152:E159">
    <cfRule type="colorScale" priority="299">
      <colorScale>
        <cfvo type="min"/>
        <cfvo type="percentile" val="50"/>
        <cfvo type="max"/>
        <color rgb="FFF8696B"/>
        <color rgb="FFFFEB84"/>
        <color rgb="FF63BE7B"/>
      </colorScale>
    </cfRule>
  </conditionalFormatting>
  <conditionalFormatting sqref="E145:E151">
    <cfRule type="colorScale" priority="300">
      <colorScale>
        <cfvo type="min"/>
        <cfvo type="percentile" val="50"/>
        <cfvo type="max"/>
        <color rgb="FFF8696B"/>
        <color rgb="FFFFEB84"/>
        <color rgb="FF63BE7B"/>
      </colorScale>
    </cfRule>
  </conditionalFormatting>
  <conditionalFormatting sqref="F152:F159">
    <cfRule type="colorScale" priority="301">
      <colorScale>
        <cfvo type="min"/>
        <cfvo type="percentile" val="50"/>
        <cfvo type="max"/>
        <color rgb="FFF8696B"/>
        <color rgb="FFFFEB84"/>
        <color rgb="FF63BE7B"/>
      </colorScale>
    </cfRule>
  </conditionalFormatting>
  <conditionalFormatting sqref="F145:F151">
    <cfRule type="colorScale" priority="302">
      <colorScale>
        <cfvo type="min"/>
        <cfvo type="percentile" val="50"/>
        <cfvo type="max"/>
        <color rgb="FFF8696B"/>
        <color rgb="FFFFEB84"/>
        <color rgb="FF63BE7B"/>
      </colorScale>
    </cfRule>
  </conditionalFormatting>
  <conditionalFormatting sqref="I173:I180">
    <cfRule type="cellIs" dxfId="1144" priority="285" operator="equal">
      <formula>0</formula>
    </cfRule>
  </conditionalFormatting>
  <conditionalFormatting sqref="I173:I180">
    <cfRule type="cellIs" dxfId="1143" priority="282" operator="equal">
      <formula>0</formula>
    </cfRule>
    <cfRule type="expression" dxfId="1142" priority="283">
      <formula>"""$F$9+$G$9+$H$9=0"""</formula>
    </cfRule>
    <cfRule type="expression" dxfId="1141" priority="284">
      <formula>"$F$9=0"""</formula>
    </cfRule>
  </conditionalFormatting>
  <conditionalFormatting sqref="I166:I172">
    <cfRule type="cellIs" dxfId="1140" priority="281" operator="equal">
      <formula>0</formula>
    </cfRule>
  </conditionalFormatting>
  <conditionalFormatting sqref="I166:I172">
    <cfRule type="cellIs" dxfId="1139" priority="278" operator="equal">
      <formula>0</formula>
    </cfRule>
    <cfRule type="expression" dxfId="1138" priority="279">
      <formula>"""$F$9+$G$9+$H$9=0"""</formula>
    </cfRule>
    <cfRule type="expression" dxfId="1137" priority="280">
      <formula>"$F$9=0"""</formula>
    </cfRule>
  </conditionalFormatting>
  <conditionalFormatting sqref="E173:E180">
    <cfRule type="colorScale" priority="286">
      <colorScale>
        <cfvo type="min"/>
        <cfvo type="percentile" val="50"/>
        <cfvo type="max"/>
        <color rgb="FFF8696B"/>
        <color rgb="FFFFEB84"/>
        <color rgb="FF63BE7B"/>
      </colorScale>
    </cfRule>
  </conditionalFormatting>
  <conditionalFormatting sqref="E166:E172">
    <cfRule type="colorScale" priority="287">
      <colorScale>
        <cfvo type="min"/>
        <cfvo type="percentile" val="50"/>
        <cfvo type="max"/>
        <color rgb="FFF8696B"/>
        <color rgb="FFFFEB84"/>
        <color rgb="FF63BE7B"/>
      </colorScale>
    </cfRule>
  </conditionalFormatting>
  <conditionalFormatting sqref="F173:F180">
    <cfRule type="colorScale" priority="288">
      <colorScale>
        <cfvo type="min"/>
        <cfvo type="percentile" val="50"/>
        <cfvo type="max"/>
        <color rgb="FFF8696B"/>
        <color rgb="FFFFEB84"/>
        <color rgb="FF63BE7B"/>
      </colorScale>
    </cfRule>
  </conditionalFormatting>
  <conditionalFormatting sqref="F166:F172">
    <cfRule type="colorScale" priority="289">
      <colorScale>
        <cfvo type="min"/>
        <cfvo type="percentile" val="50"/>
        <cfvo type="max"/>
        <color rgb="FFF8696B"/>
        <color rgb="FFFFEB84"/>
        <color rgb="FF63BE7B"/>
      </colorScale>
    </cfRule>
  </conditionalFormatting>
  <conditionalFormatting sqref="I194:I201">
    <cfRule type="cellIs" dxfId="1136" priority="272" operator="equal">
      <formula>0</formula>
    </cfRule>
  </conditionalFormatting>
  <conditionalFormatting sqref="I194:I201">
    <cfRule type="cellIs" dxfId="1135" priority="269" operator="equal">
      <formula>0</formula>
    </cfRule>
    <cfRule type="expression" dxfId="1134" priority="270">
      <formula>"""$F$9+$G$9+$H$9=0"""</formula>
    </cfRule>
    <cfRule type="expression" dxfId="1133" priority="271">
      <formula>"$F$9=0"""</formula>
    </cfRule>
  </conditionalFormatting>
  <conditionalFormatting sqref="I187:I193">
    <cfRule type="cellIs" dxfId="1132" priority="268" operator="equal">
      <formula>0</formula>
    </cfRule>
  </conditionalFormatting>
  <conditionalFormatting sqref="I187:I193">
    <cfRule type="cellIs" dxfId="1131" priority="265" operator="equal">
      <formula>0</formula>
    </cfRule>
    <cfRule type="expression" dxfId="1130" priority="266">
      <formula>"""$F$9+$G$9+$H$9=0"""</formula>
    </cfRule>
    <cfRule type="expression" dxfId="1129" priority="267">
      <formula>"$F$9=0"""</formula>
    </cfRule>
  </conditionalFormatting>
  <conditionalFormatting sqref="E194:E201">
    <cfRule type="colorScale" priority="273">
      <colorScale>
        <cfvo type="min"/>
        <cfvo type="percentile" val="50"/>
        <cfvo type="max"/>
        <color rgb="FFF8696B"/>
        <color rgb="FFFFEB84"/>
        <color rgb="FF63BE7B"/>
      </colorScale>
    </cfRule>
  </conditionalFormatting>
  <conditionalFormatting sqref="E187:E193">
    <cfRule type="colorScale" priority="274">
      <colorScale>
        <cfvo type="min"/>
        <cfvo type="percentile" val="50"/>
        <cfvo type="max"/>
        <color rgb="FFF8696B"/>
        <color rgb="FFFFEB84"/>
        <color rgb="FF63BE7B"/>
      </colorScale>
    </cfRule>
  </conditionalFormatting>
  <conditionalFormatting sqref="F194:F201">
    <cfRule type="colorScale" priority="275">
      <colorScale>
        <cfvo type="min"/>
        <cfvo type="percentile" val="50"/>
        <cfvo type="max"/>
        <color rgb="FFF8696B"/>
        <color rgb="FFFFEB84"/>
        <color rgb="FF63BE7B"/>
      </colorScale>
    </cfRule>
  </conditionalFormatting>
  <conditionalFormatting sqref="F187:F193">
    <cfRule type="colorScale" priority="276">
      <colorScale>
        <cfvo type="min"/>
        <cfvo type="percentile" val="50"/>
        <cfvo type="max"/>
        <color rgb="FFF8696B"/>
        <color rgb="FFFFEB84"/>
        <color rgb="FF63BE7B"/>
      </colorScale>
    </cfRule>
  </conditionalFormatting>
  <conditionalFormatting sqref="I215:I222">
    <cfRule type="cellIs" dxfId="1128" priority="259" operator="equal">
      <formula>0</formula>
    </cfRule>
  </conditionalFormatting>
  <conditionalFormatting sqref="I215:I222">
    <cfRule type="cellIs" dxfId="1127" priority="256" operator="equal">
      <formula>0</formula>
    </cfRule>
    <cfRule type="expression" dxfId="1126" priority="257">
      <formula>"""$F$9+$G$9+$H$9=0"""</formula>
    </cfRule>
    <cfRule type="expression" dxfId="1125" priority="258">
      <formula>"$F$9=0"""</formula>
    </cfRule>
  </conditionalFormatting>
  <conditionalFormatting sqref="I208:I214">
    <cfRule type="cellIs" dxfId="1124" priority="255" operator="equal">
      <formula>0</formula>
    </cfRule>
  </conditionalFormatting>
  <conditionalFormatting sqref="I208:I214">
    <cfRule type="cellIs" dxfId="1123" priority="252" operator="equal">
      <formula>0</formula>
    </cfRule>
    <cfRule type="expression" dxfId="1122" priority="253">
      <formula>"""$F$9+$G$9+$H$9=0"""</formula>
    </cfRule>
    <cfRule type="expression" dxfId="1121" priority="254">
      <formula>"$F$9=0"""</formula>
    </cfRule>
  </conditionalFormatting>
  <conditionalFormatting sqref="E215:E222">
    <cfRule type="colorScale" priority="260">
      <colorScale>
        <cfvo type="min"/>
        <cfvo type="percentile" val="50"/>
        <cfvo type="max"/>
        <color rgb="FFF8696B"/>
        <color rgb="FFFFEB84"/>
        <color rgb="FF63BE7B"/>
      </colorScale>
    </cfRule>
  </conditionalFormatting>
  <conditionalFormatting sqref="E208:E214">
    <cfRule type="colorScale" priority="261">
      <colorScale>
        <cfvo type="min"/>
        <cfvo type="percentile" val="50"/>
        <cfvo type="max"/>
        <color rgb="FFF8696B"/>
        <color rgb="FFFFEB84"/>
        <color rgb="FF63BE7B"/>
      </colorScale>
    </cfRule>
  </conditionalFormatting>
  <conditionalFormatting sqref="F215:F222">
    <cfRule type="colorScale" priority="262">
      <colorScale>
        <cfvo type="min"/>
        <cfvo type="percentile" val="50"/>
        <cfvo type="max"/>
        <color rgb="FFF8696B"/>
        <color rgb="FFFFEB84"/>
        <color rgb="FF63BE7B"/>
      </colorScale>
    </cfRule>
  </conditionalFormatting>
  <conditionalFormatting sqref="F208:F214">
    <cfRule type="colorScale" priority="263">
      <colorScale>
        <cfvo type="min"/>
        <cfvo type="percentile" val="50"/>
        <cfvo type="max"/>
        <color rgb="FFF8696B"/>
        <color rgb="FFFFEB84"/>
        <color rgb="FF63BE7B"/>
      </colorScale>
    </cfRule>
  </conditionalFormatting>
  <conditionalFormatting sqref="I236:I243">
    <cfRule type="cellIs" dxfId="1120" priority="246" operator="equal">
      <formula>0</formula>
    </cfRule>
  </conditionalFormatting>
  <conditionalFormatting sqref="I236:I243">
    <cfRule type="cellIs" dxfId="1119" priority="243" operator="equal">
      <formula>0</formula>
    </cfRule>
    <cfRule type="expression" dxfId="1118" priority="244">
      <formula>"""$F$9+$G$9+$H$9=0"""</formula>
    </cfRule>
    <cfRule type="expression" dxfId="1117" priority="245">
      <formula>"$F$9=0"""</formula>
    </cfRule>
  </conditionalFormatting>
  <conditionalFormatting sqref="I229:I235">
    <cfRule type="cellIs" dxfId="1116" priority="242" operator="equal">
      <formula>0</formula>
    </cfRule>
  </conditionalFormatting>
  <conditionalFormatting sqref="I229:I235">
    <cfRule type="cellIs" dxfId="1115" priority="239" operator="equal">
      <formula>0</formula>
    </cfRule>
    <cfRule type="expression" dxfId="1114" priority="240">
      <formula>"""$F$9+$G$9+$H$9=0"""</formula>
    </cfRule>
    <cfRule type="expression" dxfId="1113" priority="241">
      <formula>"$F$9=0"""</formula>
    </cfRule>
  </conditionalFormatting>
  <conditionalFormatting sqref="E236:E243">
    <cfRule type="colorScale" priority="247">
      <colorScale>
        <cfvo type="min"/>
        <cfvo type="percentile" val="50"/>
        <cfvo type="max"/>
        <color rgb="FFF8696B"/>
        <color rgb="FFFFEB84"/>
        <color rgb="FF63BE7B"/>
      </colorScale>
    </cfRule>
  </conditionalFormatting>
  <conditionalFormatting sqref="E229:E235">
    <cfRule type="colorScale" priority="248">
      <colorScale>
        <cfvo type="min"/>
        <cfvo type="percentile" val="50"/>
        <cfvo type="max"/>
        <color rgb="FFF8696B"/>
        <color rgb="FFFFEB84"/>
        <color rgb="FF63BE7B"/>
      </colorScale>
    </cfRule>
  </conditionalFormatting>
  <conditionalFormatting sqref="F236:F243">
    <cfRule type="colorScale" priority="249">
      <colorScale>
        <cfvo type="min"/>
        <cfvo type="percentile" val="50"/>
        <cfvo type="max"/>
        <color rgb="FFF8696B"/>
        <color rgb="FFFFEB84"/>
        <color rgb="FF63BE7B"/>
      </colorScale>
    </cfRule>
  </conditionalFormatting>
  <conditionalFormatting sqref="F229:F235">
    <cfRule type="colorScale" priority="250">
      <colorScale>
        <cfvo type="min"/>
        <cfvo type="percentile" val="50"/>
        <cfvo type="max"/>
        <color rgb="FFF8696B"/>
        <color rgb="FFFFEB84"/>
        <color rgb="FF63BE7B"/>
      </colorScale>
    </cfRule>
  </conditionalFormatting>
  <conditionalFormatting sqref="I257:I264">
    <cfRule type="cellIs" dxfId="1112" priority="233" operator="equal">
      <formula>0</formula>
    </cfRule>
  </conditionalFormatting>
  <conditionalFormatting sqref="I257:I264">
    <cfRule type="cellIs" dxfId="1111" priority="230" operator="equal">
      <formula>0</formula>
    </cfRule>
    <cfRule type="expression" dxfId="1110" priority="231">
      <formula>"""$F$9+$G$9+$H$9=0"""</formula>
    </cfRule>
    <cfRule type="expression" dxfId="1109" priority="232">
      <formula>"$F$9=0"""</formula>
    </cfRule>
  </conditionalFormatting>
  <conditionalFormatting sqref="I250:I256">
    <cfRule type="cellIs" dxfId="1108" priority="229" operator="equal">
      <formula>0</formula>
    </cfRule>
  </conditionalFormatting>
  <conditionalFormatting sqref="I250:I256">
    <cfRule type="cellIs" dxfId="1107" priority="226" operator="equal">
      <formula>0</formula>
    </cfRule>
    <cfRule type="expression" dxfId="1106" priority="227">
      <formula>"""$F$9+$G$9+$H$9=0"""</formula>
    </cfRule>
    <cfRule type="expression" dxfId="1105" priority="228">
      <formula>"$F$9=0"""</formula>
    </cfRule>
  </conditionalFormatting>
  <conditionalFormatting sqref="E257:E264">
    <cfRule type="colorScale" priority="234">
      <colorScale>
        <cfvo type="min"/>
        <cfvo type="percentile" val="50"/>
        <cfvo type="max"/>
        <color rgb="FFF8696B"/>
        <color rgb="FFFFEB84"/>
        <color rgb="FF63BE7B"/>
      </colorScale>
    </cfRule>
  </conditionalFormatting>
  <conditionalFormatting sqref="E250:E256">
    <cfRule type="colorScale" priority="235">
      <colorScale>
        <cfvo type="min"/>
        <cfvo type="percentile" val="50"/>
        <cfvo type="max"/>
        <color rgb="FFF8696B"/>
        <color rgb="FFFFEB84"/>
        <color rgb="FF63BE7B"/>
      </colorScale>
    </cfRule>
  </conditionalFormatting>
  <conditionalFormatting sqref="F257:F264">
    <cfRule type="colorScale" priority="236">
      <colorScale>
        <cfvo type="min"/>
        <cfvo type="percentile" val="50"/>
        <cfvo type="max"/>
        <color rgb="FFF8696B"/>
        <color rgb="FFFFEB84"/>
        <color rgb="FF63BE7B"/>
      </colorScale>
    </cfRule>
  </conditionalFormatting>
  <conditionalFormatting sqref="F250:F256">
    <cfRule type="colorScale" priority="237">
      <colorScale>
        <cfvo type="min"/>
        <cfvo type="percentile" val="50"/>
        <cfvo type="max"/>
        <color rgb="FFF8696B"/>
        <color rgb="FFFFEB84"/>
        <color rgb="FF63BE7B"/>
      </colorScale>
    </cfRule>
  </conditionalFormatting>
  <conditionalFormatting sqref="I278:I285">
    <cfRule type="cellIs" dxfId="1104" priority="220" operator="equal">
      <formula>0</formula>
    </cfRule>
  </conditionalFormatting>
  <conditionalFormatting sqref="I278:I285">
    <cfRule type="cellIs" dxfId="1103" priority="217" operator="equal">
      <formula>0</formula>
    </cfRule>
    <cfRule type="expression" dxfId="1102" priority="218">
      <formula>"""$F$9+$G$9+$H$9=0"""</formula>
    </cfRule>
    <cfRule type="expression" dxfId="1101" priority="219">
      <formula>"$F$9=0"""</formula>
    </cfRule>
  </conditionalFormatting>
  <conditionalFormatting sqref="I271:I277">
    <cfRule type="cellIs" dxfId="1100" priority="216" operator="equal">
      <formula>0</formula>
    </cfRule>
  </conditionalFormatting>
  <conditionalFormatting sqref="I271:I277">
    <cfRule type="cellIs" dxfId="1099" priority="213" operator="equal">
      <formula>0</formula>
    </cfRule>
    <cfRule type="expression" dxfId="1098" priority="214">
      <formula>"""$F$9+$G$9+$H$9=0"""</formula>
    </cfRule>
    <cfRule type="expression" dxfId="1097" priority="215">
      <formula>"$F$9=0"""</formula>
    </cfRule>
  </conditionalFormatting>
  <conditionalFormatting sqref="E278:E285">
    <cfRule type="colorScale" priority="221">
      <colorScale>
        <cfvo type="min"/>
        <cfvo type="percentile" val="50"/>
        <cfvo type="max"/>
        <color rgb="FFF8696B"/>
        <color rgb="FFFFEB84"/>
        <color rgb="FF63BE7B"/>
      </colorScale>
    </cfRule>
  </conditionalFormatting>
  <conditionalFormatting sqref="E271:E277">
    <cfRule type="colorScale" priority="222">
      <colorScale>
        <cfvo type="min"/>
        <cfvo type="percentile" val="50"/>
        <cfvo type="max"/>
        <color rgb="FFF8696B"/>
        <color rgb="FFFFEB84"/>
        <color rgb="FF63BE7B"/>
      </colorScale>
    </cfRule>
  </conditionalFormatting>
  <conditionalFormatting sqref="F278:F285">
    <cfRule type="colorScale" priority="223">
      <colorScale>
        <cfvo type="min"/>
        <cfvo type="percentile" val="50"/>
        <cfvo type="max"/>
        <color rgb="FFF8696B"/>
        <color rgb="FFFFEB84"/>
        <color rgb="FF63BE7B"/>
      </colorScale>
    </cfRule>
  </conditionalFormatting>
  <conditionalFormatting sqref="F271:F277">
    <cfRule type="colorScale" priority="224">
      <colorScale>
        <cfvo type="min"/>
        <cfvo type="percentile" val="50"/>
        <cfvo type="max"/>
        <color rgb="FFF8696B"/>
        <color rgb="FFFFEB84"/>
        <color rgb="FF63BE7B"/>
      </colorScale>
    </cfRule>
  </conditionalFormatting>
  <conditionalFormatting sqref="I299:I306">
    <cfRule type="cellIs" dxfId="1096" priority="207" operator="equal">
      <formula>0</formula>
    </cfRule>
  </conditionalFormatting>
  <conditionalFormatting sqref="I299:I306">
    <cfRule type="cellIs" dxfId="1095" priority="204" operator="equal">
      <formula>0</formula>
    </cfRule>
    <cfRule type="expression" dxfId="1094" priority="205">
      <formula>"""$F$9+$G$9+$H$9=0"""</formula>
    </cfRule>
    <cfRule type="expression" dxfId="1093" priority="206">
      <formula>"$F$9=0"""</formula>
    </cfRule>
  </conditionalFormatting>
  <conditionalFormatting sqref="I292:I298">
    <cfRule type="cellIs" dxfId="1092" priority="203" operator="equal">
      <formula>0</formula>
    </cfRule>
  </conditionalFormatting>
  <conditionalFormatting sqref="I292:I298">
    <cfRule type="cellIs" dxfId="1091" priority="200" operator="equal">
      <formula>0</formula>
    </cfRule>
    <cfRule type="expression" dxfId="1090" priority="201">
      <formula>"""$F$9+$G$9+$H$9=0"""</formula>
    </cfRule>
    <cfRule type="expression" dxfId="1089" priority="202">
      <formula>"$F$9=0"""</formula>
    </cfRule>
  </conditionalFormatting>
  <conditionalFormatting sqref="E299:E306">
    <cfRule type="colorScale" priority="208">
      <colorScale>
        <cfvo type="min"/>
        <cfvo type="percentile" val="50"/>
        <cfvo type="max"/>
        <color rgb="FFF8696B"/>
        <color rgb="FFFFEB84"/>
        <color rgb="FF63BE7B"/>
      </colorScale>
    </cfRule>
  </conditionalFormatting>
  <conditionalFormatting sqref="E292:E298">
    <cfRule type="colorScale" priority="209">
      <colorScale>
        <cfvo type="min"/>
        <cfvo type="percentile" val="50"/>
        <cfvo type="max"/>
        <color rgb="FFF8696B"/>
        <color rgb="FFFFEB84"/>
        <color rgb="FF63BE7B"/>
      </colorScale>
    </cfRule>
  </conditionalFormatting>
  <conditionalFormatting sqref="F299:F306">
    <cfRule type="colorScale" priority="210">
      <colorScale>
        <cfvo type="min"/>
        <cfvo type="percentile" val="50"/>
        <cfvo type="max"/>
        <color rgb="FFF8696B"/>
        <color rgb="FFFFEB84"/>
        <color rgb="FF63BE7B"/>
      </colorScale>
    </cfRule>
  </conditionalFormatting>
  <conditionalFormatting sqref="F292:F298">
    <cfRule type="colorScale" priority="211">
      <colorScale>
        <cfvo type="min"/>
        <cfvo type="percentile" val="50"/>
        <cfvo type="max"/>
        <color rgb="FFF8696B"/>
        <color rgb="FFFFEB84"/>
        <color rgb="FF63BE7B"/>
      </colorScale>
    </cfRule>
  </conditionalFormatting>
  <conditionalFormatting sqref="I320:I327">
    <cfRule type="cellIs" dxfId="1088" priority="194" operator="equal">
      <formula>0</formula>
    </cfRule>
  </conditionalFormatting>
  <conditionalFormatting sqref="I320:I327">
    <cfRule type="cellIs" dxfId="1087" priority="191" operator="equal">
      <formula>0</formula>
    </cfRule>
    <cfRule type="expression" dxfId="1086" priority="192">
      <formula>"""$F$9+$G$9+$H$9=0"""</formula>
    </cfRule>
    <cfRule type="expression" dxfId="1085" priority="193">
      <formula>"$F$9=0"""</formula>
    </cfRule>
  </conditionalFormatting>
  <conditionalFormatting sqref="I313:I319">
    <cfRule type="cellIs" dxfId="1084" priority="190" operator="equal">
      <formula>0</formula>
    </cfRule>
  </conditionalFormatting>
  <conditionalFormatting sqref="I313:I319">
    <cfRule type="cellIs" dxfId="1083" priority="187" operator="equal">
      <formula>0</formula>
    </cfRule>
    <cfRule type="expression" dxfId="1082" priority="188">
      <formula>"""$F$9+$G$9+$H$9=0"""</formula>
    </cfRule>
    <cfRule type="expression" dxfId="1081" priority="189">
      <formula>"$F$9=0"""</formula>
    </cfRule>
  </conditionalFormatting>
  <conditionalFormatting sqref="E320:E327">
    <cfRule type="colorScale" priority="195">
      <colorScale>
        <cfvo type="min"/>
        <cfvo type="percentile" val="50"/>
        <cfvo type="max"/>
        <color rgb="FFF8696B"/>
        <color rgb="FFFFEB84"/>
        <color rgb="FF63BE7B"/>
      </colorScale>
    </cfRule>
  </conditionalFormatting>
  <conditionalFormatting sqref="E313:E319">
    <cfRule type="colorScale" priority="196">
      <colorScale>
        <cfvo type="min"/>
        <cfvo type="percentile" val="50"/>
        <cfvo type="max"/>
        <color rgb="FFF8696B"/>
        <color rgb="FFFFEB84"/>
        <color rgb="FF63BE7B"/>
      </colorScale>
    </cfRule>
  </conditionalFormatting>
  <conditionalFormatting sqref="F320:F327">
    <cfRule type="colorScale" priority="197">
      <colorScale>
        <cfvo type="min"/>
        <cfvo type="percentile" val="50"/>
        <cfvo type="max"/>
        <color rgb="FFF8696B"/>
        <color rgb="FFFFEB84"/>
        <color rgb="FF63BE7B"/>
      </colorScale>
    </cfRule>
  </conditionalFormatting>
  <conditionalFormatting sqref="F313:F319">
    <cfRule type="colorScale" priority="198">
      <colorScale>
        <cfvo type="min"/>
        <cfvo type="percentile" val="50"/>
        <cfvo type="max"/>
        <color rgb="FFF8696B"/>
        <color rgb="FFFFEB84"/>
        <color rgb="FF63BE7B"/>
      </colorScale>
    </cfRule>
  </conditionalFormatting>
  <conditionalFormatting sqref="I341:I348">
    <cfRule type="cellIs" dxfId="1080" priority="181" operator="equal">
      <formula>0</formula>
    </cfRule>
  </conditionalFormatting>
  <conditionalFormatting sqref="I341:I348">
    <cfRule type="cellIs" dxfId="1079" priority="178" operator="equal">
      <formula>0</formula>
    </cfRule>
    <cfRule type="expression" dxfId="1078" priority="179">
      <formula>"""$F$9+$G$9+$H$9=0"""</formula>
    </cfRule>
    <cfRule type="expression" dxfId="1077" priority="180">
      <formula>"$F$9=0"""</formula>
    </cfRule>
  </conditionalFormatting>
  <conditionalFormatting sqref="I334:I340">
    <cfRule type="cellIs" dxfId="1076" priority="177" operator="equal">
      <formula>0</formula>
    </cfRule>
  </conditionalFormatting>
  <conditionalFormatting sqref="I334:I340">
    <cfRule type="cellIs" dxfId="1075" priority="174" operator="equal">
      <formula>0</formula>
    </cfRule>
    <cfRule type="expression" dxfId="1074" priority="175">
      <formula>"""$F$9+$G$9+$H$9=0"""</formula>
    </cfRule>
    <cfRule type="expression" dxfId="1073" priority="176">
      <formula>"$F$9=0"""</formula>
    </cfRule>
  </conditionalFormatting>
  <conditionalFormatting sqref="E341:E348">
    <cfRule type="colorScale" priority="182">
      <colorScale>
        <cfvo type="min"/>
        <cfvo type="percentile" val="50"/>
        <cfvo type="max"/>
        <color rgb="FFF8696B"/>
        <color rgb="FFFFEB84"/>
        <color rgb="FF63BE7B"/>
      </colorScale>
    </cfRule>
  </conditionalFormatting>
  <conditionalFormatting sqref="E334:E340">
    <cfRule type="colorScale" priority="183">
      <colorScale>
        <cfvo type="min"/>
        <cfvo type="percentile" val="50"/>
        <cfvo type="max"/>
        <color rgb="FFF8696B"/>
        <color rgb="FFFFEB84"/>
        <color rgb="FF63BE7B"/>
      </colorScale>
    </cfRule>
  </conditionalFormatting>
  <conditionalFormatting sqref="F341:F348">
    <cfRule type="colorScale" priority="184">
      <colorScale>
        <cfvo type="min"/>
        <cfvo type="percentile" val="50"/>
        <cfvo type="max"/>
        <color rgb="FFF8696B"/>
        <color rgb="FFFFEB84"/>
        <color rgb="FF63BE7B"/>
      </colorScale>
    </cfRule>
  </conditionalFormatting>
  <conditionalFormatting sqref="F334:F340">
    <cfRule type="colorScale" priority="185">
      <colorScale>
        <cfvo type="min"/>
        <cfvo type="percentile" val="50"/>
        <cfvo type="max"/>
        <color rgb="FFF8696B"/>
        <color rgb="FFFFEB84"/>
        <color rgb="FF63BE7B"/>
      </colorScale>
    </cfRule>
  </conditionalFormatting>
  <conditionalFormatting sqref="I362:I369">
    <cfRule type="cellIs" dxfId="1072" priority="168" operator="equal">
      <formula>0</formula>
    </cfRule>
  </conditionalFormatting>
  <conditionalFormatting sqref="I362:I369">
    <cfRule type="cellIs" dxfId="1071" priority="165" operator="equal">
      <formula>0</formula>
    </cfRule>
    <cfRule type="expression" dxfId="1070" priority="166">
      <formula>"""$F$9+$G$9+$H$9=0"""</formula>
    </cfRule>
    <cfRule type="expression" dxfId="1069" priority="167">
      <formula>"$F$9=0"""</formula>
    </cfRule>
  </conditionalFormatting>
  <conditionalFormatting sqref="I355:I361">
    <cfRule type="cellIs" dxfId="1068" priority="164" operator="equal">
      <formula>0</formula>
    </cfRule>
  </conditionalFormatting>
  <conditionalFormatting sqref="I355:I361">
    <cfRule type="cellIs" dxfId="1067" priority="161" operator="equal">
      <formula>0</formula>
    </cfRule>
    <cfRule type="expression" dxfId="1066" priority="162">
      <formula>"""$F$9+$G$9+$H$9=0"""</formula>
    </cfRule>
    <cfRule type="expression" dxfId="1065" priority="163">
      <formula>"$F$9=0"""</formula>
    </cfRule>
  </conditionalFormatting>
  <conditionalFormatting sqref="E362:E369">
    <cfRule type="colorScale" priority="169">
      <colorScale>
        <cfvo type="min"/>
        <cfvo type="percentile" val="50"/>
        <cfvo type="max"/>
        <color rgb="FFF8696B"/>
        <color rgb="FFFFEB84"/>
        <color rgb="FF63BE7B"/>
      </colorScale>
    </cfRule>
  </conditionalFormatting>
  <conditionalFormatting sqref="E355:E361">
    <cfRule type="colorScale" priority="170">
      <colorScale>
        <cfvo type="min"/>
        <cfvo type="percentile" val="50"/>
        <cfvo type="max"/>
        <color rgb="FFF8696B"/>
        <color rgb="FFFFEB84"/>
        <color rgb="FF63BE7B"/>
      </colorScale>
    </cfRule>
  </conditionalFormatting>
  <conditionalFormatting sqref="F362:F369">
    <cfRule type="colorScale" priority="171">
      <colorScale>
        <cfvo type="min"/>
        <cfvo type="percentile" val="50"/>
        <cfvo type="max"/>
        <color rgb="FFF8696B"/>
        <color rgb="FFFFEB84"/>
        <color rgb="FF63BE7B"/>
      </colorScale>
    </cfRule>
  </conditionalFormatting>
  <conditionalFormatting sqref="F355:F361">
    <cfRule type="colorScale" priority="172">
      <colorScale>
        <cfvo type="min"/>
        <cfvo type="percentile" val="50"/>
        <cfvo type="max"/>
        <color rgb="FFF8696B"/>
        <color rgb="FFFFEB84"/>
        <color rgb="FF63BE7B"/>
      </colorScale>
    </cfRule>
  </conditionalFormatting>
  <conditionalFormatting sqref="I383:I390">
    <cfRule type="cellIs" dxfId="1064" priority="155" operator="equal">
      <formula>0</formula>
    </cfRule>
  </conditionalFormatting>
  <conditionalFormatting sqref="I383:I390">
    <cfRule type="cellIs" dxfId="1063" priority="152" operator="equal">
      <formula>0</formula>
    </cfRule>
    <cfRule type="expression" dxfId="1062" priority="153">
      <formula>"""$F$9+$G$9+$H$9=0"""</formula>
    </cfRule>
    <cfRule type="expression" dxfId="1061" priority="154">
      <formula>"$F$9=0"""</formula>
    </cfRule>
  </conditionalFormatting>
  <conditionalFormatting sqref="I376:I382">
    <cfRule type="cellIs" dxfId="1060" priority="151" operator="equal">
      <formula>0</formula>
    </cfRule>
  </conditionalFormatting>
  <conditionalFormatting sqref="I376:I382">
    <cfRule type="cellIs" dxfId="1059" priority="148" operator="equal">
      <formula>0</formula>
    </cfRule>
    <cfRule type="expression" dxfId="1058" priority="149">
      <formula>"""$F$9+$G$9+$H$9=0"""</formula>
    </cfRule>
    <cfRule type="expression" dxfId="1057" priority="150">
      <formula>"$F$9=0"""</formula>
    </cfRule>
  </conditionalFormatting>
  <conditionalFormatting sqref="E383:E390">
    <cfRule type="colorScale" priority="156">
      <colorScale>
        <cfvo type="min"/>
        <cfvo type="percentile" val="50"/>
        <cfvo type="max"/>
        <color rgb="FFF8696B"/>
        <color rgb="FFFFEB84"/>
        <color rgb="FF63BE7B"/>
      </colorScale>
    </cfRule>
  </conditionalFormatting>
  <conditionalFormatting sqref="E376:E382">
    <cfRule type="colorScale" priority="157">
      <colorScale>
        <cfvo type="min"/>
        <cfvo type="percentile" val="50"/>
        <cfvo type="max"/>
        <color rgb="FFF8696B"/>
        <color rgb="FFFFEB84"/>
        <color rgb="FF63BE7B"/>
      </colorScale>
    </cfRule>
  </conditionalFormatting>
  <conditionalFormatting sqref="F383:F390">
    <cfRule type="colorScale" priority="158">
      <colorScale>
        <cfvo type="min"/>
        <cfvo type="percentile" val="50"/>
        <cfvo type="max"/>
        <color rgb="FFF8696B"/>
        <color rgb="FFFFEB84"/>
        <color rgb="FF63BE7B"/>
      </colorScale>
    </cfRule>
  </conditionalFormatting>
  <conditionalFormatting sqref="F376:F382">
    <cfRule type="colorScale" priority="159">
      <colorScale>
        <cfvo type="min"/>
        <cfvo type="percentile" val="50"/>
        <cfvo type="max"/>
        <color rgb="FFF8696B"/>
        <color rgb="FFFFEB84"/>
        <color rgb="FF63BE7B"/>
      </colorScale>
    </cfRule>
  </conditionalFormatting>
  <conditionalFormatting sqref="I404:I411">
    <cfRule type="cellIs" dxfId="1056" priority="142" operator="equal">
      <formula>0</formula>
    </cfRule>
  </conditionalFormatting>
  <conditionalFormatting sqref="I404:I411">
    <cfRule type="cellIs" dxfId="1055" priority="139" operator="equal">
      <formula>0</formula>
    </cfRule>
    <cfRule type="expression" dxfId="1054" priority="140">
      <formula>"""$F$9+$G$9+$H$9=0"""</formula>
    </cfRule>
    <cfRule type="expression" dxfId="1053" priority="141">
      <formula>"$F$9=0"""</formula>
    </cfRule>
  </conditionalFormatting>
  <conditionalFormatting sqref="I397:I403">
    <cfRule type="cellIs" dxfId="1052" priority="138" operator="equal">
      <formula>0</formula>
    </cfRule>
  </conditionalFormatting>
  <conditionalFormatting sqref="I397:I403">
    <cfRule type="cellIs" dxfId="1051" priority="135" operator="equal">
      <formula>0</formula>
    </cfRule>
    <cfRule type="expression" dxfId="1050" priority="136">
      <formula>"""$F$9+$G$9+$H$9=0"""</formula>
    </cfRule>
    <cfRule type="expression" dxfId="1049" priority="137">
      <formula>"$F$9=0"""</formula>
    </cfRule>
  </conditionalFormatting>
  <conditionalFormatting sqref="E404:E411">
    <cfRule type="colorScale" priority="143">
      <colorScale>
        <cfvo type="min"/>
        <cfvo type="percentile" val="50"/>
        <cfvo type="max"/>
        <color rgb="FFF8696B"/>
        <color rgb="FFFFEB84"/>
        <color rgb="FF63BE7B"/>
      </colorScale>
    </cfRule>
  </conditionalFormatting>
  <conditionalFormatting sqref="E397:E403">
    <cfRule type="colorScale" priority="144">
      <colorScale>
        <cfvo type="min"/>
        <cfvo type="percentile" val="50"/>
        <cfvo type="max"/>
        <color rgb="FFF8696B"/>
        <color rgb="FFFFEB84"/>
        <color rgb="FF63BE7B"/>
      </colorScale>
    </cfRule>
  </conditionalFormatting>
  <conditionalFormatting sqref="F404:F411">
    <cfRule type="colorScale" priority="145">
      <colorScale>
        <cfvo type="min"/>
        <cfvo type="percentile" val="50"/>
        <cfvo type="max"/>
        <color rgb="FFF8696B"/>
        <color rgb="FFFFEB84"/>
        <color rgb="FF63BE7B"/>
      </colorScale>
    </cfRule>
  </conditionalFormatting>
  <conditionalFormatting sqref="F397:F403">
    <cfRule type="colorScale" priority="146">
      <colorScale>
        <cfvo type="min"/>
        <cfvo type="percentile" val="50"/>
        <cfvo type="max"/>
        <color rgb="FFF8696B"/>
        <color rgb="FFFFEB84"/>
        <color rgb="FF63BE7B"/>
      </colorScale>
    </cfRule>
  </conditionalFormatting>
  <conditionalFormatting sqref="I425:I432">
    <cfRule type="cellIs" dxfId="1048" priority="129" operator="equal">
      <formula>0</formula>
    </cfRule>
  </conditionalFormatting>
  <conditionalFormatting sqref="I425:I432">
    <cfRule type="cellIs" dxfId="1047" priority="126" operator="equal">
      <formula>0</formula>
    </cfRule>
    <cfRule type="expression" dxfId="1046" priority="127">
      <formula>"""$F$9+$G$9+$H$9=0"""</formula>
    </cfRule>
    <cfRule type="expression" dxfId="1045" priority="128">
      <formula>"$F$9=0"""</formula>
    </cfRule>
  </conditionalFormatting>
  <conditionalFormatting sqref="I418:I424">
    <cfRule type="cellIs" dxfId="1044" priority="125" operator="equal">
      <formula>0</formula>
    </cfRule>
  </conditionalFormatting>
  <conditionalFormatting sqref="I418:I424">
    <cfRule type="cellIs" dxfId="1043" priority="122" operator="equal">
      <formula>0</formula>
    </cfRule>
    <cfRule type="expression" dxfId="1042" priority="123">
      <formula>"""$F$9+$G$9+$H$9=0"""</formula>
    </cfRule>
    <cfRule type="expression" dxfId="1041" priority="124">
      <formula>"$F$9=0"""</formula>
    </cfRule>
  </conditionalFormatting>
  <conditionalFormatting sqref="E425:E432">
    <cfRule type="colorScale" priority="130">
      <colorScale>
        <cfvo type="min"/>
        <cfvo type="percentile" val="50"/>
        <cfvo type="max"/>
        <color rgb="FFF8696B"/>
        <color rgb="FFFFEB84"/>
        <color rgb="FF63BE7B"/>
      </colorScale>
    </cfRule>
  </conditionalFormatting>
  <conditionalFormatting sqref="E418:E424">
    <cfRule type="colorScale" priority="131">
      <colorScale>
        <cfvo type="min"/>
        <cfvo type="percentile" val="50"/>
        <cfvo type="max"/>
        <color rgb="FFF8696B"/>
        <color rgb="FFFFEB84"/>
        <color rgb="FF63BE7B"/>
      </colorScale>
    </cfRule>
  </conditionalFormatting>
  <conditionalFormatting sqref="F425:F432">
    <cfRule type="colorScale" priority="132">
      <colorScale>
        <cfvo type="min"/>
        <cfvo type="percentile" val="50"/>
        <cfvo type="max"/>
        <color rgb="FFF8696B"/>
        <color rgb="FFFFEB84"/>
        <color rgb="FF63BE7B"/>
      </colorScale>
    </cfRule>
  </conditionalFormatting>
  <conditionalFormatting sqref="F418:F424">
    <cfRule type="colorScale" priority="133">
      <colorScale>
        <cfvo type="min"/>
        <cfvo type="percentile" val="50"/>
        <cfvo type="max"/>
        <color rgb="FFF8696B"/>
        <color rgb="FFFFEB84"/>
        <color rgb="FF63BE7B"/>
      </colorScale>
    </cfRule>
  </conditionalFormatting>
  <conditionalFormatting sqref="H4:H8">
    <cfRule type="colorScale" priority="9427">
      <colorScale>
        <cfvo type="min"/>
        <cfvo type="percentile" val="50"/>
        <cfvo type="max"/>
        <color rgb="FFF8696B"/>
        <color rgb="FFFFEB84"/>
        <color rgb="FF63BE7B"/>
      </colorScale>
    </cfRule>
  </conditionalFormatting>
  <conditionalFormatting sqref="H9:H12">
    <cfRule type="colorScale" priority="9428">
      <colorScale>
        <cfvo type="min"/>
        <cfvo type="percentile" val="50"/>
        <cfvo type="max"/>
        <color rgb="FFF8696B"/>
        <color rgb="FFFFEB84"/>
        <color rgb="FF63BE7B"/>
      </colorScale>
    </cfRule>
  </conditionalFormatting>
  <conditionalFormatting sqref="S15:U15">
    <cfRule type="cellIs" dxfId="1040" priority="120" operator="equal">
      <formula>"Valore vuoto"</formula>
    </cfRule>
  </conditionalFormatting>
  <conditionalFormatting sqref="S15:U15">
    <cfRule type="containsBlanks" dxfId="1039" priority="119">
      <formula>LEN(TRIM(S15))=0</formula>
    </cfRule>
  </conditionalFormatting>
  <conditionalFormatting sqref="S19:U19">
    <cfRule type="cellIs" dxfId="1038" priority="118" operator="equal">
      <formula>"Valore vuoto"</formula>
    </cfRule>
  </conditionalFormatting>
  <conditionalFormatting sqref="S19:U19">
    <cfRule type="containsBlanks" dxfId="1037" priority="117">
      <formula>LEN(TRIM(S19))=0</formula>
    </cfRule>
  </conditionalFormatting>
  <conditionalFormatting sqref="S20:U33">
    <cfRule type="cellIs" dxfId="1036" priority="116" operator="equal">
      <formula>"Valore vuoto"</formula>
    </cfRule>
  </conditionalFormatting>
  <conditionalFormatting sqref="S20:U33">
    <cfRule type="containsBlanks" dxfId="1035" priority="115">
      <formula>LEN(TRIM(S20))=0</formula>
    </cfRule>
  </conditionalFormatting>
  <conditionalFormatting sqref="S414:U414">
    <cfRule type="cellIs" dxfId="1034" priority="6" operator="equal">
      <formula>"Valore vuoto"</formula>
    </cfRule>
  </conditionalFormatting>
  <conditionalFormatting sqref="S414:U414">
    <cfRule type="containsBlanks" dxfId="1033" priority="5">
      <formula>LEN(TRIM(S414))=0</formula>
    </cfRule>
  </conditionalFormatting>
  <conditionalFormatting sqref="S418:U418">
    <cfRule type="cellIs" dxfId="1032" priority="4" operator="equal">
      <formula>"Valore vuoto"</formula>
    </cfRule>
  </conditionalFormatting>
  <conditionalFormatting sqref="S418:U418">
    <cfRule type="containsBlanks" dxfId="1031" priority="3">
      <formula>LEN(TRIM(S418))=0</formula>
    </cfRule>
  </conditionalFormatting>
  <conditionalFormatting sqref="S419:U432">
    <cfRule type="cellIs" dxfId="1030" priority="2" operator="equal">
      <formula>"Valore vuoto"</formula>
    </cfRule>
  </conditionalFormatting>
  <conditionalFormatting sqref="S419:U432">
    <cfRule type="containsBlanks" dxfId="1029" priority="1">
      <formula>LEN(TRIM(S419))=0</formula>
    </cfRule>
  </conditionalFormatting>
  <conditionalFormatting sqref="S36:U36">
    <cfRule type="cellIs" dxfId="1028" priority="114" operator="equal">
      <formula>"Valore vuoto"</formula>
    </cfRule>
  </conditionalFormatting>
  <conditionalFormatting sqref="S36:U36">
    <cfRule type="containsBlanks" dxfId="1027" priority="113">
      <formula>LEN(TRIM(S36))=0</formula>
    </cfRule>
  </conditionalFormatting>
  <conditionalFormatting sqref="S40:U40">
    <cfRule type="cellIs" dxfId="1026" priority="112" operator="equal">
      <formula>"Valore vuoto"</formula>
    </cfRule>
  </conditionalFormatting>
  <conditionalFormatting sqref="S40:U40">
    <cfRule type="containsBlanks" dxfId="1025" priority="111">
      <formula>LEN(TRIM(S40))=0</formula>
    </cfRule>
  </conditionalFormatting>
  <conditionalFormatting sqref="S41:U54">
    <cfRule type="cellIs" dxfId="1024" priority="110" operator="equal">
      <formula>"Valore vuoto"</formula>
    </cfRule>
  </conditionalFormatting>
  <conditionalFormatting sqref="S41:U54">
    <cfRule type="containsBlanks" dxfId="1023" priority="109">
      <formula>LEN(TRIM(S41))=0</formula>
    </cfRule>
  </conditionalFormatting>
  <conditionalFormatting sqref="S57:U57">
    <cfRule type="cellIs" dxfId="1022" priority="108" operator="equal">
      <formula>"Valore vuoto"</formula>
    </cfRule>
  </conditionalFormatting>
  <conditionalFormatting sqref="S57:U57">
    <cfRule type="containsBlanks" dxfId="1021" priority="107">
      <formula>LEN(TRIM(S57))=0</formula>
    </cfRule>
  </conditionalFormatting>
  <conditionalFormatting sqref="S61:U61">
    <cfRule type="cellIs" dxfId="1020" priority="106" operator="equal">
      <formula>"Valore vuoto"</formula>
    </cfRule>
  </conditionalFormatting>
  <conditionalFormatting sqref="S61:U61">
    <cfRule type="containsBlanks" dxfId="1019" priority="105">
      <formula>LEN(TRIM(S61))=0</formula>
    </cfRule>
  </conditionalFormatting>
  <conditionalFormatting sqref="S62:U75">
    <cfRule type="cellIs" dxfId="1018" priority="104" operator="equal">
      <formula>"Valore vuoto"</formula>
    </cfRule>
  </conditionalFormatting>
  <conditionalFormatting sqref="S62:U75">
    <cfRule type="containsBlanks" dxfId="1017" priority="103">
      <formula>LEN(TRIM(S62))=0</formula>
    </cfRule>
  </conditionalFormatting>
  <conditionalFormatting sqref="S78:U78">
    <cfRule type="cellIs" dxfId="1016" priority="102" operator="equal">
      <formula>"Valore vuoto"</formula>
    </cfRule>
  </conditionalFormatting>
  <conditionalFormatting sqref="S78:U78">
    <cfRule type="containsBlanks" dxfId="1015" priority="101">
      <formula>LEN(TRIM(S78))=0</formula>
    </cfRule>
  </conditionalFormatting>
  <conditionalFormatting sqref="S82:U82">
    <cfRule type="cellIs" dxfId="1014" priority="100" operator="equal">
      <formula>"Valore vuoto"</formula>
    </cfRule>
  </conditionalFormatting>
  <conditionalFormatting sqref="S82:U82">
    <cfRule type="containsBlanks" dxfId="1013" priority="99">
      <formula>LEN(TRIM(S82))=0</formula>
    </cfRule>
  </conditionalFormatting>
  <conditionalFormatting sqref="S83:U96">
    <cfRule type="cellIs" dxfId="1012" priority="98" operator="equal">
      <formula>"Valore vuoto"</formula>
    </cfRule>
  </conditionalFormatting>
  <conditionalFormatting sqref="S83:U96">
    <cfRule type="containsBlanks" dxfId="1011" priority="97">
      <formula>LEN(TRIM(S83))=0</formula>
    </cfRule>
  </conditionalFormatting>
  <conditionalFormatting sqref="S99:U99">
    <cfRule type="cellIs" dxfId="1010" priority="96" operator="equal">
      <formula>"Valore vuoto"</formula>
    </cfRule>
  </conditionalFormatting>
  <conditionalFormatting sqref="S99:U99">
    <cfRule type="containsBlanks" dxfId="1009" priority="95">
      <formula>LEN(TRIM(S99))=0</formula>
    </cfRule>
  </conditionalFormatting>
  <conditionalFormatting sqref="S103:U103">
    <cfRule type="cellIs" dxfId="1008" priority="94" operator="equal">
      <formula>"Valore vuoto"</formula>
    </cfRule>
  </conditionalFormatting>
  <conditionalFormatting sqref="S103:U103">
    <cfRule type="containsBlanks" dxfId="1007" priority="93">
      <formula>LEN(TRIM(S103))=0</formula>
    </cfRule>
  </conditionalFormatting>
  <conditionalFormatting sqref="S104:U117">
    <cfRule type="cellIs" dxfId="1006" priority="92" operator="equal">
      <formula>"Valore vuoto"</formula>
    </cfRule>
  </conditionalFormatting>
  <conditionalFormatting sqref="S104:U117">
    <cfRule type="containsBlanks" dxfId="1005" priority="91">
      <formula>LEN(TRIM(S104))=0</formula>
    </cfRule>
  </conditionalFormatting>
  <conditionalFormatting sqref="S120:U120">
    <cfRule type="cellIs" dxfId="1004" priority="90" operator="equal">
      <formula>"Valore vuoto"</formula>
    </cfRule>
  </conditionalFormatting>
  <conditionalFormatting sqref="S120:U120">
    <cfRule type="containsBlanks" dxfId="1003" priority="89">
      <formula>LEN(TRIM(S120))=0</formula>
    </cfRule>
  </conditionalFormatting>
  <conditionalFormatting sqref="S124:U124">
    <cfRule type="cellIs" dxfId="1002" priority="88" operator="equal">
      <formula>"Valore vuoto"</formula>
    </cfRule>
  </conditionalFormatting>
  <conditionalFormatting sqref="S124:U124">
    <cfRule type="containsBlanks" dxfId="1001" priority="87">
      <formula>LEN(TRIM(S124))=0</formula>
    </cfRule>
  </conditionalFormatting>
  <conditionalFormatting sqref="S125:U138">
    <cfRule type="cellIs" dxfId="1000" priority="86" operator="equal">
      <formula>"Valore vuoto"</formula>
    </cfRule>
  </conditionalFormatting>
  <conditionalFormatting sqref="S125:U138">
    <cfRule type="containsBlanks" dxfId="999" priority="85">
      <formula>LEN(TRIM(S125))=0</formula>
    </cfRule>
  </conditionalFormatting>
  <conditionalFormatting sqref="S141:U141">
    <cfRule type="cellIs" dxfId="998" priority="84" operator="equal">
      <formula>"Valore vuoto"</formula>
    </cfRule>
  </conditionalFormatting>
  <conditionalFormatting sqref="S141:U141">
    <cfRule type="containsBlanks" dxfId="997" priority="83">
      <formula>LEN(TRIM(S141))=0</formula>
    </cfRule>
  </conditionalFormatting>
  <conditionalFormatting sqref="S145:U145">
    <cfRule type="cellIs" dxfId="996" priority="82" operator="equal">
      <formula>"Valore vuoto"</formula>
    </cfRule>
  </conditionalFormatting>
  <conditionalFormatting sqref="S145:U145">
    <cfRule type="containsBlanks" dxfId="995" priority="81">
      <formula>LEN(TRIM(S145))=0</formula>
    </cfRule>
  </conditionalFormatting>
  <conditionalFormatting sqref="S146:U159">
    <cfRule type="cellIs" dxfId="994" priority="80" operator="equal">
      <formula>"Valore vuoto"</formula>
    </cfRule>
  </conditionalFormatting>
  <conditionalFormatting sqref="S146:U159">
    <cfRule type="containsBlanks" dxfId="993" priority="79">
      <formula>LEN(TRIM(S146))=0</formula>
    </cfRule>
  </conditionalFormatting>
  <conditionalFormatting sqref="S162:U162">
    <cfRule type="cellIs" dxfId="992" priority="78" operator="equal">
      <formula>"Valore vuoto"</formula>
    </cfRule>
  </conditionalFormatting>
  <conditionalFormatting sqref="S162:U162">
    <cfRule type="containsBlanks" dxfId="991" priority="77">
      <formula>LEN(TRIM(S162))=0</formula>
    </cfRule>
  </conditionalFormatting>
  <conditionalFormatting sqref="S166:U166">
    <cfRule type="cellIs" dxfId="990" priority="76" operator="equal">
      <formula>"Valore vuoto"</formula>
    </cfRule>
  </conditionalFormatting>
  <conditionalFormatting sqref="S166:U166">
    <cfRule type="containsBlanks" dxfId="989" priority="75">
      <formula>LEN(TRIM(S166))=0</formula>
    </cfRule>
  </conditionalFormatting>
  <conditionalFormatting sqref="S167:U180">
    <cfRule type="cellIs" dxfId="988" priority="74" operator="equal">
      <formula>"Valore vuoto"</formula>
    </cfRule>
  </conditionalFormatting>
  <conditionalFormatting sqref="S167:U180">
    <cfRule type="containsBlanks" dxfId="987" priority="73">
      <formula>LEN(TRIM(S167))=0</formula>
    </cfRule>
  </conditionalFormatting>
  <conditionalFormatting sqref="S183:U183">
    <cfRule type="cellIs" dxfId="986" priority="72" operator="equal">
      <formula>"Valore vuoto"</formula>
    </cfRule>
  </conditionalFormatting>
  <conditionalFormatting sqref="S183:U183">
    <cfRule type="containsBlanks" dxfId="985" priority="71">
      <formula>LEN(TRIM(S183))=0</formula>
    </cfRule>
  </conditionalFormatting>
  <conditionalFormatting sqref="S187:U187">
    <cfRule type="cellIs" dxfId="984" priority="70" operator="equal">
      <formula>"Valore vuoto"</formula>
    </cfRule>
  </conditionalFormatting>
  <conditionalFormatting sqref="S187:U187">
    <cfRule type="containsBlanks" dxfId="983" priority="69">
      <formula>LEN(TRIM(S187))=0</formula>
    </cfRule>
  </conditionalFormatting>
  <conditionalFormatting sqref="S188:U201">
    <cfRule type="cellIs" dxfId="982" priority="68" operator="equal">
      <formula>"Valore vuoto"</formula>
    </cfRule>
  </conditionalFormatting>
  <conditionalFormatting sqref="S188:U201">
    <cfRule type="containsBlanks" dxfId="981" priority="67">
      <formula>LEN(TRIM(S188))=0</formula>
    </cfRule>
  </conditionalFormatting>
  <conditionalFormatting sqref="S204:U204">
    <cfRule type="cellIs" dxfId="980" priority="66" operator="equal">
      <formula>"Valore vuoto"</formula>
    </cfRule>
  </conditionalFormatting>
  <conditionalFormatting sqref="S204:U204">
    <cfRule type="containsBlanks" dxfId="979" priority="65">
      <formula>LEN(TRIM(S204))=0</formula>
    </cfRule>
  </conditionalFormatting>
  <conditionalFormatting sqref="S208:U208">
    <cfRule type="cellIs" dxfId="978" priority="64" operator="equal">
      <formula>"Valore vuoto"</formula>
    </cfRule>
  </conditionalFormatting>
  <conditionalFormatting sqref="S208:U208">
    <cfRule type="containsBlanks" dxfId="977" priority="63">
      <formula>LEN(TRIM(S208))=0</formula>
    </cfRule>
  </conditionalFormatting>
  <conditionalFormatting sqref="S209:U222">
    <cfRule type="cellIs" dxfId="976" priority="62" operator="equal">
      <formula>"Valore vuoto"</formula>
    </cfRule>
  </conditionalFormatting>
  <conditionalFormatting sqref="S209:U222">
    <cfRule type="containsBlanks" dxfId="975" priority="61">
      <formula>LEN(TRIM(S209))=0</formula>
    </cfRule>
  </conditionalFormatting>
  <conditionalFormatting sqref="S225:U225">
    <cfRule type="cellIs" dxfId="974" priority="60" operator="equal">
      <formula>"Valore vuoto"</formula>
    </cfRule>
  </conditionalFormatting>
  <conditionalFormatting sqref="S225:U225">
    <cfRule type="containsBlanks" dxfId="973" priority="59">
      <formula>LEN(TRIM(S225))=0</formula>
    </cfRule>
  </conditionalFormatting>
  <conditionalFormatting sqref="S229:U229">
    <cfRule type="cellIs" dxfId="972" priority="58" operator="equal">
      <formula>"Valore vuoto"</formula>
    </cfRule>
  </conditionalFormatting>
  <conditionalFormatting sqref="S229:U229">
    <cfRule type="containsBlanks" dxfId="971" priority="57">
      <formula>LEN(TRIM(S229))=0</formula>
    </cfRule>
  </conditionalFormatting>
  <conditionalFormatting sqref="S230:U243">
    <cfRule type="cellIs" dxfId="970" priority="56" operator="equal">
      <formula>"Valore vuoto"</formula>
    </cfRule>
  </conditionalFormatting>
  <conditionalFormatting sqref="S230:U243">
    <cfRule type="containsBlanks" dxfId="969" priority="55">
      <formula>LEN(TRIM(S230))=0</formula>
    </cfRule>
  </conditionalFormatting>
  <conditionalFormatting sqref="S246:U246">
    <cfRule type="cellIs" dxfId="968" priority="54" operator="equal">
      <formula>"Valore vuoto"</formula>
    </cfRule>
  </conditionalFormatting>
  <conditionalFormatting sqref="S246:U246">
    <cfRule type="containsBlanks" dxfId="967" priority="53">
      <formula>LEN(TRIM(S246))=0</formula>
    </cfRule>
  </conditionalFormatting>
  <conditionalFormatting sqref="S250:U250">
    <cfRule type="cellIs" dxfId="966" priority="52" operator="equal">
      <formula>"Valore vuoto"</formula>
    </cfRule>
  </conditionalFormatting>
  <conditionalFormatting sqref="S250:U250">
    <cfRule type="containsBlanks" dxfId="965" priority="51">
      <formula>LEN(TRIM(S250))=0</formula>
    </cfRule>
  </conditionalFormatting>
  <conditionalFormatting sqref="S251:U264">
    <cfRule type="cellIs" dxfId="964" priority="50" operator="equal">
      <formula>"Valore vuoto"</formula>
    </cfRule>
  </conditionalFormatting>
  <conditionalFormatting sqref="S251:U264">
    <cfRule type="containsBlanks" dxfId="963" priority="49">
      <formula>LEN(TRIM(S251))=0</formula>
    </cfRule>
  </conditionalFormatting>
  <conditionalFormatting sqref="S267:U267">
    <cfRule type="cellIs" dxfId="962" priority="48" operator="equal">
      <formula>"Valore vuoto"</formula>
    </cfRule>
  </conditionalFormatting>
  <conditionalFormatting sqref="S267:U267">
    <cfRule type="containsBlanks" dxfId="961" priority="47">
      <formula>LEN(TRIM(S267))=0</formula>
    </cfRule>
  </conditionalFormatting>
  <conditionalFormatting sqref="S271:U271">
    <cfRule type="cellIs" dxfId="960" priority="46" operator="equal">
      <formula>"Valore vuoto"</formula>
    </cfRule>
  </conditionalFormatting>
  <conditionalFormatting sqref="S271:U271">
    <cfRule type="containsBlanks" dxfId="959" priority="45">
      <formula>LEN(TRIM(S271))=0</formula>
    </cfRule>
  </conditionalFormatting>
  <conditionalFormatting sqref="S272:U285">
    <cfRule type="cellIs" dxfId="958" priority="44" operator="equal">
      <formula>"Valore vuoto"</formula>
    </cfRule>
  </conditionalFormatting>
  <conditionalFormatting sqref="S272:U285">
    <cfRule type="containsBlanks" dxfId="957" priority="43">
      <formula>LEN(TRIM(S272))=0</formula>
    </cfRule>
  </conditionalFormatting>
  <conditionalFormatting sqref="S288:U288">
    <cfRule type="cellIs" dxfId="956" priority="42" operator="equal">
      <formula>"Valore vuoto"</formula>
    </cfRule>
  </conditionalFormatting>
  <conditionalFormatting sqref="S288:U288">
    <cfRule type="containsBlanks" dxfId="955" priority="41">
      <formula>LEN(TRIM(S288))=0</formula>
    </cfRule>
  </conditionalFormatting>
  <conditionalFormatting sqref="S292:U292">
    <cfRule type="cellIs" dxfId="954" priority="40" operator="equal">
      <formula>"Valore vuoto"</formula>
    </cfRule>
  </conditionalFormatting>
  <conditionalFormatting sqref="S292:U292">
    <cfRule type="containsBlanks" dxfId="953" priority="39">
      <formula>LEN(TRIM(S292))=0</formula>
    </cfRule>
  </conditionalFormatting>
  <conditionalFormatting sqref="S293:U306">
    <cfRule type="cellIs" dxfId="952" priority="38" operator="equal">
      <formula>"Valore vuoto"</formula>
    </cfRule>
  </conditionalFormatting>
  <conditionalFormatting sqref="S293:U306">
    <cfRule type="containsBlanks" dxfId="951" priority="37">
      <formula>LEN(TRIM(S293))=0</formula>
    </cfRule>
  </conditionalFormatting>
  <conditionalFormatting sqref="S309:U309">
    <cfRule type="cellIs" dxfId="950" priority="36" operator="equal">
      <formula>"Valore vuoto"</formula>
    </cfRule>
  </conditionalFormatting>
  <conditionalFormatting sqref="S309:U309">
    <cfRule type="containsBlanks" dxfId="949" priority="35">
      <formula>LEN(TRIM(S309))=0</formula>
    </cfRule>
  </conditionalFormatting>
  <conditionalFormatting sqref="S313:U313">
    <cfRule type="cellIs" dxfId="948" priority="34" operator="equal">
      <formula>"Valore vuoto"</formula>
    </cfRule>
  </conditionalFormatting>
  <conditionalFormatting sqref="S313:U313">
    <cfRule type="containsBlanks" dxfId="947" priority="33">
      <formula>LEN(TRIM(S313))=0</formula>
    </cfRule>
  </conditionalFormatting>
  <conditionalFormatting sqref="S314:U327">
    <cfRule type="cellIs" dxfId="946" priority="32" operator="equal">
      <formula>"Valore vuoto"</formula>
    </cfRule>
  </conditionalFormatting>
  <conditionalFormatting sqref="S314:U327">
    <cfRule type="containsBlanks" dxfId="945" priority="31">
      <formula>LEN(TRIM(S314))=0</formula>
    </cfRule>
  </conditionalFormatting>
  <conditionalFormatting sqref="S330:U330">
    <cfRule type="cellIs" dxfId="944" priority="30" operator="equal">
      <formula>"Valore vuoto"</formula>
    </cfRule>
  </conditionalFormatting>
  <conditionalFormatting sqref="S330:U330">
    <cfRule type="containsBlanks" dxfId="943" priority="29">
      <formula>LEN(TRIM(S330))=0</formula>
    </cfRule>
  </conditionalFormatting>
  <conditionalFormatting sqref="S334:U334">
    <cfRule type="cellIs" dxfId="942" priority="28" operator="equal">
      <formula>"Valore vuoto"</formula>
    </cfRule>
  </conditionalFormatting>
  <conditionalFormatting sqref="S334:U334">
    <cfRule type="containsBlanks" dxfId="941" priority="27">
      <formula>LEN(TRIM(S334))=0</formula>
    </cfRule>
  </conditionalFormatting>
  <conditionalFormatting sqref="S335:U348">
    <cfRule type="cellIs" dxfId="940" priority="26" operator="equal">
      <formula>"Valore vuoto"</formula>
    </cfRule>
  </conditionalFormatting>
  <conditionalFormatting sqref="S335:U348">
    <cfRule type="containsBlanks" dxfId="939" priority="25">
      <formula>LEN(TRIM(S335))=0</formula>
    </cfRule>
  </conditionalFormatting>
  <conditionalFormatting sqref="S351:U351">
    <cfRule type="cellIs" dxfId="938" priority="24" operator="equal">
      <formula>"Valore vuoto"</formula>
    </cfRule>
  </conditionalFormatting>
  <conditionalFormatting sqref="S351:U351">
    <cfRule type="containsBlanks" dxfId="937" priority="23">
      <formula>LEN(TRIM(S351))=0</formula>
    </cfRule>
  </conditionalFormatting>
  <conditionalFormatting sqref="S355:U355">
    <cfRule type="cellIs" dxfId="936" priority="22" operator="equal">
      <formula>"Valore vuoto"</formula>
    </cfRule>
  </conditionalFormatting>
  <conditionalFormatting sqref="S355:U355">
    <cfRule type="containsBlanks" dxfId="935" priority="21">
      <formula>LEN(TRIM(S355))=0</formula>
    </cfRule>
  </conditionalFormatting>
  <conditionalFormatting sqref="S356:U369">
    <cfRule type="cellIs" dxfId="934" priority="20" operator="equal">
      <formula>"Valore vuoto"</formula>
    </cfRule>
  </conditionalFormatting>
  <conditionalFormatting sqref="S356:U369">
    <cfRule type="containsBlanks" dxfId="933" priority="19">
      <formula>LEN(TRIM(S356))=0</formula>
    </cfRule>
  </conditionalFormatting>
  <conditionalFormatting sqref="S372:U372">
    <cfRule type="cellIs" dxfId="932" priority="18" operator="equal">
      <formula>"Valore vuoto"</formula>
    </cfRule>
  </conditionalFormatting>
  <conditionalFormatting sqref="S372:U372">
    <cfRule type="containsBlanks" dxfId="931" priority="17">
      <formula>LEN(TRIM(S372))=0</formula>
    </cfRule>
  </conditionalFormatting>
  <conditionalFormatting sqref="S376:U376">
    <cfRule type="cellIs" dxfId="930" priority="16" operator="equal">
      <formula>"Valore vuoto"</formula>
    </cfRule>
  </conditionalFormatting>
  <conditionalFormatting sqref="S376:U376">
    <cfRule type="containsBlanks" dxfId="929" priority="15">
      <formula>LEN(TRIM(S376))=0</formula>
    </cfRule>
  </conditionalFormatting>
  <conditionalFormatting sqref="S377:U390">
    <cfRule type="cellIs" dxfId="928" priority="14" operator="equal">
      <formula>"Valore vuoto"</formula>
    </cfRule>
  </conditionalFormatting>
  <conditionalFormatting sqref="S377:U390">
    <cfRule type="containsBlanks" dxfId="927" priority="13">
      <formula>LEN(TRIM(S377))=0</formula>
    </cfRule>
  </conditionalFormatting>
  <conditionalFormatting sqref="S393:U393">
    <cfRule type="cellIs" dxfId="926" priority="12" operator="equal">
      <formula>"Valore vuoto"</formula>
    </cfRule>
  </conditionalFormatting>
  <conditionalFormatting sqref="S393:U393">
    <cfRule type="containsBlanks" dxfId="925" priority="11">
      <formula>LEN(TRIM(S393))=0</formula>
    </cfRule>
  </conditionalFormatting>
  <conditionalFormatting sqref="S397:U397">
    <cfRule type="cellIs" dxfId="924" priority="10" operator="equal">
      <formula>"Valore vuoto"</formula>
    </cfRule>
  </conditionalFormatting>
  <conditionalFormatting sqref="S397:U397">
    <cfRule type="containsBlanks" dxfId="923" priority="9">
      <formula>LEN(TRIM(S397))=0</formula>
    </cfRule>
  </conditionalFormatting>
  <conditionalFormatting sqref="S398:U411">
    <cfRule type="cellIs" dxfId="922" priority="8" operator="equal">
      <formula>"Valore vuoto"</formula>
    </cfRule>
  </conditionalFormatting>
  <conditionalFormatting sqref="S398:U411">
    <cfRule type="containsBlanks" dxfId="921" priority="7">
      <formula>LEN(TRIM(S398))=0</formula>
    </cfRule>
  </conditionalFormatting>
  <dataValidations count="2">
    <dataValidation type="list" allowBlank="1" showInputMessage="1" showErrorMessage="1" sqref="J19:J33 J40:J54 J61:J75 J82:J96 J103:J117 J124:J138 J145:J159 J166:J180 J187:J201 J208:J222 J229:J243 J250:J264 J271:J285 J292:J306 J313:J327 J334:J348 J355:J369 J376:J390 J397:J411 J418:J432" xr:uid="{00000000-0002-0000-0D00-000000000000}">
      <formula1>"O, U"</formula1>
    </dataValidation>
    <dataValidation type="list" allowBlank="1" showInputMessage="1" showErrorMessage="1" sqref="Q15:R15 Q19:R33 Q36:R36 Q40:R54 Q57:R57 Q61:R75 Q78:R78 Q82:R96 Q99:R99 Q103:R117 Q120:R120 Q124:R138 Q141:R141 Q145:R159 Q162:R162 Q166:R180 Q183:R183 Q187:R201 Q204:R204 Q208:R222 Q225:R225 Q229:R243 Q246:R246 Q250:R264 Q267:R267 Q271:R285 Q288:R288 Q292:R306 Q309:R309 Q313:R327 Q330:R330 Q334:R348 Q351:R351 Q355:R369 Q372:R372 Q376:R390 Q393:R393 Q397:R411 Q414:R414 Q418:R432" xr:uid="{00000000-0002-0000-0D00-000001000000}">
      <formula1>"Basso, Medio, Medio-Alto, Alto"</formula1>
    </dataValidation>
  </dataValidations>
  <pageMargins left="0.25" right="0.25" top="0.75" bottom="0.75" header="0.3" footer="0.3"/>
  <pageSetup scale="29"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D00-000002000000}">
          <x14:formula1>
            <xm:f>'db tipo misura'!$A$3:$A$13</xm:f>
          </x14:formula1>
          <xm:sqref>K19:K33 K40:K54 K61:K75 K82:K96 K103:K117 K124:K138 K145:K159 K166:K180 K187:K201 K208:K222 K229:K243 K250:K264 K271:K285 K292:K306 K313:K327 K334:K348 K355:K369 K376:K390 K397:K411 K418:K432</xm:sqref>
        </x14:dataValidation>
        <x14:dataValidation type="list" allowBlank="1" showInputMessage="1" showErrorMessage="1" xr:uid="{00000000-0002-0000-0D00-000003000000}">
          <x14:formula1>
            <xm:f>'db fattori abilitanti'!$A$3:$A$19</xm:f>
          </x14:formula1>
          <xm:sqref>F19:F33 F250:F264 F271:F285 F292:F306 F313:F327 F334:F348 F355:F369 F376:F390 F397:F411 F40:F54 F61:F75 F82:F96 F103:F117 F124:F138 F145:F159 F166:F180 F187:F201 F208:F222 F229:F243 F418:F432</xm:sqref>
        </x14:dataValidation>
        <x14:dataValidation type="list" allowBlank="1" showInputMessage="1" showErrorMessage="1" xr:uid="{00000000-0002-0000-0D00-000004000000}">
          <x14:formula1>
            <xm:f>'db obiettivi'!$A$3:$A$18</xm:f>
          </x14:formula1>
          <xm:sqref>H19:H33 H250:H264 H271:H285 H292:H306 H313:H327 H334:H348 H355:H369 H376:H390 H397:H411 H40:H54 H61:H75 H82:H96 H103:H117 H124:H138 H145:H159 H166:H180 H187:H201 H208:H222 H229:H243 H418:H432</xm:sqref>
        </x14:dataValidation>
        <x14:dataValidation type="list" allowBlank="1" showInputMessage="1" showErrorMessage="1" xr:uid="{00000000-0002-0000-0D00-000005000000}">
          <x14:formula1>
            <xm:f>'db rischi'!$L$10:$L$100</xm:f>
          </x14:formula1>
          <xm:sqref>E19:E33 E40:E54 E61:E75 E82:E96 E103:E117 E124:E138 E145:E159 E166:E180 E187:E201 E208:E222 E229:E243 E250:E264 E271:E285 E292:E306 E313:E327 E334:E348 E355:E369 E376:E390 E397:E411 E418:E432</xm:sqref>
        </x14:dataValidation>
        <x14:dataValidation type="list" allowBlank="1" showInputMessage="1" showErrorMessage="1" xr:uid="{00000000-0002-0000-0D00-000006000000}">
          <x14:formula1>
            <xm:f>'db misure specifiche'!$L$4:$L$505</xm:f>
          </x14:formula1>
          <xm:sqref>I19:I33 I40:I54 I61:I75 I82:I96 I103:I117 I124:I138 I145:I159 I166:I180 I187:I201 I208:I222 I229:I243 I250:I264 I271:I285 I292:I306 I313:I327 I334:I348 I355:I369 I376:I390 I397:I411 I418:I432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6">
    <tabColor rgb="FF00B050"/>
    <pageSetUpPr fitToPage="1"/>
  </sheetPr>
  <dimension ref="A1:X433"/>
  <sheetViews>
    <sheetView zoomScale="85" zoomScaleNormal="85" workbookViewId="0">
      <selection activeCell="F15" sqref="F15:H15"/>
    </sheetView>
  </sheetViews>
  <sheetFormatPr defaultColWidth="9.140625" defaultRowHeight="12.75" outlineLevelRow="1" outlineLevelCol="2" x14ac:dyDescent="0.2"/>
  <cols>
    <col min="1" max="1" width="4.42578125" style="2" customWidth="1"/>
    <col min="2" max="2" width="6.140625" style="2" customWidth="1"/>
    <col min="3" max="3" width="31.5703125" style="2" hidden="1" customWidth="1" outlineLevel="1"/>
    <col min="4" max="4" width="28.85546875" style="2" hidden="1" customWidth="1" outlineLevel="1"/>
    <col min="5" max="5" width="36" style="2" customWidth="1" collapsed="1"/>
    <col min="6" max="6" width="26.140625" style="2" customWidth="1"/>
    <col min="7" max="7" width="20.85546875" style="2" hidden="1" customWidth="1" outlineLevel="1"/>
    <col min="8" max="8" width="27.85546875" style="2" customWidth="1" collapsed="1"/>
    <col min="9" max="9" width="37" style="2" customWidth="1"/>
    <col min="10" max="10" width="18" style="89" customWidth="1"/>
    <col min="11" max="11" width="28.85546875" style="2" customWidth="1"/>
    <col min="12" max="12" width="13.85546875" style="2" customWidth="1"/>
    <col min="13" max="13" width="13.5703125" style="2" customWidth="1"/>
    <col min="14" max="14" width="18" style="2" customWidth="1"/>
    <col min="15" max="15" width="24.5703125" style="2" customWidth="1"/>
    <col min="16" max="16" width="5.140625" style="2" customWidth="1"/>
    <col min="17" max="17" width="18.140625" style="2" hidden="1" customWidth="1" outlineLevel="1"/>
    <col min="18" max="18" width="18.85546875" style="2" hidden="1" customWidth="1" outlineLevel="1"/>
    <col min="19" max="21" width="10.85546875" style="2" hidden="1" customWidth="1" outlineLevel="2"/>
    <col min="22" max="22" width="76.42578125" style="2" hidden="1" customWidth="1" outlineLevel="1" collapsed="1"/>
    <col min="23" max="23" width="6.140625" style="2" customWidth="1" collapsed="1"/>
    <col min="24" max="24" width="4.5703125" style="2" customWidth="1"/>
    <col min="25" max="16384" width="9.140625" style="2"/>
  </cols>
  <sheetData>
    <row r="1" spans="1:24" ht="25.5" customHeight="1" x14ac:dyDescent="0.2">
      <c r="A1" s="228" t="s">
        <v>1313</v>
      </c>
      <c r="B1" s="228"/>
      <c r="C1" s="228"/>
      <c r="D1" s="228"/>
      <c r="E1" s="228"/>
      <c r="F1" s="31"/>
      <c r="G1" s="31"/>
      <c r="H1" s="228" t="s">
        <v>1303</v>
      </c>
      <c r="I1" s="228"/>
      <c r="J1" s="85"/>
      <c r="K1" s="30"/>
      <c r="L1" s="30"/>
      <c r="M1" s="30"/>
      <c r="N1" s="30"/>
      <c r="O1" s="30"/>
      <c r="P1" s="30"/>
      <c r="Q1" s="30"/>
      <c r="R1" s="30"/>
      <c r="S1" s="30"/>
      <c r="T1" s="30"/>
      <c r="U1" s="30"/>
      <c r="V1" s="30"/>
      <c r="W1" s="227" t="s">
        <v>1302</v>
      </c>
      <c r="X1" s="30"/>
    </row>
    <row r="2" spans="1:24" ht="11.45" customHeight="1" x14ac:dyDescent="0.2">
      <c r="A2" s="30"/>
      <c r="B2" s="30"/>
      <c r="C2" s="30"/>
      <c r="D2" s="30"/>
      <c r="E2" s="85"/>
      <c r="F2" s="31"/>
      <c r="G2" s="31"/>
      <c r="H2" s="30"/>
      <c r="I2" s="85"/>
      <c r="J2" s="85"/>
      <c r="K2" s="30"/>
      <c r="L2" s="30"/>
      <c r="M2" s="30"/>
      <c r="N2" s="30"/>
      <c r="O2" s="30"/>
      <c r="P2" s="30"/>
      <c r="Q2" s="30"/>
      <c r="R2" s="30"/>
      <c r="S2" s="30"/>
      <c r="T2" s="30"/>
      <c r="U2" s="30"/>
      <c r="V2" s="30"/>
      <c r="W2" s="227"/>
      <c r="X2" s="30"/>
    </row>
    <row r="3" spans="1:24" ht="23.85" hidden="1" customHeight="1" outlineLevel="1" x14ac:dyDescent="0.2">
      <c r="A3" s="51"/>
      <c r="B3" s="51"/>
      <c r="C3" s="51"/>
      <c r="D3" s="51"/>
      <c r="E3" s="177" t="s">
        <v>39</v>
      </c>
      <c r="F3" s="177" t="s">
        <v>825</v>
      </c>
      <c r="G3" s="177" t="s">
        <v>826</v>
      </c>
      <c r="H3" s="24" t="s">
        <v>642</v>
      </c>
      <c r="I3" s="85"/>
      <c r="J3" s="85"/>
      <c r="K3" s="30"/>
      <c r="L3" s="30"/>
      <c r="M3" s="30"/>
      <c r="N3" s="30"/>
      <c r="O3" s="30"/>
      <c r="P3" s="30"/>
      <c r="Q3" s="30"/>
      <c r="R3" s="30"/>
      <c r="S3" s="30"/>
      <c r="T3" s="30"/>
      <c r="U3" s="30"/>
      <c r="V3" s="30"/>
      <c r="W3" s="227"/>
      <c r="X3" s="30"/>
    </row>
    <row r="4" spans="1:24" ht="23.85" hidden="1" customHeight="1" outlineLevel="1" x14ac:dyDescent="0.2">
      <c r="A4" s="51"/>
      <c r="B4" s="51"/>
      <c r="C4" s="51"/>
      <c r="D4" s="51"/>
      <c r="E4" s="180">
        <f t="shared" ref="E4:E12" si="0">COUNTIF($J$19:$K$17740,H4)</f>
        <v>0</v>
      </c>
      <c r="F4" s="179" t="e">
        <f t="shared" ref="F4:F12" si="1">E4/$G$4</f>
        <v>#DIV/0!</v>
      </c>
      <c r="G4" s="230">
        <f>SUM(E4:E12)</f>
        <v>0</v>
      </c>
      <c r="H4" s="26" t="s">
        <v>32</v>
      </c>
      <c r="I4" s="85"/>
      <c r="J4" s="85"/>
      <c r="K4" s="30"/>
      <c r="L4" s="30"/>
      <c r="M4" s="30"/>
      <c r="N4" s="30"/>
      <c r="O4" s="30"/>
      <c r="P4" s="30"/>
      <c r="Q4" s="30"/>
      <c r="R4" s="30"/>
      <c r="S4" s="30"/>
      <c r="T4" s="30"/>
      <c r="U4" s="30"/>
      <c r="V4" s="30"/>
      <c r="W4" s="227"/>
      <c r="X4" s="30"/>
    </row>
    <row r="5" spans="1:24" ht="23.85" hidden="1" customHeight="1" outlineLevel="1" x14ac:dyDescent="0.2">
      <c r="A5" s="51"/>
      <c r="B5" s="51"/>
      <c r="C5" s="51"/>
      <c r="D5" s="51"/>
      <c r="E5" s="180">
        <f t="shared" si="0"/>
        <v>0</v>
      </c>
      <c r="F5" s="179" t="e">
        <f t="shared" si="1"/>
        <v>#DIV/0!</v>
      </c>
      <c r="G5" s="230"/>
      <c r="H5" s="26" t="s">
        <v>33</v>
      </c>
      <c r="I5" s="85"/>
      <c r="J5" s="85"/>
      <c r="K5" s="30"/>
      <c r="L5" s="30"/>
      <c r="M5" s="30"/>
      <c r="N5" s="30"/>
      <c r="O5" s="30"/>
      <c r="P5" s="30"/>
      <c r="Q5" s="30"/>
      <c r="R5" s="30"/>
      <c r="S5" s="30"/>
      <c r="T5" s="30"/>
      <c r="U5" s="30"/>
      <c r="V5" s="30"/>
      <c r="W5" s="227"/>
      <c r="X5" s="30"/>
    </row>
    <row r="6" spans="1:24" ht="23.85" hidden="1" customHeight="1" outlineLevel="1" x14ac:dyDescent="0.2">
      <c r="A6" s="51"/>
      <c r="B6" s="51"/>
      <c r="C6" s="51"/>
      <c r="D6" s="51"/>
      <c r="E6" s="180">
        <f t="shared" si="0"/>
        <v>0</v>
      </c>
      <c r="F6" s="179" t="e">
        <f t="shared" si="1"/>
        <v>#DIV/0!</v>
      </c>
      <c r="G6" s="230"/>
      <c r="H6" s="26" t="s">
        <v>34</v>
      </c>
      <c r="I6" s="85"/>
      <c r="J6" s="85"/>
      <c r="K6" s="30"/>
      <c r="L6" s="30"/>
      <c r="M6" s="30"/>
      <c r="N6" s="30"/>
      <c r="O6" s="30"/>
      <c r="P6" s="30"/>
      <c r="Q6" s="30"/>
      <c r="R6" s="30"/>
      <c r="S6" s="30"/>
      <c r="T6" s="30"/>
      <c r="U6" s="30"/>
      <c r="V6" s="30"/>
      <c r="W6" s="227"/>
      <c r="X6" s="30"/>
    </row>
    <row r="7" spans="1:24" ht="23.85" hidden="1" customHeight="1" outlineLevel="1" x14ac:dyDescent="0.2">
      <c r="A7" s="51"/>
      <c r="B7" s="51"/>
      <c r="C7" s="51"/>
      <c r="D7" s="51"/>
      <c r="E7" s="180">
        <f t="shared" si="0"/>
        <v>0</v>
      </c>
      <c r="F7" s="179" t="e">
        <f t="shared" si="1"/>
        <v>#DIV/0!</v>
      </c>
      <c r="G7" s="230"/>
      <c r="H7" s="26" t="s">
        <v>35</v>
      </c>
      <c r="I7" s="85"/>
      <c r="J7" s="85"/>
      <c r="K7" s="30"/>
      <c r="L7" s="30"/>
      <c r="M7" s="30"/>
      <c r="N7" s="30"/>
      <c r="O7" s="30"/>
      <c r="P7" s="30"/>
      <c r="Q7" s="30"/>
      <c r="R7" s="30"/>
      <c r="S7" s="30"/>
      <c r="T7" s="30"/>
      <c r="U7" s="30"/>
      <c r="V7" s="30"/>
      <c r="W7" s="227"/>
      <c r="X7" s="30"/>
    </row>
    <row r="8" spans="1:24" ht="23.85" hidden="1" customHeight="1" outlineLevel="1" x14ac:dyDescent="0.2">
      <c r="A8" s="51"/>
      <c r="B8" s="51"/>
      <c r="C8" s="51"/>
      <c r="D8" s="51"/>
      <c r="E8" s="180">
        <f t="shared" si="0"/>
        <v>0</v>
      </c>
      <c r="F8" s="179" t="e">
        <f t="shared" si="1"/>
        <v>#DIV/0!</v>
      </c>
      <c r="G8" s="230"/>
      <c r="H8" s="26" t="s">
        <v>36</v>
      </c>
      <c r="I8" s="85"/>
      <c r="J8" s="85"/>
      <c r="K8" s="30"/>
      <c r="L8" s="30"/>
      <c r="M8" s="30"/>
      <c r="N8" s="30"/>
      <c r="O8" s="30"/>
      <c r="P8" s="30"/>
      <c r="Q8" s="30"/>
      <c r="R8" s="30"/>
      <c r="S8" s="30"/>
      <c r="T8" s="30"/>
      <c r="U8" s="30"/>
      <c r="V8" s="30"/>
      <c r="W8" s="227"/>
      <c r="X8" s="30"/>
    </row>
    <row r="9" spans="1:24" ht="23.85" hidden="1" customHeight="1" outlineLevel="1" x14ac:dyDescent="0.2">
      <c r="A9" s="51"/>
      <c r="B9" s="51"/>
      <c r="C9" s="51"/>
      <c r="D9" s="51"/>
      <c r="E9" s="180">
        <f t="shared" si="0"/>
        <v>0</v>
      </c>
      <c r="F9" s="179" t="e">
        <f t="shared" si="1"/>
        <v>#DIV/0!</v>
      </c>
      <c r="G9" s="230"/>
      <c r="H9" s="26" t="s">
        <v>37</v>
      </c>
      <c r="I9" s="85"/>
      <c r="J9" s="85"/>
      <c r="K9" s="30"/>
      <c r="L9" s="30"/>
      <c r="M9" s="30"/>
      <c r="N9" s="30"/>
      <c r="O9" s="30"/>
      <c r="P9" s="30"/>
      <c r="Q9" s="30"/>
      <c r="R9" s="30"/>
      <c r="S9" s="30"/>
      <c r="T9" s="30"/>
      <c r="U9" s="30"/>
      <c r="V9" s="30"/>
      <c r="W9" s="227"/>
      <c r="X9" s="30"/>
    </row>
    <row r="10" spans="1:24" ht="23.85" hidden="1" customHeight="1" outlineLevel="1" x14ac:dyDescent="0.2">
      <c r="A10" s="51"/>
      <c r="B10" s="51"/>
      <c r="C10" s="51"/>
      <c r="D10" s="51"/>
      <c r="E10" s="180">
        <f t="shared" si="0"/>
        <v>0</v>
      </c>
      <c r="F10" s="179" t="e">
        <f t="shared" si="1"/>
        <v>#DIV/0!</v>
      </c>
      <c r="G10" s="230"/>
      <c r="H10" s="26" t="s">
        <v>38</v>
      </c>
      <c r="I10" s="85"/>
      <c r="J10" s="85"/>
      <c r="K10" s="30"/>
      <c r="L10" s="30"/>
      <c r="M10" s="30"/>
      <c r="N10" s="30"/>
      <c r="O10" s="30"/>
      <c r="P10" s="30"/>
      <c r="Q10" s="30"/>
      <c r="R10" s="30"/>
      <c r="S10" s="30"/>
      <c r="T10" s="30"/>
      <c r="U10" s="30"/>
      <c r="V10" s="30"/>
      <c r="W10" s="227"/>
      <c r="X10" s="30"/>
    </row>
    <row r="11" spans="1:24" ht="23.85" hidden="1" customHeight="1" outlineLevel="1" x14ac:dyDescent="0.2">
      <c r="A11" s="51"/>
      <c r="B11" s="51"/>
      <c r="C11" s="51"/>
      <c r="D11" s="51"/>
      <c r="E11" s="180">
        <f t="shared" si="0"/>
        <v>0</v>
      </c>
      <c r="F11" s="179" t="e">
        <f t="shared" si="1"/>
        <v>#DIV/0!</v>
      </c>
      <c r="G11" s="230"/>
      <c r="H11" s="26" t="s">
        <v>31</v>
      </c>
      <c r="I11" s="85"/>
      <c r="J11" s="85"/>
      <c r="K11" s="30"/>
      <c r="L11" s="30"/>
      <c r="M11" s="30"/>
      <c r="N11" s="30"/>
      <c r="O11" s="30"/>
      <c r="P11" s="30"/>
      <c r="Q11" s="30"/>
      <c r="R11" s="30"/>
      <c r="S11" s="30"/>
      <c r="T11" s="30"/>
      <c r="U11" s="30"/>
      <c r="V11" s="30"/>
      <c r="W11" s="227"/>
      <c r="X11" s="30"/>
    </row>
    <row r="12" spans="1:24" ht="23.85" hidden="1" customHeight="1" outlineLevel="1" x14ac:dyDescent="0.2">
      <c r="A12" s="51"/>
      <c r="B12" s="51"/>
      <c r="C12" s="51"/>
      <c r="D12" s="51"/>
      <c r="E12" s="180">
        <f t="shared" si="0"/>
        <v>0</v>
      </c>
      <c r="F12" s="179" t="e">
        <f t="shared" si="1"/>
        <v>#DIV/0!</v>
      </c>
      <c r="G12" s="230"/>
      <c r="H12" s="26" t="s">
        <v>641</v>
      </c>
      <c r="I12" s="85"/>
      <c r="J12" s="85"/>
      <c r="K12" s="30"/>
      <c r="L12" s="30"/>
      <c r="M12" s="30"/>
      <c r="N12" s="30"/>
      <c r="O12" s="30"/>
      <c r="P12" s="30"/>
      <c r="Q12" s="30"/>
      <c r="R12" s="30"/>
      <c r="S12" s="30"/>
      <c r="T12" s="30"/>
      <c r="U12" s="30"/>
      <c r="V12" s="30"/>
      <c r="W12" s="227"/>
      <c r="X12" s="30"/>
    </row>
    <row r="13" spans="1:24" ht="23.45" customHeight="1" collapsed="1" x14ac:dyDescent="0.2">
      <c r="A13" s="167"/>
      <c r="B13" s="167"/>
      <c r="C13" s="166"/>
      <c r="D13" s="166"/>
      <c r="E13" s="171" t="s">
        <v>823</v>
      </c>
      <c r="F13" s="54"/>
      <c r="G13" s="54"/>
      <c r="H13" s="54" t="e" cm="1">
        <f t="array" aca="1" ref="H13" ca="1">SUMPRODUCT((#REF!=C13)*(SUBTOTAL(103,OFFSET(#REF!,ROW(#REF!)-MIN(ROW(#REF!)),,1))))</f>
        <v>#REF!</v>
      </c>
      <c r="I13" s="54" t="e">
        <f ca="1">H13/$L$17</f>
        <v>#REF!</v>
      </c>
      <c r="J13" s="86"/>
      <c r="K13" s="30"/>
      <c r="L13" s="30"/>
      <c r="M13" s="30"/>
      <c r="N13" s="30"/>
      <c r="O13" s="30"/>
      <c r="P13" s="30"/>
      <c r="Q13" s="30"/>
      <c r="R13" s="30"/>
      <c r="S13" s="232" t="s">
        <v>1312</v>
      </c>
      <c r="T13" s="232"/>
      <c r="U13" s="232"/>
      <c r="V13" s="30"/>
      <c r="W13" s="227"/>
      <c r="X13" s="30"/>
    </row>
    <row r="14" spans="1:24" ht="46.5" customHeight="1" x14ac:dyDescent="0.2">
      <c r="A14" s="170"/>
      <c r="B14" s="170"/>
      <c r="C14" s="174" t="s">
        <v>674</v>
      </c>
      <c r="D14" s="174"/>
      <c r="E14" s="175" t="s">
        <v>1288</v>
      </c>
      <c r="F14" s="168"/>
      <c r="G14" s="168"/>
      <c r="H14" s="168"/>
      <c r="I14" s="233" t="str">
        <f>Aree!F28</f>
        <v>L) Gestione rapporti con società partecipate</v>
      </c>
      <c r="J14" s="233"/>
      <c r="K14" s="233"/>
      <c r="L14" s="233"/>
      <c r="M14" s="168"/>
      <c r="N14" s="84" t="s">
        <v>6</v>
      </c>
      <c r="O14" s="84" t="s">
        <v>675</v>
      </c>
      <c r="P14" s="168"/>
      <c r="Q14" s="182" t="s">
        <v>1306</v>
      </c>
      <c r="R14" s="182" t="s">
        <v>1307</v>
      </c>
      <c r="S14" s="50" t="s">
        <v>1308</v>
      </c>
      <c r="T14" s="50" t="s">
        <v>1309</v>
      </c>
      <c r="U14" s="50" t="s">
        <v>1310</v>
      </c>
      <c r="V14" s="183" t="s">
        <v>1311</v>
      </c>
      <c r="W14" s="227"/>
      <c r="X14" s="30"/>
    </row>
    <row r="15" spans="1:24" ht="30.6" customHeight="1" x14ac:dyDescent="0.2">
      <c r="A15" s="168"/>
      <c r="B15" s="168">
        <v>1</v>
      </c>
      <c r="C15" s="220" t="s">
        <v>1267</v>
      </c>
      <c r="D15" s="221"/>
      <c r="E15" s="222"/>
      <c r="F15" s="229"/>
      <c r="G15" s="229"/>
      <c r="H15" s="229"/>
      <c r="I15" s="50" t="s">
        <v>11</v>
      </c>
      <c r="J15" s="231" t="s">
        <v>3</v>
      </c>
      <c r="K15" s="231"/>
      <c r="L15" s="39"/>
      <c r="M15" s="162" t="s">
        <v>676</v>
      </c>
      <c r="N15" s="163" t="str">
        <f>V15</f>
        <v>--</v>
      </c>
      <c r="O15" s="39"/>
      <c r="P15" s="168"/>
      <c r="Q15" s="184"/>
      <c r="R15" s="184"/>
      <c r="S15" s="185" t="str">
        <f>IF(Q15="Basso",1.8,IF(Q15="Medio",2.5,IF(Q15="Medio-Alto",3.8,IF(Q15="Alto",5,"0"))))</f>
        <v>0</v>
      </c>
      <c r="T15" s="185" t="str">
        <f>IF(R15="Basso",1.8,IF(R15="Medio",2.5,IF(R15="Medio-Alto",3.8,IF(R15="Alto",5,"0"))))</f>
        <v>0</v>
      </c>
      <c r="U15" s="185">
        <f>IF(MAX(U19:U33)&gt;(T15*S15),MAX(U19:U33),T15*S15)</f>
        <v>0</v>
      </c>
      <c r="V15" s="186" t="str">
        <f>IF(U15=0,"--",IF(U15&lt;='db fasce di rischio'!$B$4,'db fasce di rischio'!$A$2,IF(U15&lt;='db fasce di rischio'!$D$4,'db fasce di rischio'!$C$2,IF(U15&lt;='db fasce di rischio'!$F$4,'db fasce di rischio'!$E$2,IF(U15&lt;='db fasce di rischio'!$H$4,'db fasce di rischio'!$G$2,"")))))</f>
        <v>--</v>
      </c>
      <c r="W15" s="30"/>
      <c r="X15" s="30"/>
    </row>
    <row r="16" spans="1:24" ht="59.45" customHeight="1" x14ac:dyDescent="0.2">
      <c r="A16" s="168"/>
      <c r="B16" s="168"/>
      <c r="C16" s="223"/>
      <c r="D16" s="224"/>
      <c r="E16" s="224"/>
      <c r="F16" s="172"/>
      <c r="G16" s="172"/>
      <c r="H16" s="172"/>
      <c r="I16" s="172"/>
      <c r="J16" s="172"/>
      <c r="K16" s="172"/>
      <c r="L16" s="173"/>
      <c r="M16" s="226" t="s">
        <v>1305</v>
      </c>
      <c r="N16" s="226"/>
      <c r="O16" s="226"/>
      <c r="P16" s="168"/>
      <c r="Q16" s="30"/>
      <c r="R16" s="30"/>
      <c r="S16" s="30"/>
      <c r="T16" s="30"/>
      <c r="U16" s="30"/>
      <c r="V16" s="30"/>
      <c r="W16" s="30"/>
      <c r="X16" s="30"/>
    </row>
    <row r="17" spans="1:24" ht="31.5" customHeight="1" outlineLevel="1" x14ac:dyDescent="0.2">
      <c r="A17" s="168"/>
      <c r="B17" s="168"/>
      <c r="C17" s="218" t="s">
        <v>1266</v>
      </c>
      <c r="D17" s="219"/>
      <c r="E17" s="160"/>
      <c r="F17" s="160"/>
      <c r="G17" s="160"/>
      <c r="H17" s="160"/>
      <c r="I17" s="160"/>
      <c r="J17" s="159"/>
      <c r="K17" s="160"/>
      <c r="L17" s="164" t="e">
        <f>SUM(F4:F12)</f>
        <v>#DIV/0!</v>
      </c>
      <c r="M17" s="165"/>
      <c r="N17" s="165"/>
      <c r="O17" s="165"/>
      <c r="P17" s="168"/>
      <c r="Q17" s="30"/>
      <c r="R17" s="30"/>
      <c r="S17" s="30"/>
      <c r="T17" s="30"/>
      <c r="U17" s="30"/>
      <c r="V17" s="30"/>
      <c r="W17" s="30"/>
      <c r="X17" s="30"/>
    </row>
    <row r="18" spans="1:24" ht="81.95" customHeight="1" outlineLevel="1" x14ac:dyDescent="0.2">
      <c r="A18" s="169"/>
      <c r="B18" s="169"/>
      <c r="C18" s="24" t="s">
        <v>915</v>
      </c>
      <c r="D18" s="24" t="s">
        <v>916</v>
      </c>
      <c r="E18" s="24" t="s">
        <v>981</v>
      </c>
      <c r="F18" s="24" t="s">
        <v>980</v>
      </c>
      <c r="G18" s="188" t="s">
        <v>1301</v>
      </c>
      <c r="H18" s="24" t="s">
        <v>979</v>
      </c>
      <c r="I18" s="24" t="s">
        <v>917</v>
      </c>
      <c r="J18" s="50" t="s">
        <v>982</v>
      </c>
      <c r="K18" s="50" t="s">
        <v>918</v>
      </c>
      <c r="L18" s="24" t="s">
        <v>639</v>
      </c>
      <c r="M18" s="24" t="s">
        <v>677</v>
      </c>
      <c r="N18" s="24" t="s">
        <v>678</v>
      </c>
      <c r="O18" s="24" t="s">
        <v>679</v>
      </c>
      <c r="P18" s="169"/>
      <c r="Q18" s="182" t="s">
        <v>1306</v>
      </c>
      <c r="R18" s="182" t="s">
        <v>1307</v>
      </c>
      <c r="S18" s="50" t="s">
        <v>1308</v>
      </c>
      <c r="T18" s="50" t="s">
        <v>1309</v>
      </c>
      <c r="U18" s="50" t="s">
        <v>1310</v>
      </c>
      <c r="V18" s="183" t="s">
        <v>1311</v>
      </c>
      <c r="W18" s="30"/>
      <c r="X18" s="30"/>
    </row>
    <row r="19" spans="1:24" ht="21" outlineLevel="1" x14ac:dyDescent="0.2">
      <c r="A19" s="169"/>
      <c r="B19" s="169"/>
      <c r="C19" s="26" t="s">
        <v>30</v>
      </c>
      <c r="D19" s="26" t="s">
        <v>30</v>
      </c>
      <c r="E19" s="26" t="s">
        <v>30</v>
      </c>
      <c r="F19" s="26" t="s">
        <v>30</v>
      </c>
      <c r="G19" s="161" t="str">
        <f>V19</f>
        <v>--</v>
      </c>
      <c r="H19" s="27" t="s">
        <v>30</v>
      </c>
      <c r="I19" s="33" t="s">
        <v>30</v>
      </c>
      <c r="J19" s="87"/>
      <c r="K19" s="33"/>
      <c r="L19" s="26"/>
      <c r="M19" s="26"/>
      <c r="N19" s="26"/>
      <c r="O19" s="26"/>
      <c r="P19" s="169"/>
      <c r="Q19" s="184"/>
      <c r="R19" s="184"/>
      <c r="S19" s="185" t="str">
        <f>IF(Q19="Basso",1.8,IF(Q19="Medio",2.5,IF(Q19="Medio-Alto",3.8,IF(Q19="Alto",5,"0"))))</f>
        <v>0</v>
      </c>
      <c r="T19" s="185" t="str">
        <f>IF(R19="Basso",1.8,IF(R19="Medio",2.5,IF(R19="Medio-Alto",3.8,IF(R19="Alto",5,"0"))))</f>
        <v>0</v>
      </c>
      <c r="U19" s="185">
        <f>(T19*S19)</f>
        <v>0</v>
      </c>
      <c r="V19" s="186" t="str">
        <f>IF(U19=0,"--",IF(U19&lt;='db fasce di rischio'!$B$4,'db fasce di rischio'!$A$2,IF(U19&lt;='db fasce di rischio'!$D$4,'db fasce di rischio'!$C$2,IF(U19&lt;='db fasce di rischio'!$F$4,'db fasce di rischio'!$E$2,IF(U19&lt;='db fasce di rischio'!$H$4,'db fasce di rischio'!$G$2,"")))))</f>
        <v>--</v>
      </c>
      <c r="W19" s="30"/>
      <c r="X19" s="30"/>
    </row>
    <row r="20" spans="1:24" ht="21" outlineLevel="1" x14ac:dyDescent="0.2">
      <c r="A20" s="169"/>
      <c r="B20" s="169"/>
      <c r="C20" s="26" t="s">
        <v>30</v>
      </c>
      <c r="D20" s="26" t="s">
        <v>30</v>
      </c>
      <c r="E20" s="26" t="s">
        <v>30</v>
      </c>
      <c r="F20" s="26" t="s">
        <v>30</v>
      </c>
      <c r="G20" s="161" t="str">
        <f t="shared" ref="G20:G33" si="2">V20</f>
        <v>--</v>
      </c>
      <c r="H20" s="27" t="s">
        <v>30</v>
      </c>
      <c r="I20" s="33" t="s">
        <v>30</v>
      </c>
      <c r="J20" s="87"/>
      <c r="K20" s="33"/>
      <c r="L20" s="26"/>
      <c r="M20" s="26"/>
      <c r="N20" s="26"/>
      <c r="O20" s="26"/>
      <c r="P20" s="169"/>
      <c r="Q20" s="184"/>
      <c r="R20" s="184"/>
      <c r="S20" s="185" t="str">
        <f t="shared" ref="S20:T33" si="3">IF(Q20="Basso",1.8,IF(Q20="Medio",2.5,IF(Q20="Medio-Alto",3.8,IF(Q20="Alto",5,"0"))))</f>
        <v>0</v>
      </c>
      <c r="T20" s="185" t="str">
        <f t="shared" si="3"/>
        <v>0</v>
      </c>
      <c r="U20" s="185">
        <f>(T20*S20)</f>
        <v>0</v>
      </c>
      <c r="V20" s="186" t="str">
        <f>IF(U20=0,"--",IF(U20&lt;='db fasce di rischio'!$B$4,'db fasce di rischio'!$A$2,IF(U20&lt;='db fasce di rischio'!$D$4,'db fasce di rischio'!$C$2,IF(U20&lt;='db fasce di rischio'!$F$4,'db fasce di rischio'!$E$2,IF(U20&lt;='db fasce di rischio'!$H$4,'db fasce di rischio'!$G$2,"")))))</f>
        <v>--</v>
      </c>
      <c r="W20" s="30"/>
      <c r="X20" s="30"/>
    </row>
    <row r="21" spans="1:24" ht="21" outlineLevel="1" x14ac:dyDescent="0.2">
      <c r="A21" s="169"/>
      <c r="B21" s="169"/>
      <c r="C21" s="26" t="s">
        <v>30</v>
      </c>
      <c r="D21" s="26" t="s">
        <v>30</v>
      </c>
      <c r="E21" s="26" t="s">
        <v>30</v>
      </c>
      <c r="F21" s="26" t="s">
        <v>30</v>
      </c>
      <c r="G21" s="161" t="str">
        <f t="shared" si="2"/>
        <v>--</v>
      </c>
      <c r="H21" s="27" t="s">
        <v>30</v>
      </c>
      <c r="I21" s="33" t="s">
        <v>30</v>
      </c>
      <c r="J21" s="87"/>
      <c r="K21" s="33"/>
      <c r="L21" s="26"/>
      <c r="M21" s="26"/>
      <c r="N21" s="26"/>
      <c r="O21" s="26"/>
      <c r="P21" s="169"/>
      <c r="Q21" s="184"/>
      <c r="R21" s="184"/>
      <c r="S21" s="185" t="str">
        <f t="shared" si="3"/>
        <v>0</v>
      </c>
      <c r="T21" s="185" t="str">
        <f t="shared" si="3"/>
        <v>0</v>
      </c>
      <c r="U21" s="185">
        <f t="shared" ref="U21:U33" si="4">(T21*S21)</f>
        <v>0</v>
      </c>
      <c r="V21" s="186" t="str">
        <f>IF(U21=0,"--",IF(U21&lt;='db fasce di rischio'!$B$4,'db fasce di rischio'!$A$2,IF(U21&lt;='db fasce di rischio'!$D$4,'db fasce di rischio'!$C$2,IF(U21&lt;='db fasce di rischio'!$F$4,'db fasce di rischio'!$E$2,IF(U21&lt;='db fasce di rischio'!$H$4,'db fasce di rischio'!$G$2,"")))))</f>
        <v>--</v>
      </c>
      <c r="W21" s="30"/>
      <c r="X21" s="30"/>
    </row>
    <row r="22" spans="1:24" ht="21" outlineLevel="1" x14ac:dyDescent="0.2">
      <c r="A22" s="169"/>
      <c r="B22" s="169"/>
      <c r="C22" s="26" t="s">
        <v>30</v>
      </c>
      <c r="D22" s="26" t="s">
        <v>30</v>
      </c>
      <c r="E22" s="26" t="s">
        <v>30</v>
      </c>
      <c r="F22" s="26" t="s">
        <v>30</v>
      </c>
      <c r="G22" s="161" t="str">
        <f t="shared" si="2"/>
        <v>--</v>
      </c>
      <c r="H22" s="27" t="s">
        <v>30</v>
      </c>
      <c r="I22" s="33" t="s">
        <v>30</v>
      </c>
      <c r="J22" s="87"/>
      <c r="K22" s="33"/>
      <c r="L22" s="26"/>
      <c r="M22" s="26"/>
      <c r="N22" s="26"/>
      <c r="O22" s="26"/>
      <c r="P22" s="169"/>
      <c r="Q22" s="184"/>
      <c r="R22" s="184"/>
      <c r="S22" s="185" t="str">
        <f t="shared" si="3"/>
        <v>0</v>
      </c>
      <c r="T22" s="185" t="str">
        <f t="shared" si="3"/>
        <v>0</v>
      </c>
      <c r="U22" s="185">
        <f t="shared" si="4"/>
        <v>0</v>
      </c>
      <c r="V22" s="186" t="str">
        <f>IF(U22=0,"--",IF(U22&lt;='db fasce di rischio'!$B$4,'db fasce di rischio'!$A$2,IF(U22&lt;='db fasce di rischio'!$D$4,'db fasce di rischio'!$C$2,IF(U22&lt;='db fasce di rischio'!$F$4,'db fasce di rischio'!$E$2,IF(U22&lt;='db fasce di rischio'!$H$4,'db fasce di rischio'!$G$2,"")))))</f>
        <v>--</v>
      </c>
      <c r="W22" s="30"/>
      <c r="X22" s="30"/>
    </row>
    <row r="23" spans="1:24" ht="21" outlineLevel="1" x14ac:dyDescent="0.2">
      <c r="A23" s="169"/>
      <c r="B23" s="169"/>
      <c r="C23" s="26" t="s">
        <v>30</v>
      </c>
      <c r="D23" s="26" t="s">
        <v>30</v>
      </c>
      <c r="E23" s="26" t="s">
        <v>30</v>
      </c>
      <c r="F23" s="26" t="s">
        <v>30</v>
      </c>
      <c r="G23" s="161" t="str">
        <f t="shared" si="2"/>
        <v>--</v>
      </c>
      <c r="H23" s="27" t="s">
        <v>30</v>
      </c>
      <c r="I23" s="33" t="s">
        <v>30</v>
      </c>
      <c r="J23" s="87"/>
      <c r="K23" s="33"/>
      <c r="L23" s="26"/>
      <c r="M23" s="26"/>
      <c r="N23" s="26"/>
      <c r="O23" s="26"/>
      <c r="P23" s="169"/>
      <c r="Q23" s="184"/>
      <c r="R23" s="184"/>
      <c r="S23" s="185" t="str">
        <f t="shared" si="3"/>
        <v>0</v>
      </c>
      <c r="T23" s="185" t="str">
        <f t="shared" si="3"/>
        <v>0</v>
      </c>
      <c r="U23" s="185">
        <f t="shared" si="4"/>
        <v>0</v>
      </c>
      <c r="V23" s="186" t="str">
        <f>IF(U23=0,"--",IF(U23&lt;='db fasce di rischio'!$B$4,'db fasce di rischio'!$A$2,IF(U23&lt;='db fasce di rischio'!$D$4,'db fasce di rischio'!$C$2,IF(U23&lt;='db fasce di rischio'!$F$4,'db fasce di rischio'!$E$2,IF(U23&lt;='db fasce di rischio'!$H$4,'db fasce di rischio'!$G$2,"")))))</f>
        <v>--</v>
      </c>
      <c r="W23" s="30"/>
      <c r="X23" s="30"/>
    </row>
    <row r="24" spans="1:24" ht="21" outlineLevel="1" x14ac:dyDescent="0.2">
      <c r="A24" s="169"/>
      <c r="B24" s="169"/>
      <c r="C24" s="26" t="s">
        <v>30</v>
      </c>
      <c r="D24" s="26" t="s">
        <v>30</v>
      </c>
      <c r="E24" s="26" t="s">
        <v>30</v>
      </c>
      <c r="F24" s="26" t="s">
        <v>30</v>
      </c>
      <c r="G24" s="161" t="str">
        <f t="shared" si="2"/>
        <v>--</v>
      </c>
      <c r="H24" s="27" t="s">
        <v>30</v>
      </c>
      <c r="I24" s="33" t="s">
        <v>30</v>
      </c>
      <c r="J24" s="87"/>
      <c r="K24" s="33"/>
      <c r="L24" s="26"/>
      <c r="M24" s="26"/>
      <c r="N24" s="26"/>
      <c r="O24" s="26"/>
      <c r="P24" s="169"/>
      <c r="Q24" s="184"/>
      <c r="R24" s="184"/>
      <c r="S24" s="185" t="str">
        <f t="shared" si="3"/>
        <v>0</v>
      </c>
      <c r="T24" s="185" t="str">
        <f t="shared" si="3"/>
        <v>0</v>
      </c>
      <c r="U24" s="185">
        <f t="shared" si="4"/>
        <v>0</v>
      </c>
      <c r="V24" s="186" t="str">
        <f>IF(U24=0,"--",IF(U24&lt;='db fasce di rischio'!$B$4,'db fasce di rischio'!$A$2,IF(U24&lt;='db fasce di rischio'!$D$4,'db fasce di rischio'!$C$2,IF(U24&lt;='db fasce di rischio'!$F$4,'db fasce di rischio'!$E$2,IF(U24&lt;='db fasce di rischio'!$H$4,'db fasce di rischio'!$G$2,"")))))</f>
        <v>--</v>
      </c>
      <c r="W24" s="30"/>
      <c r="X24" s="30"/>
    </row>
    <row r="25" spans="1:24" ht="21" outlineLevel="1" x14ac:dyDescent="0.2">
      <c r="A25" s="169"/>
      <c r="B25" s="169"/>
      <c r="C25" s="26" t="s">
        <v>30</v>
      </c>
      <c r="D25" s="26" t="s">
        <v>30</v>
      </c>
      <c r="E25" s="26" t="s">
        <v>30</v>
      </c>
      <c r="F25" s="26" t="s">
        <v>30</v>
      </c>
      <c r="G25" s="161" t="str">
        <f t="shared" si="2"/>
        <v>--</v>
      </c>
      <c r="H25" s="27" t="s">
        <v>30</v>
      </c>
      <c r="I25" s="33" t="s">
        <v>30</v>
      </c>
      <c r="J25" s="87"/>
      <c r="K25" s="33"/>
      <c r="L25" s="26"/>
      <c r="M25" s="26"/>
      <c r="N25" s="26"/>
      <c r="O25" s="26"/>
      <c r="P25" s="169"/>
      <c r="Q25" s="184"/>
      <c r="R25" s="184"/>
      <c r="S25" s="185" t="str">
        <f t="shared" si="3"/>
        <v>0</v>
      </c>
      <c r="T25" s="185" t="str">
        <f t="shared" si="3"/>
        <v>0</v>
      </c>
      <c r="U25" s="185">
        <f t="shared" si="4"/>
        <v>0</v>
      </c>
      <c r="V25" s="186" t="str">
        <f>IF(U25=0,"--",IF(U25&lt;='db fasce di rischio'!$B$4,'db fasce di rischio'!$A$2,IF(U25&lt;='db fasce di rischio'!$D$4,'db fasce di rischio'!$C$2,IF(U25&lt;='db fasce di rischio'!$F$4,'db fasce di rischio'!$E$2,IF(U25&lt;='db fasce di rischio'!$H$4,'db fasce di rischio'!$G$2,"")))))</f>
        <v>--</v>
      </c>
      <c r="W25" s="30"/>
      <c r="X25" s="30"/>
    </row>
    <row r="26" spans="1:24" ht="21" outlineLevel="1" x14ac:dyDescent="0.2">
      <c r="A26" s="169"/>
      <c r="B26" s="169"/>
      <c r="C26" s="26" t="s">
        <v>30</v>
      </c>
      <c r="D26" s="26" t="s">
        <v>30</v>
      </c>
      <c r="E26" s="26" t="s">
        <v>30</v>
      </c>
      <c r="F26" s="26" t="s">
        <v>30</v>
      </c>
      <c r="G26" s="161" t="str">
        <f t="shared" si="2"/>
        <v>--</v>
      </c>
      <c r="H26" s="27" t="s">
        <v>30</v>
      </c>
      <c r="I26" s="33" t="s">
        <v>30</v>
      </c>
      <c r="J26" s="87"/>
      <c r="K26" s="33"/>
      <c r="L26" s="26"/>
      <c r="M26" s="26"/>
      <c r="N26" s="26"/>
      <c r="O26" s="26"/>
      <c r="P26" s="169"/>
      <c r="Q26" s="184"/>
      <c r="R26" s="184"/>
      <c r="S26" s="185" t="str">
        <f t="shared" si="3"/>
        <v>0</v>
      </c>
      <c r="T26" s="185" t="str">
        <f t="shared" si="3"/>
        <v>0</v>
      </c>
      <c r="U26" s="185">
        <f t="shared" si="4"/>
        <v>0</v>
      </c>
      <c r="V26" s="186" t="str">
        <f>IF(U26=0,"--",IF(U26&lt;='db fasce di rischio'!$B$4,'db fasce di rischio'!$A$2,IF(U26&lt;='db fasce di rischio'!$D$4,'db fasce di rischio'!$C$2,IF(U26&lt;='db fasce di rischio'!$F$4,'db fasce di rischio'!$E$2,IF(U26&lt;='db fasce di rischio'!$H$4,'db fasce di rischio'!$G$2,"")))))</f>
        <v>--</v>
      </c>
      <c r="W26" s="30"/>
      <c r="X26" s="30"/>
    </row>
    <row r="27" spans="1:24" ht="21" outlineLevel="1" x14ac:dyDescent="0.2">
      <c r="A27" s="169"/>
      <c r="B27" s="169"/>
      <c r="C27" s="26" t="s">
        <v>30</v>
      </c>
      <c r="D27" s="26" t="s">
        <v>30</v>
      </c>
      <c r="E27" s="26" t="s">
        <v>30</v>
      </c>
      <c r="F27" s="26" t="s">
        <v>30</v>
      </c>
      <c r="G27" s="161" t="str">
        <f t="shared" si="2"/>
        <v>--</v>
      </c>
      <c r="H27" s="27" t="s">
        <v>30</v>
      </c>
      <c r="I27" s="33" t="s">
        <v>30</v>
      </c>
      <c r="J27" s="88"/>
      <c r="K27" s="33"/>
      <c r="L27" s="26"/>
      <c r="M27" s="26"/>
      <c r="N27" s="26"/>
      <c r="O27" s="26"/>
      <c r="P27" s="169"/>
      <c r="Q27" s="184"/>
      <c r="R27" s="184"/>
      <c r="S27" s="185" t="str">
        <f t="shared" si="3"/>
        <v>0</v>
      </c>
      <c r="T27" s="185" t="str">
        <f t="shared" si="3"/>
        <v>0</v>
      </c>
      <c r="U27" s="185">
        <f t="shared" si="4"/>
        <v>0</v>
      </c>
      <c r="V27" s="186" t="str">
        <f>IF(U27=0,"--",IF(U27&lt;='db fasce di rischio'!$B$4,'db fasce di rischio'!$A$2,IF(U27&lt;='db fasce di rischio'!$D$4,'db fasce di rischio'!$C$2,IF(U27&lt;='db fasce di rischio'!$F$4,'db fasce di rischio'!$E$2,IF(U27&lt;='db fasce di rischio'!$H$4,'db fasce di rischio'!$G$2,"")))))</f>
        <v>--</v>
      </c>
      <c r="W27" s="30"/>
      <c r="X27" s="30"/>
    </row>
    <row r="28" spans="1:24" ht="21" outlineLevel="1" x14ac:dyDescent="0.2">
      <c r="A28" s="169"/>
      <c r="B28" s="169"/>
      <c r="C28" s="26" t="s">
        <v>30</v>
      </c>
      <c r="D28" s="26" t="s">
        <v>30</v>
      </c>
      <c r="E28" s="26" t="s">
        <v>30</v>
      </c>
      <c r="F28" s="26" t="s">
        <v>30</v>
      </c>
      <c r="G28" s="161" t="str">
        <f t="shared" si="2"/>
        <v>--</v>
      </c>
      <c r="H28" s="27" t="s">
        <v>30</v>
      </c>
      <c r="I28" s="33" t="s">
        <v>30</v>
      </c>
      <c r="J28" s="88"/>
      <c r="K28" s="33"/>
      <c r="L28" s="26"/>
      <c r="M28" s="26"/>
      <c r="N28" s="26"/>
      <c r="O28" s="26"/>
      <c r="P28" s="169"/>
      <c r="Q28" s="184"/>
      <c r="R28" s="184"/>
      <c r="S28" s="185" t="str">
        <f t="shared" si="3"/>
        <v>0</v>
      </c>
      <c r="T28" s="185" t="str">
        <f t="shared" si="3"/>
        <v>0</v>
      </c>
      <c r="U28" s="185">
        <f t="shared" si="4"/>
        <v>0</v>
      </c>
      <c r="V28" s="186" t="str">
        <f>IF(U28=0,"--",IF(U28&lt;='db fasce di rischio'!$B$4,'db fasce di rischio'!$A$2,IF(U28&lt;='db fasce di rischio'!$D$4,'db fasce di rischio'!$C$2,IF(U28&lt;='db fasce di rischio'!$F$4,'db fasce di rischio'!$E$2,IF(U28&lt;='db fasce di rischio'!$H$4,'db fasce di rischio'!$G$2,"")))))</f>
        <v>--</v>
      </c>
      <c r="W28" s="30"/>
      <c r="X28" s="30"/>
    </row>
    <row r="29" spans="1:24" ht="21" outlineLevel="1" x14ac:dyDescent="0.2">
      <c r="A29" s="169"/>
      <c r="B29" s="169"/>
      <c r="C29" s="26" t="s">
        <v>30</v>
      </c>
      <c r="D29" s="26" t="s">
        <v>30</v>
      </c>
      <c r="E29" s="26" t="s">
        <v>30</v>
      </c>
      <c r="F29" s="26" t="s">
        <v>30</v>
      </c>
      <c r="G29" s="161" t="str">
        <f t="shared" si="2"/>
        <v>--</v>
      </c>
      <c r="H29" s="27" t="s">
        <v>30</v>
      </c>
      <c r="I29" s="33" t="s">
        <v>30</v>
      </c>
      <c r="J29" s="88"/>
      <c r="K29" s="33"/>
      <c r="L29" s="26"/>
      <c r="M29" s="26"/>
      <c r="N29" s="26"/>
      <c r="O29" s="26"/>
      <c r="P29" s="169"/>
      <c r="Q29" s="184"/>
      <c r="R29" s="184"/>
      <c r="S29" s="185" t="str">
        <f t="shared" si="3"/>
        <v>0</v>
      </c>
      <c r="T29" s="185" t="str">
        <f t="shared" si="3"/>
        <v>0</v>
      </c>
      <c r="U29" s="185">
        <f t="shared" si="4"/>
        <v>0</v>
      </c>
      <c r="V29" s="186" t="str">
        <f>IF(U29=0,"--",IF(U29&lt;='db fasce di rischio'!$B$4,'db fasce di rischio'!$A$2,IF(U29&lt;='db fasce di rischio'!$D$4,'db fasce di rischio'!$C$2,IF(U29&lt;='db fasce di rischio'!$F$4,'db fasce di rischio'!$E$2,IF(U29&lt;='db fasce di rischio'!$H$4,'db fasce di rischio'!$G$2,"")))))</f>
        <v>--</v>
      </c>
      <c r="W29" s="30"/>
      <c r="X29" s="30"/>
    </row>
    <row r="30" spans="1:24" ht="21" outlineLevel="1" x14ac:dyDescent="0.2">
      <c r="A30" s="169"/>
      <c r="B30" s="169"/>
      <c r="C30" s="26" t="s">
        <v>30</v>
      </c>
      <c r="D30" s="26" t="s">
        <v>30</v>
      </c>
      <c r="E30" s="26" t="s">
        <v>30</v>
      </c>
      <c r="F30" s="26" t="s">
        <v>30</v>
      </c>
      <c r="G30" s="161" t="str">
        <f t="shared" si="2"/>
        <v>--</v>
      </c>
      <c r="H30" s="27" t="s">
        <v>30</v>
      </c>
      <c r="I30" s="33" t="s">
        <v>30</v>
      </c>
      <c r="J30" s="88"/>
      <c r="K30" s="33"/>
      <c r="L30" s="26"/>
      <c r="M30" s="26"/>
      <c r="N30" s="26"/>
      <c r="O30" s="26"/>
      <c r="P30" s="169"/>
      <c r="Q30" s="184"/>
      <c r="R30" s="184"/>
      <c r="S30" s="185" t="str">
        <f t="shared" si="3"/>
        <v>0</v>
      </c>
      <c r="T30" s="185" t="str">
        <f t="shared" si="3"/>
        <v>0</v>
      </c>
      <c r="U30" s="185">
        <f t="shared" si="4"/>
        <v>0</v>
      </c>
      <c r="V30" s="186" t="str">
        <f>IF(U30=0,"--",IF(U30&lt;='db fasce di rischio'!$B$4,'db fasce di rischio'!$A$2,IF(U30&lt;='db fasce di rischio'!$D$4,'db fasce di rischio'!$C$2,IF(U30&lt;='db fasce di rischio'!$F$4,'db fasce di rischio'!$E$2,IF(U30&lt;='db fasce di rischio'!$H$4,'db fasce di rischio'!$G$2,"")))))</f>
        <v>--</v>
      </c>
      <c r="W30" s="30"/>
      <c r="X30" s="30"/>
    </row>
    <row r="31" spans="1:24" ht="21" outlineLevel="1" x14ac:dyDescent="0.2">
      <c r="A31" s="169"/>
      <c r="B31" s="169"/>
      <c r="C31" s="26" t="s">
        <v>30</v>
      </c>
      <c r="D31" s="26" t="s">
        <v>30</v>
      </c>
      <c r="E31" s="26" t="s">
        <v>30</v>
      </c>
      <c r="F31" s="26" t="s">
        <v>30</v>
      </c>
      <c r="G31" s="161" t="str">
        <f t="shared" si="2"/>
        <v>--</v>
      </c>
      <c r="H31" s="27" t="s">
        <v>30</v>
      </c>
      <c r="I31" s="33" t="s">
        <v>30</v>
      </c>
      <c r="J31" s="87"/>
      <c r="K31" s="33"/>
      <c r="L31" s="26"/>
      <c r="M31" s="26"/>
      <c r="N31" s="26"/>
      <c r="O31" s="26"/>
      <c r="P31" s="169"/>
      <c r="Q31" s="184"/>
      <c r="R31" s="184"/>
      <c r="S31" s="185" t="str">
        <f t="shared" si="3"/>
        <v>0</v>
      </c>
      <c r="T31" s="185" t="str">
        <f t="shared" si="3"/>
        <v>0</v>
      </c>
      <c r="U31" s="185">
        <f t="shared" si="4"/>
        <v>0</v>
      </c>
      <c r="V31" s="186" t="str">
        <f>IF(U31=0,"--",IF(U31&lt;='db fasce di rischio'!$B$4,'db fasce di rischio'!$A$2,IF(U31&lt;='db fasce di rischio'!$D$4,'db fasce di rischio'!$C$2,IF(U31&lt;='db fasce di rischio'!$F$4,'db fasce di rischio'!$E$2,IF(U31&lt;='db fasce di rischio'!$H$4,'db fasce di rischio'!$G$2,"")))))</f>
        <v>--</v>
      </c>
      <c r="W31" s="30"/>
      <c r="X31" s="30"/>
    </row>
    <row r="32" spans="1:24" ht="21" outlineLevel="1" x14ac:dyDescent="0.2">
      <c r="A32" s="169"/>
      <c r="B32" s="169"/>
      <c r="C32" s="26" t="s">
        <v>30</v>
      </c>
      <c r="D32" s="26" t="s">
        <v>30</v>
      </c>
      <c r="E32" s="26" t="s">
        <v>30</v>
      </c>
      <c r="F32" s="26" t="s">
        <v>30</v>
      </c>
      <c r="G32" s="161" t="str">
        <f t="shared" si="2"/>
        <v>--</v>
      </c>
      <c r="H32" s="27" t="s">
        <v>30</v>
      </c>
      <c r="I32" s="33" t="s">
        <v>30</v>
      </c>
      <c r="J32" s="87"/>
      <c r="K32" s="33"/>
      <c r="L32" s="26"/>
      <c r="M32" s="26"/>
      <c r="N32" s="26"/>
      <c r="O32" s="28"/>
      <c r="P32" s="169"/>
      <c r="Q32" s="184"/>
      <c r="R32" s="184"/>
      <c r="S32" s="185" t="str">
        <f t="shared" si="3"/>
        <v>0</v>
      </c>
      <c r="T32" s="185" t="str">
        <f t="shared" si="3"/>
        <v>0</v>
      </c>
      <c r="U32" s="185">
        <f t="shared" si="4"/>
        <v>0</v>
      </c>
      <c r="V32" s="186" t="str">
        <f>IF(U32=0,"--",IF(U32&lt;='db fasce di rischio'!$B$4,'db fasce di rischio'!$A$2,IF(U32&lt;='db fasce di rischio'!$D$4,'db fasce di rischio'!$C$2,IF(U32&lt;='db fasce di rischio'!$F$4,'db fasce di rischio'!$E$2,IF(U32&lt;='db fasce di rischio'!$H$4,'db fasce di rischio'!$G$2,"")))))</f>
        <v>--</v>
      </c>
      <c r="W32" s="30"/>
      <c r="X32" s="30"/>
    </row>
    <row r="33" spans="1:24" ht="21" outlineLevel="1" x14ac:dyDescent="0.2">
      <c r="A33" s="169"/>
      <c r="B33" s="169"/>
      <c r="C33" s="26" t="s">
        <v>30</v>
      </c>
      <c r="D33" s="26" t="s">
        <v>30</v>
      </c>
      <c r="E33" s="26" t="s">
        <v>30</v>
      </c>
      <c r="F33" s="26" t="s">
        <v>30</v>
      </c>
      <c r="G33" s="161" t="str">
        <f t="shared" si="2"/>
        <v>--</v>
      </c>
      <c r="H33" s="27" t="s">
        <v>30</v>
      </c>
      <c r="I33" s="33" t="s">
        <v>30</v>
      </c>
      <c r="J33" s="87"/>
      <c r="K33" s="33"/>
      <c r="L33" s="26"/>
      <c r="M33" s="26"/>
      <c r="N33" s="26"/>
      <c r="O33" s="29"/>
      <c r="P33" s="169"/>
      <c r="Q33" s="184"/>
      <c r="R33" s="184"/>
      <c r="S33" s="185" t="str">
        <f t="shared" si="3"/>
        <v>0</v>
      </c>
      <c r="T33" s="185" t="str">
        <f t="shared" si="3"/>
        <v>0</v>
      </c>
      <c r="U33" s="185">
        <f t="shared" si="4"/>
        <v>0</v>
      </c>
      <c r="V33" s="186" t="str">
        <f>IF(U33=0,"--",IF(U33&lt;='db fasce di rischio'!$B$4,'db fasce di rischio'!$A$2,IF(U33&lt;='db fasce di rischio'!$D$4,'db fasce di rischio'!$C$2,IF(U33&lt;='db fasce di rischio'!$F$4,'db fasce di rischio'!$E$2,IF(U33&lt;='db fasce di rischio'!$H$4,'db fasce di rischio'!$G$2,"")))))</f>
        <v>--</v>
      </c>
      <c r="W33" s="30"/>
      <c r="X33" s="30"/>
    </row>
    <row r="34" spans="1:24" ht="21" x14ac:dyDescent="0.2">
      <c r="A34" s="168"/>
      <c r="B34" s="168"/>
      <c r="C34" s="92"/>
      <c r="D34" s="92"/>
      <c r="E34" s="92"/>
      <c r="F34" s="92"/>
      <c r="G34" s="92"/>
      <c r="H34" s="92"/>
      <c r="I34" s="92"/>
      <c r="J34" s="176"/>
      <c r="K34" s="92"/>
      <c r="L34" s="92"/>
      <c r="M34" s="92"/>
      <c r="N34" s="92"/>
      <c r="O34" s="92"/>
      <c r="P34" s="168"/>
      <c r="Q34" s="30"/>
      <c r="R34" s="30"/>
      <c r="S34" s="30"/>
      <c r="T34" s="30"/>
      <c r="U34" s="30"/>
      <c r="V34" s="30"/>
      <c r="W34" s="30"/>
      <c r="X34" s="30"/>
    </row>
    <row r="35" spans="1:24" ht="90.6" customHeight="1" x14ac:dyDescent="0.2">
      <c r="A35" s="31"/>
      <c r="B35" s="31"/>
      <c r="C35" s="32" t="s">
        <v>674</v>
      </c>
      <c r="D35" s="32"/>
      <c r="E35" s="30"/>
      <c r="F35" s="30"/>
      <c r="G35" s="30"/>
      <c r="H35" s="30"/>
      <c r="I35" s="30"/>
      <c r="J35" s="85"/>
      <c r="K35" s="30"/>
      <c r="L35" s="30"/>
      <c r="M35" s="30"/>
      <c r="N35" s="84" t="s">
        <v>6</v>
      </c>
      <c r="O35" s="84" t="s">
        <v>675</v>
      </c>
      <c r="P35" s="30"/>
      <c r="Q35" s="182" t="s">
        <v>1306</v>
      </c>
      <c r="R35" s="182" t="s">
        <v>1307</v>
      </c>
      <c r="S35" s="50" t="s">
        <v>1308</v>
      </c>
      <c r="T35" s="50" t="s">
        <v>1309</v>
      </c>
      <c r="U35" s="50" t="s">
        <v>1310</v>
      </c>
      <c r="V35" s="183" t="s">
        <v>1311</v>
      </c>
      <c r="W35" s="30"/>
      <c r="X35" s="30"/>
    </row>
    <row r="36" spans="1:24" ht="30.6" customHeight="1" x14ac:dyDescent="0.2">
      <c r="A36" s="168"/>
      <c r="B36" s="168">
        <v>2</v>
      </c>
      <c r="C36" s="220" t="s">
        <v>1267</v>
      </c>
      <c r="D36" s="221"/>
      <c r="E36" s="222"/>
      <c r="F36" s="229"/>
      <c r="G36" s="229"/>
      <c r="H36" s="229"/>
      <c r="I36" s="50" t="s">
        <v>11</v>
      </c>
      <c r="J36" s="231" t="s">
        <v>3</v>
      </c>
      <c r="K36" s="231"/>
      <c r="L36" s="39"/>
      <c r="M36" s="162" t="s">
        <v>676</v>
      </c>
      <c r="N36" s="163" t="str">
        <f>V36</f>
        <v>--</v>
      </c>
      <c r="O36" s="39"/>
      <c r="P36" s="168"/>
      <c r="Q36" s="184"/>
      <c r="R36" s="184"/>
      <c r="S36" s="185" t="str">
        <f>IF(Q36="Basso",1.8,IF(Q36="Medio",2.5,IF(Q36="Medio-Alto",3.8,IF(Q36="Alto",5,"0"))))</f>
        <v>0</v>
      </c>
      <c r="T36" s="185" t="str">
        <f>IF(R36="Basso",1.8,IF(R36="Medio",2.5,IF(R36="Medio-Alto",3.8,IF(R36="Alto",5,"0"))))</f>
        <v>0</v>
      </c>
      <c r="U36" s="185">
        <f>IF(MAX(U40:U54)&gt;(T36*S36),MAX(U40:U54),T36*S36)</f>
        <v>0</v>
      </c>
      <c r="V36" s="186" t="str">
        <f>IF(U36=0,"--",IF(U36&lt;='db fasce di rischio'!$B$4,'db fasce di rischio'!$A$2,IF(U36&lt;='db fasce di rischio'!$D$4,'db fasce di rischio'!$C$2,IF(U36&lt;='db fasce di rischio'!$F$4,'db fasce di rischio'!$E$2,IF(U36&lt;='db fasce di rischio'!$H$4,'db fasce di rischio'!$G$2,"")))))</f>
        <v>--</v>
      </c>
      <c r="W36" s="30"/>
      <c r="X36" s="30"/>
    </row>
    <row r="37" spans="1:24" ht="59.45" customHeight="1" x14ac:dyDescent="0.2">
      <c r="A37" s="168"/>
      <c r="B37" s="168"/>
      <c r="C37" s="223"/>
      <c r="D37" s="224"/>
      <c r="E37" s="224"/>
      <c r="F37" s="172"/>
      <c r="G37" s="172"/>
      <c r="H37" s="172"/>
      <c r="I37" s="172"/>
      <c r="J37" s="172"/>
      <c r="K37" s="172"/>
      <c r="L37" s="173"/>
      <c r="M37" s="226" t="s">
        <v>1305</v>
      </c>
      <c r="N37" s="226"/>
      <c r="O37" s="226"/>
      <c r="P37" s="168"/>
      <c r="Q37" s="30"/>
      <c r="R37" s="30"/>
      <c r="S37" s="30"/>
      <c r="T37" s="30"/>
      <c r="U37" s="30"/>
      <c r="V37" s="30"/>
      <c r="W37" s="30"/>
      <c r="X37" s="30"/>
    </row>
    <row r="38" spans="1:24" ht="31.5" hidden="1" customHeight="1" outlineLevel="1" x14ac:dyDescent="0.2">
      <c r="A38" s="168"/>
      <c r="B38" s="168"/>
      <c r="C38" s="218" t="s">
        <v>1266</v>
      </c>
      <c r="D38" s="219"/>
      <c r="E38" s="160"/>
      <c r="F38" s="160"/>
      <c r="G38" s="160"/>
      <c r="H38" s="160"/>
      <c r="I38" s="160"/>
      <c r="J38" s="159"/>
      <c r="K38" s="160"/>
      <c r="L38" s="164">
        <f>SUM(H25:H33)</f>
        <v>0</v>
      </c>
      <c r="M38" s="165"/>
      <c r="N38" s="165"/>
      <c r="O38" s="165"/>
      <c r="P38" s="168"/>
      <c r="Q38" s="30"/>
      <c r="R38" s="30"/>
      <c r="S38" s="30"/>
      <c r="T38" s="30"/>
      <c r="U38" s="30"/>
      <c r="V38" s="30"/>
      <c r="W38" s="30"/>
      <c r="X38" s="30"/>
    </row>
    <row r="39" spans="1:24" ht="81.95" hidden="1" customHeight="1" outlineLevel="1" x14ac:dyDescent="0.2">
      <c r="A39" s="169"/>
      <c r="B39" s="169"/>
      <c r="C39" s="24" t="s">
        <v>915</v>
      </c>
      <c r="D39" s="24" t="s">
        <v>916</v>
      </c>
      <c r="E39" s="24" t="s">
        <v>981</v>
      </c>
      <c r="F39" s="24" t="s">
        <v>980</v>
      </c>
      <c r="G39" s="188" t="s">
        <v>1301</v>
      </c>
      <c r="H39" s="24" t="s">
        <v>979</v>
      </c>
      <c r="I39" s="24" t="s">
        <v>917</v>
      </c>
      <c r="J39" s="50" t="s">
        <v>982</v>
      </c>
      <c r="K39" s="50" t="s">
        <v>918</v>
      </c>
      <c r="L39" s="24" t="s">
        <v>639</v>
      </c>
      <c r="M39" s="24" t="s">
        <v>677</v>
      </c>
      <c r="N39" s="24" t="s">
        <v>678</v>
      </c>
      <c r="O39" s="24" t="s">
        <v>679</v>
      </c>
      <c r="P39" s="169"/>
      <c r="Q39" s="182" t="s">
        <v>1306</v>
      </c>
      <c r="R39" s="182" t="s">
        <v>1307</v>
      </c>
      <c r="S39" s="50" t="s">
        <v>1308</v>
      </c>
      <c r="T39" s="50" t="s">
        <v>1309</v>
      </c>
      <c r="U39" s="50" t="s">
        <v>1310</v>
      </c>
      <c r="V39" s="183" t="s">
        <v>1311</v>
      </c>
      <c r="W39" s="30"/>
      <c r="X39" s="30"/>
    </row>
    <row r="40" spans="1:24" ht="21" hidden="1" customHeight="1" outlineLevel="1" x14ac:dyDescent="0.2">
      <c r="A40" s="169"/>
      <c r="B40" s="169"/>
      <c r="C40" s="26" t="s">
        <v>30</v>
      </c>
      <c r="D40" s="26" t="s">
        <v>30</v>
      </c>
      <c r="E40" s="26" t="s">
        <v>30</v>
      </c>
      <c r="F40" s="26" t="s">
        <v>30</v>
      </c>
      <c r="G40" s="161" t="str">
        <f>V40</f>
        <v>--</v>
      </c>
      <c r="H40" s="27" t="s">
        <v>30</v>
      </c>
      <c r="I40" s="33" t="s">
        <v>30</v>
      </c>
      <c r="J40" s="87"/>
      <c r="K40" s="33"/>
      <c r="L40" s="26"/>
      <c r="M40" s="26"/>
      <c r="N40" s="26"/>
      <c r="O40" s="26"/>
      <c r="P40" s="169"/>
      <c r="Q40" s="184"/>
      <c r="R40" s="184"/>
      <c r="S40" s="185" t="str">
        <f>IF(Q40="Basso",1.8,IF(Q40="Medio",2.5,IF(Q40="Medio-Alto",3.8,IF(Q40="Alto",5,"0"))))</f>
        <v>0</v>
      </c>
      <c r="T40" s="185" t="str">
        <f>IF(R40="Basso",1.8,IF(R40="Medio",2.5,IF(R40="Medio-Alto",3.8,IF(R40="Alto",5,"0"))))</f>
        <v>0</v>
      </c>
      <c r="U40" s="185">
        <f>(T40*S40)</f>
        <v>0</v>
      </c>
      <c r="V40" s="186" t="str">
        <f>IF(U40=0,"--",IF(U40&lt;='db fasce di rischio'!$B$4,'db fasce di rischio'!$A$2,IF(U40&lt;='db fasce di rischio'!$D$4,'db fasce di rischio'!$C$2,IF(U40&lt;='db fasce di rischio'!$F$4,'db fasce di rischio'!$E$2,IF(U40&lt;='db fasce di rischio'!$H$4,'db fasce di rischio'!$G$2,"")))))</f>
        <v>--</v>
      </c>
      <c r="W40" s="30"/>
      <c r="X40" s="30"/>
    </row>
    <row r="41" spans="1:24" ht="21" hidden="1" customHeight="1" outlineLevel="1" x14ac:dyDescent="0.2">
      <c r="A41" s="169"/>
      <c r="B41" s="169"/>
      <c r="C41" s="26" t="s">
        <v>30</v>
      </c>
      <c r="D41" s="26" t="s">
        <v>30</v>
      </c>
      <c r="E41" s="26" t="s">
        <v>30</v>
      </c>
      <c r="F41" s="26" t="s">
        <v>30</v>
      </c>
      <c r="G41" s="161" t="str">
        <f t="shared" ref="G41:G54" si="5">V41</f>
        <v>--</v>
      </c>
      <c r="H41" s="27" t="s">
        <v>30</v>
      </c>
      <c r="I41" s="33" t="s">
        <v>30</v>
      </c>
      <c r="J41" s="87"/>
      <c r="K41" s="33"/>
      <c r="L41" s="26"/>
      <c r="M41" s="26"/>
      <c r="N41" s="26"/>
      <c r="O41" s="26"/>
      <c r="P41" s="169"/>
      <c r="Q41" s="184"/>
      <c r="R41" s="184"/>
      <c r="S41" s="185" t="str">
        <f t="shared" ref="S41:T54" si="6">IF(Q41="Basso",1.8,IF(Q41="Medio",2.5,IF(Q41="Medio-Alto",3.8,IF(Q41="Alto",5,"0"))))</f>
        <v>0</v>
      </c>
      <c r="T41" s="185" t="str">
        <f t="shared" si="6"/>
        <v>0</v>
      </c>
      <c r="U41" s="185">
        <f>(T41*S41)</f>
        <v>0</v>
      </c>
      <c r="V41" s="186" t="str">
        <f>IF(U41=0,"--",IF(U41&lt;='db fasce di rischio'!$B$4,'db fasce di rischio'!$A$2,IF(U41&lt;='db fasce di rischio'!$D$4,'db fasce di rischio'!$C$2,IF(U41&lt;='db fasce di rischio'!$F$4,'db fasce di rischio'!$E$2,IF(U41&lt;='db fasce di rischio'!$H$4,'db fasce di rischio'!$G$2,"")))))</f>
        <v>--</v>
      </c>
      <c r="W41" s="30"/>
      <c r="X41" s="30"/>
    </row>
    <row r="42" spans="1:24" ht="21" hidden="1" customHeight="1" outlineLevel="1" x14ac:dyDescent="0.2">
      <c r="A42" s="169"/>
      <c r="B42" s="169"/>
      <c r="C42" s="26" t="s">
        <v>30</v>
      </c>
      <c r="D42" s="26" t="s">
        <v>30</v>
      </c>
      <c r="E42" s="26" t="s">
        <v>30</v>
      </c>
      <c r="F42" s="26" t="s">
        <v>30</v>
      </c>
      <c r="G42" s="161" t="str">
        <f t="shared" si="5"/>
        <v>--</v>
      </c>
      <c r="H42" s="27" t="s">
        <v>30</v>
      </c>
      <c r="I42" s="33" t="s">
        <v>30</v>
      </c>
      <c r="J42" s="87"/>
      <c r="K42" s="33"/>
      <c r="L42" s="26"/>
      <c r="M42" s="26"/>
      <c r="N42" s="26"/>
      <c r="O42" s="26"/>
      <c r="P42" s="169"/>
      <c r="Q42" s="184"/>
      <c r="R42" s="184"/>
      <c r="S42" s="185" t="str">
        <f t="shared" si="6"/>
        <v>0</v>
      </c>
      <c r="T42" s="185" t="str">
        <f t="shared" si="6"/>
        <v>0</v>
      </c>
      <c r="U42" s="185">
        <f t="shared" ref="U42:U54" si="7">(T42*S42)</f>
        <v>0</v>
      </c>
      <c r="V42" s="186" t="str">
        <f>IF(U42=0,"--",IF(U42&lt;='db fasce di rischio'!$B$4,'db fasce di rischio'!$A$2,IF(U42&lt;='db fasce di rischio'!$D$4,'db fasce di rischio'!$C$2,IF(U42&lt;='db fasce di rischio'!$F$4,'db fasce di rischio'!$E$2,IF(U42&lt;='db fasce di rischio'!$H$4,'db fasce di rischio'!$G$2,"")))))</f>
        <v>--</v>
      </c>
      <c r="W42" s="30"/>
      <c r="X42" s="30"/>
    </row>
    <row r="43" spans="1:24" ht="21" hidden="1" customHeight="1" outlineLevel="1" x14ac:dyDescent="0.2">
      <c r="A43" s="169"/>
      <c r="B43" s="169"/>
      <c r="C43" s="26" t="s">
        <v>30</v>
      </c>
      <c r="D43" s="26" t="s">
        <v>30</v>
      </c>
      <c r="E43" s="26" t="s">
        <v>30</v>
      </c>
      <c r="F43" s="26" t="s">
        <v>30</v>
      </c>
      <c r="G43" s="161" t="str">
        <f t="shared" si="5"/>
        <v>--</v>
      </c>
      <c r="H43" s="27" t="s">
        <v>30</v>
      </c>
      <c r="I43" s="33" t="s">
        <v>30</v>
      </c>
      <c r="J43" s="87"/>
      <c r="K43" s="33"/>
      <c r="L43" s="26"/>
      <c r="M43" s="26"/>
      <c r="N43" s="26"/>
      <c r="O43" s="26"/>
      <c r="P43" s="169"/>
      <c r="Q43" s="184"/>
      <c r="R43" s="184"/>
      <c r="S43" s="185" t="str">
        <f t="shared" si="6"/>
        <v>0</v>
      </c>
      <c r="T43" s="185" t="str">
        <f t="shared" si="6"/>
        <v>0</v>
      </c>
      <c r="U43" s="185">
        <f t="shared" si="7"/>
        <v>0</v>
      </c>
      <c r="V43" s="186" t="str">
        <f>IF(U43=0,"--",IF(U43&lt;='db fasce di rischio'!$B$4,'db fasce di rischio'!$A$2,IF(U43&lt;='db fasce di rischio'!$D$4,'db fasce di rischio'!$C$2,IF(U43&lt;='db fasce di rischio'!$F$4,'db fasce di rischio'!$E$2,IF(U43&lt;='db fasce di rischio'!$H$4,'db fasce di rischio'!$G$2,"")))))</f>
        <v>--</v>
      </c>
      <c r="W43" s="30"/>
      <c r="X43" s="30"/>
    </row>
    <row r="44" spans="1:24" ht="21" hidden="1" customHeight="1" outlineLevel="1" x14ac:dyDescent="0.2">
      <c r="A44" s="169"/>
      <c r="B44" s="169"/>
      <c r="C44" s="26" t="s">
        <v>30</v>
      </c>
      <c r="D44" s="26" t="s">
        <v>30</v>
      </c>
      <c r="E44" s="26" t="s">
        <v>30</v>
      </c>
      <c r="F44" s="26" t="s">
        <v>30</v>
      </c>
      <c r="G44" s="161" t="str">
        <f t="shared" si="5"/>
        <v>--</v>
      </c>
      <c r="H44" s="27" t="s">
        <v>30</v>
      </c>
      <c r="I44" s="33" t="s">
        <v>30</v>
      </c>
      <c r="J44" s="87"/>
      <c r="K44" s="33"/>
      <c r="L44" s="26"/>
      <c r="M44" s="26"/>
      <c r="N44" s="26"/>
      <c r="O44" s="26"/>
      <c r="P44" s="169"/>
      <c r="Q44" s="184"/>
      <c r="R44" s="184"/>
      <c r="S44" s="185" t="str">
        <f t="shared" si="6"/>
        <v>0</v>
      </c>
      <c r="T44" s="185" t="str">
        <f t="shared" si="6"/>
        <v>0</v>
      </c>
      <c r="U44" s="185">
        <f t="shared" si="7"/>
        <v>0</v>
      </c>
      <c r="V44" s="186" t="str">
        <f>IF(U44=0,"--",IF(U44&lt;='db fasce di rischio'!$B$4,'db fasce di rischio'!$A$2,IF(U44&lt;='db fasce di rischio'!$D$4,'db fasce di rischio'!$C$2,IF(U44&lt;='db fasce di rischio'!$F$4,'db fasce di rischio'!$E$2,IF(U44&lt;='db fasce di rischio'!$H$4,'db fasce di rischio'!$G$2,"")))))</f>
        <v>--</v>
      </c>
      <c r="W44" s="30"/>
      <c r="X44" s="30"/>
    </row>
    <row r="45" spans="1:24" ht="21" hidden="1" customHeight="1" outlineLevel="1" x14ac:dyDescent="0.2">
      <c r="A45" s="169"/>
      <c r="B45" s="169"/>
      <c r="C45" s="26" t="s">
        <v>30</v>
      </c>
      <c r="D45" s="26" t="s">
        <v>30</v>
      </c>
      <c r="E45" s="26" t="s">
        <v>30</v>
      </c>
      <c r="F45" s="26" t="s">
        <v>30</v>
      </c>
      <c r="G45" s="161" t="str">
        <f t="shared" si="5"/>
        <v>--</v>
      </c>
      <c r="H45" s="27" t="s">
        <v>30</v>
      </c>
      <c r="I45" s="33" t="s">
        <v>30</v>
      </c>
      <c r="J45" s="87"/>
      <c r="K45" s="33"/>
      <c r="L45" s="26"/>
      <c r="M45" s="26"/>
      <c r="N45" s="26"/>
      <c r="O45" s="26"/>
      <c r="P45" s="169"/>
      <c r="Q45" s="184"/>
      <c r="R45" s="184"/>
      <c r="S45" s="185" t="str">
        <f t="shared" si="6"/>
        <v>0</v>
      </c>
      <c r="T45" s="185" t="str">
        <f t="shared" si="6"/>
        <v>0</v>
      </c>
      <c r="U45" s="185">
        <f t="shared" si="7"/>
        <v>0</v>
      </c>
      <c r="V45" s="186" t="str">
        <f>IF(U45=0,"--",IF(U45&lt;='db fasce di rischio'!$B$4,'db fasce di rischio'!$A$2,IF(U45&lt;='db fasce di rischio'!$D$4,'db fasce di rischio'!$C$2,IF(U45&lt;='db fasce di rischio'!$F$4,'db fasce di rischio'!$E$2,IF(U45&lt;='db fasce di rischio'!$H$4,'db fasce di rischio'!$G$2,"")))))</f>
        <v>--</v>
      </c>
      <c r="W45" s="30"/>
      <c r="X45" s="30"/>
    </row>
    <row r="46" spans="1:24" ht="21" hidden="1" customHeight="1" outlineLevel="1" x14ac:dyDescent="0.2">
      <c r="A46" s="169"/>
      <c r="B46" s="169"/>
      <c r="C46" s="26" t="s">
        <v>30</v>
      </c>
      <c r="D46" s="26" t="s">
        <v>30</v>
      </c>
      <c r="E46" s="26" t="s">
        <v>30</v>
      </c>
      <c r="F46" s="26" t="s">
        <v>30</v>
      </c>
      <c r="G46" s="161" t="str">
        <f t="shared" si="5"/>
        <v>--</v>
      </c>
      <c r="H46" s="27" t="s">
        <v>30</v>
      </c>
      <c r="I46" s="33" t="s">
        <v>30</v>
      </c>
      <c r="J46" s="87"/>
      <c r="K46" s="33"/>
      <c r="L46" s="26"/>
      <c r="M46" s="26"/>
      <c r="N46" s="26"/>
      <c r="O46" s="26"/>
      <c r="P46" s="169"/>
      <c r="Q46" s="184"/>
      <c r="R46" s="184"/>
      <c r="S46" s="185" t="str">
        <f t="shared" si="6"/>
        <v>0</v>
      </c>
      <c r="T46" s="185" t="str">
        <f t="shared" si="6"/>
        <v>0</v>
      </c>
      <c r="U46" s="185">
        <f t="shared" si="7"/>
        <v>0</v>
      </c>
      <c r="V46" s="186" t="str">
        <f>IF(U46=0,"--",IF(U46&lt;='db fasce di rischio'!$B$4,'db fasce di rischio'!$A$2,IF(U46&lt;='db fasce di rischio'!$D$4,'db fasce di rischio'!$C$2,IF(U46&lt;='db fasce di rischio'!$F$4,'db fasce di rischio'!$E$2,IF(U46&lt;='db fasce di rischio'!$H$4,'db fasce di rischio'!$G$2,"")))))</f>
        <v>--</v>
      </c>
      <c r="W46" s="30"/>
      <c r="X46" s="30"/>
    </row>
    <row r="47" spans="1:24" ht="21" hidden="1" customHeight="1" outlineLevel="1" x14ac:dyDescent="0.2">
      <c r="A47" s="169"/>
      <c r="B47" s="169"/>
      <c r="C47" s="26" t="s">
        <v>30</v>
      </c>
      <c r="D47" s="26" t="s">
        <v>30</v>
      </c>
      <c r="E47" s="26" t="s">
        <v>30</v>
      </c>
      <c r="F47" s="26" t="s">
        <v>30</v>
      </c>
      <c r="G47" s="161" t="str">
        <f t="shared" si="5"/>
        <v>--</v>
      </c>
      <c r="H47" s="27" t="s">
        <v>30</v>
      </c>
      <c r="I47" s="33" t="s">
        <v>30</v>
      </c>
      <c r="J47" s="87"/>
      <c r="K47" s="33"/>
      <c r="L47" s="26"/>
      <c r="M47" s="26"/>
      <c r="N47" s="26"/>
      <c r="O47" s="26"/>
      <c r="P47" s="169"/>
      <c r="Q47" s="184"/>
      <c r="R47" s="184"/>
      <c r="S47" s="185" t="str">
        <f t="shared" si="6"/>
        <v>0</v>
      </c>
      <c r="T47" s="185" t="str">
        <f t="shared" si="6"/>
        <v>0</v>
      </c>
      <c r="U47" s="185">
        <f t="shared" si="7"/>
        <v>0</v>
      </c>
      <c r="V47" s="186" t="str">
        <f>IF(U47=0,"--",IF(U47&lt;='db fasce di rischio'!$B$4,'db fasce di rischio'!$A$2,IF(U47&lt;='db fasce di rischio'!$D$4,'db fasce di rischio'!$C$2,IF(U47&lt;='db fasce di rischio'!$F$4,'db fasce di rischio'!$E$2,IF(U47&lt;='db fasce di rischio'!$H$4,'db fasce di rischio'!$G$2,"")))))</f>
        <v>--</v>
      </c>
      <c r="W47" s="30"/>
      <c r="X47" s="30"/>
    </row>
    <row r="48" spans="1:24" ht="21" hidden="1" customHeight="1" outlineLevel="1" x14ac:dyDescent="0.2">
      <c r="A48" s="169"/>
      <c r="B48" s="169"/>
      <c r="C48" s="26" t="s">
        <v>30</v>
      </c>
      <c r="D48" s="26" t="s">
        <v>30</v>
      </c>
      <c r="E48" s="26" t="s">
        <v>30</v>
      </c>
      <c r="F48" s="26" t="s">
        <v>30</v>
      </c>
      <c r="G48" s="161" t="str">
        <f t="shared" si="5"/>
        <v>--</v>
      </c>
      <c r="H48" s="27" t="s">
        <v>30</v>
      </c>
      <c r="I48" s="33" t="s">
        <v>30</v>
      </c>
      <c r="J48" s="88"/>
      <c r="K48" s="33"/>
      <c r="L48" s="26"/>
      <c r="M48" s="26"/>
      <c r="N48" s="26"/>
      <c r="O48" s="26"/>
      <c r="P48" s="169"/>
      <c r="Q48" s="184"/>
      <c r="R48" s="184"/>
      <c r="S48" s="185" t="str">
        <f t="shared" si="6"/>
        <v>0</v>
      </c>
      <c r="T48" s="185" t="str">
        <f t="shared" si="6"/>
        <v>0</v>
      </c>
      <c r="U48" s="185">
        <f t="shared" si="7"/>
        <v>0</v>
      </c>
      <c r="V48" s="186" t="str">
        <f>IF(U48=0,"--",IF(U48&lt;='db fasce di rischio'!$B$4,'db fasce di rischio'!$A$2,IF(U48&lt;='db fasce di rischio'!$D$4,'db fasce di rischio'!$C$2,IF(U48&lt;='db fasce di rischio'!$F$4,'db fasce di rischio'!$E$2,IF(U48&lt;='db fasce di rischio'!$H$4,'db fasce di rischio'!$G$2,"")))))</f>
        <v>--</v>
      </c>
      <c r="W48" s="30"/>
      <c r="X48" s="30"/>
    </row>
    <row r="49" spans="1:24" ht="21" hidden="1" customHeight="1" outlineLevel="1" x14ac:dyDescent="0.2">
      <c r="A49" s="169"/>
      <c r="B49" s="169"/>
      <c r="C49" s="26" t="s">
        <v>30</v>
      </c>
      <c r="D49" s="26" t="s">
        <v>30</v>
      </c>
      <c r="E49" s="26" t="s">
        <v>30</v>
      </c>
      <c r="F49" s="26" t="s">
        <v>30</v>
      </c>
      <c r="G49" s="161" t="str">
        <f t="shared" si="5"/>
        <v>--</v>
      </c>
      <c r="H49" s="27" t="s">
        <v>30</v>
      </c>
      <c r="I49" s="33" t="s">
        <v>30</v>
      </c>
      <c r="J49" s="88"/>
      <c r="K49" s="33"/>
      <c r="L49" s="26"/>
      <c r="M49" s="26"/>
      <c r="N49" s="26"/>
      <c r="O49" s="26"/>
      <c r="P49" s="169"/>
      <c r="Q49" s="184"/>
      <c r="R49" s="184"/>
      <c r="S49" s="185" t="str">
        <f t="shared" si="6"/>
        <v>0</v>
      </c>
      <c r="T49" s="185" t="str">
        <f t="shared" si="6"/>
        <v>0</v>
      </c>
      <c r="U49" s="185">
        <f t="shared" si="7"/>
        <v>0</v>
      </c>
      <c r="V49" s="186" t="str">
        <f>IF(U49=0,"--",IF(U49&lt;='db fasce di rischio'!$B$4,'db fasce di rischio'!$A$2,IF(U49&lt;='db fasce di rischio'!$D$4,'db fasce di rischio'!$C$2,IF(U49&lt;='db fasce di rischio'!$F$4,'db fasce di rischio'!$E$2,IF(U49&lt;='db fasce di rischio'!$H$4,'db fasce di rischio'!$G$2,"")))))</f>
        <v>--</v>
      </c>
      <c r="W49" s="30"/>
      <c r="X49" s="30"/>
    </row>
    <row r="50" spans="1:24" ht="21" hidden="1" customHeight="1" outlineLevel="1" x14ac:dyDescent="0.2">
      <c r="A50" s="169"/>
      <c r="B50" s="169"/>
      <c r="C50" s="26" t="s">
        <v>30</v>
      </c>
      <c r="D50" s="26" t="s">
        <v>30</v>
      </c>
      <c r="E50" s="26" t="s">
        <v>30</v>
      </c>
      <c r="F50" s="26" t="s">
        <v>30</v>
      </c>
      <c r="G50" s="161" t="str">
        <f t="shared" si="5"/>
        <v>--</v>
      </c>
      <c r="H50" s="27" t="s">
        <v>30</v>
      </c>
      <c r="I50" s="33" t="s">
        <v>30</v>
      </c>
      <c r="J50" s="88"/>
      <c r="K50" s="33"/>
      <c r="L50" s="26"/>
      <c r="M50" s="26"/>
      <c r="N50" s="26"/>
      <c r="O50" s="26"/>
      <c r="P50" s="169"/>
      <c r="Q50" s="184"/>
      <c r="R50" s="184"/>
      <c r="S50" s="185" t="str">
        <f t="shared" si="6"/>
        <v>0</v>
      </c>
      <c r="T50" s="185" t="str">
        <f t="shared" si="6"/>
        <v>0</v>
      </c>
      <c r="U50" s="185">
        <f t="shared" si="7"/>
        <v>0</v>
      </c>
      <c r="V50" s="186" t="str">
        <f>IF(U50=0,"--",IF(U50&lt;='db fasce di rischio'!$B$4,'db fasce di rischio'!$A$2,IF(U50&lt;='db fasce di rischio'!$D$4,'db fasce di rischio'!$C$2,IF(U50&lt;='db fasce di rischio'!$F$4,'db fasce di rischio'!$E$2,IF(U50&lt;='db fasce di rischio'!$H$4,'db fasce di rischio'!$G$2,"")))))</f>
        <v>--</v>
      </c>
      <c r="W50" s="30"/>
      <c r="X50" s="30"/>
    </row>
    <row r="51" spans="1:24" ht="21" hidden="1" customHeight="1" outlineLevel="1" x14ac:dyDescent="0.2">
      <c r="A51" s="169"/>
      <c r="B51" s="169"/>
      <c r="C51" s="26" t="s">
        <v>30</v>
      </c>
      <c r="D51" s="26" t="s">
        <v>30</v>
      </c>
      <c r="E51" s="26" t="s">
        <v>30</v>
      </c>
      <c r="F51" s="26" t="s">
        <v>30</v>
      </c>
      <c r="G51" s="161" t="str">
        <f t="shared" si="5"/>
        <v>--</v>
      </c>
      <c r="H51" s="27" t="s">
        <v>30</v>
      </c>
      <c r="I51" s="33" t="s">
        <v>30</v>
      </c>
      <c r="J51" s="88"/>
      <c r="K51" s="33"/>
      <c r="L51" s="26"/>
      <c r="M51" s="26"/>
      <c r="N51" s="26"/>
      <c r="O51" s="26"/>
      <c r="P51" s="169"/>
      <c r="Q51" s="184"/>
      <c r="R51" s="184"/>
      <c r="S51" s="185" t="str">
        <f t="shared" si="6"/>
        <v>0</v>
      </c>
      <c r="T51" s="185" t="str">
        <f t="shared" si="6"/>
        <v>0</v>
      </c>
      <c r="U51" s="185">
        <f t="shared" si="7"/>
        <v>0</v>
      </c>
      <c r="V51" s="186" t="str">
        <f>IF(U51=0,"--",IF(U51&lt;='db fasce di rischio'!$B$4,'db fasce di rischio'!$A$2,IF(U51&lt;='db fasce di rischio'!$D$4,'db fasce di rischio'!$C$2,IF(U51&lt;='db fasce di rischio'!$F$4,'db fasce di rischio'!$E$2,IF(U51&lt;='db fasce di rischio'!$H$4,'db fasce di rischio'!$G$2,"")))))</f>
        <v>--</v>
      </c>
      <c r="W51" s="30"/>
      <c r="X51" s="30"/>
    </row>
    <row r="52" spans="1:24" ht="21" hidden="1" customHeight="1" outlineLevel="1" x14ac:dyDescent="0.2">
      <c r="A52" s="169"/>
      <c r="B52" s="169"/>
      <c r="C52" s="26" t="s">
        <v>30</v>
      </c>
      <c r="D52" s="26" t="s">
        <v>30</v>
      </c>
      <c r="E52" s="26" t="s">
        <v>30</v>
      </c>
      <c r="F52" s="26" t="s">
        <v>30</v>
      </c>
      <c r="G52" s="161" t="str">
        <f t="shared" si="5"/>
        <v>--</v>
      </c>
      <c r="H52" s="27" t="s">
        <v>30</v>
      </c>
      <c r="I52" s="33" t="s">
        <v>30</v>
      </c>
      <c r="J52" s="87"/>
      <c r="K52" s="33"/>
      <c r="L52" s="26"/>
      <c r="M52" s="26"/>
      <c r="N52" s="26"/>
      <c r="O52" s="26"/>
      <c r="P52" s="169"/>
      <c r="Q52" s="184"/>
      <c r="R52" s="184"/>
      <c r="S52" s="185" t="str">
        <f t="shared" si="6"/>
        <v>0</v>
      </c>
      <c r="T52" s="185" t="str">
        <f t="shared" si="6"/>
        <v>0</v>
      </c>
      <c r="U52" s="185">
        <f t="shared" si="7"/>
        <v>0</v>
      </c>
      <c r="V52" s="186" t="str">
        <f>IF(U52=0,"--",IF(U52&lt;='db fasce di rischio'!$B$4,'db fasce di rischio'!$A$2,IF(U52&lt;='db fasce di rischio'!$D$4,'db fasce di rischio'!$C$2,IF(U52&lt;='db fasce di rischio'!$F$4,'db fasce di rischio'!$E$2,IF(U52&lt;='db fasce di rischio'!$H$4,'db fasce di rischio'!$G$2,"")))))</f>
        <v>--</v>
      </c>
      <c r="W52" s="30"/>
      <c r="X52" s="30"/>
    </row>
    <row r="53" spans="1:24" ht="21" hidden="1" customHeight="1" outlineLevel="1" x14ac:dyDescent="0.2">
      <c r="A53" s="169"/>
      <c r="B53" s="169"/>
      <c r="C53" s="26" t="s">
        <v>30</v>
      </c>
      <c r="D53" s="26" t="s">
        <v>30</v>
      </c>
      <c r="E53" s="26" t="s">
        <v>30</v>
      </c>
      <c r="F53" s="26" t="s">
        <v>30</v>
      </c>
      <c r="G53" s="161" t="str">
        <f t="shared" si="5"/>
        <v>--</v>
      </c>
      <c r="H53" s="27" t="s">
        <v>30</v>
      </c>
      <c r="I53" s="33" t="s">
        <v>30</v>
      </c>
      <c r="J53" s="87"/>
      <c r="K53" s="33"/>
      <c r="L53" s="26"/>
      <c r="M53" s="26"/>
      <c r="N53" s="26"/>
      <c r="O53" s="28"/>
      <c r="P53" s="169"/>
      <c r="Q53" s="184"/>
      <c r="R53" s="184"/>
      <c r="S53" s="185" t="str">
        <f t="shared" si="6"/>
        <v>0</v>
      </c>
      <c r="T53" s="185" t="str">
        <f t="shared" si="6"/>
        <v>0</v>
      </c>
      <c r="U53" s="185">
        <f t="shared" si="7"/>
        <v>0</v>
      </c>
      <c r="V53" s="186" t="str">
        <f>IF(U53=0,"--",IF(U53&lt;='db fasce di rischio'!$B$4,'db fasce di rischio'!$A$2,IF(U53&lt;='db fasce di rischio'!$D$4,'db fasce di rischio'!$C$2,IF(U53&lt;='db fasce di rischio'!$F$4,'db fasce di rischio'!$E$2,IF(U53&lt;='db fasce di rischio'!$H$4,'db fasce di rischio'!$G$2,"")))))</f>
        <v>--</v>
      </c>
      <c r="W53" s="30"/>
      <c r="X53" s="30"/>
    </row>
    <row r="54" spans="1:24" ht="21" hidden="1" customHeight="1" outlineLevel="1" x14ac:dyDescent="0.2">
      <c r="A54" s="169"/>
      <c r="B54" s="169"/>
      <c r="C54" s="26" t="s">
        <v>30</v>
      </c>
      <c r="D54" s="26" t="s">
        <v>30</v>
      </c>
      <c r="E54" s="26" t="s">
        <v>30</v>
      </c>
      <c r="F54" s="26" t="s">
        <v>30</v>
      </c>
      <c r="G54" s="161" t="str">
        <f t="shared" si="5"/>
        <v>--</v>
      </c>
      <c r="H54" s="27" t="s">
        <v>30</v>
      </c>
      <c r="I54" s="33" t="s">
        <v>30</v>
      </c>
      <c r="J54" s="87"/>
      <c r="K54" s="33"/>
      <c r="L54" s="26"/>
      <c r="M54" s="26"/>
      <c r="N54" s="26"/>
      <c r="O54" s="29"/>
      <c r="P54" s="169"/>
      <c r="Q54" s="184"/>
      <c r="R54" s="184"/>
      <c r="S54" s="185" t="str">
        <f t="shared" si="6"/>
        <v>0</v>
      </c>
      <c r="T54" s="185" t="str">
        <f t="shared" si="6"/>
        <v>0</v>
      </c>
      <c r="U54" s="185">
        <f t="shared" si="7"/>
        <v>0</v>
      </c>
      <c r="V54" s="186" t="str">
        <f>IF(U54=0,"--",IF(U54&lt;='db fasce di rischio'!$B$4,'db fasce di rischio'!$A$2,IF(U54&lt;='db fasce di rischio'!$D$4,'db fasce di rischio'!$C$2,IF(U54&lt;='db fasce di rischio'!$F$4,'db fasce di rischio'!$E$2,IF(U54&lt;='db fasce di rischio'!$H$4,'db fasce di rischio'!$G$2,"")))))</f>
        <v>--</v>
      </c>
      <c r="W54" s="30"/>
      <c r="X54" s="30"/>
    </row>
    <row r="55" spans="1:24" ht="21" collapsed="1" x14ac:dyDescent="0.2">
      <c r="A55" s="168"/>
      <c r="B55" s="168"/>
      <c r="C55" s="92"/>
      <c r="D55" s="92"/>
      <c r="E55" s="92"/>
      <c r="F55" s="92"/>
      <c r="G55" s="92"/>
      <c r="H55" s="92"/>
      <c r="I55" s="92"/>
      <c r="J55" s="176"/>
      <c r="K55" s="92"/>
      <c r="L55" s="92"/>
      <c r="M55" s="92"/>
      <c r="N55" s="92"/>
      <c r="O55" s="92"/>
      <c r="P55" s="168"/>
      <c r="Q55" s="30"/>
      <c r="R55" s="30"/>
      <c r="S55" s="30"/>
      <c r="T55" s="30"/>
      <c r="U55" s="30"/>
      <c r="V55" s="30"/>
      <c r="W55" s="30"/>
      <c r="X55" s="30"/>
    </row>
    <row r="56" spans="1:24" ht="90.6" customHeight="1" x14ac:dyDescent="0.2">
      <c r="A56" s="31"/>
      <c r="B56" s="31"/>
      <c r="C56" s="32" t="s">
        <v>674</v>
      </c>
      <c r="D56" s="32"/>
      <c r="E56" s="30"/>
      <c r="F56" s="30"/>
      <c r="G56" s="30"/>
      <c r="H56" s="30"/>
      <c r="I56" s="30"/>
      <c r="J56" s="85"/>
      <c r="K56" s="30"/>
      <c r="L56" s="30"/>
      <c r="M56" s="30"/>
      <c r="N56" s="84" t="s">
        <v>6</v>
      </c>
      <c r="O56" s="84" t="s">
        <v>675</v>
      </c>
      <c r="P56" s="30"/>
      <c r="Q56" s="182" t="s">
        <v>1306</v>
      </c>
      <c r="R56" s="182" t="s">
        <v>1307</v>
      </c>
      <c r="S56" s="50" t="s">
        <v>1308</v>
      </c>
      <c r="T56" s="50" t="s">
        <v>1309</v>
      </c>
      <c r="U56" s="50" t="s">
        <v>1310</v>
      </c>
      <c r="V56" s="183" t="s">
        <v>1311</v>
      </c>
      <c r="W56" s="30"/>
      <c r="X56" s="30"/>
    </row>
    <row r="57" spans="1:24" ht="30.6" customHeight="1" x14ac:dyDescent="0.2">
      <c r="A57" s="168"/>
      <c r="B57" s="168">
        <v>3</v>
      </c>
      <c r="C57" s="220" t="s">
        <v>1267</v>
      </c>
      <c r="D57" s="221"/>
      <c r="E57" s="222"/>
      <c r="F57" s="229"/>
      <c r="G57" s="229"/>
      <c r="H57" s="229"/>
      <c r="I57" s="50" t="s">
        <v>11</v>
      </c>
      <c r="J57" s="231" t="s">
        <v>3</v>
      </c>
      <c r="K57" s="231"/>
      <c r="L57" s="39"/>
      <c r="M57" s="162" t="s">
        <v>676</v>
      </c>
      <c r="N57" s="163" t="str">
        <f>V57</f>
        <v>--</v>
      </c>
      <c r="O57" s="39"/>
      <c r="P57" s="168"/>
      <c r="Q57" s="184"/>
      <c r="R57" s="184"/>
      <c r="S57" s="185" t="str">
        <f>IF(Q57="Basso",1.8,IF(Q57="Medio",2.5,IF(Q57="Medio-Alto",3.8,IF(Q57="Alto",5,"0"))))</f>
        <v>0</v>
      </c>
      <c r="T57" s="185" t="str">
        <f>IF(R57="Basso",1.8,IF(R57="Medio",2.5,IF(R57="Medio-Alto",3.8,IF(R57="Alto",5,"0"))))</f>
        <v>0</v>
      </c>
      <c r="U57" s="185">
        <f>IF(MAX(U61:U75)&gt;(T57*S57),MAX(U61:U75),T57*S57)</f>
        <v>0</v>
      </c>
      <c r="V57" s="186" t="str">
        <f>IF(U57=0,"--",IF(U57&lt;='db fasce di rischio'!$B$4,'db fasce di rischio'!$A$2,IF(U57&lt;='db fasce di rischio'!$D$4,'db fasce di rischio'!$C$2,IF(U57&lt;='db fasce di rischio'!$F$4,'db fasce di rischio'!$E$2,IF(U57&lt;='db fasce di rischio'!$H$4,'db fasce di rischio'!$G$2,"")))))</f>
        <v>--</v>
      </c>
      <c r="W57" s="30"/>
      <c r="X57" s="30"/>
    </row>
    <row r="58" spans="1:24" ht="59.45" customHeight="1" x14ac:dyDescent="0.2">
      <c r="A58" s="168"/>
      <c r="B58" s="168"/>
      <c r="C58" s="223"/>
      <c r="D58" s="224"/>
      <c r="E58" s="224"/>
      <c r="F58" s="172"/>
      <c r="G58" s="172"/>
      <c r="H58" s="172"/>
      <c r="I58" s="172"/>
      <c r="J58" s="172"/>
      <c r="K58" s="172"/>
      <c r="L58" s="173"/>
      <c r="M58" s="226" t="s">
        <v>1305</v>
      </c>
      <c r="N58" s="226"/>
      <c r="O58" s="226"/>
      <c r="P58" s="168"/>
      <c r="Q58" s="30"/>
      <c r="R58" s="30"/>
      <c r="S58" s="30"/>
      <c r="T58" s="30"/>
      <c r="U58" s="30"/>
      <c r="V58" s="30"/>
      <c r="W58" s="30"/>
      <c r="X58" s="30"/>
    </row>
    <row r="59" spans="1:24" ht="31.5" hidden="1" customHeight="1" outlineLevel="1" x14ac:dyDescent="0.2">
      <c r="A59" s="168"/>
      <c r="B59" s="168"/>
      <c r="C59" s="218" t="s">
        <v>1266</v>
      </c>
      <c r="D59" s="219"/>
      <c r="E59" s="160"/>
      <c r="F59" s="160"/>
      <c r="G59" s="160"/>
      <c r="H59" s="160"/>
      <c r="I59" s="160"/>
      <c r="J59" s="159"/>
      <c r="K59" s="160"/>
      <c r="L59" s="164">
        <f>SUM(H46:H54)</f>
        <v>0</v>
      </c>
      <c r="M59" s="165"/>
      <c r="N59" s="165"/>
      <c r="O59" s="165"/>
      <c r="P59" s="168"/>
      <c r="Q59" s="30"/>
      <c r="R59" s="30"/>
      <c r="S59" s="30"/>
      <c r="T59" s="30"/>
      <c r="U59" s="30"/>
      <c r="V59" s="30"/>
      <c r="W59" s="30"/>
      <c r="X59" s="30"/>
    </row>
    <row r="60" spans="1:24" ht="81.95" hidden="1" customHeight="1" outlineLevel="1" x14ac:dyDescent="0.2">
      <c r="A60" s="169"/>
      <c r="B60" s="169"/>
      <c r="C60" s="24" t="s">
        <v>915</v>
      </c>
      <c r="D60" s="24" t="s">
        <v>916</v>
      </c>
      <c r="E60" s="24" t="s">
        <v>981</v>
      </c>
      <c r="F60" s="24" t="s">
        <v>980</v>
      </c>
      <c r="G60" s="188" t="s">
        <v>1301</v>
      </c>
      <c r="H60" s="24" t="s">
        <v>979</v>
      </c>
      <c r="I60" s="24" t="s">
        <v>917</v>
      </c>
      <c r="J60" s="50" t="s">
        <v>982</v>
      </c>
      <c r="K60" s="50" t="s">
        <v>918</v>
      </c>
      <c r="L60" s="24" t="s">
        <v>639</v>
      </c>
      <c r="M60" s="24" t="s">
        <v>677</v>
      </c>
      <c r="N60" s="24" t="s">
        <v>678</v>
      </c>
      <c r="O60" s="24" t="s">
        <v>679</v>
      </c>
      <c r="P60" s="169"/>
      <c r="Q60" s="182" t="s">
        <v>1306</v>
      </c>
      <c r="R60" s="182" t="s">
        <v>1307</v>
      </c>
      <c r="S60" s="50" t="s">
        <v>1308</v>
      </c>
      <c r="T60" s="50" t="s">
        <v>1309</v>
      </c>
      <c r="U60" s="50" t="s">
        <v>1310</v>
      </c>
      <c r="V60" s="183" t="s">
        <v>1311</v>
      </c>
      <c r="W60" s="30"/>
      <c r="X60" s="30"/>
    </row>
    <row r="61" spans="1:24" ht="21" hidden="1" customHeight="1" outlineLevel="1" x14ac:dyDescent="0.2">
      <c r="A61" s="169"/>
      <c r="B61" s="169"/>
      <c r="C61" s="26" t="s">
        <v>30</v>
      </c>
      <c r="D61" s="26" t="s">
        <v>30</v>
      </c>
      <c r="E61" s="26" t="s">
        <v>30</v>
      </c>
      <c r="F61" s="26" t="s">
        <v>30</v>
      </c>
      <c r="G61" s="161" t="str">
        <f>V61</f>
        <v>--</v>
      </c>
      <c r="H61" s="27" t="s">
        <v>30</v>
      </c>
      <c r="I61" s="33" t="s">
        <v>30</v>
      </c>
      <c r="J61" s="87"/>
      <c r="K61" s="33"/>
      <c r="L61" s="26"/>
      <c r="M61" s="26"/>
      <c r="N61" s="26"/>
      <c r="O61" s="26"/>
      <c r="P61" s="169"/>
      <c r="Q61" s="184"/>
      <c r="R61" s="184"/>
      <c r="S61" s="185" t="str">
        <f>IF(Q61="Basso",1.8,IF(Q61="Medio",2.5,IF(Q61="Medio-Alto",3.8,IF(Q61="Alto",5,"0"))))</f>
        <v>0</v>
      </c>
      <c r="T61" s="185" t="str">
        <f>IF(R61="Basso",1.8,IF(R61="Medio",2.5,IF(R61="Medio-Alto",3.8,IF(R61="Alto",5,"0"))))</f>
        <v>0</v>
      </c>
      <c r="U61" s="185">
        <f>(T61*S61)</f>
        <v>0</v>
      </c>
      <c r="V61" s="186" t="str">
        <f>IF(U61=0,"--",IF(U61&lt;='db fasce di rischio'!$B$4,'db fasce di rischio'!$A$2,IF(U61&lt;='db fasce di rischio'!$D$4,'db fasce di rischio'!$C$2,IF(U61&lt;='db fasce di rischio'!$F$4,'db fasce di rischio'!$E$2,IF(U61&lt;='db fasce di rischio'!$H$4,'db fasce di rischio'!$G$2,"")))))</f>
        <v>--</v>
      </c>
      <c r="W61" s="30"/>
      <c r="X61" s="30"/>
    </row>
    <row r="62" spans="1:24" ht="21" hidden="1" customHeight="1" outlineLevel="1" x14ac:dyDescent="0.2">
      <c r="A62" s="169"/>
      <c r="B62" s="169"/>
      <c r="C62" s="26" t="s">
        <v>30</v>
      </c>
      <c r="D62" s="26" t="s">
        <v>30</v>
      </c>
      <c r="E62" s="26" t="s">
        <v>30</v>
      </c>
      <c r="F62" s="26" t="s">
        <v>30</v>
      </c>
      <c r="G62" s="161" t="str">
        <f t="shared" ref="G62:G75" si="8">V62</f>
        <v>--</v>
      </c>
      <c r="H62" s="27" t="s">
        <v>30</v>
      </c>
      <c r="I62" s="33" t="s">
        <v>30</v>
      </c>
      <c r="J62" s="87"/>
      <c r="K62" s="33"/>
      <c r="L62" s="26"/>
      <c r="M62" s="26"/>
      <c r="N62" s="26"/>
      <c r="O62" s="26"/>
      <c r="P62" s="169"/>
      <c r="Q62" s="184"/>
      <c r="R62" s="184"/>
      <c r="S62" s="185" t="str">
        <f t="shared" ref="S62:T75" si="9">IF(Q62="Basso",1.8,IF(Q62="Medio",2.5,IF(Q62="Medio-Alto",3.8,IF(Q62="Alto",5,"0"))))</f>
        <v>0</v>
      </c>
      <c r="T62" s="185" t="str">
        <f t="shared" si="9"/>
        <v>0</v>
      </c>
      <c r="U62" s="185">
        <f>(T62*S62)</f>
        <v>0</v>
      </c>
      <c r="V62" s="186" t="str">
        <f>IF(U62=0,"--",IF(U62&lt;='db fasce di rischio'!$B$4,'db fasce di rischio'!$A$2,IF(U62&lt;='db fasce di rischio'!$D$4,'db fasce di rischio'!$C$2,IF(U62&lt;='db fasce di rischio'!$F$4,'db fasce di rischio'!$E$2,IF(U62&lt;='db fasce di rischio'!$H$4,'db fasce di rischio'!$G$2,"")))))</f>
        <v>--</v>
      </c>
      <c r="W62" s="30"/>
      <c r="X62" s="30"/>
    </row>
    <row r="63" spans="1:24" ht="21" hidden="1" customHeight="1" outlineLevel="1" x14ac:dyDescent="0.2">
      <c r="A63" s="169"/>
      <c r="B63" s="169"/>
      <c r="C63" s="26" t="s">
        <v>30</v>
      </c>
      <c r="D63" s="26" t="s">
        <v>30</v>
      </c>
      <c r="E63" s="26" t="s">
        <v>30</v>
      </c>
      <c r="F63" s="26" t="s">
        <v>30</v>
      </c>
      <c r="G63" s="161" t="str">
        <f t="shared" si="8"/>
        <v>--</v>
      </c>
      <c r="H63" s="27" t="s">
        <v>30</v>
      </c>
      <c r="I63" s="33" t="s">
        <v>30</v>
      </c>
      <c r="J63" s="87"/>
      <c r="K63" s="33"/>
      <c r="L63" s="26"/>
      <c r="M63" s="26"/>
      <c r="N63" s="26"/>
      <c r="O63" s="26"/>
      <c r="P63" s="169"/>
      <c r="Q63" s="184"/>
      <c r="R63" s="184"/>
      <c r="S63" s="185" t="str">
        <f t="shared" si="9"/>
        <v>0</v>
      </c>
      <c r="T63" s="185" t="str">
        <f t="shared" si="9"/>
        <v>0</v>
      </c>
      <c r="U63" s="185">
        <f t="shared" ref="U63:U75" si="10">(T63*S63)</f>
        <v>0</v>
      </c>
      <c r="V63" s="186" t="str">
        <f>IF(U63=0,"--",IF(U63&lt;='db fasce di rischio'!$B$4,'db fasce di rischio'!$A$2,IF(U63&lt;='db fasce di rischio'!$D$4,'db fasce di rischio'!$C$2,IF(U63&lt;='db fasce di rischio'!$F$4,'db fasce di rischio'!$E$2,IF(U63&lt;='db fasce di rischio'!$H$4,'db fasce di rischio'!$G$2,"")))))</f>
        <v>--</v>
      </c>
      <c r="W63" s="30"/>
      <c r="X63" s="30"/>
    </row>
    <row r="64" spans="1:24" ht="21" hidden="1" customHeight="1" outlineLevel="1" x14ac:dyDescent="0.2">
      <c r="A64" s="169"/>
      <c r="B64" s="169"/>
      <c r="C64" s="26" t="s">
        <v>30</v>
      </c>
      <c r="D64" s="26" t="s">
        <v>30</v>
      </c>
      <c r="E64" s="26" t="s">
        <v>30</v>
      </c>
      <c r="F64" s="26" t="s">
        <v>30</v>
      </c>
      <c r="G64" s="161" t="str">
        <f t="shared" si="8"/>
        <v>--</v>
      </c>
      <c r="H64" s="27" t="s">
        <v>30</v>
      </c>
      <c r="I64" s="33" t="s">
        <v>30</v>
      </c>
      <c r="J64" s="87"/>
      <c r="K64" s="33"/>
      <c r="L64" s="26"/>
      <c r="M64" s="26"/>
      <c r="N64" s="26"/>
      <c r="O64" s="26"/>
      <c r="P64" s="169"/>
      <c r="Q64" s="184"/>
      <c r="R64" s="184"/>
      <c r="S64" s="185" t="str">
        <f t="shared" si="9"/>
        <v>0</v>
      </c>
      <c r="T64" s="185" t="str">
        <f t="shared" si="9"/>
        <v>0</v>
      </c>
      <c r="U64" s="185">
        <f t="shared" si="10"/>
        <v>0</v>
      </c>
      <c r="V64" s="186" t="str">
        <f>IF(U64=0,"--",IF(U64&lt;='db fasce di rischio'!$B$4,'db fasce di rischio'!$A$2,IF(U64&lt;='db fasce di rischio'!$D$4,'db fasce di rischio'!$C$2,IF(U64&lt;='db fasce di rischio'!$F$4,'db fasce di rischio'!$E$2,IF(U64&lt;='db fasce di rischio'!$H$4,'db fasce di rischio'!$G$2,"")))))</f>
        <v>--</v>
      </c>
      <c r="W64" s="30"/>
      <c r="X64" s="30"/>
    </row>
    <row r="65" spans="1:24" ht="21" hidden="1" customHeight="1" outlineLevel="1" x14ac:dyDescent="0.2">
      <c r="A65" s="169"/>
      <c r="B65" s="169"/>
      <c r="C65" s="26" t="s">
        <v>30</v>
      </c>
      <c r="D65" s="26" t="s">
        <v>30</v>
      </c>
      <c r="E65" s="26" t="s">
        <v>30</v>
      </c>
      <c r="F65" s="26" t="s">
        <v>30</v>
      </c>
      <c r="G65" s="161" t="str">
        <f t="shared" si="8"/>
        <v>--</v>
      </c>
      <c r="H65" s="27" t="s">
        <v>30</v>
      </c>
      <c r="I65" s="33" t="s">
        <v>30</v>
      </c>
      <c r="J65" s="87"/>
      <c r="K65" s="33"/>
      <c r="L65" s="26"/>
      <c r="M65" s="26"/>
      <c r="N65" s="26"/>
      <c r="O65" s="26"/>
      <c r="P65" s="169"/>
      <c r="Q65" s="184"/>
      <c r="R65" s="184"/>
      <c r="S65" s="185" t="str">
        <f t="shared" si="9"/>
        <v>0</v>
      </c>
      <c r="T65" s="185" t="str">
        <f t="shared" si="9"/>
        <v>0</v>
      </c>
      <c r="U65" s="185">
        <f t="shared" si="10"/>
        <v>0</v>
      </c>
      <c r="V65" s="186" t="str">
        <f>IF(U65=0,"--",IF(U65&lt;='db fasce di rischio'!$B$4,'db fasce di rischio'!$A$2,IF(U65&lt;='db fasce di rischio'!$D$4,'db fasce di rischio'!$C$2,IF(U65&lt;='db fasce di rischio'!$F$4,'db fasce di rischio'!$E$2,IF(U65&lt;='db fasce di rischio'!$H$4,'db fasce di rischio'!$G$2,"")))))</f>
        <v>--</v>
      </c>
      <c r="W65" s="30"/>
      <c r="X65" s="30"/>
    </row>
    <row r="66" spans="1:24" ht="21" hidden="1" customHeight="1" outlineLevel="1" x14ac:dyDescent="0.2">
      <c r="A66" s="169"/>
      <c r="B66" s="169"/>
      <c r="C66" s="26" t="s">
        <v>30</v>
      </c>
      <c r="D66" s="26" t="s">
        <v>30</v>
      </c>
      <c r="E66" s="26" t="s">
        <v>30</v>
      </c>
      <c r="F66" s="26" t="s">
        <v>30</v>
      </c>
      <c r="G66" s="161" t="str">
        <f t="shared" si="8"/>
        <v>--</v>
      </c>
      <c r="H66" s="27" t="s">
        <v>30</v>
      </c>
      <c r="I66" s="33" t="s">
        <v>30</v>
      </c>
      <c r="J66" s="87"/>
      <c r="K66" s="33"/>
      <c r="L66" s="26"/>
      <c r="M66" s="26"/>
      <c r="N66" s="26"/>
      <c r="O66" s="26"/>
      <c r="P66" s="169"/>
      <c r="Q66" s="184"/>
      <c r="R66" s="184"/>
      <c r="S66" s="185" t="str">
        <f t="shared" si="9"/>
        <v>0</v>
      </c>
      <c r="T66" s="185" t="str">
        <f t="shared" si="9"/>
        <v>0</v>
      </c>
      <c r="U66" s="185">
        <f t="shared" si="10"/>
        <v>0</v>
      </c>
      <c r="V66" s="186" t="str">
        <f>IF(U66=0,"--",IF(U66&lt;='db fasce di rischio'!$B$4,'db fasce di rischio'!$A$2,IF(U66&lt;='db fasce di rischio'!$D$4,'db fasce di rischio'!$C$2,IF(U66&lt;='db fasce di rischio'!$F$4,'db fasce di rischio'!$E$2,IF(U66&lt;='db fasce di rischio'!$H$4,'db fasce di rischio'!$G$2,"")))))</f>
        <v>--</v>
      </c>
      <c r="W66" s="30"/>
      <c r="X66" s="30"/>
    </row>
    <row r="67" spans="1:24" ht="21" hidden="1" customHeight="1" outlineLevel="1" x14ac:dyDescent="0.2">
      <c r="A67" s="169"/>
      <c r="B67" s="169"/>
      <c r="C67" s="26" t="s">
        <v>30</v>
      </c>
      <c r="D67" s="26" t="s">
        <v>30</v>
      </c>
      <c r="E67" s="26" t="s">
        <v>30</v>
      </c>
      <c r="F67" s="26" t="s">
        <v>30</v>
      </c>
      <c r="G67" s="161" t="str">
        <f t="shared" si="8"/>
        <v>--</v>
      </c>
      <c r="H67" s="27" t="s">
        <v>30</v>
      </c>
      <c r="I67" s="33" t="s">
        <v>30</v>
      </c>
      <c r="J67" s="87"/>
      <c r="K67" s="33"/>
      <c r="L67" s="26"/>
      <c r="M67" s="26"/>
      <c r="N67" s="26"/>
      <c r="O67" s="26"/>
      <c r="P67" s="169"/>
      <c r="Q67" s="184"/>
      <c r="R67" s="184"/>
      <c r="S67" s="185" t="str">
        <f t="shared" si="9"/>
        <v>0</v>
      </c>
      <c r="T67" s="185" t="str">
        <f t="shared" si="9"/>
        <v>0</v>
      </c>
      <c r="U67" s="185">
        <f t="shared" si="10"/>
        <v>0</v>
      </c>
      <c r="V67" s="186" t="str">
        <f>IF(U67=0,"--",IF(U67&lt;='db fasce di rischio'!$B$4,'db fasce di rischio'!$A$2,IF(U67&lt;='db fasce di rischio'!$D$4,'db fasce di rischio'!$C$2,IF(U67&lt;='db fasce di rischio'!$F$4,'db fasce di rischio'!$E$2,IF(U67&lt;='db fasce di rischio'!$H$4,'db fasce di rischio'!$G$2,"")))))</f>
        <v>--</v>
      </c>
      <c r="W67" s="30"/>
      <c r="X67" s="30"/>
    </row>
    <row r="68" spans="1:24" ht="21" hidden="1" customHeight="1" outlineLevel="1" x14ac:dyDescent="0.2">
      <c r="A68" s="169"/>
      <c r="B68" s="169"/>
      <c r="C68" s="26" t="s">
        <v>30</v>
      </c>
      <c r="D68" s="26" t="s">
        <v>30</v>
      </c>
      <c r="E68" s="26" t="s">
        <v>30</v>
      </c>
      <c r="F68" s="26" t="s">
        <v>30</v>
      </c>
      <c r="G68" s="161" t="str">
        <f t="shared" si="8"/>
        <v>--</v>
      </c>
      <c r="H68" s="27" t="s">
        <v>30</v>
      </c>
      <c r="I68" s="33" t="s">
        <v>30</v>
      </c>
      <c r="J68" s="87"/>
      <c r="K68" s="33"/>
      <c r="L68" s="26"/>
      <c r="M68" s="26"/>
      <c r="N68" s="26"/>
      <c r="O68" s="26"/>
      <c r="P68" s="169"/>
      <c r="Q68" s="184"/>
      <c r="R68" s="184"/>
      <c r="S68" s="185" t="str">
        <f t="shared" si="9"/>
        <v>0</v>
      </c>
      <c r="T68" s="185" t="str">
        <f t="shared" si="9"/>
        <v>0</v>
      </c>
      <c r="U68" s="185">
        <f t="shared" si="10"/>
        <v>0</v>
      </c>
      <c r="V68" s="186" t="str">
        <f>IF(U68=0,"--",IF(U68&lt;='db fasce di rischio'!$B$4,'db fasce di rischio'!$A$2,IF(U68&lt;='db fasce di rischio'!$D$4,'db fasce di rischio'!$C$2,IF(U68&lt;='db fasce di rischio'!$F$4,'db fasce di rischio'!$E$2,IF(U68&lt;='db fasce di rischio'!$H$4,'db fasce di rischio'!$G$2,"")))))</f>
        <v>--</v>
      </c>
      <c r="W68" s="30"/>
      <c r="X68" s="30"/>
    </row>
    <row r="69" spans="1:24" ht="21" hidden="1" customHeight="1" outlineLevel="1" x14ac:dyDescent="0.2">
      <c r="A69" s="169"/>
      <c r="B69" s="169"/>
      <c r="C69" s="26" t="s">
        <v>30</v>
      </c>
      <c r="D69" s="26" t="s">
        <v>30</v>
      </c>
      <c r="E69" s="26" t="s">
        <v>30</v>
      </c>
      <c r="F69" s="26" t="s">
        <v>30</v>
      </c>
      <c r="G69" s="161" t="str">
        <f t="shared" si="8"/>
        <v>--</v>
      </c>
      <c r="H69" s="27" t="s">
        <v>30</v>
      </c>
      <c r="I69" s="33" t="s">
        <v>30</v>
      </c>
      <c r="J69" s="88"/>
      <c r="K69" s="33"/>
      <c r="L69" s="26"/>
      <c r="M69" s="26"/>
      <c r="N69" s="26"/>
      <c r="O69" s="26"/>
      <c r="P69" s="169"/>
      <c r="Q69" s="184"/>
      <c r="R69" s="184"/>
      <c r="S69" s="185" t="str">
        <f t="shared" si="9"/>
        <v>0</v>
      </c>
      <c r="T69" s="185" t="str">
        <f t="shared" si="9"/>
        <v>0</v>
      </c>
      <c r="U69" s="185">
        <f t="shared" si="10"/>
        <v>0</v>
      </c>
      <c r="V69" s="186" t="str">
        <f>IF(U69=0,"--",IF(U69&lt;='db fasce di rischio'!$B$4,'db fasce di rischio'!$A$2,IF(U69&lt;='db fasce di rischio'!$D$4,'db fasce di rischio'!$C$2,IF(U69&lt;='db fasce di rischio'!$F$4,'db fasce di rischio'!$E$2,IF(U69&lt;='db fasce di rischio'!$H$4,'db fasce di rischio'!$G$2,"")))))</f>
        <v>--</v>
      </c>
      <c r="W69" s="30"/>
      <c r="X69" s="30"/>
    </row>
    <row r="70" spans="1:24" ht="21" hidden="1" customHeight="1" outlineLevel="1" x14ac:dyDescent="0.2">
      <c r="A70" s="169"/>
      <c r="B70" s="169"/>
      <c r="C70" s="26" t="s">
        <v>30</v>
      </c>
      <c r="D70" s="26" t="s">
        <v>30</v>
      </c>
      <c r="E70" s="26" t="s">
        <v>30</v>
      </c>
      <c r="F70" s="26" t="s">
        <v>30</v>
      </c>
      <c r="G70" s="161" t="str">
        <f t="shared" si="8"/>
        <v>--</v>
      </c>
      <c r="H70" s="27" t="s">
        <v>30</v>
      </c>
      <c r="I70" s="33" t="s">
        <v>30</v>
      </c>
      <c r="J70" s="88"/>
      <c r="K70" s="33"/>
      <c r="L70" s="26"/>
      <c r="M70" s="26"/>
      <c r="N70" s="26"/>
      <c r="O70" s="26"/>
      <c r="P70" s="169"/>
      <c r="Q70" s="184"/>
      <c r="R70" s="184"/>
      <c r="S70" s="185" t="str">
        <f t="shared" si="9"/>
        <v>0</v>
      </c>
      <c r="T70" s="185" t="str">
        <f t="shared" si="9"/>
        <v>0</v>
      </c>
      <c r="U70" s="185">
        <f t="shared" si="10"/>
        <v>0</v>
      </c>
      <c r="V70" s="186" t="str">
        <f>IF(U70=0,"--",IF(U70&lt;='db fasce di rischio'!$B$4,'db fasce di rischio'!$A$2,IF(U70&lt;='db fasce di rischio'!$D$4,'db fasce di rischio'!$C$2,IF(U70&lt;='db fasce di rischio'!$F$4,'db fasce di rischio'!$E$2,IF(U70&lt;='db fasce di rischio'!$H$4,'db fasce di rischio'!$G$2,"")))))</f>
        <v>--</v>
      </c>
      <c r="W70" s="30"/>
      <c r="X70" s="30"/>
    </row>
    <row r="71" spans="1:24" ht="21" hidden="1" customHeight="1" outlineLevel="1" x14ac:dyDescent="0.2">
      <c r="A71" s="169"/>
      <c r="B71" s="169"/>
      <c r="C71" s="26" t="s">
        <v>30</v>
      </c>
      <c r="D71" s="26" t="s">
        <v>30</v>
      </c>
      <c r="E71" s="26" t="s">
        <v>30</v>
      </c>
      <c r="F71" s="26" t="s">
        <v>30</v>
      </c>
      <c r="G71" s="161" t="str">
        <f t="shared" si="8"/>
        <v>--</v>
      </c>
      <c r="H71" s="27" t="s">
        <v>30</v>
      </c>
      <c r="I71" s="33" t="s">
        <v>30</v>
      </c>
      <c r="J71" s="88"/>
      <c r="K71" s="33"/>
      <c r="L71" s="26"/>
      <c r="M71" s="26"/>
      <c r="N71" s="26"/>
      <c r="O71" s="26"/>
      <c r="P71" s="169"/>
      <c r="Q71" s="184"/>
      <c r="R71" s="184"/>
      <c r="S71" s="185" t="str">
        <f t="shared" si="9"/>
        <v>0</v>
      </c>
      <c r="T71" s="185" t="str">
        <f t="shared" si="9"/>
        <v>0</v>
      </c>
      <c r="U71" s="185">
        <f t="shared" si="10"/>
        <v>0</v>
      </c>
      <c r="V71" s="186" t="str">
        <f>IF(U71=0,"--",IF(U71&lt;='db fasce di rischio'!$B$4,'db fasce di rischio'!$A$2,IF(U71&lt;='db fasce di rischio'!$D$4,'db fasce di rischio'!$C$2,IF(U71&lt;='db fasce di rischio'!$F$4,'db fasce di rischio'!$E$2,IF(U71&lt;='db fasce di rischio'!$H$4,'db fasce di rischio'!$G$2,"")))))</f>
        <v>--</v>
      </c>
      <c r="W71" s="30"/>
      <c r="X71" s="30"/>
    </row>
    <row r="72" spans="1:24" ht="21" hidden="1" customHeight="1" outlineLevel="1" x14ac:dyDescent="0.2">
      <c r="A72" s="169"/>
      <c r="B72" s="169"/>
      <c r="C72" s="26" t="s">
        <v>30</v>
      </c>
      <c r="D72" s="26" t="s">
        <v>30</v>
      </c>
      <c r="E72" s="26" t="s">
        <v>30</v>
      </c>
      <c r="F72" s="26" t="s">
        <v>30</v>
      </c>
      <c r="G72" s="161" t="str">
        <f t="shared" si="8"/>
        <v>--</v>
      </c>
      <c r="H72" s="27" t="s">
        <v>30</v>
      </c>
      <c r="I72" s="33" t="s">
        <v>30</v>
      </c>
      <c r="J72" s="88"/>
      <c r="K72" s="33"/>
      <c r="L72" s="26"/>
      <c r="M72" s="26"/>
      <c r="N72" s="26"/>
      <c r="O72" s="26"/>
      <c r="P72" s="169"/>
      <c r="Q72" s="184"/>
      <c r="R72" s="184"/>
      <c r="S72" s="185" t="str">
        <f t="shared" si="9"/>
        <v>0</v>
      </c>
      <c r="T72" s="185" t="str">
        <f t="shared" si="9"/>
        <v>0</v>
      </c>
      <c r="U72" s="185">
        <f t="shared" si="10"/>
        <v>0</v>
      </c>
      <c r="V72" s="186" t="str">
        <f>IF(U72=0,"--",IF(U72&lt;='db fasce di rischio'!$B$4,'db fasce di rischio'!$A$2,IF(U72&lt;='db fasce di rischio'!$D$4,'db fasce di rischio'!$C$2,IF(U72&lt;='db fasce di rischio'!$F$4,'db fasce di rischio'!$E$2,IF(U72&lt;='db fasce di rischio'!$H$4,'db fasce di rischio'!$G$2,"")))))</f>
        <v>--</v>
      </c>
      <c r="W72" s="30"/>
      <c r="X72" s="30"/>
    </row>
    <row r="73" spans="1:24" ht="21" hidden="1" customHeight="1" outlineLevel="1" x14ac:dyDescent="0.2">
      <c r="A73" s="169"/>
      <c r="B73" s="169"/>
      <c r="C73" s="26" t="s">
        <v>30</v>
      </c>
      <c r="D73" s="26" t="s">
        <v>30</v>
      </c>
      <c r="E73" s="26" t="s">
        <v>30</v>
      </c>
      <c r="F73" s="26" t="s">
        <v>30</v>
      </c>
      <c r="G73" s="161" t="str">
        <f t="shared" si="8"/>
        <v>--</v>
      </c>
      <c r="H73" s="27" t="s">
        <v>30</v>
      </c>
      <c r="I73" s="33" t="s">
        <v>30</v>
      </c>
      <c r="J73" s="87"/>
      <c r="K73" s="33"/>
      <c r="L73" s="26"/>
      <c r="M73" s="26"/>
      <c r="N73" s="26"/>
      <c r="O73" s="26"/>
      <c r="P73" s="169"/>
      <c r="Q73" s="184"/>
      <c r="R73" s="184"/>
      <c r="S73" s="185" t="str">
        <f t="shared" si="9"/>
        <v>0</v>
      </c>
      <c r="T73" s="185" t="str">
        <f t="shared" si="9"/>
        <v>0</v>
      </c>
      <c r="U73" s="185">
        <f t="shared" si="10"/>
        <v>0</v>
      </c>
      <c r="V73" s="186" t="str">
        <f>IF(U73=0,"--",IF(U73&lt;='db fasce di rischio'!$B$4,'db fasce di rischio'!$A$2,IF(U73&lt;='db fasce di rischio'!$D$4,'db fasce di rischio'!$C$2,IF(U73&lt;='db fasce di rischio'!$F$4,'db fasce di rischio'!$E$2,IF(U73&lt;='db fasce di rischio'!$H$4,'db fasce di rischio'!$G$2,"")))))</f>
        <v>--</v>
      </c>
      <c r="W73" s="30"/>
      <c r="X73" s="30"/>
    </row>
    <row r="74" spans="1:24" ht="21" hidden="1" customHeight="1" outlineLevel="1" x14ac:dyDescent="0.2">
      <c r="A74" s="169"/>
      <c r="B74" s="169"/>
      <c r="C74" s="26" t="s">
        <v>30</v>
      </c>
      <c r="D74" s="26" t="s">
        <v>30</v>
      </c>
      <c r="E74" s="26" t="s">
        <v>30</v>
      </c>
      <c r="F74" s="26" t="s">
        <v>30</v>
      </c>
      <c r="G74" s="161" t="str">
        <f t="shared" si="8"/>
        <v>--</v>
      </c>
      <c r="H74" s="27" t="s">
        <v>30</v>
      </c>
      <c r="I74" s="33" t="s">
        <v>30</v>
      </c>
      <c r="J74" s="87"/>
      <c r="K74" s="33"/>
      <c r="L74" s="26"/>
      <c r="M74" s="26"/>
      <c r="N74" s="26"/>
      <c r="O74" s="28"/>
      <c r="P74" s="169"/>
      <c r="Q74" s="184"/>
      <c r="R74" s="184"/>
      <c r="S74" s="185" t="str">
        <f t="shared" si="9"/>
        <v>0</v>
      </c>
      <c r="T74" s="185" t="str">
        <f t="shared" si="9"/>
        <v>0</v>
      </c>
      <c r="U74" s="185">
        <f t="shared" si="10"/>
        <v>0</v>
      </c>
      <c r="V74" s="186" t="str">
        <f>IF(U74=0,"--",IF(U74&lt;='db fasce di rischio'!$B$4,'db fasce di rischio'!$A$2,IF(U74&lt;='db fasce di rischio'!$D$4,'db fasce di rischio'!$C$2,IF(U74&lt;='db fasce di rischio'!$F$4,'db fasce di rischio'!$E$2,IF(U74&lt;='db fasce di rischio'!$H$4,'db fasce di rischio'!$G$2,"")))))</f>
        <v>--</v>
      </c>
      <c r="W74" s="30"/>
      <c r="X74" s="30"/>
    </row>
    <row r="75" spans="1:24" ht="21" hidden="1" customHeight="1" outlineLevel="1" x14ac:dyDescent="0.2">
      <c r="A75" s="169"/>
      <c r="B75" s="169"/>
      <c r="C75" s="26" t="s">
        <v>30</v>
      </c>
      <c r="D75" s="26" t="s">
        <v>30</v>
      </c>
      <c r="E75" s="26" t="s">
        <v>30</v>
      </c>
      <c r="F75" s="26" t="s">
        <v>30</v>
      </c>
      <c r="G75" s="161" t="str">
        <f t="shared" si="8"/>
        <v>--</v>
      </c>
      <c r="H75" s="27" t="s">
        <v>30</v>
      </c>
      <c r="I75" s="33" t="s">
        <v>30</v>
      </c>
      <c r="J75" s="87"/>
      <c r="K75" s="33"/>
      <c r="L75" s="26"/>
      <c r="M75" s="26"/>
      <c r="N75" s="26"/>
      <c r="O75" s="29"/>
      <c r="P75" s="169"/>
      <c r="Q75" s="184"/>
      <c r="R75" s="184"/>
      <c r="S75" s="185" t="str">
        <f t="shared" si="9"/>
        <v>0</v>
      </c>
      <c r="T75" s="185" t="str">
        <f t="shared" si="9"/>
        <v>0</v>
      </c>
      <c r="U75" s="185">
        <f t="shared" si="10"/>
        <v>0</v>
      </c>
      <c r="V75" s="186" t="str">
        <f>IF(U75=0,"--",IF(U75&lt;='db fasce di rischio'!$B$4,'db fasce di rischio'!$A$2,IF(U75&lt;='db fasce di rischio'!$D$4,'db fasce di rischio'!$C$2,IF(U75&lt;='db fasce di rischio'!$F$4,'db fasce di rischio'!$E$2,IF(U75&lt;='db fasce di rischio'!$H$4,'db fasce di rischio'!$G$2,"")))))</f>
        <v>--</v>
      </c>
      <c r="W75" s="30"/>
      <c r="X75" s="30"/>
    </row>
    <row r="76" spans="1:24" ht="21" collapsed="1" x14ac:dyDescent="0.2">
      <c r="A76" s="168"/>
      <c r="B76" s="168"/>
      <c r="C76" s="92"/>
      <c r="D76" s="92"/>
      <c r="E76" s="92"/>
      <c r="F76" s="92"/>
      <c r="G76" s="92"/>
      <c r="H76" s="92"/>
      <c r="I76" s="92"/>
      <c r="J76" s="176"/>
      <c r="K76" s="92"/>
      <c r="L76" s="92"/>
      <c r="M76" s="92"/>
      <c r="N76" s="92"/>
      <c r="O76" s="92"/>
      <c r="P76" s="168"/>
      <c r="Q76" s="30"/>
      <c r="R76" s="30"/>
      <c r="S76" s="30"/>
      <c r="T76" s="30"/>
      <c r="U76" s="30"/>
      <c r="V76" s="30"/>
      <c r="W76" s="30"/>
      <c r="X76" s="30"/>
    </row>
    <row r="77" spans="1:24" ht="90.6" customHeight="1" x14ac:dyDescent="0.2">
      <c r="A77" s="31"/>
      <c r="B77" s="31"/>
      <c r="C77" s="32" t="s">
        <v>674</v>
      </c>
      <c r="D77" s="32"/>
      <c r="E77" s="30"/>
      <c r="F77" s="30"/>
      <c r="G77" s="30"/>
      <c r="H77" s="30"/>
      <c r="I77" s="30"/>
      <c r="J77" s="85"/>
      <c r="K77" s="30"/>
      <c r="L77" s="30"/>
      <c r="M77" s="30"/>
      <c r="N77" s="84" t="s">
        <v>6</v>
      </c>
      <c r="O77" s="84" t="s">
        <v>675</v>
      </c>
      <c r="P77" s="30"/>
      <c r="Q77" s="182" t="s">
        <v>1306</v>
      </c>
      <c r="R77" s="182" t="s">
        <v>1307</v>
      </c>
      <c r="S77" s="50" t="s">
        <v>1308</v>
      </c>
      <c r="T77" s="50" t="s">
        <v>1309</v>
      </c>
      <c r="U77" s="50" t="s">
        <v>1310</v>
      </c>
      <c r="V77" s="183" t="s">
        <v>1311</v>
      </c>
      <c r="W77" s="30"/>
      <c r="X77" s="30"/>
    </row>
    <row r="78" spans="1:24" ht="30.6" customHeight="1" x14ac:dyDescent="0.2">
      <c r="A78" s="168"/>
      <c r="B78" s="168">
        <v>4</v>
      </c>
      <c r="C78" s="220" t="s">
        <v>1267</v>
      </c>
      <c r="D78" s="221"/>
      <c r="E78" s="222"/>
      <c r="F78" s="229"/>
      <c r="G78" s="229"/>
      <c r="H78" s="229"/>
      <c r="I78" s="50" t="s">
        <v>11</v>
      </c>
      <c r="J78" s="231" t="s">
        <v>3</v>
      </c>
      <c r="K78" s="231"/>
      <c r="L78" s="39"/>
      <c r="M78" s="162" t="s">
        <v>676</v>
      </c>
      <c r="N78" s="163" t="str">
        <f>V78</f>
        <v>--</v>
      </c>
      <c r="O78" s="39"/>
      <c r="P78" s="168"/>
      <c r="Q78" s="184"/>
      <c r="R78" s="184"/>
      <c r="S78" s="185" t="str">
        <f>IF(Q78="Basso",1.8,IF(Q78="Medio",2.5,IF(Q78="Medio-Alto",3.8,IF(Q78="Alto",5,"0"))))</f>
        <v>0</v>
      </c>
      <c r="T78" s="185" t="str">
        <f>IF(R78="Basso",1.8,IF(R78="Medio",2.5,IF(R78="Medio-Alto",3.8,IF(R78="Alto",5,"0"))))</f>
        <v>0</v>
      </c>
      <c r="U78" s="185">
        <f>IF(MAX(U82:U96)&gt;(T78*S78),MAX(U82:U96),T78*S78)</f>
        <v>0</v>
      </c>
      <c r="V78" s="186" t="str">
        <f>IF(U78=0,"--",IF(U78&lt;='db fasce di rischio'!$B$4,'db fasce di rischio'!$A$2,IF(U78&lt;='db fasce di rischio'!$D$4,'db fasce di rischio'!$C$2,IF(U78&lt;='db fasce di rischio'!$F$4,'db fasce di rischio'!$E$2,IF(U78&lt;='db fasce di rischio'!$H$4,'db fasce di rischio'!$G$2,"")))))</f>
        <v>--</v>
      </c>
      <c r="W78" s="30"/>
      <c r="X78" s="30"/>
    </row>
    <row r="79" spans="1:24" ht="59.45" customHeight="1" x14ac:dyDescent="0.2">
      <c r="A79" s="168"/>
      <c r="B79" s="168"/>
      <c r="C79" s="223"/>
      <c r="D79" s="224"/>
      <c r="E79" s="224"/>
      <c r="F79" s="172"/>
      <c r="G79" s="172"/>
      <c r="H79" s="172"/>
      <c r="I79" s="172"/>
      <c r="J79" s="172"/>
      <c r="K79" s="172"/>
      <c r="L79" s="173"/>
      <c r="M79" s="226" t="s">
        <v>1305</v>
      </c>
      <c r="N79" s="226"/>
      <c r="O79" s="226"/>
      <c r="P79" s="168"/>
      <c r="Q79" s="30"/>
      <c r="R79" s="30"/>
      <c r="S79" s="30"/>
      <c r="T79" s="30"/>
      <c r="U79" s="30"/>
      <c r="V79" s="30"/>
      <c r="W79" s="30"/>
      <c r="X79" s="30"/>
    </row>
    <row r="80" spans="1:24" ht="31.5" hidden="1" customHeight="1" outlineLevel="1" x14ac:dyDescent="0.2">
      <c r="A80" s="168"/>
      <c r="B80" s="168"/>
      <c r="C80" s="218" t="s">
        <v>1266</v>
      </c>
      <c r="D80" s="219"/>
      <c r="E80" s="160"/>
      <c r="F80" s="160"/>
      <c r="G80" s="160"/>
      <c r="H80" s="160"/>
      <c r="I80" s="160"/>
      <c r="J80" s="159"/>
      <c r="K80" s="160"/>
      <c r="L80" s="164">
        <f>SUM(H67:H75)</f>
        <v>0</v>
      </c>
      <c r="M80" s="165"/>
      <c r="N80" s="165"/>
      <c r="O80" s="165"/>
      <c r="P80" s="168"/>
      <c r="Q80" s="30"/>
      <c r="R80" s="30"/>
      <c r="S80" s="30"/>
      <c r="T80" s="30"/>
      <c r="U80" s="30"/>
      <c r="V80" s="30"/>
      <c r="W80" s="30"/>
      <c r="X80" s="30"/>
    </row>
    <row r="81" spans="1:24" ht="81.95" hidden="1" customHeight="1" outlineLevel="1" x14ac:dyDescent="0.2">
      <c r="A81" s="169"/>
      <c r="B81" s="169"/>
      <c r="C81" s="24" t="s">
        <v>915</v>
      </c>
      <c r="D81" s="24" t="s">
        <v>916</v>
      </c>
      <c r="E81" s="24" t="s">
        <v>981</v>
      </c>
      <c r="F81" s="24" t="s">
        <v>980</v>
      </c>
      <c r="G81" s="188" t="s">
        <v>1301</v>
      </c>
      <c r="H81" s="24" t="s">
        <v>979</v>
      </c>
      <c r="I81" s="24" t="s">
        <v>917</v>
      </c>
      <c r="J81" s="50" t="s">
        <v>982</v>
      </c>
      <c r="K81" s="50" t="s">
        <v>918</v>
      </c>
      <c r="L81" s="24" t="s">
        <v>639</v>
      </c>
      <c r="M81" s="24" t="s">
        <v>677</v>
      </c>
      <c r="N81" s="24" t="s">
        <v>678</v>
      </c>
      <c r="O81" s="24" t="s">
        <v>679</v>
      </c>
      <c r="P81" s="169"/>
      <c r="Q81" s="182" t="s">
        <v>1306</v>
      </c>
      <c r="R81" s="182" t="s">
        <v>1307</v>
      </c>
      <c r="S81" s="50" t="s">
        <v>1308</v>
      </c>
      <c r="T81" s="50" t="s">
        <v>1309</v>
      </c>
      <c r="U81" s="50" t="s">
        <v>1310</v>
      </c>
      <c r="V81" s="183" t="s">
        <v>1311</v>
      </c>
      <c r="W81" s="30"/>
      <c r="X81" s="30"/>
    </row>
    <row r="82" spans="1:24" ht="21" hidden="1" customHeight="1" outlineLevel="1" x14ac:dyDescent="0.2">
      <c r="A82" s="169"/>
      <c r="B82" s="169"/>
      <c r="C82" s="26" t="s">
        <v>30</v>
      </c>
      <c r="D82" s="26" t="s">
        <v>30</v>
      </c>
      <c r="E82" s="26" t="s">
        <v>30</v>
      </c>
      <c r="F82" s="26" t="s">
        <v>30</v>
      </c>
      <c r="G82" s="161" t="str">
        <f>V82</f>
        <v>--</v>
      </c>
      <c r="H82" s="27" t="s">
        <v>30</v>
      </c>
      <c r="I82" s="33" t="s">
        <v>30</v>
      </c>
      <c r="J82" s="87"/>
      <c r="K82" s="33"/>
      <c r="L82" s="26"/>
      <c r="M82" s="26"/>
      <c r="N82" s="26"/>
      <c r="O82" s="26"/>
      <c r="P82" s="169"/>
      <c r="Q82" s="184"/>
      <c r="R82" s="184"/>
      <c r="S82" s="185" t="str">
        <f>IF(Q82="Basso",1.8,IF(Q82="Medio",2.5,IF(Q82="Medio-Alto",3.8,IF(Q82="Alto",5,"0"))))</f>
        <v>0</v>
      </c>
      <c r="T82" s="185" t="str">
        <f>IF(R82="Basso",1.8,IF(R82="Medio",2.5,IF(R82="Medio-Alto",3.8,IF(R82="Alto",5,"0"))))</f>
        <v>0</v>
      </c>
      <c r="U82" s="185">
        <f>(T82*S82)</f>
        <v>0</v>
      </c>
      <c r="V82" s="186" t="str">
        <f>IF(U82=0,"--",IF(U82&lt;='db fasce di rischio'!$B$4,'db fasce di rischio'!$A$2,IF(U82&lt;='db fasce di rischio'!$D$4,'db fasce di rischio'!$C$2,IF(U82&lt;='db fasce di rischio'!$F$4,'db fasce di rischio'!$E$2,IF(U82&lt;='db fasce di rischio'!$H$4,'db fasce di rischio'!$G$2,"")))))</f>
        <v>--</v>
      </c>
      <c r="W82" s="30"/>
      <c r="X82" s="30"/>
    </row>
    <row r="83" spans="1:24" ht="21" hidden="1" customHeight="1" outlineLevel="1" x14ac:dyDescent="0.2">
      <c r="A83" s="169"/>
      <c r="B83" s="169"/>
      <c r="C83" s="26" t="s">
        <v>30</v>
      </c>
      <c r="D83" s="26" t="s">
        <v>30</v>
      </c>
      <c r="E83" s="26" t="s">
        <v>30</v>
      </c>
      <c r="F83" s="26" t="s">
        <v>30</v>
      </c>
      <c r="G83" s="161" t="str">
        <f t="shared" ref="G83:G96" si="11">V83</f>
        <v>--</v>
      </c>
      <c r="H83" s="27" t="s">
        <v>30</v>
      </c>
      <c r="I83" s="33" t="s">
        <v>30</v>
      </c>
      <c r="J83" s="87"/>
      <c r="K83" s="33"/>
      <c r="L83" s="26"/>
      <c r="M83" s="26"/>
      <c r="N83" s="26"/>
      <c r="O83" s="26"/>
      <c r="P83" s="169"/>
      <c r="Q83" s="184"/>
      <c r="R83" s="184"/>
      <c r="S83" s="185" t="str">
        <f t="shared" ref="S83:T96" si="12">IF(Q83="Basso",1.8,IF(Q83="Medio",2.5,IF(Q83="Medio-Alto",3.8,IF(Q83="Alto",5,"0"))))</f>
        <v>0</v>
      </c>
      <c r="T83" s="185" t="str">
        <f t="shared" si="12"/>
        <v>0</v>
      </c>
      <c r="U83" s="185">
        <f>(T83*S83)</f>
        <v>0</v>
      </c>
      <c r="V83" s="186" t="str">
        <f>IF(U83=0,"--",IF(U83&lt;='db fasce di rischio'!$B$4,'db fasce di rischio'!$A$2,IF(U83&lt;='db fasce di rischio'!$D$4,'db fasce di rischio'!$C$2,IF(U83&lt;='db fasce di rischio'!$F$4,'db fasce di rischio'!$E$2,IF(U83&lt;='db fasce di rischio'!$H$4,'db fasce di rischio'!$G$2,"")))))</f>
        <v>--</v>
      </c>
      <c r="W83" s="30"/>
      <c r="X83" s="30"/>
    </row>
    <row r="84" spans="1:24" ht="21" hidden="1" customHeight="1" outlineLevel="1" x14ac:dyDescent="0.2">
      <c r="A84" s="169"/>
      <c r="B84" s="169"/>
      <c r="C84" s="26" t="s">
        <v>30</v>
      </c>
      <c r="D84" s="26" t="s">
        <v>30</v>
      </c>
      <c r="E84" s="26" t="s">
        <v>30</v>
      </c>
      <c r="F84" s="26" t="s">
        <v>30</v>
      </c>
      <c r="G84" s="161" t="str">
        <f t="shared" si="11"/>
        <v>--</v>
      </c>
      <c r="H84" s="27" t="s">
        <v>30</v>
      </c>
      <c r="I84" s="33" t="s">
        <v>30</v>
      </c>
      <c r="J84" s="87"/>
      <c r="K84" s="33"/>
      <c r="L84" s="26"/>
      <c r="M84" s="26"/>
      <c r="N84" s="26"/>
      <c r="O84" s="26"/>
      <c r="P84" s="169"/>
      <c r="Q84" s="184"/>
      <c r="R84" s="184"/>
      <c r="S84" s="185" t="str">
        <f t="shared" si="12"/>
        <v>0</v>
      </c>
      <c r="T84" s="185" t="str">
        <f t="shared" si="12"/>
        <v>0</v>
      </c>
      <c r="U84" s="185">
        <f t="shared" ref="U84:U96" si="13">(T84*S84)</f>
        <v>0</v>
      </c>
      <c r="V84" s="186" t="str">
        <f>IF(U84=0,"--",IF(U84&lt;='db fasce di rischio'!$B$4,'db fasce di rischio'!$A$2,IF(U84&lt;='db fasce di rischio'!$D$4,'db fasce di rischio'!$C$2,IF(U84&lt;='db fasce di rischio'!$F$4,'db fasce di rischio'!$E$2,IF(U84&lt;='db fasce di rischio'!$H$4,'db fasce di rischio'!$G$2,"")))))</f>
        <v>--</v>
      </c>
      <c r="W84" s="30"/>
      <c r="X84" s="30"/>
    </row>
    <row r="85" spans="1:24" ht="21" hidden="1" customHeight="1" outlineLevel="1" x14ac:dyDescent="0.2">
      <c r="A85" s="169"/>
      <c r="B85" s="169"/>
      <c r="C85" s="26" t="s">
        <v>30</v>
      </c>
      <c r="D85" s="26" t="s">
        <v>30</v>
      </c>
      <c r="E85" s="26" t="s">
        <v>30</v>
      </c>
      <c r="F85" s="26" t="s">
        <v>30</v>
      </c>
      <c r="G85" s="161" t="str">
        <f t="shared" si="11"/>
        <v>--</v>
      </c>
      <c r="H85" s="27" t="s">
        <v>30</v>
      </c>
      <c r="I85" s="33" t="s">
        <v>30</v>
      </c>
      <c r="J85" s="87"/>
      <c r="K85" s="33"/>
      <c r="L85" s="26"/>
      <c r="M85" s="26"/>
      <c r="N85" s="26"/>
      <c r="O85" s="26"/>
      <c r="P85" s="169"/>
      <c r="Q85" s="184"/>
      <c r="R85" s="184"/>
      <c r="S85" s="185" t="str">
        <f t="shared" si="12"/>
        <v>0</v>
      </c>
      <c r="T85" s="185" t="str">
        <f t="shared" si="12"/>
        <v>0</v>
      </c>
      <c r="U85" s="185">
        <f t="shared" si="13"/>
        <v>0</v>
      </c>
      <c r="V85" s="186" t="str">
        <f>IF(U85=0,"--",IF(U85&lt;='db fasce di rischio'!$B$4,'db fasce di rischio'!$A$2,IF(U85&lt;='db fasce di rischio'!$D$4,'db fasce di rischio'!$C$2,IF(U85&lt;='db fasce di rischio'!$F$4,'db fasce di rischio'!$E$2,IF(U85&lt;='db fasce di rischio'!$H$4,'db fasce di rischio'!$G$2,"")))))</f>
        <v>--</v>
      </c>
      <c r="W85" s="30"/>
      <c r="X85" s="30"/>
    </row>
    <row r="86" spans="1:24" ht="21" hidden="1" customHeight="1" outlineLevel="1" x14ac:dyDescent="0.2">
      <c r="A86" s="169"/>
      <c r="B86" s="169"/>
      <c r="C86" s="26" t="s">
        <v>30</v>
      </c>
      <c r="D86" s="26" t="s">
        <v>30</v>
      </c>
      <c r="E86" s="26" t="s">
        <v>30</v>
      </c>
      <c r="F86" s="26" t="s">
        <v>30</v>
      </c>
      <c r="G86" s="161" t="str">
        <f t="shared" si="11"/>
        <v>--</v>
      </c>
      <c r="H86" s="27" t="s">
        <v>30</v>
      </c>
      <c r="I86" s="33" t="s">
        <v>30</v>
      </c>
      <c r="J86" s="87"/>
      <c r="K86" s="33"/>
      <c r="L86" s="26"/>
      <c r="M86" s="26"/>
      <c r="N86" s="26"/>
      <c r="O86" s="26"/>
      <c r="P86" s="169"/>
      <c r="Q86" s="184"/>
      <c r="R86" s="184"/>
      <c r="S86" s="185" t="str">
        <f t="shared" si="12"/>
        <v>0</v>
      </c>
      <c r="T86" s="185" t="str">
        <f t="shared" si="12"/>
        <v>0</v>
      </c>
      <c r="U86" s="185">
        <f t="shared" si="13"/>
        <v>0</v>
      </c>
      <c r="V86" s="186" t="str">
        <f>IF(U86=0,"--",IF(U86&lt;='db fasce di rischio'!$B$4,'db fasce di rischio'!$A$2,IF(U86&lt;='db fasce di rischio'!$D$4,'db fasce di rischio'!$C$2,IF(U86&lt;='db fasce di rischio'!$F$4,'db fasce di rischio'!$E$2,IF(U86&lt;='db fasce di rischio'!$H$4,'db fasce di rischio'!$G$2,"")))))</f>
        <v>--</v>
      </c>
      <c r="W86" s="30"/>
      <c r="X86" s="30"/>
    </row>
    <row r="87" spans="1:24" ht="21" hidden="1" customHeight="1" outlineLevel="1" x14ac:dyDescent="0.2">
      <c r="A87" s="169"/>
      <c r="B87" s="169"/>
      <c r="C87" s="26" t="s">
        <v>30</v>
      </c>
      <c r="D87" s="26" t="s">
        <v>30</v>
      </c>
      <c r="E87" s="26" t="s">
        <v>30</v>
      </c>
      <c r="F87" s="26" t="s">
        <v>30</v>
      </c>
      <c r="G87" s="161" t="str">
        <f t="shared" si="11"/>
        <v>--</v>
      </c>
      <c r="H87" s="27" t="s">
        <v>30</v>
      </c>
      <c r="I87" s="33" t="s">
        <v>30</v>
      </c>
      <c r="J87" s="87"/>
      <c r="K87" s="33"/>
      <c r="L87" s="26"/>
      <c r="M87" s="26"/>
      <c r="N87" s="26"/>
      <c r="O87" s="26"/>
      <c r="P87" s="169"/>
      <c r="Q87" s="184"/>
      <c r="R87" s="184"/>
      <c r="S87" s="185" t="str">
        <f t="shared" si="12"/>
        <v>0</v>
      </c>
      <c r="T87" s="185" t="str">
        <f t="shared" si="12"/>
        <v>0</v>
      </c>
      <c r="U87" s="185">
        <f t="shared" si="13"/>
        <v>0</v>
      </c>
      <c r="V87" s="186" t="str">
        <f>IF(U87=0,"--",IF(U87&lt;='db fasce di rischio'!$B$4,'db fasce di rischio'!$A$2,IF(U87&lt;='db fasce di rischio'!$D$4,'db fasce di rischio'!$C$2,IF(U87&lt;='db fasce di rischio'!$F$4,'db fasce di rischio'!$E$2,IF(U87&lt;='db fasce di rischio'!$H$4,'db fasce di rischio'!$G$2,"")))))</f>
        <v>--</v>
      </c>
      <c r="W87" s="30"/>
      <c r="X87" s="30"/>
    </row>
    <row r="88" spans="1:24" ht="21" hidden="1" customHeight="1" outlineLevel="1" x14ac:dyDescent="0.2">
      <c r="A88" s="169"/>
      <c r="B88" s="169"/>
      <c r="C88" s="26" t="s">
        <v>30</v>
      </c>
      <c r="D88" s="26" t="s">
        <v>30</v>
      </c>
      <c r="E88" s="26" t="s">
        <v>30</v>
      </c>
      <c r="F88" s="26" t="s">
        <v>30</v>
      </c>
      <c r="G88" s="161" t="str">
        <f t="shared" si="11"/>
        <v>--</v>
      </c>
      <c r="H88" s="27" t="s">
        <v>30</v>
      </c>
      <c r="I88" s="33" t="s">
        <v>30</v>
      </c>
      <c r="J88" s="87"/>
      <c r="K88" s="33"/>
      <c r="L88" s="26"/>
      <c r="M88" s="26"/>
      <c r="N88" s="26"/>
      <c r="O88" s="26"/>
      <c r="P88" s="169"/>
      <c r="Q88" s="184"/>
      <c r="R88" s="184"/>
      <c r="S88" s="185" t="str">
        <f t="shared" si="12"/>
        <v>0</v>
      </c>
      <c r="T88" s="185" t="str">
        <f t="shared" si="12"/>
        <v>0</v>
      </c>
      <c r="U88" s="185">
        <f t="shared" si="13"/>
        <v>0</v>
      </c>
      <c r="V88" s="186" t="str">
        <f>IF(U88=0,"--",IF(U88&lt;='db fasce di rischio'!$B$4,'db fasce di rischio'!$A$2,IF(U88&lt;='db fasce di rischio'!$D$4,'db fasce di rischio'!$C$2,IF(U88&lt;='db fasce di rischio'!$F$4,'db fasce di rischio'!$E$2,IF(U88&lt;='db fasce di rischio'!$H$4,'db fasce di rischio'!$G$2,"")))))</f>
        <v>--</v>
      </c>
      <c r="W88" s="30"/>
      <c r="X88" s="30"/>
    </row>
    <row r="89" spans="1:24" ht="21" hidden="1" customHeight="1" outlineLevel="1" x14ac:dyDescent="0.2">
      <c r="A89" s="169"/>
      <c r="B89" s="169"/>
      <c r="C89" s="26" t="s">
        <v>30</v>
      </c>
      <c r="D89" s="26" t="s">
        <v>30</v>
      </c>
      <c r="E89" s="26" t="s">
        <v>30</v>
      </c>
      <c r="F89" s="26" t="s">
        <v>30</v>
      </c>
      <c r="G89" s="161" t="str">
        <f t="shared" si="11"/>
        <v>--</v>
      </c>
      <c r="H89" s="27" t="s">
        <v>30</v>
      </c>
      <c r="I89" s="33" t="s">
        <v>30</v>
      </c>
      <c r="J89" s="87"/>
      <c r="K89" s="33"/>
      <c r="L89" s="26"/>
      <c r="M89" s="26"/>
      <c r="N89" s="26"/>
      <c r="O89" s="26"/>
      <c r="P89" s="169"/>
      <c r="Q89" s="184"/>
      <c r="R89" s="184"/>
      <c r="S89" s="185" t="str">
        <f t="shared" si="12"/>
        <v>0</v>
      </c>
      <c r="T89" s="185" t="str">
        <f t="shared" si="12"/>
        <v>0</v>
      </c>
      <c r="U89" s="185">
        <f t="shared" si="13"/>
        <v>0</v>
      </c>
      <c r="V89" s="186" t="str">
        <f>IF(U89=0,"--",IF(U89&lt;='db fasce di rischio'!$B$4,'db fasce di rischio'!$A$2,IF(U89&lt;='db fasce di rischio'!$D$4,'db fasce di rischio'!$C$2,IF(U89&lt;='db fasce di rischio'!$F$4,'db fasce di rischio'!$E$2,IF(U89&lt;='db fasce di rischio'!$H$4,'db fasce di rischio'!$G$2,"")))))</f>
        <v>--</v>
      </c>
      <c r="W89" s="30"/>
      <c r="X89" s="30"/>
    </row>
    <row r="90" spans="1:24" ht="21" hidden="1" customHeight="1" outlineLevel="1" x14ac:dyDescent="0.2">
      <c r="A90" s="169"/>
      <c r="B90" s="169"/>
      <c r="C90" s="26" t="s">
        <v>30</v>
      </c>
      <c r="D90" s="26" t="s">
        <v>30</v>
      </c>
      <c r="E90" s="26" t="s">
        <v>30</v>
      </c>
      <c r="F90" s="26" t="s">
        <v>30</v>
      </c>
      <c r="G90" s="161" t="str">
        <f t="shared" si="11"/>
        <v>--</v>
      </c>
      <c r="H90" s="27" t="s">
        <v>30</v>
      </c>
      <c r="I90" s="33" t="s">
        <v>30</v>
      </c>
      <c r="J90" s="88"/>
      <c r="K90" s="33"/>
      <c r="L90" s="26"/>
      <c r="M90" s="26"/>
      <c r="N90" s="26"/>
      <c r="O90" s="26"/>
      <c r="P90" s="169"/>
      <c r="Q90" s="184"/>
      <c r="R90" s="184"/>
      <c r="S90" s="185" t="str">
        <f t="shared" si="12"/>
        <v>0</v>
      </c>
      <c r="T90" s="185" t="str">
        <f t="shared" si="12"/>
        <v>0</v>
      </c>
      <c r="U90" s="185">
        <f t="shared" si="13"/>
        <v>0</v>
      </c>
      <c r="V90" s="186" t="str">
        <f>IF(U90=0,"--",IF(U90&lt;='db fasce di rischio'!$B$4,'db fasce di rischio'!$A$2,IF(U90&lt;='db fasce di rischio'!$D$4,'db fasce di rischio'!$C$2,IF(U90&lt;='db fasce di rischio'!$F$4,'db fasce di rischio'!$E$2,IF(U90&lt;='db fasce di rischio'!$H$4,'db fasce di rischio'!$G$2,"")))))</f>
        <v>--</v>
      </c>
      <c r="W90" s="30"/>
      <c r="X90" s="30"/>
    </row>
    <row r="91" spans="1:24" ht="21" hidden="1" customHeight="1" outlineLevel="1" x14ac:dyDescent="0.2">
      <c r="A91" s="169"/>
      <c r="B91" s="169"/>
      <c r="C91" s="26" t="s">
        <v>30</v>
      </c>
      <c r="D91" s="26" t="s">
        <v>30</v>
      </c>
      <c r="E91" s="26" t="s">
        <v>30</v>
      </c>
      <c r="F91" s="26" t="s">
        <v>30</v>
      </c>
      <c r="G91" s="161" t="str">
        <f t="shared" si="11"/>
        <v>--</v>
      </c>
      <c r="H91" s="27" t="s">
        <v>30</v>
      </c>
      <c r="I91" s="33" t="s">
        <v>30</v>
      </c>
      <c r="J91" s="88"/>
      <c r="K91" s="33"/>
      <c r="L91" s="26"/>
      <c r="M91" s="26"/>
      <c r="N91" s="26"/>
      <c r="O91" s="26"/>
      <c r="P91" s="169"/>
      <c r="Q91" s="184"/>
      <c r="R91" s="184"/>
      <c r="S91" s="185" t="str">
        <f t="shared" si="12"/>
        <v>0</v>
      </c>
      <c r="T91" s="185" t="str">
        <f t="shared" si="12"/>
        <v>0</v>
      </c>
      <c r="U91" s="185">
        <f t="shared" si="13"/>
        <v>0</v>
      </c>
      <c r="V91" s="186" t="str">
        <f>IF(U91=0,"--",IF(U91&lt;='db fasce di rischio'!$B$4,'db fasce di rischio'!$A$2,IF(U91&lt;='db fasce di rischio'!$D$4,'db fasce di rischio'!$C$2,IF(U91&lt;='db fasce di rischio'!$F$4,'db fasce di rischio'!$E$2,IF(U91&lt;='db fasce di rischio'!$H$4,'db fasce di rischio'!$G$2,"")))))</f>
        <v>--</v>
      </c>
      <c r="W91" s="30"/>
      <c r="X91" s="30"/>
    </row>
    <row r="92" spans="1:24" ht="21" hidden="1" customHeight="1" outlineLevel="1" x14ac:dyDescent="0.2">
      <c r="A92" s="169"/>
      <c r="B92" s="169"/>
      <c r="C92" s="26" t="s">
        <v>30</v>
      </c>
      <c r="D92" s="26" t="s">
        <v>30</v>
      </c>
      <c r="E92" s="26" t="s">
        <v>30</v>
      </c>
      <c r="F92" s="26" t="s">
        <v>30</v>
      </c>
      <c r="G92" s="161" t="str">
        <f t="shared" si="11"/>
        <v>--</v>
      </c>
      <c r="H92" s="27" t="s">
        <v>30</v>
      </c>
      <c r="I92" s="33" t="s">
        <v>30</v>
      </c>
      <c r="J92" s="88"/>
      <c r="K92" s="33"/>
      <c r="L92" s="26"/>
      <c r="M92" s="26"/>
      <c r="N92" s="26"/>
      <c r="O92" s="26"/>
      <c r="P92" s="169"/>
      <c r="Q92" s="184"/>
      <c r="R92" s="184"/>
      <c r="S92" s="185" t="str">
        <f t="shared" si="12"/>
        <v>0</v>
      </c>
      <c r="T92" s="185" t="str">
        <f t="shared" si="12"/>
        <v>0</v>
      </c>
      <c r="U92" s="185">
        <f t="shared" si="13"/>
        <v>0</v>
      </c>
      <c r="V92" s="186" t="str">
        <f>IF(U92=0,"--",IF(U92&lt;='db fasce di rischio'!$B$4,'db fasce di rischio'!$A$2,IF(U92&lt;='db fasce di rischio'!$D$4,'db fasce di rischio'!$C$2,IF(U92&lt;='db fasce di rischio'!$F$4,'db fasce di rischio'!$E$2,IF(U92&lt;='db fasce di rischio'!$H$4,'db fasce di rischio'!$G$2,"")))))</f>
        <v>--</v>
      </c>
      <c r="W92" s="30"/>
      <c r="X92" s="30"/>
    </row>
    <row r="93" spans="1:24" ht="21" hidden="1" customHeight="1" outlineLevel="1" x14ac:dyDescent="0.2">
      <c r="A93" s="169"/>
      <c r="B93" s="169"/>
      <c r="C93" s="26" t="s">
        <v>30</v>
      </c>
      <c r="D93" s="26" t="s">
        <v>30</v>
      </c>
      <c r="E93" s="26" t="s">
        <v>30</v>
      </c>
      <c r="F93" s="26" t="s">
        <v>30</v>
      </c>
      <c r="G93" s="161" t="str">
        <f t="shared" si="11"/>
        <v>--</v>
      </c>
      <c r="H93" s="27" t="s">
        <v>30</v>
      </c>
      <c r="I93" s="33" t="s">
        <v>30</v>
      </c>
      <c r="J93" s="88"/>
      <c r="K93" s="33"/>
      <c r="L93" s="26"/>
      <c r="M93" s="26"/>
      <c r="N93" s="26"/>
      <c r="O93" s="26"/>
      <c r="P93" s="169"/>
      <c r="Q93" s="184"/>
      <c r="R93" s="184"/>
      <c r="S93" s="185" t="str">
        <f t="shared" si="12"/>
        <v>0</v>
      </c>
      <c r="T93" s="185" t="str">
        <f t="shared" si="12"/>
        <v>0</v>
      </c>
      <c r="U93" s="185">
        <f t="shared" si="13"/>
        <v>0</v>
      </c>
      <c r="V93" s="186" t="str">
        <f>IF(U93=0,"--",IF(U93&lt;='db fasce di rischio'!$B$4,'db fasce di rischio'!$A$2,IF(U93&lt;='db fasce di rischio'!$D$4,'db fasce di rischio'!$C$2,IF(U93&lt;='db fasce di rischio'!$F$4,'db fasce di rischio'!$E$2,IF(U93&lt;='db fasce di rischio'!$H$4,'db fasce di rischio'!$G$2,"")))))</f>
        <v>--</v>
      </c>
      <c r="W93" s="30"/>
      <c r="X93" s="30"/>
    </row>
    <row r="94" spans="1:24" ht="21" hidden="1" customHeight="1" outlineLevel="1" x14ac:dyDescent="0.2">
      <c r="A94" s="169"/>
      <c r="B94" s="169"/>
      <c r="C94" s="26" t="s">
        <v>30</v>
      </c>
      <c r="D94" s="26" t="s">
        <v>30</v>
      </c>
      <c r="E94" s="26" t="s">
        <v>30</v>
      </c>
      <c r="F94" s="26" t="s">
        <v>30</v>
      </c>
      <c r="G94" s="161" t="str">
        <f t="shared" si="11"/>
        <v>--</v>
      </c>
      <c r="H94" s="27" t="s">
        <v>30</v>
      </c>
      <c r="I94" s="33" t="s">
        <v>30</v>
      </c>
      <c r="J94" s="87"/>
      <c r="K94" s="33"/>
      <c r="L94" s="26"/>
      <c r="M94" s="26"/>
      <c r="N94" s="26"/>
      <c r="O94" s="26"/>
      <c r="P94" s="169"/>
      <c r="Q94" s="184"/>
      <c r="R94" s="184"/>
      <c r="S94" s="185" t="str">
        <f t="shared" si="12"/>
        <v>0</v>
      </c>
      <c r="T94" s="185" t="str">
        <f t="shared" si="12"/>
        <v>0</v>
      </c>
      <c r="U94" s="185">
        <f t="shared" si="13"/>
        <v>0</v>
      </c>
      <c r="V94" s="186" t="str">
        <f>IF(U94=0,"--",IF(U94&lt;='db fasce di rischio'!$B$4,'db fasce di rischio'!$A$2,IF(U94&lt;='db fasce di rischio'!$D$4,'db fasce di rischio'!$C$2,IF(U94&lt;='db fasce di rischio'!$F$4,'db fasce di rischio'!$E$2,IF(U94&lt;='db fasce di rischio'!$H$4,'db fasce di rischio'!$G$2,"")))))</f>
        <v>--</v>
      </c>
      <c r="W94" s="30"/>
      <c r="X94" s="30"/>
    </row>
    <row r="95" spans="1:24" ht="21" hidden="1" customHeight="1" outlineLevel="1" x14ac:dyDescent="0.2">
      <c r="A95" s="169"/>
      <c r="B95" s="169"/>
      <c r="C95" s="26" t="s">
        <v>30</v>
      </c>
      <c r="D95" s="26" t="s">
        <v>30</v>
      </c>
      <c r="E95" s="26" t="s">
        <v>30</v>
      </c>
      <c r="F95" s="26" t="s">
        <v>30</v>
      </c>
      <c r="G95" s="161" t="str">
        <f t="shared" si="11"/>
        <v>--</v>
      </c>
      <c r="H95" s="27" t="s">
        <v>30</v>
      </c>
      <c r="I95" s="33" t="s">
        <v>30</v>
      </c>
      <c r="J95" s="87"/>
      <c r="K95" s="33"/>
      <c r="L95" s="26"/>
      <c r="M95" s="26"/>
      <c r="N95" s="26"/>
      <c r="O95" s="28"/>
      <c r="P95" s="169"/>
      <c r="Q95" s="184"/>
      <c r="R95" s="184"/>
      <c r="S95" s="185" t="str">
        <f t="shared" si="12"/>
        <v>0</v>
      </c>
      <c r="T95" s="185" t="str">
        <f t="shared" si="12"/>
        <v>0</v>
      </c>
      <c r="U95" s="185">
        <f t="shared" si="13"/>
        <v>0</v>
      </c>
      <c r="V95" s="186" t="str">
        <f>IF(U95=0,"--",IF(U95&lt;='db fasce di rischio'!$B$4,'db fasce di rischio'!$A$2,IF(U95&lt;='db fasce di rischio'!$D$4,'db fasce di rischio'!$C$2,IF(U95&lt;='db fasce di rischio'!$F$4,'db fasce di rischio'!$E$2,IF(U95&lt;='db fasce di rischio'!$H$4,'db fasce di rischio'!$G$2,"")))))</f>
        <v>--</v>
      </c>
      <c r="W95" s="30"/>
      <c r="X95" s="30"/>
    </row>
    <row r="96" spans="1:24" ht="21" hidden="1" customHeight="1" outlineLevel="1" x14ac:dyDescent="0.2">
      <c r="A96" s="169"/>
      <c r="B96" s="169"/>
      <c r="C96" s="26" t="s">
        <v>30</v>
      </c>
      <c r="D96" s="26" t="s">
        <v>30</v>
      </c>
      <c r="E96" s="26" t="s">
        <v>30</v>
      </c>
      <c r="F96" s="26" t="s">
        <v>30</v>
      </c>
      <c r="G96" s="161" t="str">
        <f t="shared" si="11"/>
        <v>--</v>
      </c>
      <c r="H96" s="27" t="s">
        <v>30</v>
      </c>
      <c r="I96" s="33" t="s">
        <v>30</v>
      </c>
      <c r="J96" s="87"/>
      <c r="K96" s="33"/>
      <c r="L96" s="26"/>
      <c r="M96" s="26"/>
      <c r="N96" s="26"/>
      <c r="O96" s="29"/>
      <c r="P96" s="169"/>
      <c r="Q96" s="184"/>
      <c r="R96" s="184"/>
      <c r="S96" s="185" t="str">
        <f t="shared" si="12"/>
        <v>0</v>
      </c>
      <c r="T96" s="185" t="str">
        <f t="shared" si="12"/>
        <v>0</v>
      </c>
      <c r="U96" s="185">
        <f t="shared" si="13"/>
        <v>0</v>
      </c>
      <c r="V96" s="186" t="str">
        <f>IF(U96=0,"--",IF(U96&lt;='db fasce di rischio'!$B$4,'db fasce di rischio'!$A$2,IF(U96&lt;='db fasce di rischio'!$D$4,'db fasce di rischio'!$C$2,IF(U96&lt;='db fasce di rischio'!$F$4,'db fasce di rischio'!$E$2,IF(U96&lt;='db fasce di rischio'!$H$4,'db fasce di rischio'!$G$2,"")))))</f>
        <v>--</v>
      </c>
      <c r="W96" s="30"/>
      <c r="X96" s="30"/>
    </row>
    <row r="97" spans="1:24" ht="21" collapsed="1" x14ac:dyDescent="0.2">
      <c r="A97" s="168"/>
      <c r="B97" s="168"/>
      <c r="C97" s="92"/>
      <c r="D97" s="92"/>
      <c r="E97" s="92"/>
      <c r="F97" s="92"/>
      <c r="G97" s="92"/>
      <c r="H97" s="92"/>
      <c r="I97" s="92"/>
      <c r="J97" s="176"/>
      <c r="K97" s="92"/>
      <c r="L97" s="92"/>
      <c r="M97" s="92"/>
      <c r="N97" s="92"/>
      <c r="O97" s="92"/>
      <c r="P97" s="168"/>
      <c r="Q97" s="30"/>
      <c r="R97" s="30"/>
      <c r="S97" s="30"/>
      <c r="T97" s="30"/>
      <c r="U97" s="30"/>
      <c r="V97" s="30"/>
      <c r="W97" s="30"/>
      <c r="X97" s="30"/>
    </row>
    <row r="98" spans="1:24" ht="90.6" customHeight="1" x14ac:dyDescent="0.2">
      <c r="A98" s="31"/>
      <c r="B98" s="31"/>
      <c r="C98" s="32" t="s">
        <v>674</v>
      </c>
      <c r="D98" s="32"/>
      <c r="E98" s="30"/>
      <c r="F98" s="30"/>
      <c r="G98" s="30"/>
      <c r="H98" s="30"/>
      <c r="I98" s="30"/>
      <c r="J98" s="85"/>
      <c r="K98" s="30"/>
      <c r="L98" s="30"/>
      <c r="M98" s="30"/>
      <c r="N98" s="84" t="s">
        <v>6</v>
      </c>
      <c r="O98" s="84" t="s">
        <v>675</v>
      </c>
      <c r="P98" s="30"/>
      <c r="Q98" s="182" t="s">
        <v>1306</v>
      </c>
      <c r="R98" s="182" t="s">
        <v>1307</v>
      </c>
      <c r="S98" s="50" t="s">
        <v>1308</v>
      </c>
      <c r="T98" s="50" t="s">
        <v>1309</v>
      </c>
      <c r="U98" s="50" t="s">
        <v>1310</v>
      </c>
      <c r="V98" s="183" t="s">
        <v>1311</v>
      </c>
      <c r="W98" s="30"/>
      <c r="X98" s="30"/>
    </row>
    <row r="99" spans="1:24" ht="30.6" customHeight="1" x14ac:dyDescent="0.2">
      <c r="A99" s="168"/>
      <c r="B99" s="168">
        <v>5</v>
      </c>
      <c r="C99" s="220" t="s">
        <v>1267</v>
      </c>
      <c r="D99" s="221"/>
      <c r="E99" s="222"/>
      <c r="F99" s="229"/>
      <c r="G99" s="229"/>
      <c r="H99" s="229"/>
      <c r="I99" s="50" t="s">
        <v>11</v>
      </c>
      <c r="J99" s="231" t="s">
        <v>3</v>
      </c>
      <c r="K99" s="231"/>
      <c r="L99" s="39"/>
      <c r="M99" s="162" t="s">
        <v>676</v>
      </c>
      <c r="N99" s="163" t="str">
        <f>V99</f>
        <v>--</v>
      </c>
      <c r="O99" s="39"/>
      <c r="P99" s="168"/>
      <c r="Q99" s="184"/>
      <c r="R99" s="184"/>
      <c r="S99" s="185" t="str">
        <f>IF(Q99="Basso",1.8,IF(Q99="Medio",2.5,IF(Q99="Medio-Alto",3.8,IF(Q99="Alto",5,"0"))))</f>
        <v>0</v>
      </c>
      <c r="T99" s="185" t="str">
        <f>IF(R99="Basso",1.8,IF(R99="Medio",2.5,IF(R99="Medio-Alto",3.8,IF(R99="Alto",5,"0"))))</f>
        <v>0</v>
      </c>
      <c r="U99" s="185">
        <f>IF(MAX(U103:U117)&gt;(T99*S99),MAX(U103:U117),T99*S99)</f>
        <v>0</v>
      </c>
      <c r="V99" s="186" t="str">
        <f>IF(U99=0,"--",IF(U99&lt;='db fasce di rischio'!$B$4,'db fasce di rischio'!$A$2,IF(U99&lt;='db fasce di rischio'!$D$4,'db fasce di rischio'!$C$2,IF(U99&lt;='db fasce di rischio'!$F$4,'db fasce di rischio'!$E$2,IF(U99&lt;='db fasce di rischio'!$H$4,'db fasce di rischio'!$G$2,"")))))</f>
        <v>--</v>
      </c>
      <c r="W99" s="30"/>
      <c r="X99" s="30"/>
    </row>
    <row r="100" spans="1:24" ht="59.45" customHeight="1" x14ac:dyDescent="0.2">
      <c r="A100" s="168"/>
      <c r="B100" s="168"/>
      <c r="C100" s="223"/>
      <c r="D100" s="224"/>
      <c r="E100" s="224"/>
      <c r="F100" s="172"/>
      <c r="G100" s="172"/>
      <c r="H100" s="172"/>
      <c r="I100" s="172"/>
      <c r="J100" s="172"/>
      <c r="K100" s="172"/>
      <c r="L100" s="173"/>
      <c r="M100" s="226" t="s">
        <v>1305</v>
      </c>
      <c r="N100" s="226"/>
      <c r="O100" s="226"/>
      <c r="P100" s="168"/>
      <c r="Q100" s="30"/>
      <c r="R100" s="30"/>
      <c r="S100" s="30"/>
      <c r="T100" s="30"/>
      <c r="U100" s="30"/>
      <c r="V100" s="30"/>
      <c r="W100" s="30"/>
      <c r="X100" s="30"/>
    </row>
    <row r="101" spans="1:24" ht="31.5" hidden="1" customHeight="1" outlineLevel="1" x14ac:dyDescent="0.2">
      <c r="A101" s="168"/>
      <c r="B101" s="168"/>
      <c r="C101" s="218" t="s">
        <v>1266</v>
      </c>
      <c r="D101" s="219"/>
      <c r="E101" s="160"/>
      <c r="F101" s="160"/>
      <c r="G101" s="160"/>
      <c r="H101" s="160"/>
      <c r="I101" s="160"/>
      <c r="J101" s="159"/>
      <c r="K101" s="160"/>
      <c r="L101" s="164">
        <f>SUM(H88:H96)</f>
        <v>0</v>
      </c>
      <c r="M101" s="165"/>
      <c r="N101" s="165"/>
      <c r="O101" s="165"/>
      <c r="P101" s="168"/>
      <c r="Q101" s="30"/>
      <c r="R101" s="30"/>
      <c r="S101" s="30"/>
      <c r="T101" s="30"/>
      <c r="U101" s="30"/>
      <c r="V101" s="30"/>
      <c r="W101" s="30"/>
      <c r="X101" s="30"/>
    </row>
    <row r="102" spans="1:24" ht="81.95" hidden="1" customHeight="1" outlineLevel="1" x14ac:dyDescent="0.2">
      <c r="A102" s="169"/>
      <c r="B102" s="169"/>
      <c r="C102" s="24" t="s">
        <v>915</v>
      </c>
      <c r="D102" s="24" t="s">
        <v>916</v>
      </c>
      <c r="E102" s="24" t="s">
        <v>981</v>
      </c>
      <c r="F102" s="24" t="s">
        <v>980</v>
      </c>
      <c r="G102" s="188" t="s">
        <v>1301</v>
      </c>
      <c r="H102" s="24" t="s">
        <v>979</v>
      </c>
      <c r="I102" s="24" t="s">
        <v>917</v>
      </c>
      <c r="J102" s="50" t="s">
        <v>982</v>
      </c>
      <c r="K102" s="50" t="s">
        <v>918</v>
      </c>
      <c r="L102" s="24" t="s">
        <v>639</v>
      </c>
      <c r="M102" s="24" t="s">
        <v>677</v>
      </c>
      <c r="N102" s="24" t="s">
        <v>678</v>
      </c>
      <c r="O102" s="24" t="s">
        <v>679</v>
      </c>
      <c r="P102" s="169"/>
      <c r="Q102" s="182" t="s">
        <v>1306</v>
      </c>
      <c r="R102" s="182" t="s">
        <v>1307</v>
      </c>
      <c r="S102" s="50" t="s">
        <v>1308</v>
      </c>
      <c r="T102" s="50" t="s">
        <v>1309</v>
      </c>
      <c r="U102" s="50" t="s">
        <v>1310</v>
      </c>
      <c r="V102" s="183" t="s">
        <v>1311</v>
      </c>
      <c r="W102" s="30"/>
      <c r="X102" s="30"/>
    </row>
    <row r="103" spans="1:24" ht="21" hidden="1" customHeight="1" outlineLevel="1" x14ac:dyDescent="0.2">
      <c r="A103" s="169"/>
      <c r="B103" s="169"/>
      <c r="C103" s="26" t="s">
        <v>30</v>
      </c>
      <c r="D103" s="26" t="s">
        <v>30</v>
      </c>
      <c r="E103" s="26" t="s">
        <v>30</v>
      </c>
      <c r="F103" s="26" t="s">
        <v>30</v>
      </c>
      <c r="G103" s="161" t="str">
        <f>V103</f>
        <v>--</v>
      </c>
      <c r="H103" s="27" t="s">
        <v>30</v>
      </c>
      <c r="I103" s="33" t="s">
        <v>30</v>
      </c>
      <c r="J103" s="87"/>
      <c r="K103" s="33"/>
      <c r="L103" s="26"/>
      <c r="M103" s="26"/>
      <c r="N103" s="26"/>
      <c r="O103" s="26"/>
      <c r="P103" s="169"/>
      <c r="Q103" s="184"/>
      <c r="R103" s="184"/>
      <c r="S103" s="185" t="str">
        <f>IF(Q103="Basso",1.8,IF(Q103="Medio",2.5,IF(Q103="Medio-Alto",3.8,IF(Q103="Alto",5,"0"))))</f>
        <v>0</v>
      </c>
      <c r="T103" s="185" t="str">
        <f>IF(R103="Basso",1.8,IF(R103="Medio",2.5,IF(R103="Medio-Alto",3.8,IF(R103="Alto",5,"0"))))</f>
        <v>0</v>
      </c>
      <c r="U103" s="185">
        <f>(T103*S103)</f>
        <v>0</v>
      </c>
      <c r="V103" s="186" t="str">
        <f>IF(U103=0,"--",IF(U103&lt;='db fasce di rischio'!$B$4,'db fasce di rischio'!$A$2,IF(U103&lt;='db fasce di rischio'!$D$4,'db fasce di rischio'!$C$2,IF(U103&lt;='db fasce di rischio'!$F$4,'db fasce di rischio'!$E$2,IF(U103&lt;='db fasce di rischio'!$H$4,'db fasce di rischio'!$G$2,"")))))</f>
        <v>--</v>
      </c>
      <c r="W103" s="30"/>
      <c r="X103" s="30"/>
    </row>
    <row r="104" spans="1:24" ht="21" hidden="1" customHeight="1" outlineLevel="1" x14ac:dyDescent="0.2">
      <c r="A104" s="169"/>
      <c r="B104" s="169"/>
      <c r="C104" s="26" t="s">
        <v>30</v>
      </c>
      <c r="D104" s="26" t="s">
        <v>30</v>
      </c>
      <c r="E104" s="26" t="s">
        <v>30</v>
      </c>
      <c r="F104" s="26" t="s">
        <v>30</v>
      </c>
      <c r="G104" s="161" t="str">
        <f t="shared" ref="G104:G117" si="14">V104</f>
        <v>--</v>
      </c>
      <c r="H104" s="27" t="s">
        <v>30</v>
      </c>
      <c r="I104" s="33" t="s">
        <v>30</v>
      </c>
      <c r="J104" s="87"/>
      <c r="K104" s="33"/>
      <c r="L104" s="26"/>
      <c r="M104" s="26"/>
      <c r="N104" s="26"/>
      <c r="O104" s="26"/>
      <c r="P104" s="169"/>
      <c r="Q104" s="184"/>
      <c r="R104" s="184"/>
      <c r="S104" s="185" t="str">
        <f t="shared" ref="S104:T117" si="15">IF(Q104="Basso",1.8,IF(Q104="Medio",2.5,IF(Q104="Medio-Alto",3.8,IF(Q104="Alto",5,"0"))))</f>
        <v>0</v>
      </c>
      <c r="T104" s="185" t="str">
        <f t="shared" si="15"/>
        <v>0</v>
      </c>
      <c r="U104" s="185">
        <f>(T104*S104)</f>
        <v>0</v>
      </c>
      <c r="V104" s="186" t="str">
        <f>IF(U104=0,"--",IF(U104&lt;='db fasce di rischio'!$B$4,'db fasce di rischio'!$A$2,IF(U104&lt;='db fasce di rischio'!$D$4,'db fasce di rischio'!$C$2,IF(U104&lt;='db fasce di rischio'!$F$4,'db fasce di rischio'!$E$2,IF(U104&lt;='db fasce di rischio'!$H$4,'db fasce di rischio'!$G$2,"")))))</f>
        <v>--</v>
      </c>
      <c r="W104" s="30"/>
      <c r="X104" s="30"/>
    </row>
    <row r="105" spans="1:24" ht="21" hidden="1" customHeight="1" outlineLevel="1" x14ac:dyDescent="0.2">
      <c r="A105" s="169"/>
      <c r="B105" s="169"/>
      <c r="C105" s="26" t="s">
        <v>30</v>
      </c>
      <c r="D105" s="26" t="s">
        <v>30</v>
      </c>
      <c r="E105" s="26" t="s">
        <v>30</v>
      </c>
      <c r="F105" s="26" t="s">
        <v>30</v>
      </c>
      <c r="G105" s="161" t="str">
        <f t="shared" si="14"/>
        <v>--</v>
      </c>
      <c r="H105" s="27" t="s">
        <v>30</v>
      </c>
      <c r="I105" s="33" t="s">
        <v>30</v>
      </c>
      <c r="J105" s="87"/>
      <c r="K105" s="33"/>
      <c r="L105" s="26"/>
      <c r="M105" s="26"/>
      <c r="N105" s="26"/>
      <c r="O105" s="26"/>
      <c r="P105" s="169"/>
      <c r="Q105" s="184"/>
      <c r="R105" s="184"/>
      <c r="S105" s="185" t="str">
        <f t="shared" si="15"/>
        <v>0</v>
      </c>
      <c r="T105" s="185" t="str">
        <f t="shared" si="15"/>
        <v>0</v>
      </c>
      <c r="U105" s="185">
        <f t="shared" ref="U105:U117" si="16">(T105*S105)</f>
        <v>0</v>
      </c>
      <c r="V105" s="186" t="str">
        <f>IF(U105=0,"--",IF(U105&lt;='db fasce di rischio'!$B$4,'db fasce di rischio'!$A$2,IF(U105&lt;='db fasce di rischio'!$D$4,'db fasce di rischio'!$C$2,IF(U105&lt;='db fasce di rischio'!$F$4,'db fasce di rischio'!$E$2,IF(U105&lt;='db fasce di rischio'!$H$4,'db fasce di rischio'!$G$2,"")))))</f>
        <v>--</v>
      </c>
      <c r="W105" s="30"/>
      <c r="X105" s="30"/>
    </row>
    <row r="106" spans="1:24" ht="21" hidden="1" customHeight="1" outlineLevel="1" x14ac:dyDescent="0.2">
      <c r="A106" s="169"/>
      <c r="B106" s="169"/>
      <c r="C106" s="26" t="s">
        <v>30</v>
      </c>
      <c r="D106" s="26" t="s">
        <v>30</v>
      </c>
      <c r="E106" s="26" t="s">
        <v>30</v>
      </c>
      <c r="F106" s="26" t="s">
        <v>30</v>
      </c>
      <c r="G106" s="161" t="str">
        <f t="shared" si="14"/>
        <v>--</v>
      </c>
      <c r="H106" s="27" t="s">
        <v>30</v>
      </c>
      <c r="I106" s="33" t="s">
        <v>30</v>
      </c>
      <c r="J106" s="87"/>
      <c r="K106" s="33"/>
      <c r="L106" s="26"/>
      <c r="M106" s="26"/>
      <c r="N106" s="26"/>
      <c r="O106" s="26"/>
      <c r="P106" s="169"/>
      <c r="Q106" s="184"/>
      <c r="R106" s="184"/>
      <c r="S106" s="185" t="str">
        <f t="shared" si="15"/>
        <v>0</v>
      </c>
      <c r="T106" s="185" t="str">
        <f t="shared" si="15"/>
        <v>0</v>
      </c>
      <c r="U106" s="185">
        <f t="shared" si="16"/>
        <v>0</v>
      </c>
      <c r="V106" s="186" t="str">
        <f>IF(U106=0,"--",IF(U106&lt;='db fasce di rischio'!$B$4,'db fasce di rischio'!$A$2,IF(U106&lt;='db fasce di rischio'!$D$4,'db fasce di rischio'!$C$2,IF(U106&lt;='db fasce di rischio'!$F$4,'db fasce di rischio'!$E$2,IF(U106&lt;='db fasce di rischio'!$H$4,'db fasce di rischio'!$G$2,"")))))</f>
        <v>--</v>
      </c>
      <c r="W106" s="30"/>
      <c r="X106" s="30"/>
    </row>
    <row r="107" spans="1:24" ht="21" hidden="1" customHeight="1" outlineLevel="1" x14ac:dyDescent="0.2">
      <c r="A107" s="169"/>
      <c r="B107" s="169"/>
      <c r="C107" s="26" t="s">
        <v>30</v>
      </c>
      <c r="D107" s="26" t="s">
        <v>30</v>
      </c>
      <c r="E107" s="26" t="s">
        <v>30</v>
      </c>
      <c r="F107" s="26" t="s">
        <v>30</v>
      </c>
      <c r="G107" s="161" t="str">
        <f t="shared" si="14"/>
        <v>--</v>
      </c>
      <c r="H107" s="27" t="s">
        <v>30</v>
      </c>
      <c r="I107" s="33" t="s">
        <v>30</v>
      </c>
      <c r="J107" s="87"/>
      <c r="K107" s="33"/>
      <c r="L107" s="26"/>
      <c r="M107" s="26"/>
      <c r="N107" s="26"/>
      <c r="O107" s="26"/>
      <c r="P107" s="169"/>
      <c r="Q107" s="184"/>
      <c r="R107" s="184"/>
      <c r="S107" s="185" t="str">
        <f t="shared" si="15"/>
        <v>0</v>
      </c>
      <c r="T107" s="185" t="str">
        <f t="shared" si="15"/>
        <v>0</v>
      </c>
      <c r="U107" s="185">
        <f t="shared" si="16"/>
        <v>0</v>
      </c>
      <c r="V107" s="186" t="str">
        <f>IF(U107=0,"--",IF(U107&lt;='db fasce di rischio'!$B$4,'db fasce di rischio'!$A$2,IF(U107&lt;='db fasce di rischio'!$D$4,'db fasce di rischio'!$C$2,IF(U107&lt;='db fasce di rischio'!$F$4,'db fasce di rischio'!$E$2,IF(U107&lt;='db fasce di rischio'!$H$4,'db fasce di rischio'!$G$2,"")))))</f>
        <v>--</v>
      </c>
      <c r="W107" s="30"/>
      <c r="X107" s="30"/>
    </row>
    <row r="108" spans="1:24" ht="21" hidden="1" customHeight="1" outlineLevel="1" x14ac:dyDescent="0.2">
      <c r="A108" s="169"/>
      <c r="B108" s="169"/>
      <c r="C108" s="26" t="s">
        <v>30</v>
      </c>
      <c r="D108" s="26" t="s">
        <v>30</v>
      </c>
      <c r="E108" s="26" t="s">
        <v>30</v>
      </c>
      <c r="F108" s="26" t="s">
        <v>30</v>
      </c>
      <c r="G108" s="161" t="str">
        <f t="shared" si="14"/>
        <v>--</v>
      </c>
      <c r="H108" s="27" t="s">
        <v>30</v>
      </c>
      <c r="I108" s="33" t="s">
        <v>30</v>
      </c>
      <c r="J108" s="87"/>
      <c r="K108" s="33"/>
      <c r="L108" s="26"/>
      <c r="M108" s="26"/>
      <c r="N108" s="26"/>
      <c r="O108" s="26"/>
      <c r="P108" s="169"/>
      <c r="Q108" s="184"/>
      <c r="R108" s="184"/>
      <c r="S108" s="185" t="str">
        <f t="shared" si="15"/>
        <v>0</v>
      </c>
      <c r="T108" s="185" t="str">
        <f t="shared" si="15"/>
        <v>0</v>
      </c>
      <c r="U108" s="185">
        <f t="shared" si="16"/>
        <v>0</v>
      </c>
      <c r="V108" s="186" t="str">
        <f>IF(U108=0,"--",IF(U108&lt;='db fasce di rischio'!$B$4,'db fasce di rischio'!$A$2,IF(U108&lt;='db fasce di rischio'!$D$4,'db fasce di rischio'!$C$2,IF(U108&lt;='db fasce di rischio'!$F$4,'db fasce di rischio'!$E$2,IF(U108&lt;='db fasce di rischio'!$H$4,'db fasce di rischio'!$G$2,"")))))</f>
        <v>--</v>
      </c>
      <c r="W108" s="30"/>
      <c r="X108" s="30"/>
    </row>
    <row r="109" spans="1:24" ht="21" hidden="1" customHeight="1" outlineLevel="1" x14ac:dyDescent="0.2">
      <c r="A109" s="169"/>
      <c r="B109" s="169"/>
      <c r="C109" s="26" t="s">
        <v>30</v>
      </c>
      <c r="D109" s="26" t="s">
        <v>30</v>
      </c>
      <c r="E109" s="26" t="s">
        <v>30</v>
      </c>
      <c r="F109" s="26" t="s">
        <v>30</v>
      </c>
      <c r="G109" s="161" t="str">
        <f t="shared" si="14"/>
        <v>--</v>
      </c>
      <c r="H109" s="27" t="s">
        <v>30</v>
      </c>
      <c r="I109" s="33" t="s">
        <v>30</v>
      </c>
      <c r="J109" s="87"/>
      <c r="K109" s="33"/>
      <c r="L109" s="26"/>
      <c r="M109" s="26"/>
      <c r="N109" s="26"/>
      <c r="O109" s="26"/>
      <c r="P109" s="169"/>
      <c r="Q109" s="184"/>
      <c r="R109" s="184"/>
      <c r="S109" s="185" t="str">
        <f t="shared" si="15"/>
        <v>0</v>
      </c>
      <c r="T109" s="185" t="str">
        <f t="shared" si="15"/>
        <v>0</v>
      </c>
      <c r="U109" s="185">
        <f t="shared" si="16"/>
        <v>0</v>
      </c>
      <c r="V109" s="186" t="str">
        <f>IF(U109=0,"--",IF(U109&lt;='db fasce di rischio'!$B$4,'db fasce di rischio'!$A$2,IF(U109&lt;='db fasce di rischio'!$D$4,'db fasce di rischio'!$C$2,IF(U109&lt;='db fasce di rischio'!$F$4,'db fasce di rischio'!$E$2,IF(U109&lt;='db fasce di rischio'!$H$4,'db fasce di rischio'!$G$2,"")))))</f>
        <v>--</v>
      </c>
      <c r="W109" s="30"/>
      <c r="X109" s="30"/>
    </row>
    <row r="110" spans="1:24" ht="21" hidden="1" customHeight="1" outlineLevel="1" x14ac:dyDescent="0.2">
      <c r="A110" s="169"/>
      <c r="B110" s="169"/>
      <c r="C110" s="26" t="s">
        <v>30</v>
      </c>
      <c r="D110" s="26" t="s">
        <v>30</v>
      </c>
      <c r="E110" s="26" t="s">
        <v>30</v>
      </c>
      <c r="F110" s="26" t="s">
        <v>30</v>
      </c>
      <c r="G110" s="161" t="str">
        <f t="shared" si="14"/>
        <v>--</v>
      </c>
      <c r="H110" s="27" t="s">
        <v>30</v>
      </c>
      <c r="I110" s="33" t="s">
        <v>30</v>
      </c>
      <c r="J110" s="87"/>
      <c r="K110" s="33"/>
      <c r="L110" s="26"/>
      <c r="M110" s="26"/>
      <c r="N110" s="26"/>
      <c r="O110" s="26"/>
      <c r="P110" s="169"/>
      <c r="Q110" s="184"/>
      <c r="R110" s="184"/>
      <c r="S110" s="185" t="str">
        <f t="shared" si="15"/>
        <v>0</v>
      </c>
      <c r="T110" s="185" t="str">
        <f t="shared" si="15"/>
        <v>0</v>
      </c>
      <c r="U110" s="185">
        <f t="shared" si="16"/>
        <v>0</v>
      </c>
      <c r="V110" s="186" t="str">
        <f>IF(U110=0,"--",IF(U110&lt;='db fasce di rischio'!$B$4,'db fasce di rischio'!$A$2,IF(U110&lt;='db fasce di rischio'!$D$4,'db fasce di rischio'!$C$2,IF(U110&lt;='db fasce di rischio'!$F$4,'db fasce di rischio'!$E$2,IF(U110&lt;='db fasce di rischio'!$H$4,'db fasce di rischio'!$G$2,"")))))</f>
        <v>--</v>
      </c>
      <c r="W110" s="30"/>
      <c r="X110" s="30"/>
    </row>
    <row r="111" spans="1:24" ht="21" hidden="1" customHeight="1" outlineLevel="1" x14ac:dyDescent="0.2">
      <c r="A111" s="169"/>
      <c r="B111" s="169"/>
      <c r="C111" s="26" t="s">
        <v>30</v>
      </c>
      <c r="D111" s="26" t="s">
        <v>30</v>
      </c>
      <c r="E111" s="26" t="s">
        <v>30</v>
      </c>
      <c r="F111" s="26" t="s">
        <v>30</v>
      </c>
      <c r="G111" s="161" t="str">
        <f t="shared" si="14"/>
        <v>--</v>
      </c>
      <c r="H111" s="27" t="s">
        <v>30</v>
      </c>
      <c r="I111" s="33" t="s">
        <v>30</v>
      </c>
      <c r="J111" s="88"/>
      <c r="K111" s="33"/>
      <c r="L111" s="26"/>
      <c r="M111" s="26"/>
      <c r="N111" s="26"/>
      <c r="O111" s="26"/>
      <c r="P111" s="169"/>
      <c r="Q111" s="184"/>
      <c r="R111" s="184"/>
      <c r="S111" s="185" t="str">
        <f t="shared" si="15"/>
        <v>0</v>
      </c>
      <c r="T111" s="185" t="str">
        <f t="shared" si="15"/>
        <v>0</v>
      </c>
      <c r="U111" s="185">
        <f t="shared" si="16"/>
        <v>0</v>
      </c>
      <c r="V111" s="186" t="str">
        <f>IF(U111=0,"--",IF(U111&lt;='db fasce di rischio'!$B$4,'db fasce di rischio'!$A$2,IF(U111&lt;='db fasce di rischio'!$D$4,'db fasce di rischio'!$C$2,IF(U111&lt;='db fasce di rischio'!$F$4,'db fasce di rischio'!$E$2,IF(U111&lt;='db fasce di rischio'!$H$4,'db fasce di rischio'!$G$2,"")))))</f>
        <v>--</v>
      </c>
      <c r="W111" s="30"/>
      <c r="X111" s="30"/>
    </row>
    <row r="112" spans="1:24" ht="21" hidden="1" customHeight="1" outlineLevel="1" x14ac:dyDescent="0.2">
      <c r="A112" s="169"/>
      <c r="B112" s="169"/>
      <c r="C112" s="26" t="s">
        <v>30</v>
      </c>
      <c r="D112" s="26" t="s">
        <v>30</v>
      </c>
      <c r="E112" s="26" t="s">
        <v>30</v>
      </c>
      <c r="F112" s="26" t="s">
        <v>30</v>
      </c>
      <c r="G112" s="161" t="str">
        <f t="shared" si="14"/>
        <v>--</v>
      </c>
      <c r="H112" s="27" t="s">
        <v>30</v>
      </c>
      <c r="I112" s="33" t="s">
        <v>30</v>
      </c>
      <c r="J112" s="88"/>
      <c r="K112" s="33"/>
      <c r="L112" s="26"/>
      <c r="M112" s="26"/>
      <c r="N112" s="26"/>
      <c r="O112" s="26"/>
      <c r="P112" s="169"/>
      <c r="Q112" s="184"/>
      <c r="R112" s="184"/>
      <c r="S112" s="185" t="str">
        <f t="shared" si="15"/>
        <v>0</v>
      </c>
      <c r="T112" s="185" t="str">
        <f t="shared" si="15"/>
        <v>0</v>
      </c>
      <c r="U112" s="185">
        <f t="shared" si="16"/>
        <v>0</v>
      </c>
      <c r="V112" s="186" t="str">
        <f>IF(U112=0,"--",IF(U112&lt;='db fasce di rischio'!$B$4,'db fasce di rischio'!$A$2,IF(U112&lt;='db fasce di rischio'!$D$4,'db fasce di rischio'!$C$2,IF(U112&lt;='db fasce di rischio'!$F$4,'db fasce di rischio'!$E$2,IF(U112&lt;='db fasce di rischio'!$H$4,'db fasce di rischio'!$G$2,"")))))</f>
        <v>--</v>
      </c>
      <c r="W112" s="30"/>
      <c r="X112" s="30"/>
    </row>
    <row r="113" spans="1:24" ht="21" hidden="1" customHeight="1" outlineLevel="1" x14ac:dyDescent="0.2">
      <c r="A113" s="169"/>
      <c r="B113" s="169"/>
      <c r="C113" s="26" t="s">
        <v>30</v>
      </c>
      <c r="D113" s="26" t="s">
        <v>30</v>
      </c>
      <c r="E113" s="26" t="s">
        <v>30</v>
      </c>
      <c r="F113" s="26" t="s">
        <v>30</v>
      </c>
      <c r="G113" s="161" t="str">
        <f t="shared" si="14"/>
        <v>--</v>
      </c>
      <c r="H113" s="27" t="s">
        <v>30</v>
      </c>
      <c r="I113" s="33" t="s">
        <v>30</v>
      </c>
      <c r="J113" s="88"/>
      <c r="K113" s="33"/>
      <c r="L113" s="26"/>
      <c r="M113" s="26"/>
      <c r="N113" s="26"/>
      <c r="O113" s="26"/>
      <c r="P113" s="169"/>
      <c r="Q113" s="184"/>
      <c r="R113" s="184"/>
      <c r="S113" s="185" t="str">
        <f t="shared" si="15"/>
        <v>0</v>
      </c>
      <c r="T113" s="185" t="str">
        <f t="shared" si="15"/>
        <v>0</v>
      </c>
      <c r="U113" s="185">
        <f t="shared" si="16"/>
        <v>0</v>
      </c>
      <c r="V113" s="186" t="str">
        <f>IF(U113=0,"--",IF(U113&lt;='db fasce di rischio'!$B$4,'db fasce di rischio'!$A$2,IF(U113&lt;='db fasce di rischio'!$D$4,'db fasce di rischio'!$C$2,IF(U113&lt;='db fasce di rischio'!$F$4,'db fasce di rischio'!$E$2,IF(U113&lt;='db fasce di rischio'!$H$4,'db fasce di rischio'!$G$2,"")))))</f>
        <v>--</v>
      </c>
      <c r="W113" s="30"/>
      <c r="X113" s="30"/>
    </row>
    <row r="114" spans="1:24" ht="21" hidden="1" customHeight="1" outlineLevel="1" x14ac:dyDescent="0.2">
      <c r="A114" s="169"/>
      <c r="B114" s="169"/>
      <c r="C114" s="26" t="s">
        <v>30</v>
      </c>
      <c r="D114" s="26" t="s">
        <v>30</v>
      </c>
      <c r="E114" s="26" t="s">
        <v>30</v>
      </c>
      <c r="F114" s="26" t="s">
        <v>30</v>
      </c>
      <c r="G114" s="161" t="str">
        <f t="shared" si="14"/>
        <v>--</v>
      </c>
      <c r="H114" s="27" t="s">
        <v>30</v>
      </c>
      <c r="I114" s="33" t="s">
        <v>30</v>
      </c>
      <c r="J114" s="88"/>
      <c r="K114" s="33"/>
      <c r="L114" s="26"/>
      <c r="M114" s="26"/>
      <c r="N114" s="26"/>
      <c r="O114" s="26"/>
      <c r="P114" s="169"/>
      <c r="Q114" s="184"/>
      <c r="R114" s="184"/>
      <c r="S114" s="185" t="str">
        <f t="shared" si="15"/>
        <v>0</v>
      </c>
      <c r="T114" s="185" t="str">
        <f t="shared" si="15"/>
        <v>0</v>
      </c>
      <c r="U114" s="185">
        <f t="shared" si="16"/>
        <v>0</v>
      </c>
      <c r="V114" s="186" t="str">
        <f>IF(U114=0,"--",IF(U114&lt;='db fasce di rischio'!$B$4,'db fasce di rischio'!$A$2,IF(U114&lt;='db fasce di rischio'!$D$4,'db fasce di rischio'!$C$2,IF(U114&lt;='db fasce di rischio'!$F$4,'db fasce di rischio'!$E$2,IF(U114&lt;='db fasce di rischio'!$H$4,'db fasce di rischio'!$G$2,"")))))</f>
        <v>--</v>
      </c>
      <c r="W114" s="30"/>
      <c r="X114" s="30"/>
    </row>
    <row r="115" spans="1:24" ht="21" hidden="1" customHeight="1" outlineLevel="1" x14ac:dyDescent="0.2">
      <c r="A115" s="169"/>
      <c r="B115" s="169"/>
      <c r="C115" s="26" t="s">
        <v>30</v>
      </c>
      <c r="D115" s="26" t="s">
        <v>30</v>
      </c>
      <c r="E115" s="26" t="s">
        <v>30</v>
      </c>
      <c r="F115" s="26" t="s">
        <v>30</v>
      </c>
      <c r="G115" s="161" t="str">
        <f t="shared" si="14"/>
        <v>--</v>
      </c>
      <c r="H115" s="27" t="s">
        <v>30</v>
      </c>
      <c r="I115" s="33" t="s">
        <v>30</v>
      </c>
      <c r="J115" s="87"/>
      <c r="K115" s="33"/>
      <c r="L115" s="26"/>
      <c r="M115" s="26"/>
      <c r="N115" s="26"/>
      <c r="O115" s="26"/>
      <c r="P115" s="169"/>
      <c r="Q115" s="184"/>
      <c r="R115" s="184"/>
      <c r="S115" s="185" t="str">
        <f t="shared" si="15"/>
        <v>0</v>
      </c>
      <c r="T115" s="185" t="str">
        <f t="shared" si="15"/>
        <v>0</v>
      </c>
      <c r="U115" s="185">
        <f t="shared" si="16"/>
        <v>0</v>
      </c>
      <c r="V115" s="186" t="str">
        <f>IF(U115=0,"--",IF(U115&lt;='db fasce di rischio'!$B$4,'db fasce di rischio'!$A$2,IF(U115&lt;='db fasce di rischio'!$D$4,'db fasce di rischio'!$C$2,IF(U115&lt;='db fasce di rischio'!$F$4,'db fasce di rischio'!$E$2,IF(U115&lt;='db fasce di rischio'!$H$4,'db fasce di rischio'!$G$2,"")))))</f>
        <v>--</v>
      </c>
      <c r="W115" s="30"/>
      <c r="X115" s="30"/>
    </row>
    <row r="116" spans="1:24" ht="21" hidden="1" customHeight="1" outlineLevel="1" x14ac:dyDescent="0.2">
      <c r="A116" s="169"/>
      <c r="B116" s="169"/>
      <c r="C116" s="26" t="s">
        <v>30</v>
      </c>
      <c r="D116" s="26" t="s">
        <v>30</v>
      </c>
      <c r="E116" s="26" t="s">
        <v>30</v>
      </c>
      <c r="F116" s="26" t="s">
        <v>30</v>
      </c>
      <c r="G116" s="161" t="str">
        <f t="shared" si="14"/>
        <v>--</v>
      </c>
      <c r="H116" s="27" t="s">
        <v>30</v>
      </c>
      <c r="I116" s="33" t="s">
        <v>30</v>
      </c>
      <c r="J116" s="87"/>
      <c r="K116" s="33"/>
      <c r="L116" s="26"/>
      <c r="M116" s="26"/>
      <c r="N116" s="26"/>
      <c r="O116" s="28"/>
      <c r="P116" s="169"/>
      <c r="Q116" s="184"/>
      <c r="R116" s="184"/>
      <c r="S116" s="185" t="str">
        <f t="shared" si="15"/>
        <v>0</v>
      </c>
      <c r="T116" s="185" t="str">
        <f t="shared" si="15"/>
        <v>0</v>
      </c>
      <c r="U116" s="185">
        <f t="shared" si="16"/>
        <v>0</v>
      </c>
      <c r="V116" s="186" t="str">
        <f>IF(U116=0,"--",IF(U116&lt;='db fasce di rischio'!$B$4,'db fasce di rischio'!$A$2,IF(U116&lt;='db fasce di rischio'!$D$4,'db fasce di rischio'!$C$2,IF(U116&lt;='db fasce di rischio'!$F$4,'db fasce di rischio'!$E$2,IF(U116&lt;='db fasce di rischio'!$H$4,'db fasce di rischio'!$G$2,"")))))</f>
        <v>--</v>
      </c>
      <c r="W116" s="30"/>
      <c r="X116" s="30"/>
    </row>
    <row r="117" spans="1:24" ht="21" hidden="1" customHeight="1" outlineLevel="1" x14ac:dyDescent="0.2">
      <c r="A117" s="169"/>
      <c r="B117" s="169"/>
      <c r="C117" s="26" t="s">
        <v>30</v>
      </c>
      <c r="D117" s="26" t="s">
        <v>30</v>
      </c>
      <c r="E117" s="26" t="s">
        <v>30</v>
      </c>
      <c r="F117" s="26" t="s">
        <v>30</v>
      </c>
      <c r="G117" s="161" t="str">
        <f t="shared" si="14"/>
        <v>--</v>
      </c>
      <c r="H117" s="27" t="s">
        <v>30</v>
      </c>
      <c r="I117" s="33" t="s">
        <v>30</v>
      </c>
      <c r="J117" s="87"/>
      <c r="K117" s="33"/>
      <c r="L117" s="26"/>
      <c r="M117" s="26"/>
      <c r="N117" s="26"/>
      <c r="O117" s="29"/>
      <c r="P117" s="169"/>
      <c r="Q117" s="184"/>
      <c r="R117" s="184"/>
      <c r="S117" s="185" t="str">
        <f t="shared" si="15"/>
        <v>0</v>
      </c>
      <c r="T117" s="185" t="str">
        <f t="shared" si="15"/>
        <v>0</v>
      </c>
      <c r="U117" s="185">
        <f t="shared" si="16"/>
        <v>0</v>
      </c>
      <c r="V117" s="186" t="str">
        <f>IF(U117=0,"--",IF(U117&lt;='db fasce di rischio'!$B$4,'db fasce di rischio'!$A$2,IF(U117&lt;='db fasce di rischio'!$D$4,'db fasce di rischio'!$C$2,IF(U117&lt;='db fasce di rischio'!$F$4,'db fasce di rischio'!$E$2,IF(U117&lt;='db fasce di rischio'!$H$4,'db fasce di rischio'!$G$2,"")))))</f>
        <v>--</v>
      </c>
      <c r="W117" s="30"/>
      <c r="X117" s="30"/>
    </row>
    <row r="118" spans="1:24" ht="21" collapsed="1" x14ac:dyDescent="0.2">
      <c r="A118" s="168"/>
      <c r="B118" s="168"/>
      <c r="C118" s="92"/>
      <c r="D118" s="92"/>
      <c r="E118" s="92"/>
      <c r="F118" s="92"/>
      <c r="G118" s="92"/>
      <c r="H118" s="92"/>
      <c r="I118" s="92"/>
      <c r="J118" s="176"/>
      <c r="K118" s="92"/>
      <c r="L118" s="92"/>
      <c r="M118" s="92"/>
      <c r="N118" s="92"/>
      <c r="O118" s="92"/>
      <c r="P118" s="168"/>
      <c r="Q118" s="30"/>
      <c r="R118" s="30"/>
      <c r="S118" s="30"/>
      <c r="T118" s="30"/>
      <c r="U118" s="30"/>
      <c r="V118" s="30"/>
      <c r="W118" s="30"/>
      <c r="X118" s="30"/>
    </row>
    <row r="119" spans="1:24" ht="90.6" customHeight="1" x14ac:dyDescent="0.2">
      <c r="A119" s="31"/>
      <c r="B119" s="31"/>
      <c r="C119" s="32" t="s">
        <v>674</v>
      </c>
      <c r="D119" s="32"/>
      <c r="E119" s="30"/>
      <c r="F119" s="30"/>
      <c r="G119" s="30"/>
      <c r="H119" s="30"/>
      <c r="I119" s="30"/>
      <c r="J119" s="85"/>
      <c r="K119" s="30"/>
      <c r="L119" s="30"/>
      <c r="M119" s="30"/>
      <c r="N119" s="84" t="s">
        <v>6</v>
      </c>
      <c r="O119" s="84" t="s">
        <v>675</v>
      </c>
      <c r="P119" s="30"/>
      <c r="Q119" s="182" t="s">
        <v>1306</v>
      </c>
      <c r="R119" s="182" t="s">
        <v>1307</v>
      </c>
      <c r="S119" s="50" t="s">
        <v>1308</v>
      </c>
      <c r="T119" s="50" t="s">
        <v>1309</v>
      </c>
      <c r="U119" s="50" t="s">
        <v>1310</v>
      </c>
      <c r="V119" s="183" t="s">
        <v>1311</v>
      </c>
      <c r="W119" s="30"/>
      <c r="X119" s="30"/>
    </row>
    <row r="120" spans="1:24" ht="30.6" customHeight="1" x14ac:dyDescent="0.2">
      <c r="A120" s="168"/>
      <c r="B120" s="168">
        <v>6</v>
      </c>
      <c r="C120" s="220" t="s">
        <v>1267</v>
      </c>
      <c r="D120" s="221"/>
      <c r="E120" s="222"/>
      <c r="F120" s="229"/>
      <c r="G120" s="229"/>
      <c r="H120" s="229"/>
      <c r="I120" s="50" t="s">
        <v>11</v>
      </c>
      <c r="J120" s="231" t="s">
        <v>3</v>
      </c>
      <c r="K120" s="231"/>
      <c r="L120" s="39"/>
      <c r="M120" s="162" t="s">
        <v>676</v>
      </c>
      <c r="N120" s="163" t="str">
        <f>V120</f>
        <v>--</v>
      </c>
      <c r="O120" s="39"/>
      <c r="P120" s="168"/>
      <c r="Q120" s="184"/>
      <c r="R120" s="184"/>
      <c r="S120" s="185" t="str">
        <f>IF(Q120="Basso",1.8,IF(Q120="Medio",2.5,IF(Q120="Medio-Alto",3.8,IF(Q120="Alto",5,"0"))))</f>
        <v>0</v>
      </c>
      <c r="T120" s="185" t="str">
        <f>IF(R120="Basso",1.8,IF(R120="Medio",2.5,IF(R120="Medio-Alto",3.8,IF(R120="Alto",5,"0"))))</f>
        <v>0</v>
      </c>
      <c r="U120" s="185">
        <f>IF(MAX(U124:U138)&gt;(T120*S120),MAX(U124:U138),T120*S120)</f>
        <v>0</v>
      </c>
      <c r="V120" s="186" t="str">
        <f>IF(U120=0,"--",IF(U120&lt;='db fasce di rischio'!$B$4,'db fasce di rischio'!$A$2,IF(U120&lt;='db fasce di rischio'!$D$4,'db fasce di rischio'!$C$2,IF(U120&lt;='db fasce di rischio'!$F$4,'db fasce di rischio'!$E$2,IF(U120&lt;='db fasce di rischio'!$H$4,'db fasce di rischio'!$G$2,"")))))</f>
        <v>--</v>
      </c>
      <c r="W120" s="30"/>
      <c r="X120" s="30"/>
    </row>
    <row r="121" spans="1:24" ht="59.45" customHeight="1" x14ac:dyDescent="0.2">
      <c r="A121" s="168"/>
      <c r="B121" s="168"/>
      <c r="C121" s="223"/>
      <c r="D121" s="224"/>
      <c r="E121" s="224"/>
      <c r="F121" s="172"/>
      <c r="G121" s="172"/>
      <c r="H121" s="172"/>
      <c r="I121" s="172"/>
      <c r="J121" s="172"/>
      <c r="K121" s="172"/>
      <c r="L121" s="173"/>
      <c r="M121" s="226" t="s">
        <v>1305</v>
      </c>
      <c r="N121" s="226"/>
      <c r="O121" s="226"/>
      <c r="P121" s="168"/>
      <c r="Q121" s="30"/>
      <c r="R121" s="30"/>
      <c r="S121" s="30"/>
      <c r="T121" s="30"/>
      <c r="U121" s="30"/>
      <c r="V121" s="30"/>
      <c r="W121" s="30"/>
      <c r="X121" s="30"/>
    </row>
    <row r="122" spans="1:24" ht="31.5" hidden="1" customHeight="1" outlineLevel="1" x14ac:dyDescent="0.2">
      <c r="A122" s="168"/>
      <c r="B122" s="168"/>
      <c r="C122" s="218" t="s">
        <v>1266</v>
      </c>
      <c r="D122" s="219"/>
      <c r="E122" s="160"/>
      <c r="F122" s="160"/>
      <c r="G122" s="160"/>
      <c r="H122" s="160"/>
      <c r="I122" s="160"/>
      <c r="J122" s="159"/>
      <c r="K122" s="160"/>
      <c r="L122" s="164">
        <f>SUM(H109:H117)</f>
        <v>0</v>
      </c>
      <c r="M122" s="165"/>
      <c r="N122" s="165"/>
      <c r="O122" s="165"/>
      <c r="P122" s="168"/>
      <c r="Q122" s="30"/>
      <c r="R122" s="30"/>
      <c r="S122" s="30"/>
      <c r="T122" s="30"/>
      <c r="U122" s="30"/>
      <c r="V122" s="30"/>
      <c r="W122" s="30"/>
      <c r="X122" s="30"/>
    </row>
    <row r="123" spans="1:24" ht="81.95" hidden="1" customHeight="1" outlineLevel="1" x14ac:dyDescent="0.2">
      <c r="A123" s="169"/>
      <c r="B123" s="169"/>
      <c r="C123" s="24" t="s">
        <v>915</v>
      </c>
      <c r="D123" s="24" t="s">
        <v>916</v>
      </c>
      <c r="E123" s="24" t="s">
        <v>981</v>
      </c>
      <c r="F123" s="24" t="s">
        <v>980</v>
      </c>
      <c r="G123" s="188" t="s">
        <v>1301</v>
      </c>
      <c r="H123" s="24" t="s">
        <v>979</v>
      </c>
      <c r="I123" s="24" t="s">
        <v>917</v>
      </c>
      <c r="J123" s="50" t="s">
        <v>982</v>
      </c>
      <c r="K123" s="50" t="s">
        <v>918</v>
      </c>
      <c r="L123" s="24" t="s">
        <v>639</v>
      </c>
      <c r="M123" s="24" t="s">
        <v>677</v>
      </c>
      <c r="N123" s="24" t="s">
        <v>678</v>
      </c>
      <c r="O123" s="24" t="s">
        <v>679</v>
      </c>
      <c r="P123" s="169"/>
      <c r="Q123" s="182" t="s">
        <v>1306</v>
      </c>
      <c r="R123" s="182" t="s">
        <v>1307</v>
      </c>
      <c r="S123" s="50" t="s">
        <v>1308</v>
      </c>
      <c r="T123" s="50" t="s">
        <v>1309</v>
      </c>
      <c r="U123" s="50" t="s">
        <v>1310</v>
      </c>
      <c r="V123" s="183" t="s">
        <v>1311</v>
      </c>
      <c r="W123" s="30"/>
      <c r="X123" s="30"/>
    </row>
    <row r="124" spans="1:24" ht="21" hidden="1" customHeight="1" outlineLevel="1" x14ac:dyDescent="0.2">
      <c r="A124" s="169"/>
      <c r="B124" s="169"/>
      <c r="C124" s="26" t="s">
        <v>30</v>
      </c>
      <c r="D124" s="26" t="s">
        <v>30</v>
      </c>
      <c r="E124" s="26" t="s">
        <v>30</v>
      </c>
      <c r="F124" s="26" t="s">
        <v>30</v>
      </c>
      <c r="G124" s="161" t="str">
        <f>V124</f>
        <v>--</v>
      </c>
      <c r="H124" s="27" t="s">
        <v>30</v>
      </c>
      <c r="I124" s="33" t="s">
        <v>30</v>
      </c>
      <c r="J124" s="87"/>
      <c r="K124" s="33"/>
      <c r="L124" s="26"/>
      <c r="M124" s="26"/>
      <c r="N124" s="26"/>
      <c r="O124" s="26"/>
      <c r="P124" s="169"/>
      <c r="Q124" s="184"/>
      <c r="R124" s="184"/>
      <c r="S124" s="185" t="str">
        <f>IF(Q124="Basso",1.8,IF(Q124="Medio",2.5,IF(Q124="Medio-Alto",3.8,IF(Q124="Alto",5,"0"))))</f>
        <v>0</v>
      </c>
      <c r="T124" s="185" t="str">
        <f>IF(R124="Basso",1.8,IF(R124="Medio",2.5,IF(R124="Medio-Alto",3.8,IF(R124="Alto",5,"0"))))</f>
        <v>0</v>
      </c>
      <c r="U124" s="185">
        <f>(T124*S124)</f>
        <v>0</v>
      </c>
      <c r="V124" s="186" t="str">
        <f>IF(U124=0,"--",IF(U124&lt;='db fasce di rischio'!$B$4,'db fasce di rischio'!$A$2,IF(U124&lt;='db fasce di rischio'!$D$4,'db fasce di rischio'!$C$2,IF(U124&lt;='db fasce di rischio'!$F$4,'db fasce di rischio'!$E$2,IF(U124&lt;='db fasce di rischio'!$H$4,'db fasce di rischio'!$G$2,"")))))</f>
        <v>--</v>
      </c>
      <c r="W124" s="30"/>
      <c r="X124" s="30"/>
    </row>
    <row r="125" spans="1:24" ht="21" hidden="1" customHeight="1" outlineLevel="1" x14ac:dyDescent="0.2">
      <c r="A125" s="169"/>
      <c r="B125" s="169"/>
      <c r="C125" s="26" t="s">
        <v>30</v>
      </c>
      <c r="D125" s="26" t="s">
        <v>30</v>
      </c>
      <c r="E125" s="26" t="s">
        <v>30</v>
      </c>
      <c r="F125" s="26" t="s">
        <v>30</v>
      </c>
      <c r="G125" s="161" t="str">
        <f t="shared" ref="G125:G138" si="17">V125</f>
        <v>--</v>
      </c>
      <c r="H125" s="27" t="s">
        <v>30</v>
      </c>
      <c r="I125" s="33" t="s">
        <v>30</v>
      </c>
      <c r="J125" s="87"/>
      <c r="K125" s="33"/>
      <c r="L125" s="26"/>
      <c r="M125" s="26"/>
      <c r="N125" s="26"/>
      <c r="O125" s="26"/>
      <c r="P125" s="169"/>
      <c r="Q125" s="184"/>
      <c r="R125" s="184"/>
      <c r="S125" s="185" t="str">
        <f t="shared" ref="S125:T138" si="18">IF(Q125="Basso",1.8,IF(Q125="Medio",2.5,IF(Q125="Medio-Alto",3.8,IF(Q125="Alto",5,"0"))))</f>
        <v>0</v>
      </c>
      <c r="T125" s="185" t="str">
        <f t="shared" si="18"/>
        <v>0</v>
      </c>
      <c r="U125" s="185">
        <f>(T125*S125)</f>
        <v>0</v>
      </c>
      <c r="V125" s="186" t="str">
        <f>IF(U125=0,"--",IF(U125&lt;='db fasce di rischio'!$B$4,'db fasce di rischio'!$A$2,IF(U125&lt;='db fasce di rischio'!$D$4,'db fasce di rischio'!$C$2,IF(U125&lt;='db fasce di rischio'!$F$4,'db fasce di rischio'!$E$2,IF(U125&lt;='db fasce di rischio'!$H$4,'db fasce di rischio'!$G$2,"")))))</f>
        <v>--</v>
      </c>
      <c r="W125" s="30"/>
      <c r="X125" s="30"/>
    </row>
    <row r="126" spans="1:24" ht="21" hidden="1" customHeight="1" outlineLevel="1" x14ac:dyDescent="0.2">
      <c r="A126" s="169"/>
      <c r="B126" s="169"/>
      <c r="C126" s="26" t="s">
        <v>30</v>
      </c>
      <c r="D126" s="26" t="s">
        <v>30</v>
      </c>
      <c r="E126" s="26" t="s">
        <v>30</v>
      </c>
      <c r="F126" s="26" t="s">
        <v>30</v>
      </c>
      <c r="G126" s="161" t="str">
        <f t="shared" si="17"/>
        <v>--</v>
      </c>
      <c r="H126" s="27" t="s">
        <v>30</v>
      </c>
      <c r="I126" s="33" t="s">
        <v>30</v>
      </c>
      <c r="J126" s="87"/>
      <c r="K126" s="33"/>
      <c r="L126" s="26"/>
      <c r="M126" s="26"/>
      <c r="N126" s="26"/>
      <c r="O126" s="26"/>
      <c r="P126" s="169"/>
      <c r="Q126" s="184"/>
      <c r="R126" s="184"/>
      <c r="S126" s="185" t="str">
        <f t="shared" si="18"/>
        <v>0</v>
      </c>
      <c r="T126" s="185" t="str">
        <f t="shared" si="18"/>
        <v>0</v>
      </c>
      <c r="U126" s="185">
        <f t="shared" ref="U126:U138" si="19">(T126*S126)</f>
        <v>0</v>
      </c>
      <c r="V126" s="186" t="str">
        <f>IF(U126=0,"--",IF(U126&lt;='db fasce di rischio'!$B$4,'db fasce di rischio'!$A$2,IF(U126&lt;='db fasce di rischio'!$D$4,'db fasce di rischio'!$C$2,IF(U126&lt;='db fasce di rischio'!$F$4,'db fasce di rischio'!$E$2,IF(U126&lt;='db fasce di rischio'!$H$4,'db fasce di rischio'!$G$2,"")))))</f>
        <v>--</v>
      </c>
      <c r="W126" s="30"/>
      <c r="X126" s="30"/>
    </row>
    <row r="127" spans="1:24" ht="21" hidden="1" customHeight="1" outlineLevel="1" x14ac:dyDescent="0.2">
      <c r="A127" s="169"/>
      <c r="B127" s="169"/>
      <c r="C127" s="26" t="s">
        <v>30</v>
      </c>
      <c r="D127" s="26" t="s">
        <v>30</v>
      </c>
      <c r="E127" s="26" t="s">
        <v>30</v>
      </c>
      <c r="F127" s="26" t="s">
        <v>30</v>
      </c>
      <c r="G127" s="161" t="str">
        <f t="shared" si="17"/>
        <v>--</v>
      </c>
      <c r="H127" s="27" t="s">
        <v>30</v>
      </c>
      <c r="I127" s="33" t="s">
        <v>30</v>
      </c>
      <c r="J127" s="87"/>
      <c r="K127" s="33"/>
      <c r="L127" s="26"/>
      <c r="M127" s="26"/>
      <c r="N127" s="26"/>
      <c r="O127" s="26"/>
      <c r="P127" s="169"/>
      <c r="Q127" s="184"/>
      <c r="R127" s="184"/>
      <c r="S127" s="185" t="str">
        <f t="shared" si="18"/>
        <v>0</v>
      </c>
      <c r="T127" s="185" t="str">
        <f t="shared" si="18"/>
        <v>0</v>
      </c>
      <c r="U127" s="185">
        <f t="shared" si="19"/>
        <v>0</v>
      </c>
      <c r="V127" s="186" t="str">
        <f>IF(U127=0,"--",IF(U127&lt;='db fasce di rischio'!$B$4,'db fasce di rischio'!$A$2,IF(U127&lt;='db fasce di rischio'!$D$4,'db fasce di rischio'!$C$2,IF(U127&lt;='db fasce di rischio'!$F$4,'db fasce di rischio'!$E$2,IF(U127&lt;='db fasce di rischio'!$H$4,'db fasce di rischio'!$G$2,"")))))</f>
        <v>--</v>
      </c>
      <c r="W127" s="30"/>
      <c r="X127" s="30"/>
    </row>
    <row r="128" spans="1:24" ht="21" hidden="1" customHeight="1" outlineLevel="1" x14ac:dyDescent="0.2">
      <c r="A128" s="169"/>
      <c r="B128" s="169"/>
      <c r="C128" s="26" t="s">
        <v>30</v>
      </c>
      <c r="D128" s="26" t="s">
        <v>30</v>
      </c>
      <c r="E128" s="26" t="s">
        <v>30</v>
      </c>
      <c r="F128" s="26" t="s">
        <v>30</v>
      </c>
      <c r="G128" s="161" t="str">
        <f t="shared" si="17"/>
        <v>--</v>
      </c>
      <c r="H128" s="27" t="s">
        <v>30</v>
      </c>
      <c r="I128" s="33" t="s">
        <v>30</v>
      </c>
      <c r="J128" s="87"/>
      <c r="K128" s="33"/>
      <c r="L128" s="26"/>
      <c r="M128" s="26"/>
      <c r="N128" s="26"/>
      <c r="O128" s="26"/>
      <c r="P128" s="169"/>
      <c r="Q128" s="184"/>
      <c r="R128" s="184"/>
      <c r="S128" s="185" t="str">
        <f t="shared" si="18"/>
        <v>0</v>
      </c>
      <c r="T128" s="185" t="str">
        <f t="shared" si="18"/>
        <v>0</v>
      </c>
      <c r="U128" s="185">
        <f t="shared" si="19"/>
        <v>0</v>
      </c>
      <c r="V128" s="186" t="str">
        <f>IF(U128=0,"--",IF(U128&lt;='db fasce di rischio'!$B$4,'db fasce di rischio'!$A$2,IF(U128&lt;='db fasce di rischio'!$D$4,'db fasce di rischio'!$C$2,IF(U128&lt;='db fasce di rischio'!$F$4,'db fasce di rischio'!$E$2,IF(U128&lt;='db fasce di rischio'!$H$4,'db fasce di rischio'!$G$2,"")))))</f>
        <v>--</v>
      </c>
      <c r="W128" s="30"/>
      <c r="X128" s="30"/>
    </row>
    <row r="129" spans="1:24" ht="21" hidden="1" customHeight="1" outlineLevel="1" x14ac:dyDescent="0.2">
      <c r="A129" s="169"/>
      <c r="B129" s="169"/>
      <c r="C129" s="26" t="s">
        <v>30</v>
      </c>
      <c r="D129" s="26" t="s">
        <v>30</v>
      </c>
      <c r="E129" s="26" t="s">
        <v>30</v>
      </c>
      <c r="F129" s="26" t="s">
        <v>30</v>
      </c>
      <c r="G129" s="161" t="str">
        <f t="shared" si="17"/>
        <v>--</v>
      </c>
      <c r="H129" s="27" t="s">
        <v>30</v>
      </c>
      <c r="I129" s="33" t="s">
        <v>30</v>
      </c>
      <c r="J129" s="87"/>
      <c r="K129" s="33"/>
      <c r="L129" s="26"/>
      <c r="M129" s="26"/>
      <c r="N129" s="26"/>
      <c r="O129" s="26"/>
      <c r="P129" s="169"/>
      <c r="Q129" s="184"/>
      <c r="R129" s="184"/>
      <c r="S129" s="185" t="str">
        <f t="shared" si="18"/>
        <v>0</v>
      </c>
      <c r="T129" s="185" t="str">
        <f t="shared" si="18"/>
        <v>0</v>
      </c>
      <c r="U129" s="185">
        <f t="shared" si="19"/>
        <v>0</v>
      </c>
      <c r="V129" s="186" t="str">
        <f>IF(U129=0,"--",IF(U129&lt;='db fasce di rischio'!$B$4,'db fasce di rischio'!$A$2,IF(U129&lt;='db fasce di rischio'!$D$4,'db fasce di rischio'!$C$2,IF(U129&lt;='db fasce di rischio'!$F$4,'db fasce di rischio'!$E$2,IF(U129&lt;='db fasce di rischio'!$H$4,'db fasce di rischio'!$G$2,"")))))</f>
        <v>--</v>
      </c>
      <c r="W129" s="30"/>
      <c r="X129" s="30"/>
    </row>
    <row r="130" spans="1:24" ht="21" hidden="1" customHeight="1" outlineLevel="1" x14ac:dyDescent="0.2">
      <c r="A130" s="169"/>
      <c r="B130" s="169"/>
      <c r="C130" s="26" t="s">
        <v>30</v>
      </c>
      <c r="D130" s="26" t="s">
        <v>30</v>
      </c>
      <c r="E130" s="26" t="s">
        <v>30</v>
      </c>
      <c r="F130" s="26" t="s">
        <v>30</v>
      </c>
      <c r="G130" s="161" t="str">
        <f t="shared" si="17"/>
        <v>--</v>
      </c>
      <c r="H130" s="27" t="s">
        <v>30</v>
      </c>
      <c r="I130" s="33" t="s">
        <v>30</v>
      </c>
      <c r="J130" s="87"/>
      <c r="K130" s="33"/>
      <c r="L130" s="26"/>
      <c r="M130" s="26"/>
      <c r="N130" s="26"/>
      <c r="O130" s="26"/>
      <c r="P130" s="169"/>
      <c r="Q130" s="184"/>
      <c r="R130" s="184"/>
      <c r="S130" s="185" t="str">
        <f t="shared" si="18"/>
        <v>0</v>
      </c>
      <c r="T130" s="185" t="str">
        <f t="shared" si="18"/>
        <v>0</v>
      </c>
      <c r="U130" s="185">
        <f t="shared" si="19"/>
        <v>0</v>
      </c>
      <c r="V130" s="186" t="str">
        <f>IF(U130=0,"--",IF(U130&lt;='db fasce di rischio'!$B$4,'db fasce di rischio'!$A$2,IF(U130&lt;='db fasce di rischio'!$D$4,'db fasce di rischio'!$C$2,IF(U130&lt;='db fasce di rischio'!$F$4,'db fasce di rischio'!$E$2,IF(U130&lt;='db fasce di rischio'!$H$4,'db fasce di rischio'!$G$2,"")))))</f>
        <v>--</v>
      </c>
      <c r="W130" s="30"/>
      <c r="X130" s="30"/>
    </row>
    <row r="131" spans="1:24" ht="21" hidden="1" customHeight="1" outlineLevel="1" x14ac:dyDescent="0.2">
      <c r="A131" s="169"/>
      <c r="B131" s="169"/>
      <c r="C131" s="26" t="s">
        <v>30</v>
      </c>
      <c r="D131" s="26" t="s">
        <v>30</v>
      </c>
      <c r="E131" s="26" t="s">
        <v>30</v>
      </c>
      <c r="F131" s="26" t="s">
        <v>30</v>
      </c>
      <c r="G131" s="161" t="str">
        <f t="shared" si="17"/>
        <v>--</v>
      </c>
      <c r="H131" s="27" t="s">
        <v>30</v>
      </c>
      <c r="I131" s="33" t="s">
        <v>30</v>
      </c>
      <c r="J131" s="87"/>
      <c r="K131" s="33"/>
      <c r="L131" s="26"/>
      <c r="M131" s="26"/>
      <c r="N131" s="26"/>
      <c r="O131" s="26"/>
      <c r="P131" s="169"/>
      <c r="Q131" s="184"/>
      <c r="R131" s="184"/>
      <c r="S131" s="185" t="str">
        <f t="shared" si="18"/>
        <v>0</v>
      </c>
      <c r="T131" s="185" t="str">
        <f t="shared" si="18"/>
        <v>0</v>
      </c>
      <c r="U131" s="185">
        <f t="shared" si="19"/>
        <v>0</v>
      </c>
      <c r="V131" s="186" t="str">
        <f>IF(U131=0,"--",IF(U131&lt;='db fasce di rischio'!$B$4,'db fasce di rischio'!$A$2,IF(U131&lt;='db fasce di rischio'!$D$4,'db fasce di rischio'!$C$2,IF(U131&lt;='db fasce di rischio'!$F$4,'db fasce di rischio'!$E$2,IF(U131&lt;='db fasce di rischio'!$H$4,'db fasce di rischio'!$G$2,"")))))</f>
        <v>--</v>
      </c>
      <c r="W131" s="30"/>
      <c r="X131" s="30"/>
    </row>
    <row r="132" spans="1:24" ht="21" hidden="1" customHeight="1" outlineLevel="1" x14ac:dyDescent="0.2">
      <c r="A132" s="169"/>
      <c r="B132" s="169"/>
      <c r="C132" s="26" t="s">
        <v>30</v>
      </c>
      <c r="D132" s="26" t="s">
        <v>30</v>
      </c>
      <c r="E132" s="26" t="s">
        <v>30</v>
      </c>
      <c r="F132" s="26" t="s">
        <v>30</v>
      </c>
      <c r="G132" s="161" t="str">
        <f t="shared" si="17"/>
        <v>--</v>
      </c>
      <c r="H132" s="27" t="s">
        <v>30</v>
      </c>
      <c r="I132" s="33" t="s">
        <v>30</v>
      </c>
      <c r="J132" s="88"/>
      <c r="K132" s="33"/>
      <c r="L132" s="26"/>
      <c r="M132" s="26"/>
      <c r="N132" s="26"/>
      <c r="O132" s="26"/>
      <c r="P132" s="169"/>
      <c r="Q132" s="184"/>
      <c r="R132" s="184"/>
      <c r="S132" s="185" t="str">
        <f t="shared" si="18"/>
        <v>0</v>
      </c>
      <c r="T132" s="185" t="str">
        <f t="shared" si="18"/>
        <v>0</v>
      </c>
      <c r="U132" s="185">
        <f t="shared" si="19"/>
        <v>0</v>
      </c>
      <c r="V132" s="186" t="str">
        <f>IF(U132=0,"--",IF(U132&lt;='db fasce di rischio'!$B$4,'db fasce di rischio'!$A$2,IF(U132&lt;='db fasce di rischio'!$D$4,'db fasce di rischio'!$C$2,IF(U132&lt;='db fasce di rischio'!$F$4,'db fasce di rischio'!$E$2,IF(U132&lt;='db fasce di rischio'!$H$4,'db fasce di rischio'!$G$2,"")))))</f>
        <v>--</v>
      </c>
      <c r="W132" s="30"/>
      <c r="X132" s="30"/>
    </row>
    <row r="133" spans="1:24" ht="21" hidden="1" customHeight="1" outlineLevel="1" x14ac:dyDescent="0.2">
      <c r="A133" s="169"/>
      <c r="B133" s="169"/>
      <c r="C133" s="26" t="s">
        <v>30</v>
      </c>
      <c r="D133" s="26" t="s">
        <v>30</v>
      </c>
      <c r="E133" s="26" t="s">
        <v>30</v>
      </c>
      <c r="F133" s="26" t="s">
        <v>30</v>
      </c>
      <c r="G133" s="161" t="str">
        <f t="shared" si="17"/>
        <v>--</v>
      </c>
      <c r="H133" s="27" t="s">
        <v>30</v>
      </c>
      <c r="I133" s="33" t="s">
        <v>30</v>
      </c>
      <c r="J133" s="88"/>
      <c r="K133" s="33"/>
      <c r="L133" s="26"/>
      <c r="M133" s="26"/>
      <c r="N133" s="26"/>
      <c r="O133" s="26"/>
      <c r="P133" s="169"/>
      <c r="Q133" s="184"/>
      <c r="R133" s="184"/>
      <c r="S133" s="185" t="str">
        <f t="shared" si="18"/>
        <v>0</v>
      </c>
      <c r="T133" s="185" t="str">
        <f t="shared" si="18"/>
        <v>0</v>
      </c>
      <c r="U133" s="185">
        <f t="shared" si="19"/>
        <v>0</v>
      </c>
      <c r="V133" s="186" t="str">
        <f>IF(U133=0,"--",IF(U133&lt;='db fasce di rischio'!$B$4,'db fasce di rischio'!$A$2,IF(U133&lt;='db fasce di rischio'!$D$4,'db fasce di rischio'!$C$2,IF(U133&lt;='db fasce di rischio'!$F$4,'db fasce di rischio'!$E$2,IF(U133&lt;='db fasce di rischio'!$H$4,'db fasce di rischio'!$G$2,"")))))</f>
        <v>--</v>
      </c>
      <c r="W133" s="30"/>
      <c r="X133" s="30"/>
    </row>
    <row r="134" spans="1:24" ht="21" hidden="1" customHeight="1" outlineLevel="1" x14ac:dyDescent="0.2">
      <c r="A134" s="169"/>
      <c r="B134" s="169"/>
      <c r="C134" s="26" t="s">
        <v>30</v>
      </c>
      <c r="D134" s="26" t="s">
        <v>30</v>
      </c>
      <c r="E134" s="26" t="s">
        <v>30</v>
      </c>
      <c r="F134" s="26" t="s">
        <v>30</v>
      </c>
      <c r="G134" s="161" t="str">
        <f t="shared" si="17"/>
        <v>--</v>
      </c>
      <c r="H134" s="27" t="s">
        <v>30</v>
      </c>
      <c r="I134" s="33" t="s">
        <v>30</v>
      </c>
      <c r="J134" s="88"/>
      <c r="K134" s="33"/>
      <c r="L134" s="26"/>
      <c r="M134" s="26"/>
      <c r="N134" s="26"/>
      <c r="O134" s="26"/>
      <c r="P134" s="169"/>
      <c r="Q134" s="184"/>
      <c r="R134" s="184"/>
      <c r="S134" s="185" t="str">
        <f t="shared" si="18"/>
        <v>0</v>
      </c>
      <c r="T134" s="185" t="str">
        <f t="shared" si="18"/>
        <v>0</v>
      </c>
      <c r="U134" s="185">
        <f t="shared" si="19"/>
        <v>0</v>
      </c>
      <c r="V134" s="186" t="str">
        <f>IF(U134=0,"--",IF(U134&lt;='db fasce di rischio'!$B$4,'db fasce di rischio'!$A$2,IF(U134&lt;='db fasce di rischio'!$D$4,'db fasce di rischio'!$C$2,IF(U134&lt;='db fasce di rischio'!$F$4,'db fasce di rischio'!$E$2,IF(U134&lt;='db fasce di rischio'!$H$4,'db fasce di rischio'!$G$2,"")))))</f>
        <v>--</v>
      </c>
      <c r="W134" s="30"/>
      <c r="X134" s="30"/>
    </row>
    <row r="135" spans="1:24" ht="21" hidden="1" customHeight="1" outlineLevel="1" x14ac:dyDescent="0.2">
      <c r="A135" s="169"/>
      <c r="B135" s="169"/>
      <c r="C135" s="26" t="s">
        <v>30</v>
      </c>
      <c r="D135" s="26" t="s">
        <v>30</v>
      </c>
      <c r="E135" s="26" t="s">
        <v>30</v>
      </c>
      <c r="F135" s="26" t="s">
        <v>30</v>
      </c>
      <c r="G135" s="161" t="str">
        <f t="shared" si="17"/>
        <v>--</v>
      </c>
      <c r="H135" s="27" t="s">
        <v>30</v>
      </c>
      <c r="I135" s="33" t="s">
        <v>30</v>
      </c>
      <c r="J135" s="88"/>
      <c r="K135" s="33"/>
      <c r="L135" s="26"/>
      <c r="M135" s="26"/>
      <c r="N135" s="26"/>
      <c r="O135" s="26"/>
      <c r="P135" s="169"/>
      <c r="Q135" s="184"/>
      <c r="R135" s="184"/>
      <c r="S135" s="185" t="str">
        <f t="shared" si="18"/>
        <v>0</v>
      </c>
      <c r="T135" s="185" t="str">
        <f t="shared" si="18"/>
        <v>0</v>
      </c>
      <c r="U135" s="185">
        <f t="shared" si="19"/>
        <v>0</v>
      </c>
      <c r="V135" s="186" t="str">
        <f>IF(U135=0,"--",IF(U135&lt;='db fasce di rischio'!$B$4,'db fasce di rischio'!$A$2,IF(U135&lt;='db fasce di rischio'!$D$4,'db fasce di rischio'!$C$2,IF(U135&lt;='db fasce di rischio'!$F$4,'db fasce di rischio'!$E$2,IF(U135&lt;='db fasce di rischio'!$H$4,'db fasce di rischio'!$G$2,"")))))</f>
        <v>--</v>
      </c>
      <c r="W135" s="30"/>
      <c r="X135" s="30"/>
    </row>
    <row r="136" spans="1:24" ht="21" hidden="1" customHeight="1" outlineLevel="1" x14ac:dyDescent="0.2">
      <c r="A136" s="169"/>
      <c r="B136" s="169"/>
      <c r="C136" s="26" t="s">
        <v>30</v>
      </c>
      <c r="D136" s="26" t="s">
        <v>30</v>
      </c>
      <c r="E136" s="26" t="s">
        <v>30</v>
      </c>
      <c r="F136" s="26" t="s">
        <v>30</v>
      </c>
      <c r="G136" s="161" t="str">
        <f t="shared" si="17"/>
        <v>--</v>
      </c>
      <c r="H136" s="27" t="s">
        <v>30</v>
      </c>
      <c r="I136" s="33" t="s">
        <v>30</v>
      </c>
      <c r="J136" s="87"/>
      <c r="K136" s="33"/>
      <c r="L136" s="26"/>
      <c r="M136" s="26"/>
      <c r="N136" s="26"/>
      <c r="O136" s="26"/>
      <c r="P136" s="169"/>
      <c r="Q136" s="184"/>
      <c r="R136" s="184"/>
      <c r="S136" s="185" t="str">
        <f t="shared" si="18"/>
        <v>0</v>
      </c>
      <c r="T136" s="185" t="str">
        <f t="shared" si="18"/>
        <v>0</v>
      </c>
      <c r="U136" s="185">
        <f t="shared" si="19"/>
        <v>0</v>
      </c>
      <c r="V136" s="186" t="str">
        <f>IF(U136=0,"--",IF(U136&lt;='db fasce di rischio'!$B$4,'db fasce di rischio'!$A$2,IF(U136&lt;='db fasce di rischio'!$D$4,'db fasce di rischio'!$C$2,IF(U136&lt;='db fasce di rischio'!$F$4,'db fasce di rischio'!$E$2,IF(U136&lt;='db fasce di rischio'!$H$4,'db fasce di rischio'!$G$2,"")))))</f>
        <v>--</v>
      </c>
      <c r="W136" s="30"/>
      <c r="X136" s="30"/>
    </row>
    <row r="137" spans="1:24" ht="21" hidden="1" customHeight="1" outlineLevel="1" x14ac:dyDescent="0.2">
      <c r="A137" s="169"/>
      <c r="B137" s="169"/>
      <c r="C137" s="26" t="s">
        <v>30</v>
      </c>
      <c r="D137" s="26" t="s">
        <v>30</v>
      </c>
      <c r="E137" s="26" t="s">
        <v>30</v>
      </c>
      <c r="F137" s="26" t="s">
        <v>30</v>
      </c>
      <c r="G137" s="161" t="str">
        <f t="shared" si="17"/>
        <v>--</v>
      </c>
      <c r="H137" s="27" t="s">
        <v>30</v>
      </c>
      <c r="I137" s="33" t="s">
        <v>30</v>
      </c>
      <c r="J137" s="87"/>
      <c r="K137" s="33"/>
      <c r="L137" s="26"/>
      <c r="M137" s="26"/>
      <c r="N137" s="26"/>
      <c r="O137" s="28"/>
      <c r="P137" s="169"/>
      <c r="Q137" s="184"/>
      <c r="R137" s="184"/>
      <c r="S137" s="185" t="str">
        <f t="shared" si="18"/>
        <v>0</v>
      </c>
      <c r="T137" s="185" t="str">
        <f t="shared" si="18"/>
        <v>0</v>
      </c>
      <c r="U137" s="185">
        <f t="shared" si="19"/>
        <v>0</v>
      </c>
      <c r="V137" s="186" t="str">
        <f>IF(U137=0,"--",IF(U137&lt;='db fasce di rischio'!$B$4,'db fasce di rischio'!$A$2,IF(U137&lt;='db fasce di rischio'!$D$4,'db fasce di rischio'!$C$2,IF(U137&lt;='db fasce di rischio'!$F$4,'db fasce di rischio'!$E$2,IF(U137&lt;='db fasce di rischio'!$H$4,'db fasce di rischio'!$G$2,"")))))</f>
        <v>--</v>
      </c>
      <c r="W137" s="30"/>
      <c r="X137" s="30"/>
    </row>
    <row r="138" spans="1:24" ht="21" hidden="1" customHeight="1" outlineLevel="1" x14ac:dyDescent="0.2">
      <c r="A138" s="169"/>
      <c r="B138" s="169"/>
      <c r="C138" s="26" t="s">
        <v>30</v>
      </c>
      <c r="D138" s="26" t="s">
        <v>30</v>
      </c>
      <c r="E138" s="26" t="s">
        <v>30</v>
      </c>
      <c r="F138" s="26" t="s">
        <v>30</v>
      </c>
      <c r="G138" s="161" t="str">
        <f t="shared" si="17"/>
        <v>--</v>
      </c>
      <c r="H138" s="27" t="s">
        <v>30</v>
      </c>
      <c r="I138" s="33" t="s">
        <v>30</v>
      </c>
      <c r="J138" s="87"/>
      <c r="K138" s="33"/>
      <c r="L138" s="26"/>
      <c r="M138" s="26"/>
      <c r="N138" s="26"/>
      <c r="O138" s="29"/>
      <c r="P138" s="169"/>
      <c r="Q138" s="184"/>
      <c r="R138" s="184"/>
      <c r="S138" s="185" t="str">
        <f t="shared" si="18"/>
        <v>0</v>
      </c>
      <c r="T138" s="185" t="str">
        <f t="shared" si="18"/>
        <v>0</v>
      </c>
      <c r="U138" s="185">
        <f t="shared" si="19"/>
        <v>0</v>
      </c>
      <c r="V138" s="186" t="str">
        <f>IF(U138=0,"--",IF(U138&lt;='db fasce di rischio'!$B$4,'db fasce di rischio'!$A$2,IF(U138&lt;='db fasce di rischio'!$D$4,'db fasce di rischio'!$C$2,IF(U138&lt;='db fasce di rischio'!$F$4,'db fasce di rischio'!$E$2,IF(U138&lt;='db fasce di rischio'!$H$4,'db fasce di rischio'!$G$2,"")))))</f>
        <v>--</v>
      </c>
      <c r="W138" s="30"/>
      <c r="X138" s="30"/>
    </row>
    <row r="139" spans="1:24" ht="21" collapsed="1" x14ac:dyDescent="0.2">
      <c r="A139" s="168"/>
      <c r="B139" s="168"/>
      <c r="C139" s="92"/>
      <c r="D139" s="92"/>
      <c r="E139" s="92"/>
      <c r="F139" s="92"/>
      <c r="G139" s="92"/>
      <c r="H139" s="92"/>
      <c r="I139" s="92"/>
      <c r="J139" s="176"/>
      <c r="K139" s="92"/>
      <c r="L139" s="92"/>
      <c r="M139" s="92"/>
      <c r="N139" s="92"/>
      <c r="O139" s="92"/>
      <c r="P139" s="168"/>
      <c r="Q139" s="30"/>
      <c r="R139" s="30"/>
      <c r="S139" s="30"/>
      <c r="T139" s="30"/>
      <c r="U139" s="30"/>
      <c r="V139" s="30"/>
      <c r="W139" s="30"/>
      <c r="X139" s="30"/>
    </row>
    <row r="140" spans="1:24" ht="90.6" customHeight="1" x14ac:dyDescent="0.2">
      <c r="A140" s="31"/>
      <c r="B140" s="31"/>
      <c r="C140" s="32" t="s">
        <v>674</v>
      </c>
      <c r="D140" s="32"/>
      <c r="E140" s="30"/>
      <c r="F140" s="30"/>
      <c r="G140" s="30"/>
      <c r="H140" s="30"/>
      <c r="I140" s="30"/>
      <c r="J140" s="85"/>
      <c r="K140" s="30"/>
      <c r="L140" s="30"/>
      <c r="M140" s="30"/>
      <c r="N140" s="84" t="s">
        <v>6</v>
      </c>
      <c r="O140" s="84" t="s">
        <v>675</v>
      </c>
      <c r="P140" s="30"/>
      <c r="Q140" s="182" t="s">
        <v>1306</v>
      </c>
      <c r="R140" s="182" t="s">
        <v>1307</v>
      </c>
      <c r="S140" s="50" t="s">
        <v>1308</v>
      </c>
      <c r="T140" s="50" t="s">
        <v>1309</v>
      </c>
      <c r="U140" s="50" t="s">
        <v>1310</v>
      </c>
      <c r="V140" s="183" t="s">
        <v>1311</v>
      </c>
      <c r="W140" s="30"/>
      <c r="X140" s="30"/>
    </row>
    <row r="141" spans="1:24" ht="30.6" customHeight="1" x14ac:dyDescent="0.2">
      <c r="A141" s="168"/>
      <c r="B141" s="168">
        <v>7</v>
      </c>
      <c r="C141" s="220" t="s">
        <v>1267</v>
      </c>
      <c r="D141" s="221"/>
      <c r="E141" s="222"/>
      <c r="F141" s="229"/>
      <c r="G141" s="229"/>
      <c r="H141" s="229"/>
      <c r="I141" s="50" t="s">
        <v>11</v>
      </c>
      <c r="J141" s="231" t="s">
        <v>3</v>
      </c>
      <c r="K141" s="231"/>
      <c r="L141" s="39"/>
      <c r="M141" s="162" t="s">
        <v>676</v>
      </c>
      <c r="N141" s="163" t="str">
        <f>V141</f>
        <v>--</v>
      </c>
      <c r="O141" s="39"/>
      <c r="P141" s="168"/>
      <c r="Q141" s="184"/>
      <c r="R141" s="184"/>
      <c r="S141" s="185" t="str">
        <f>IF(Q141="Basso",1.8,IF(Q141="Medio",2.5,IF(Q141="Medio-Alto",3.8,IF(Q141="Alto",5,"0"))))</f>
        <v>0</v>
      </c>
      <c r="T141" s="185" t="str">
        <f>IF(R141="Basso",1.8,IF(R141="Medio",2.5,IF(R141="Medio-Alto",3.8,IF(R141="Alto",5,"0"))))</f>
        <v>0</v>
      </c>
      <c r="U141" s="185">
        <f>IF(MAX(U145:U159)&gt;(T141*S141),MAX(U145:U159),T141*S141)</f>
        <v>0</v>
      </c>
      <c r="V141" s="186" t="str">
        <f>IF(U141=0,"--",IF(U141&lt;='db fasce di rischio'!$B$4,'db fasce di rischio'!$A$2,IF(U141&lt;='db fasce di rischio'!$D$4,'db fasce di rischio'!$C$2,IF(U141&lt;='db fasce di rischio'!$F$4,'db fasce di rischio'!$E$2,IF(U141&lt;='db fasce di rischio'!$H$4,'db fasce di rischio'!$G$2,"")))))</f>
        <v>--</v>
      </c>
      <c r="W141" s="30"/>
      <c r="X141" s="30"/>
    </row>
    <row r="142" spans="1:24" ht="59.45" customHeight="1" x14ac:dyDescent="0.2">
      <c r="A142" s="168"/>
      <c r="B142" s="168"/>
      <c r="C142" s="223"/>
      <c r="D142" s="224"/>
      <c r="E142" s="224"/>
      <c r="F142" s="172"/>
      <c r="G142" s="172"/>
      <c r="H142" s="172"/>
      <c r="I142" s="172"/>
      <c r="J142" s="172"/>
      <c r="K142" s="172"/>
      <c r="L142" s="173"/>
      <c r="M142" s="226" t="s">
        <v>1305</v>
      </c>
      <c r="N142" s="226"/>
      <c r="O142" s="226"/>
      <c r="P142" s="168"/>
      <c r="Q142" s="30"/>
      <c r="R142" s="30"/>
      <c r="S142" s="30"/>
      <c r="T142" s="30"/>
      <c r="U142" s="30"/>
      <c r="V142" s="30"/>
      <c r="W142" s="30"/>
      <c r="X142" s="30"/>
    </row>
    <row r="143" spans="1:24" ht="31.5" hidden="1" customHeight="1" outlineLevel="1" x14ac:dyDescent="0.2">
      <c r="A143" s="168"/>
      <c r="B143" s="168"/>
      <c r="C143" s="218" t="s">
        <v>1266</v>
      </c>
      <c r="D143" s="219"/>
      <c r="E143" s="160"/>
      <c r="F143" s="160"/>
      <c r="G143" s="160"/>
      <c r="H143" s="160"/>
      <c r="I143" s="160"/>
      <c r="J143" s="159"/>
      <c r="K143" s="160"/>
      <c r="L143" s="164">
        <f>SUM(H130:H138)</f>
        <v>0</v>
      </c>
      <c r="M143" s="165"/>
      <c r="N143" s="165"/>
      <c r="O143" s="165"/>
      <c r="P143" s="168"/>
      <c r="Q143" s="30"/>
      <c r="R143" s="30"/>
      <c r="S143" s="30"/>
      <c r="T143" s="30"/>
      <c r="U143" s="30"/>
      <c r="V143" s="30"/>
      <c r="W143" s="30"/>
      <c r="X143" s="30"/>
    </row>
    <row r="144" spans="1:24" ht="81.95" hidden="1" customHeight="1" outlineLevel="1" x14ac:dyDescent="0.2">
      <c r="A144" s="169"/>
      <c r="B144" s="169"/>
      <c r="C144" s="24" t="s">
        <v>915</v>
      </c>
      <c r="D144" s="24" t="s">
        <v>916</v>
      </c>
      <c r="E144" s="24" t="s">
        <v>981</v>
      </c>
      <c r="F144" s="24" t="s">
        <v>980</v>
      </c>
      <c r="G144" s="188" t="s">
        <v>1301</v>
      </c>
      <c r="H144" s="24" t="s">
        <v>979</v>
      </c>
      <c r="I144" s="24" t="s">
        <v>917</v>
      </c>
      <c r="J144" s="50" t="s">
        <v>982</v>
      </c>
      <c r="K144" s="50" t="s">
        <v>918</v>
      </c>
      <c r="L144" s="24" t="s">
        <v>639</v>
      </c>
      <c r="M144" s="24" t="s">
        <v>677</v>
      </c>
      <c r="N144" s="24" t="s">
        <v>678</v>
      </c>
      <c r="O144" s="24" t="s">
        <v>679</v>
      </c>
      <c r="P144" s="169"/>
      <c r="Q144" s="182" t="s">
        <v>1306</v>
      </c>
      <c r="R144" s="182" t="s">
        <v>1307</v>
      </c>
      <c r="S144" s="50" t="s">
        <v>1308</v>
      </c>
      <c r="T144" s="50" t="s">
        <v>1309</v>
      </c>
      <c r="U144" s="50" t="s">
        <v>1310</v>
      </c>
      <c r="V144" s="183" t="s">
        <v>1311</v>
      </c>
      <c r="W144" s="30"/>
      <c r="X144" s="30"/>
    </row>
    <row r="145" spans="1:24" ht="21" hidden="1" customHeight="1" outlineLevel="1" x14ac:dyDescent="0.2">
      <c r="A145" s="169"/>
      <c r="B145" s="169"/>
      <c r="C145" s="26" t="s">
        <v>30</v>
      </c>
      <c r="D145" s="26" t="s">
        <v>30</v>
      </c>
      <c r="E145" s="26" t="s">
        <v>30</v>
      </c>
      <c r="F145" s="26" t="s">
        <v>30</v>
      </c>
      <c r="G145" s="161" t="str">
        <f>V145</f>
        <v>--</v>
      </c>
      <c r="H145" s="27" t="s">
        <v>30</v>
      </c>
      <c r="I145" s="33" t="s">
        <v>30</v>
      </c>
      <c r="J145" s="87"/>
      <c r="K145" s="33"/>
      <c r="L145" s="26"/>
      <c r="M145" s="26"/>
      <c r="N145" s="26"/>
      <c r="O145" s="26"/>
      <c r="P145" s="169"/>
      <c r="Q145" s="184"/>
      <c r="R145" s="184"/>
      <c r="S145" s="185" t="str">
        <f>IF(Q145="Basso",1.8,IF(Q145="Medio",2.5,IF(Q145="Medio-Alto",3.8,IF(Q145="Alto",5,"0"))))</f>
        <v>0</v>
      </c>
      <c r="T145" s="185" t="str">
        <f>IF(R145="Basso",1.8,IF(R145="Medio",2.5,IF(R145="Medio-Alto",3.8,IF(R145="Alto",5,"0"))))</f>
        <v>0</v>
      </c>
      <c r="U145" s="185">
        <f>(T145*S145)</f>
        <v>0</v>
      </c>
      <c r="V145" s="186" t="str">
        <f>IF(U145=0,"--",IF(U145&lt;='db fasce di rischio'!$B$4,'db fasce di rischio'!$A$2,IF(U145&lt;='db fasce di rischio'!$D$4,'db fasce di rischio'!$C$2,IF(U145&lt;='db fasce di rischio'!$F$4,'db fasce di rischio'!$E$2,IF(U145&lt;='db fasce di rischio'!$H$4,'db fasce di rischio'!$G$2,"")))))</f>
        <v>--</v>
      </c>
      <c r="W145" s="30"/>
      <c r="X145" s="30"/>
    </row>
    <row r="146" spans="1:24" ht="21" hidden="1" customHeight="1" outlineLevel="1" x14ac:dyDescent="0.2">
      <c r="A146" s="169"/>
      <c r="B146" s="169"/>
      <c r="C146" s="26" t="s">
        <v>30</v>
      </c>
      <c r="D146" s="26" t="s">
        <v>30</v>
      </c>
      <c r="E146" s="26" t="s">
        <v>30</v>
      </c>
      <c r="F146" s="26" t="s">
        <v>30</v>
      </c>
      <c r="G146" s="161" t="str">
        <f t="shared" ref="G146:G159" si="20">V146</f>
        <v>--</v>
      </c>
      <c r="H146" s="27" t="s">
        <v>30</v>
      </c>
      <c r="I146" s="33" t="s">
        <v>30</v>
      </c>
      <c r="J146" s="87"/>
      <c r="K146" s="33"/>
      <c r="L146" s="26"/>
      <c r="M146" s="26"/>
      <c r="N146" s="26"/>
      <c r="O146" s="26"/>
      <c r="P146" s="169"/>
      <c r="Q146" s="184"/>
      <c r="R146" s="184"/>
      <c r="S146" s="185" t="str">
        <f t="shared" ref="S146:T159" si="21">IF(Q146="Basso",1.8,IF(Q146="Medio",2.5,IF(Q146="Medio-Alto",3.8,IF(Q146="Alto",5,"0"))))</f>
        <v>0</v>
      </c>
      <c r="T146" s="185" t="str">
        <f t="shared" si="21"/>
        <v>0</v>
      </c>
      <c r="U146" s="185">
        <f>(T146*S146)</f>
        <v>0</v>
      </c>
      <c r="V146" s="186" t="str">
        <f>IF(U146=0,"--",IF(U146&lt;='db fasce di rischio'!$B$4,'db fasce di rischio'!$A$2,IF(U146&lt;='db fasce di rischio'!$D$4,'db fasce di rischio'!$C$2,IF(U146&lt;='db fasce di rischio'!$F$4,'db fasce di rischio'!$E$2,IF(U146&lt;='db fasce di rischio'!$H$4,'db fasce di rischio'!$G$2,"")))))</f>
        <v>--</v>
      </c>
      <c r="W146" s="30"/>
      <c r="X146" s="30"/>
    </row>
    <row r="147" spans="1:24" ht="21" hidden="1" customHeight="1" outlineLevel="1" x14ac:dyDescent="0.2">
      <c r="A147" s="169"/>
      <c r="B147" s="169"/>
      <c r="C147" s="26" t="s">
        <v>30</v>
      </c>
      <c r="D147" s="26" t="s">
        <v>30</v>
      </c>
      <c r="E147" s="26" t="s">
        <v>30</v>
      </c>
      <c r="F147" s="26" t="s">
        <v>30</v>
      </c>
      <c r="G147" s="161" t="str">
        <f t="shared" si="20"/>
        <v>--</v>
      </c>
      <c r="H147" s="27" t="s">
        <v>30</v>
      </c>
      <c r="I147" s="33" t="s">
        <v>30</v>
      </c>
      <c r="J147" s="87"/>
      <c r="K147" s="33"/>
      <c r="L147" s="26"/>
      <c r="M147" s="26"/>
      <c r="N147" s="26"/>
      <c r="O147" s="26"/>
      <c r="P147" s="169"/>
      <c r="Q147" s="184"/>
      <c r="R147" s="184"/>
      <c r="S147" s="185" t="str">
        <f t="shared" si="21"/>
        <v>0</v>
      </c>
      <c r="T147" s="185" t="str">
        <f t="shared" si="21"/>
        <v>0</v>
      </c>
      <c r="U147" s="185">
        <f t="shared" ref="U147:U159" si="22">(T147*S147)</f>
        <v>0</v>
      </c>
      <c r="V147" s="186" t="str">
        <f>IF(U147=0,"--",IF(U147&lt;='db fasce di rischio'!$B$4,'db fasce di rischio'!$A$2,IF(U147&lt;='db fasce di rischio'!$D$4,'db fasce di rischio'!$C$2,IF(U147&lt;='db fasce di rischio'!$F$4,'db fasce di rischio'!$E$2,IF(U147&lt;='db fasce di rischio'!$H$4,'db fasce di rischio'!$G$2,"")))))</f>
        <v>--</v>
      </c>
      <c r="W147" s="30"/>
      <c r="X147" s="30"/>
    </row>
    <row r="148" spans="1:24" ht="21" hidden="1" customHeight="1" outlineLevel="1" x14ac:dyDescent="0.2">
      <c r="A148" s="169"/>
      <c r="B148" s="169"/>
      <c r="C148" s="26" t="s">
        <v>30</v>
      </c>
      <c r="D148" s="26" t="s">
        <v>30</v>
      </c>
      <c r="E148" s="26" t="s">
        <v>30</v>
      </c>
      <c r="F148" s="26" t="s">
        <v>30</v>
      </c>
      <c r="G148" s="161" t="str">
        <f t="shared" si="20"/>
        <v>--</v>
      </c>
      <c r="H148" s="27" t="s">
        <v>30</v>
      </c>
      <c r="I148" s="33" t="s">
        <v>30</v>
      </c>
      <c r="J148" s="87"/>
      <c r="K148" s="33"/>
      <c r="L148" s="26"/>
      <c r="M148" s="26"/>
      <c r="N148" s="26"/>
      <c r="O148" s="26"/>
      <c r="P148" s="169"/>
      <c r="Q148" s="184"/>
      <c r="R148" s="184"/>
      <c r="S148" s="185" t="str">
        <f t="shared" si="21"/>
        <v>0</v>
      </c>
      <c r="T148" s="185" t="str">
        <f t="shared" si="21"/>
        <v>0</v>
      </c>
      <c r="U148" s="185">
        <f t="shared" si="22"/>
        <v>0</v>
      </c>
      <c r="V148" s="186" t="str">
        <f>IF(U148=0,"--",IF(U148&lt;='db fasce di rischio'!$B$4,'db fasce di rischio'!$A$2,IF(U148&lt;='db fasce di rischio'!$D$4,'db fasce di rischio'!$C$2,IF(U148&lt;='db fasce di rischio'!$F$4,'db fasce di rischio'!$E$2,IF(U148&lt;='db fasce di rischio'!$H$4,'db fasce di rischio'!$G$2,"")))))</f>
        <v>--</v>
      </c>
      <c r="W148" s="30"/>
      <c r="X148" s="30"/>
    </row>
    <row r="149" spans="1:24" ht="21" hidden="1" customHeight="1" outlineLevel="1" x14ac:dyDescent="0.2">
      <c r="A149" s="169"/>
      <c r="B149" s="169"/>
      <c r="C149" s="26" t="s">
        <v>30</v>
      </c>
      <c r="D149" s="26" t="s">
        <v>30</v>
      </c>
      <c r="E149" s="26" t="s">
        <v>30</v>
      </c>
      <c r="F149" s="26" t="s">
        <v>30</v>
      </c>
      <c r="G149" s="161" t="str">
        <f t="shared" si="20"/>
        <v>--</v>
      </c>
      <c r="H149" s="27" t="s">
        <v>30</v>
      </c>
      <c r="I149" s="33" t="s">
        <v>30</v>
      </c>
      <c r="J149" s="87"/>
      <c r="K149" s="33"/>
      <c r="L149" s="26"/>
      <c r="M149" s="26"/>
      <c r="N149" s="26"/>
      <c r="O149" s="26"/>
      <c r="P149" s="169"/>
      <c r="Q149" s="184"/>
      <c r="R149" s="184"/>
      <c r="S149" s="185" t="str">
        <f t="shared" si="21"/>
        <v>0</v>
      </c>
      <c r="T149" s="185" t="str">
        <f t="shared" si="21"/>
        <v>0</v>
      </c>
      <c r="U149" s="185">
        <f t="shared" si="22"/>
        <v>0</v>
      </c>
      <c r="V149" s="186" t="str">
        <f>IF(U149=0,"--",IF(U149&lt;='db fasce di rischio'!$B$4,'db fasce di rischio'!$A$2,IF(U149&lt;='db fasce di rischio'!$D$4,'db fasce di rischio'!$C$2,IF(U149&lt;='db fasce di rischio'!$F$4,'db fasce di rischio'!$E$2,IF(U149&lt;='db fasce di rischio'!$H$4,'db fasce di rischio'!$G$2,"")))))</f>
        <v>--</v>
      </c>
      <c r="W149" s="30"/>
      <c r="X149" s="30"/>
    </row>
    <row r="150" spans="1:24" ht="21" hidden="1" customHeight="1" outlineLevel="1" x14ac:dyDescent="0.2">
      <c r="A150" s="169"/>
      <c r="B150" s="169"/>
      <c r="C150" s="26" t="s">
        <v>30</v>
      </c>
      <c r="D150" s="26" t="s">
        <v>30</v>
      </c>
      <c r="E150" s="26" t="s">
        <v>30</v>
      </c>
      <c r="F150" s="26" t="s">
        <v>30</v>
      </c>
      <c r="G150" s="161" t="str">
        <f t="shared" si="20"/>
        <v>--</v>
      </c>
      <c r="H150" s="27" t="s">
        <v>30</v>
      </c>
      <c r="I150" s="33" t="s">
        <v>30</v>
      </c>
      <c r="J150" s="87"/>
      <c r="K150" s="33"/>
      <c r="L150" s="26"/>
      <c r="M150" s="26"/>
      <c r="N150" s="26"/>
      <c r="O150" s="26"/>
      <c r="P150" s="169"/>
      <c r="Q150" s="184"/>
      <c r="R150" s="184"/>
      <c r="S150" s="185" t="str">
        <f t="shared" si="21"/>
        <v>0</v>
      </c>
      <c r="T150" s="185" t="str">
        <f t="shared" si="21"/>
        <v>0</v>
      </c>
      <c r="U150" s="185">
        <f t="shared" si="22"/>
        <v>0</v>
      </c>
      <c r="V150" s="186" t="str">
        <f>IF(U150=0,"--",IF(U150&lt;='db fasce di rischio'!$B$4,'db fasce di rischio'!$A$2,IF(U150&lt;='db fasce di rischio'!$D$4,'db fasce di rischio'!$C$2,IF(U150&lt;='db fasce di rischio'!$F$4,'db fasce di rischio'!$E$2,IF(U150&lt;='db fasce di rischio'!$H$4,'db fasce di rischio'!$G$2,"")))))</f>
        <v>--</v>
      </c>
      <c r="W150" s="30"/>
      <c r="X150" s="30"/>
    </row>
    <row r="151" spans="1:24" ht="21" hidden="1" customHeight="1" outlineLevel="1" x14ac:dyDescent="0.2">
      <c r="A151" s="169"/>
      <c r="B151" s="169"/>
      <c r="C151" s="26" t="s">
        <v>30</v>
      </c>
      <c r="D151" s="26" t="s">
        <v>30</v>
      </c>
      <c r="E151" s="26" t="s">
        <v>30</v>
      </c>
      <c r="F151" s="26" t="s">
        <v>30</v>
      </c>
      <c r="G151" s="161" t="str">
        <f t="shared" si="20"/>
        <v>--</v>
      </c>
      <c r="H151" s="27" t="s">
        <v>30</v>
      </c>
      <c r="I151" s="33" t="s">
        <v>30</v>
      </c>
      <c r="J151" s="87"/>
      <c r="K151" s="33"/>
      <c r="L151" s="26"/>
      <c r="M151" s="26"/>
      <c r="N151" s="26"/>
      <c r="O151" s="26"/>
      <c r="P151" s="169"/>
      <c r="Q151" s="184"/>
      <c r="R151" s="184"/>
      <c r="S151" s="185" t="str">
        <f t="shared" si="21"/>
        <v>0</v>
      </c>
      <c r="T151" s="185" t="str">
        <f t="shared" si="21"/>
        <v>0</v>
      </c>
      <c r="U151" s="185">
        <f t="shared" si="22"/>
        <v>0</v>
      </c>
      <c r="V151" s="186" t="str">
        <f>IF(U151=0,"--",IF(U151&lt;='db fasce di rischio'!$B$4,'db fasce di rischio'!$A$2,IF(U151&lt;='db fasce di rischio'!$D$4,'db fasce di rischio'!$C$2,IF(U151&lt;='db fasce di rischio'!$F$4,'db fasce di rischio'!$E$2,IF(U151&lt;='db fasce di rischio'!$H$4,'db fasce di rischio'!$G$2,"")))))</f>
        <v>--</v>
      </c>
      <c r="W151" s="30"/>
      <c r="X151" s="30"/>
    </row>
    <row r="152" spans="1:24" ht="21" hidden="1" customHeight="1" outlineLevel="1" x14ac:dyDescent="0.2">
      <c r="A152" s="169"/>
      <c r="B152" s="169"/>
      <c r="C152" s="26" t="s">
        <v>30</v>
      </c>
      <c r="D152" s="26" t="s">
        <v>30</v>
      </c>
      <c r="E152" s="26" t="s">
        <v>30</v>
      </c>
      <c r="F152" s="26" t="s">
        <v>30</v>
      </c>
      <c r="G152" s="161" t="str">
        <f t="shared" si="20"/>
        <v>--</v>
      </c>
      <c r="H152" s="27" t="s">
        <v>30</v>
      </c>
      <c r="I152" s="33" t="s">
        <v>30</v>
      </c>
      <c r="J152" s="87"/>
      <c r="K152" s="33"/>
      <c r="L152" s="26"/>
      <c r="M152" s="26"/>
      <c r="N152" s="26"/>
      <c r="O152" s="26"/>
      <c r="P152" s="169"/>
      <c r="Q152" s="184"/>
      <c r="R152" s="184"/>
      <c r="S152" s="185" t="str">
        <f t="shared" si="21"/>
        <v>0</v>
      </c>
      <c r="T152" s="185" t="str">
        <f t="shared" si="21"/>
        <v>0</v>
      </c>
      <c r="U152" s="185">
        <f t="shared" si="22"/>
        <v>0</v>
      </c>
      <c r="V152" s="186" t="str">
        <f>IF(U152=0,"--",IF(U152&lt;='db fasce di rischio'!$B$4,'db fasce di rischio'!$A$2,IF(U152&lt;='db fasce di rischio'!$D$4,'db fasce di rischio'!$C$2,IF(U152&lt;='db fasce di rischio'!$F$4,'db fasce di rischio'!$E$2,IF(U152&lt;='db fasce di rischio'!$H$4,'db fasce di rischio'!$G$2,"")))))</f>
        <v>--</v>
      </c>
      <c r="W152" s="30"/>
      <c r="X152" s="30"/>
    </row>
    <row r="153" spans="1:24" ht="21" hidden="1" customHeight="1" outlineLevel="1" x14ac:dyDescent="0.2">
      <c r="A153" s="169"/>
      <c r="B153" s="169"/>
      <c r="C153" s="26" t="s">
        <v>30</v>
      </c>
      <c r="D153" s="26" t="s">
        <v>30</v>
      </c>
      <c r="E153" s="26" t="s">
        <v>30</v>
      </c>
      <c r="F153" s="26" t="s">
        <v>30</v>
      </c>
      <c r="G153" s="161" t="str">
        <f t="shared" si="20"/>
        <v>--</v>
      </c>
      <c r="H153" s="27" t="s">
        <v>30</v>
      </c>
      <c r="I153" s="33" t="s">
        <v>30</v>
      </c>
      <c r="J153" s="88"/>
      <c r="K153" s="33"/>
      <c r="L153" s="26"/>
      <c r="M153" s="26"/>
      <c r="N153" s="26"/>
      <c r="O153" s="26"/>
      <c r="P153" s="169"/>
      <c r="Q153" s="184"/>
      <c r="R153" s="184"/>
      <c r="S153" s="185" t="str">
        <f t="shared" si="21"/>
        <v>0</v>
      </c>
      <c r="T153" s="185" t="str">
        <f t="shared" si="21"/>
        <v>0</v>
      </c>
      <c r="U153" s="185">
        <f t="shared" si="22"/>
        <v>0</v>
      </c>
      <c r="V153" s="186" t="str">
        <f>IF(U153=0,"--",IF(U153&lt;='db fasce di rischio'!$B$4,'db fasce di rischio'!$A$2,IF(U153&lt;='db fasce di rischio'!$D$4,'db fasce di rischio'!$C$2,IF(U153&lt;='db fasce di rischio'!$F$4,'db fasce di rischio'!$E$2,IF(U153&lt;='db fasce di rischio'!$H$4,'db fasce di rischio'!$G$2,"")))))</f>
        <v>--</v>
      </c>
      <c r="W153" s="30"/>
      <c r="X153" s="30"/>
    </row>
    <row r="154" spans="1:24" ht="21" hidden="1" customHeight="1" outlineLevel="1" x14ac:dyDescent="0.2">
      <c r="A154" s="169"/>
      <c r="B154" s="169"/>
      <c r="C154" s="26" t="s">
        <v>30</v>
      </c>
      <c r="D154" s="26" t="s">
        <v>30</v>
      </c>
      <c r="E154" s="26" t="s">
        <v>30</v>
      </c>
      <c r="F154" s="26" t="s">
        <v>30</v>
      </c>
      <c r="G154" s="161" t="str">
        <f t="shared" si="20"/>
        <v>--</v>
      </c>
      <c r="H154" s="27" t="s">
        <v>30</v>
      </c>
      <c r="I154" s="33" t="s">
        <v>30</v>
      </c>
      <c r="J154" s="88"/>
      <c r="K154" s="33"/>
      <c r="L154" s="26"/>
      <c r="M154" s="26"/>
      <c r="N154" s="26"/>
      <c r="O154" s="26"/>
      <c r="P154" s="169"/>
      <c r="Q154" s="184"/>
      <c r="R154" s="184"/>
      <c r="S154" s="185" t="str">
        <f t="shared" si="21"/>
        <v>0</v>
      </c>
      <c r="T154" s="185" t="str">
        <f t="shared" si="21"/>
        <v>0</v>
      </c>
      <c r="U154" s="185">
        <f t="shared" si="22"/>
        <v>0</v>
      </c>
      <c r="V154" s="186" t="str">
        <f>IF(U154=0,"--",IF(U154&lt;='db fasce di rischio'!$B$4,'db fasce di rischio'!$A$2,IF(U154&lt;='db fasce di rischio'!$D$4,'db fasce di rischio'!$C$2,IF(U154&lt;='db fasce di rischio'!$F$4,'db fasce di rischio'!$E$2,IF(U154&lt;='db fasce di rischio'!$H$4,'db fasce di rischio'!$G$2,"")))))</f>
        <v>--</v>
      </c>
      <c r="W154" s="30"/>
      <c r="X154" s="30"/>
    </row>
    <row r="155" spans="1:24" ht="21" hidden="1" customHeight="1" outlineLevel="1" x14ac:dyDescent="0.2">
      <c r="A155" s="169"/>
      <c r="B155" s="169"/>
      <c r="C155" s="26" t="s">
        <v>30</v>
      </c>
      <c r="D155" s="26" t="s">
        <v>30</v>
      </c>
      <c r="E155" s="26" t="s">
        <v>30</v>
      </c>
      <c r="F155" s="26" t="s">
        <v>30</v>
      </c>
      <c r="G155" s="161" t="str">
        <f t="shared" si="20"/>
        <v>--</v>
      </c>
      <c r="H155" s="27" t="s">
        <v>30</v>
      </c>
      <c r="I155" s="33" t="s">
        <v>30</v>
      </c>
      <c r="J155" s="88"/>
      <c r="K155" s="33"/>
      <c r="L155" s="26"/>
      <c r="M155" s="26"/>
      <c r="N155" s="26"/>
      <c r="O155" s="26"/>
      <c r="P155" s="169"/>
      <c r="Q155" s="184"/>
      <c r="R155" s="184"/>
      <c r="S155" s="185" t="str">
        <f t="shared" si="21"/>
        <v>0</v>
      </c>
      <c r="T155" s="185" t="str">
        <f t="shared" si="21"/>
        <v>0</v>
      </c>
      <c r="U155" s="185">
        <f t="shared" si="22"/>
        <v>0</v>
      </c>
      <c r="V155" s="186" t="str">
        <f>IF(U155=0,"--",IF(U155&lt;='db fasce di rischio'!$B$4,'db fasce di rischio'!$A$2,IF(U155&lt;='db fasce di rischio'!$D$4,'db fasce di rischio'!$C$2,IF(U155&lt;='db fasce di rischio'!$F$4,'db fasce di rischio'!$E$2,IF(U155&lt;='db fasce di rischio'!$H$4,'db fasce di rischio'!$G$2,"")))))</f>
        <v>--</v>
      </c>
      <c r="W155" s="30"/>
      <c r="X155" s="30"/>
    </row>
    <row r="156" spans="1:24" ht="21" hidden="1" customHeight="1" outlineLevel="1" x14ac:dyDescent="0.2">
      <c r="A156" s="169"/>
      <c r="B156" s="169"/>
      <c r="C156" s="26" t="s">
        <v>30</v>
      </c>
      <c r="D156" s="26" t="s">
        <v>30</v>
      </c>
      <c r="E156" s="26" t="s">
        <v>30</v>
      </c>
      <c r="F156" s="26" t="s">
        <v>30</v>
      </c>
      <c r="G156" s="161" t="str">
        <f t="shared" si="20"/>
        <v>--</v>
      </c>
      <c r="H156" s="27" t="s">
        <v>30</v>
      </c>
      <c r="I156" s="33" t="s">
        <v>30</v>
      </c>
      <c r="J156" s="88"/>
      <c r="K156" s="33"/>
      <c r="L156" s="26"/>
      <c r="M156" s="26"/>
      <c r="N156" s="26"/>
      <c r="O156" s="26"/>
      <c r="P156" s="169"/>
      <c r="Q156" s="184"/>
      <c r="R156" s="184"/>
      <c r="S156" s="185" t="str">
        <f t="shared" si="21"/>
        <v>0</v>
      </c>
      <c r="T156" s="185" t="str">
        <f t="shared" si="21"/>
        <v>0</v>
      </c>
      <c r="U156" s="185">
        <f t="shared" si="22"/>
        <v>0</v>
      </c>
      <c r="V156" s="186" t="str">
        <f>IF(U156=0,"--",IF(U156&lt;='db fasce di rischio'!$B$4,'db fasce di rischio'!$A$2,IF(U156&lt;='db fasce di rischio'!$D$4,'db fasce di rischio'!$C$2,IF(U156&lt;='db fasce di rischio'!$F$4,'db fasce di rischio'!$E$2,IF(U156&lt;='db fasce di rischio'!$H$4,'db fasce di rischio'!$G$2,"")))))</f>
        <v>--</v>
      </c>
      <c r="W156" s="30"/>
      <c r="X156" s="30"/>
    </row>
    <row r="157" spans="1:24" ht="21" hidden="1" customHeight="1" outlineLevel="1" x14ac:dyDescent="0.2">
      <c r="A157" s="169"/>
      <c r="B157" s="169"/>
      <c r="C157" s="26" t="s">
        <v>30</v>
      </c>
      <c r="D157" s="26" t="s">
        <v>30</v>
      </c>
      <c r="E157" s="26" t="s">
        <v>30</v>
      </c>
      <c r="F157" s="26" t="s">
        <v>30</v>
      </c>
      <c r="G157" s="161" t="str">
        <f t="shared" si="20"/>
        <v>--</v>
      </c>
      <c r="H157" s="27" t="s">
        <v>30</v>
      </c>
      <c r="I157" s="33" t="s">
        <v>30</v>
      </c>
      <c r="J157" s="87"/>
      <c r="K157" s="33"/>
      <c r="L157" s="26"/>
      <c r="M157" s="26"/>
      <c r="N157" s="26"/>
      <c r="O157" s="26"/>
      <c r="P157" s="169"/>
      <c r="Q157" s="184"/>
      <c r="R157" s="184"/>
      <c r="S157" s="185" t="str">
        <f t="shared" si="21"/>
        <v>0</v>
      </c>
      <c r="T157" s="185" t="str">
        <f t="shared" si="21"/>
        <v>0</v>
      </c>
      <c r="U157" s="185">
        <f t="shared" si="22"/>
        <v>0</v>
      </c>
      <c r="V157" s="186" t="str">
        <f>IF(U157=0,"--",IF(U157&lt;='db fasce di rischio'!$B$4,'db fasce di rischio'!$A$2,IF(U157&lt;='db fasce di rischio'!$D$4,'db fasce di rischio'!$C$2,IF(U157&lt;='db fasce di rischio'!$F$4,'db fasce di rischio'!$E$2,IF(U157&lt;='db fasce di rischio'!$H$4,'db fasce di rischio'!$G$2,"")))))</f>
        <v>--</v>
      </c>
      <c r="W157" s="30"/>
      <c r="X157" s="30"/>
    </row>
    <row r="158" spans="1:24" ht="21" hidden="1" customHeight="1" outlineLevel="1" x14ac:dyDescent="0.2">
      <c r="A158" s="169"/>
      <c r="B158" s="169"/>
      <c r="C158" s="26" t="s">
        <v>30</v>
      </c>
      <c r="D158" s="26" t="s">
        <v>30</v>
      </c>
      <c r="E158" s="26" t="s">
        <v>30</v>
      </c>
      <c r="F158" s="26" t="s">
        <v>30</v>
      </c>
      <c r="G158" s="161" t="str">
        <f t="shared" si="20"/>
        <v>--</v>
      </c>
      <c r="H158" s="27" t="s">
        <v>30</v>
      </c>
      <c r="I158" s="33" t="s">
        <v>30</v>
      </c>
      <c r="J158" s="87"/>
      <c r="K158" s="33"/>
      <c r="L158" s="26"/>
      <c r="M158" s="26"/>
      <c r="N158" s="26"/>
      <c r="O158" s="28"/>
      <c r="P158" s="169"/>
      <c r="Q158" s="184"/>
      <c r="R158" s="184"/>
      <c r="S158" s="185" t="str">
        <f t="shared" si="21"/>
        <v>0</v>
      </c>
      <c r="T158" s="185" t="str">
        <f t="shared" si="21"/>
        <v>0</v>
      </c>
      <c r="U158" s="185">
        <f t="shared" si="22"/>
        <v>0</v>
      </c>
      <c r="V158" s="186" t="str">
        <f>IF(U158=0,"--",IF(U158&lt;='db fasce di rischio'!$B$4,'db fasce di rischio'!$A$2,IF(U158&lt;='db fasce di rischio'!$D$4,'db fasce di rischio'!$C$2,IF(U158&lt;='db fasce di rischio'!$F$4,'db fasce di rischio'!$E$2,IF(U158&lt;='db fasce di rischio'!$H$4,'db fasce di rischio'!$G$2,"")))))</f>
        <v>--</v>
      </c>
      <c r="W158" s="30"/>
      <c r="X158" s="30"/>
    </row>
    <row r="159" spans="1:24" ht="21" hidden="1" customHeight="1" outlineLevel="1" x14ac:dyDescent="0.2">
      <c r="A159" s="169"/>
      <c r="B159" s="169"/>
      <c r="C159" s="26" t="s">
        <v>30</v>
      </c>
      <c r="D159" s="26" t="s">
        <v>30</v>
      </c>
      <c r="E159" s="26" t="s">
        <v>30</v>
      </c>
      <c r="F159" s="26" t="s">
        <v>30</v>
      </c>
      <c r="G159" s="161" t="str">
        <f t="shared" si="20"/>
        <v>--</v>
      </c>
      <c r="H159" s="27" t="s">
        <v>30</v>
      </c>
      <c r="I159" s="33" t="s">
        <v>30</v>
      </c>
      <c r="J159" s="87"/>
      <c r="K159" s="33"/>
      <c r="L159" s="26"/>
      <c r="M159" s="26"/>
      <c r="N159" s="26"/>
      <c r="O159" s="29"/>
      <c r="P159" s="169"/>
      <c r="Q159" s="184"/>
      <c r="R159" s="184"/>
      <c r="S159" s="185" t="str">
        <f t="shared" si="21"/>
        <v>0</v>
      </c>
      <c r="T159" s="185" t="str">
        <f t="shared" si="21"/>
        <v>0</v>
      </c>
      <c r="U159" s="185">
        <f t="shared" si="22"/>
        <v>0</v>
      </c>
      <c r="V159" s="186" t="str">
        <f>IF(U159=0,"--",IF(U159&lt;='db fasce di rischio'!$B$4,'db fasce di rischio'!$A$2,IF(U159&lt;='db fasce di rischio'!$D$4,'db fasce di rischio'!$C$2,IF(U159&lt;='db fasce di rischio'!$F$4,'db fasce di rischio'!$E$2,IF(U159&lt;='db fasce di rischio'!$H$4,'db fasce di rischio'!$G$2,"")))))</f>
        <v>--</v>
      </c>
      <c r="W159" s="30"/>
      <c r="X159" s="30"/>
    </row>
    <row r="160" spans="1:24" ht="21" collapsed="1" x14ac:dyDescent="0.2">
      <c r="A160" s="168"/>
      <c r="B160" s="168"/>
      <c r="C160" s="92"/>
      <c r="D160" s="92"/>
      <c r="E160" s="92"/>
      <c r="F160" s="92"/>
      <c r="G160" s="92"/>
      <c r="H160" s="92"/>
      <c r="I160" s="92"/>
      <c r="J160" s="176"/>
      <c r="K160" s="92"/>
      <c r="L160" s="92"/>
      <c r="M160" s="92"/>
      <c r="N160" s="92"/>
      <c r="O160" s="92"/>
      <c r="P160" s="168"/>
      <c r="Q160" s="30"/>
      <c r="R160" s="30"/>
      <c r="S160" s="30"/>
      <c r="T160" s="30"/>
      <c r="U160" s="30"/>
      <c r="V160" s="30"/>
      <c r="W160" s="30"/>
      <c r="X160" s="30"/>
    </row>
    <row r="161" spans="1:24" ht="90.6" customHeight="1" x14ac:dyDescent="0.2">
      <c r="A161" s="31"/>
      <c r="B161" s="31"/>
      <c r="C161" s="32" t="s">
        <v>674</v>
      </c>
      <c r="D161" s="32"/>
      <c r="E161" s="30"/>
      <c r="F161" s="30"/>
      <c r="G161" s="30"/>
      <c r="H161" s="30"/>
      <c r="I161" s="30"/>
      <c r="J161" s="85"/>
      <c r="K161" s="30"/>
      <c r="L161" s="30"/>
      <c r="M161" s="30"/>
      <c r="N161" s="84" t="s">
        <v>6</v>
      </c>
      <c r="O161" s="84" t="s">
        <v>675</v>
      </c>
      <c r="P161" s="30"/>
      <c r="Q161" s="182" t="s">
        <v>1306</v>
      </c>
      <c r="R161" s="182" t="s">
        <v>1307</v>
      </c>
      <c r="S161" s="50" t="s">
        <v>1308</v>
      </c>
      <c r="T161" s="50" t="s">
        <v>1309</v>
      </c>
      <c r="U161" s="50" t="s">
        <v>1310</v>
      </c>
      <c r="V161" s="183" t="s">
        <v>1311</v>
      </c>
      <c r="W161" s="30"/>
      <c r="X161" s="30"/>
    </row>
    <row r="162" spans="1:24" ht="30.6" customHeight="1" x14ac:dyDescent="0.2">
      <c r="A162" s="168"/>
      <c r="B162" s="168">
        <v>8</v>
      </c>
      <c r="C162" s="220" t="s">
        <v>1267</v>
      </c>
      <c r="D162" s="221"/>
      <c r="E162" s="222"/>
      <c r="F162" s="229"/>
      <c r="G162" s="229"/>
      <c r="H162" s="229"/>
      <c r="I162" s="50" t="s">
        <v>11</v>
      </c>
      <c r="J162" s="231" t="s">
        <v>3</v>
      </c>
      <c r="K162" s="231"/>
      <c r="L162" s="39"/>
      <c r="M162" s="162" t="s">
        <v>676</v>
      </c>
      <c r="N162" s="163" t="str">
        <f>V162</f>
        <v>--</v>
      </c>
      <c r="O162" s="39"/>
      <c r="P162" s="168"/>
      <c r="Q162" s="184"/>
      <c r="R162" s="184"/>
      <c r="S162" s="185" t="str">
        <f>IF(Q162="Basso",1.8,IF(Q162="Medio",2.5,IF(Q162="Medio-Alto",3.8,IF(Q162="Alto",5,"0"))))</f>
        <v>0</v>
      </c>
      <c r="T162" s="185" t="str">
        <f>IF(R162="Basso",1.8,IF(R162="Medio",2.5,IF(R162="Medio-Alto",3.8,IF(R162="Alto",5,"0"))))</f>
        <v>0</v>
      </c>
      <c r="U162" s="185">
        <f>IF(MAX(U166:U180)&gt;(T162*S162),MAX(U166:U180),T162*S162)</f>
        <v>0</v>
      </c>
      <c r="V162" s="186" t="str">
        <f>IF(U162=0,"--",IF(U162&lt;='db fasce di rischio'!$B$4,'db fasce di rischio'!$A$2,IF(U162&lt;='db fasce di rischio'!$D$4,'db fasce di rischio'!$C$2,IF(U162&lt;='db fasce di rischio'!$F$4,'db fasce di rischio'!$E$2,IF(U162&lt;='db fasce di rischio'!$H$4,'db fasce di rischio'!$G$2,"")))))</f>
        <v>--</v>
      </c>
      <c r="W162" s="30"/>
      <c r="X162" s="30"/>
    </row>
    <row r="163" spans="1:24" ht="59.45" customHeight="1" x14ac:dyDescent="0.2">
      <c r="A163" s="168"/>
      <c r="B163" s="168"/>
      <c r="C163" s="223"/>
      <c r="D163" s="224"/>
      <c r="E163" s="224"/>
      <c r="F163" s="172"/>
      <c r="G163" s="172"/>
      <c r="H163" s="172"/>
      <c r="I163" s="172"/>
      <c r="J163" s="172"/>
      <c r="K163" s="172"/>
      <c r="L163" s="173"/>
      <c r="M163" s="226" t="s">
        <v>1305</v>
      </c>
      <c r="N163" s="226"/>
      <c r="O163" s="226"/>
      <c r="P163" s="168"/>
      <c r="Q163" s="30"/>
      <c r="R163" s="30"/>
      <c r="S163" s="30"/>
      <c r="T163" s="30"/>
      <c r="U163" s="30"/>
      <c r="V163" s="30"/>
      <c r="W163" s="30"/>
      <c r="X163" s="30"/>
    </row>
    <row r="164" spans="1:24" ht="31.5" hidden="1" customHeight="1" outlineLevel="1" x14ac:dyDescent="0.2">
      <c r="A164" s="168"/>
      <c r="B164" s="168"/>
      <c r="C164" s="218" t="s">
        <v>1266</v>
      </c>
      <c r="D164" s="219"/>
      <c r="E164" s="160"/>
      <c r="F164" s="160"/>
      <c r="G164" s="160"/>
      <c r="H164" s="160"/>
      <c r="I164" s="160"/>
      <c r="J164" s="159"/>
      <c r="K164" s="160"/>
      <c r="L164" s="164">
        <f>SUM(H151:H159)</f>
        <v>0</v>
      </c>
      <c r="M164" s="165"/>
      <c r="N164" s="165"/>
      <c r="O164" s="165"/>
      <c r="P164" s="168"/>
      <c r="Q164" s="30"/>
      <c r="R164" s="30"/>
      <c r="S164" s="30"/>
      <c r="T164" s="30"/>
      <c r="U164" s="30"/>
      <c r="V164" s="30"/>
      <c r="W164" s="30"/>
      <c r="X164" s="30"/>
    </row>
    <row r="165" spans="1:24" ht="81.95" hidden="1" customHeight="1" outlineLevel="1" x14ac:dyDescent="0.2">
      <c r="A165" s="169"/>
      <c r="B165" s="169"/>
      <c r="C165" s="24" t="s">
        <v>915</v>
      </c>
      <c r="D165" s="24" t="s">
        <v>916</v>
      </c>
      <c r="E165" s="24" t="s">
        <v>981</v>
      </c>
      <c r="F165" s="24" t="s">
        <v>980</v>
      </c>
      <c r="G165" s="188" t="s">
        <v>1301</v>
      </c>
      <c r="H165" s="24" t="s">
        <v>979</v>
      </c>
      <c r="I165" s="24" t="s">
        <v>917</v>
      </c>
      <c r="J165" s="50" t="s">
        <v>982</v>
      </c>
      <c r="K165" s="50" t="s">
        <v>918</v>
      </c>
      <c r="L165" s="24" t="s">
        <v>639</v>
      </c>
      <c r="M165" s="24" t="s">
        <v>677</v>
      </c>
      <c r="N165" s="24" t="s">
        <v>678</v>
      </c>
      <c r="O165" s="24" t="s">
        <v>679</v>
      </c>
      <c r="P165" s="169"/>
      <c r="Q165" s="182" t="s">
        <v>1306</v>
      </c>
      <c r="R165" s="182" t="s">
        <v>1307</v>
      </c>
      <c r="S165" s="50" t="s">
        <v>1308</v>
      </c>
      <c r="T165" s="50" t="s">
        <v>1309</v>
      </c>
      <c r="U165" s="50" t="s">
        <v>1310</v>
      </c>
      <c r="V165" s="183" t="s">
        <v>1311</v>
      </c>
      <c r="W165" s="30"/>
      <c r="X165" s="30"/>
    </row>
    <row r="166" spans="1:24" ht="21" hidden="1" customHeight="1" outlineLevel="1" x14ac:dyDescent="0.2">
      <c r="A166" s="169"/>
      <c r="B166" s="169"/>
      <c r="C166" s="26" t="s">
        <v>30</v>
      </c>
      <c r="D166" s="26" t="s">
        <v>30</v>
      </c>
      <c r="E166" s="26" t="s">
        <v>30</v>
      </c>
      <c r="F166" s="26" t="s">
        <v>30</v>
      </c>
      <c r="G166" s="161" t="str">
        <f>V166</f>
        <v>--</v>
      </c>
      <c r="H166" s="27" t="s">
        <v>30</v>
      </c>
      <c r="I166" s="33" t="s">
        <v>30</v>
      </c>
      <c r="J166" s="87"/>
      <c r="K166" s="33"/>
      <c r="L166" s="26"/>
      <c r="M166" s="26"/>
      <c r="N166" s="26"/>
      <c r="O166" s="26"/>
      <c r="P166" s="169"/>
      <c r="Q166" s="184"/>
      <c r="R166" s="184"/>
      <c r="S166" s="185" t="str">
        <f>IF(Q166="Basso",1.8,IF(Q166="Medio",2.5,IF(Q166="Medio-Alto",3.8,IF(Q166="Alto",5,"0"))))</f>
        <v>0</v>
      </c>
      <c r="T166" s="185" t="str">
        <f>IF(R166="Basso",1.8,IF(R166="Medio",2.5,IF(R166="Medio-Alto",3.8,IF(R166="Alto",5,"0"))))</f>
        <v>0</v>
      </c>
      <c r="U166" s="185">
        <f>(T166*S166)</f>
        <v>0</v>
      </c>
      <c r="V166" s="186" t="str">
        <f>IF(U166=0,"--",IF(U166&lt;='db fasce di rischio'!$B$4,'db fasce di rischio'!$A$2,IF(U166&lt;='db fasce di rischio'!$D$4,'db fasce di rischio'!$C$2,IF(U166&lt;='db fasce di rischio'!$F$4,'db fasce di rischio'!$E$2,IF(U166&lt;='db fasce di rischio'!$H$4,'db fasce di rischio'!$G$2,"")))))</f>
        <v>--</v>
      </c>
      <c r="W166" s="30"/>
      <c r="X166" s="30"/>
    </row>
    <row r="167" spans="1:24" ht="21" hidden="1" customHeight="1" outlineLevel="1" x14ac:dyDescent="0.2">
      <c r="A167" s="169"/>
      <c r="B167" s="169"/>
      <c r="C167" s="26" t="s">
        <v>30</v>
      </c>
      <c r="D167" s="26" t="s">
        <v>30</v>
      </c>
      <c r="E167" s="26" t="s">
        <v>30</v>
      </c>
      <c r="F167" s="26" t="s">
        <v>30</v>
      </c>
      <c r="G167" s="161" t="str">
        <f t="shared" ref="G167:G180" si="23">V167</f>
        <v>--</v>
      </c>
      <c r="H167" s="27" t="s">
        <v>30</v>
      </c>
      <c r="I167" s="33" t="s">
        <v>30</v>
      </c>
      <c r="J167" s="87"/>
      <c r="K167" s="33"/>
      <c r="L167" s="26"/>
      <c r="M167" s="26"/>
      <c r="N167" s="26"/>
      <c r="O167" s="26"/>
      <c r="P167" s="169"/>
      <c r="Q167" s="184"/>
      <c r="R167" s="184"/>
      <c r="S167" s="185" t="str">
        <f t="shared" ref="S167:T180" si="24">IF(Q167="Basso",1.8,IF(Q167="Medio",2.5,IF(Q167="Medio-Alto",3.8,IF(Q167="Alto",5,"0"))))</f>
        <v>0</v>
      </c>
      <c r="T167" s="185" t="str">
        <f t="shared" si="24"/>
        <v>0</v>
      </c>
      <c r="U167" s="185">
        <f>(T167*S167)</f>
        <v>0</v>
      </c>
      <c r="V167" s="186" t="str">
        <f>IF(U167=0,"--",IF(U167&lt;='db fasce di rischio'!$B$4,'db fasce di rischio'!$A$2,IF(U167&lt;='db fasce di rischio'!$D$4,'db fasce di rischio'!$C$2,IF(U167&lt;='db fasce di rischio'!$F$4,'db fasce di rischio'!$E$2,IF(U167&lt;='db fasce di rischio'!$H$4,'db fasce di rischio'!$G$2,"")))))</f>
        <v>--</v>
      </c>
      <c r="W167" s="30"/>
      <c r="X167" s="30"/>
    </row>
    <row r="168" spans="1:24" ht="21" hidden="1" customHeight="1" outlineLevel="1" x14ac:dyDescent="0.2">
      <c r="A168" s="169"/>
      <c r="B168" s="169"/>
      <c r="C168" s="26" t="s">
        <v>30</v>
      </c>
      <c r="D168" s="26" t="s">
        <v>30</v>
      </c>
      <c r="E168" s="26" t="s">
        <v>30</v>
      </c>
      <c r="F168" s="26" t="s">
        <v>30</v>
      </c>
      <c r="G168" s="161" t="str">
        <f t="shared" si="23"/>
        <v>--</v>
      </c>
      <c r="H168" s="27" t="s">
        <v>30</v>
      </c>
      <c r="I168" s="33" t="s">
        <v>30</v>
      </c>
      <c r="J168" s="87"/>
      <c r="K168" s="33"/>
      <c r="L168" s="26"/>
      <c r="M168" s="26"/>
      <c r="N168" s="26"/>
      <c r="O168" s="26"/>
      <c r="P168" s="169"/>
      <c r="Q168" s="184"/>
      <c r="R168" s="184"/>
      <c r="S168" s="185" t="str">
        <f t="shared" si="24"/>
        <v>0</v>
      </c>
      <c r="T168" s="185" t="str">
        <f t="shared" si="24"/>
        <v>0</v>
      </c>
      <c r="U168" s="185">
        <f t="shared" ref="U168:U180" si="25">(T168*S168)</f>
        <v>0</v>
      </c>
      <c r="V168" s="186" t="str">
        <f>IF(U168=0,"--",IF(U168&lt;='db fasce di rischio'!$B$4,'db fasce di rischio'!$A$2,IF(U168&lt;='db fasce di rischio'!$D$4,'db fasce di rischio'!$C$2,IF(U168&lt;='db fasce di rischio'!$F$4,'db fasce di rischio'!$E$2,IF(U168&lt;='db fasce di rischio'!$H$4,'db fasce di rischio'!$G$2,"")))))</f>
        <v>--</v>
      </c>
      <c r="W168" s="30"/>
      <c r="X168" s="30"/>
    </row>
    <row r="169" spans="1:24" ht="21" hidden="1" customHeight="1" outlineLevel="1" x14ac:dyDescent="0.2">
      <c r="A169" s="169"/>
      <c r="B169" s="169"/>
      <c r="C169" s="26" t="s">
        <v>30</v>
      </c>
      <c r="D169" s="26" t="s">
        <v>30</v>
      </c>
      <c r="E169" s="26" t="s">
        <v>30</v>
      </c>
      <c r="F169" s="26" t="s">
        <v>30</v>
      </c>
      <c r="G169" s="161" t="str">
        <f t="shared" si="23"/>
        <v>--</v>
      </c>
      <c r="H169" s="27" t="s">
        <v>30</v>
      </c>
      <c r="I169" s="33" t="s">
        <v>30</v>
      </c>
      <c r="J169" s="87"/>
      <c r="K169" s="33"/>
      <c r="L169" s="26"/>
      <c r="M169" s="26"/>
      <c r="N169" s="26"/>
      <c r="O169" s="26"/>
      <c r="P169" s="169"/>
      <c r="Q169" s="184"/>
      <c r="R169" s="184"/>
      <c r="S169" s="185" t="str">
        <f t="shared" si="24"/>
        <v>0</v>
      </c>
      <c r="T169" s="185" t="str">
        <f t="shared" si="24"/>
        <v>0</v>
      </c>
      <c r="U169" s="185">
        <f t="shared" si="25"/>
        <v>0</v>
      </c>
      <c r="V169" s="186" t="str">
        <f>IF(U169=0,"--",IF(U169&lt;='db fasce di rischio'!$B$4,'db fasce di rischio'!$A$2,IF(U169&lt;='db fasce di rischio'!$D$4,'db fasce di rischio'!$C$2,IF(U169&lt;='db fasce di rischio'!$F$4,'db fasce di rischio'!$E$2,IF(U169&lt;='db fasce di rischio'!$H$4,'db fasce di rischio'!$G$2,"")))))</f>
        <v>--</v>
      </c>
      <c r="W169" s="30"/>
      <c r="X169" s="30"/>
    </row>
    <row r="170" spans="1:24" ht="21" hidden="1" customHeight="1" outlineLevel="1" x14ac:dyDescent="0.2">
      <c r="A170" s="169"/>
      <c r="B170" s="169"/>
      <c r="C170" s="26" t="s">
        <v>30</v>
      </c>
      <c r="D170" s="26" t="s">
        <v>30</v>
      </c>
      <c r="E170" s="26" t="s">
        <v>30</v>
      </c>
      <c r="F170" s="26" t="s">
        <v>30</v>
      </c>
      <c r="G170" s="161" t="str">
        <f t="shared" si="23"/>
        <v>--</v>
      </c>
      <c r="H170" s="27" t="s">
        <v>30</v>
      </c>
      <c r="I170" s="33" t="s">
        <v>30</v>
      </c>
      <c r="J170" s="87"/>
      <c r="K170" s="33"/>
      <c r="L170" s="26"/>
      <c r="M170" s="26"/>
      <c r="N170" s="26"/>
      <c r="O170" s="26"/>
      <c r="P170" s="169"/>
      <c r="Q170" s="184"/>
      <c r="R170" s="184"/>
      <c r="S170" s="185" t="str">
        <f t="shared" si="24"/>
        <v>0</v>
      </c>
      <c r="T170" s="185" t="str">
        <f t="shared" si="24"/>
        <v>0</v>
      </c>
      <c r="U170" s="185">
        <f t="shared" si="25"/>
        <v>0</v>
      </c>
      <c r="V170" s="186" t="str">
        <f>IF(U170=0,"--",IF(U170&lt;='db fasce di rischio'!$B$4,'db fasce di rischio'!$A$2,IF(U170&lt;='db fasce di rischio'!$D$4,'db fasce di rischio'!$C$2,IF(U170&lt;='db fasce di rischio'!$F$4,'db fasce di rischio'!$E$2,IF(U170&lt;='db fasce di rischio'!$H$4,'db fasce di rischio'!$G$2,"")))))</f>
        <v>--</v>
      </c>
      <c r="W170" s="30"/>
      <c r="X170" s="30"/>
    </row>
    <row r="171" spans="1:24" ht="21" hidden="1" customHeight="1" outlineLevel="1" x14ac:dyDescent="0.2">
      <c r="A171" s="169"/>
      <c r="B171" s="169"/>
      <c r="C171" s="26" t="s">
        <v>30</v>
      </c>
      <c r="D171" s="26" t="s">
        <v>30</v>
      </c>
      <c r="E171" s="26" t="s">
        <v>30</v>
      </c>
      <c r="F171" s="26" t="s">
        <v>30</v>
      </c>
      <c r="G171" s="161" t="str">
        <f t="shared" si="23"/>
        <v>--</v>
      </c>
      <c r="H171" s="27" t="s">
        <v>30</v>
      </c>
      <c r="I171" s="33" t="s">
        <v>30</v>
      </c>
      <c r="J171" s="87"/>
      <c r="K171" s="33"/>
      <c r="L171" s="26"/>
      <c r="M171" s="26"/>
      <c r="N171" s="26"/>
      <c r="O171" s="26"/>
      <c r="P171" s="169"/>
      <c r="Q171" s="184"/>
      <c r="R171" s="184"/>
      <c r="S171" s="185" t="str">
        <f t="shared" si="24"/>
        <v>0</v>
      </c>
      <c r="T171" s="185" t="str">
        <f t="shared" si="24"/>
        <v>0</v>
      </c>
      <c r="U171" s="185">
        <f t="shared" si="25"/>
        <v>0</v>
      </c>
      <c r="V171" s="186" t="str">
        <f>IF(U171=0,"--",IF(U171&lt;='db fasce di rischio'!$B$4,'db fasce di rischio'!$A$2,IF(U171&lt;='db fasce di rischio'!$D$4,'db fasce di rischio'!$C$2,IF(U171&lt;='db fasce di rischio'!$F$4,'db fasce di rischio'!$E$2,IF(U171&lt;='db fasce di rischio'!$H$4,'db fasce di rischio'!$G$2,"")))))</f>
        <v>--</v>
      </c>
      <c r="W171" s="30"/>
      <c r="X171" s="30"/>
    </row>
    <row r="172" spans="1:24" ht="21" hidden="1" customHeight="1" outlineLevel="1" x14ac:dyDescent="0.2">
      <c r="A172" s="169"/>
      <c r="B172" s="169"/>
      <c r="C172" s="26" t="s">
        <v>30</v>
      </c>
      <c r="D172" s="26" t="s">
        <v>30</v>
      </c>
      <c r="E172" s="26" t="s">
        <v>30</v>
      </c>
      <c r="F172" s="26" t="s">
        <v>30</v>
      </c>
      <c r="G172" s="161" t="str">
        <f t="shared" si="23"/>
        <v>--</v>
      </c>
      <c r="H172" s="27" t="s">
        <v>30</v>
      </c>
      <c r="I172" s="33" t="s">
        <v>30</v>
      </c>
      <c r="J172" s="87"/>
      <c r="K172" s="33"/>
      <c r="L172" s="26"/>
      <c r="M172" s="26"/>
      <c r="N172" s="26"/>
      <c r="O172" s="26"/>
      <c r="P172" s="169"/>
      <c r="Q172" s="184"/>
      <c r="R172" s="184"/>
      <c r="S172" s="185" t="str">
        <f t="shared" si="24"/>
        <v>0</v>
      </c>
      <c r="T172" s="185" t="str">
        <f t="shared" si="24"/>
        <v>0</v>
      </c>
      <c r="U172" s="185">
        <f t="shared" si="25"/>
        <v>0</v>
      </c>
      <c r="V172" s="186" t="str">
        <f>IF(U172=0,"--",IF(U172&lt;='db fasce di rischio'!$B$4,'db fasce di rischio'!$A$2,IF(U172&lt;='db fasce di rischio'!$D$4,'db fasce di rischio'!$C$2,IF(U172&lt;='db fasce di rischio'!$F$4,'db fasce di rischio'!$E$2,IF(U172&lt;='db fasce di rischio'!$H$4,'db fasce di rischio'!$G$2,"")))))</f>
        <v>--</v>
      </c>
      <c r="W172" s="30"/>
      <c r="X172" s="30"/>
    </row>
    <row r="173" spans="1:24" ht="21" hidden="1" customHeight="1" outlineLevel="1" x14ac:dyDescent="0.2">
      <c r="A173" s="169"/>
      <c r="B173" s="169"/>
      <c r="C173" s="26" t="s">
        <v>30</v>
      </c>
      <c r="D173" s="26" t="s">
        <v>30</v>
      </c>
      <c r="E173" s="26" t="s">
        <v>30</v>
      </c>
      <c r="F173" s="26" t="s">
        <v>30</v>
      </c>
      <c r="G173" s="161" t="str">
        <f t="shared" si="23"/>
        <v>--</v>
      </c>
      <c r="H173" s="27" t="s">
        <v>30</v>
      </c>
      <c r="I173" s="33" t="s">
        <v>30</v>
      </c>
      <c r="J173" s="87"/>
      <c r="K173" s="33"/>
      <c r="L173" s="26"/>
      <c r="M173" s="26"/>
      <c r="N173" s="26"/>
      <c r="O173" s="26"/>
      <c r="P173" s="169"/>
      <c r="Q173" s="184"/>
      <c r="R173" s="184"/>
      <c r="S173" s="185" t="str">
        <f t="shared" si="24"/>
        <v>0</v>
      </c>
      <c r="T173" s="185" t="str">
        <f t="shared" si="24"/>
        <v>0</v>
      </c>
      <c r="U173" s="185">
        <f t="shared" si="25"/>
        <v>0</v>
      </c>
      <c r="V173" s="186" t="str">
        <f>IF(U173=0,"--",IF(U173&lt;='db fasce di rischio'!$B$4,'db fasce di rischio'!$A$2,IF(U173&lt;='db fasce di rischio'!$D$4,'db fasce di rischio'!$C$2,IF(U173&lt;='db fasce di rischio'!$F$4,'db fasce di rischio'!$E$2,IF(U173&lt;='db fasce di rischio'!$H$4,'db fasce di rischio'!$G$2,"")))))</f>
        <v>--</v>
      </c>
      <c r="W173" s="30"/>
      <c r="X173" s="30"/>
    </row>
    <row r="174" spans="1:24" ht="21" hidden="1" customHeight="1" outlineLevel="1" x14ac:dyDescent="0.2">
      <c r="A174" s="169"/>
      <c r="B174" s="169"/>
      <c r="C174" s="26" t="s">
        <v>30</v>
      </c>
      <c r="D174" s="26" t="s">
        <v>30</v>
      </c>
      <c r="E174" s="26" t="s">
        <v>30</v>
      </c>
      <c r="F174" s="26" t="s">
        <v>30</v>
      </c>
      <c r="G174" s="161" t="str">
        <f t="shared" si="23"/>
        <v>--</v>
      </c>
      <c r="H174" s="27" t="s">
        <v>30</v>
      </c>
      <c r="I174" s="33" t="s">
        <v>30</v>
      </c>
      <c r="J174" s="88"/>
      <c r="K174" s="33"/>
      <c r="L174" s="26"/>
      <c r="M174" s="26"/>
      <c r="N174" s="26"/>
      <c r="O174" s="26"/>
      <c r="P174" s="169"/>
      <c r="Q174" s="184"/>
      <c r="R174" s="184"/>
      <c r="S174" s="185" t="str">
        <f t="shared" si="24"/>
        <v>0</v>
      </c>
      <c r="T174" s="185" t="str">
        <f t="shared" si="24"/>
        <v>0</v>
      </c>
      <c r="U174" s="185">
        <f t="shared" si="25"/>
        <v>0</v>
      </c>
      <c r="V174" s="186" t="str">
        <f>IF(U174=0,"--",IF(U174&lt;='db fasce di rischio'!$B$4,'db fasce di rischio'!$A$2,IF(U174&lt;='db fasce di rischio'!$D$4,'db fasce di rischio'!$C$2,IF(U174&lt;='db fasce di rischio'!$F$4,'db fasce di rischio'!$E$2,IF(U174&lt;='db fasce di rischio'!$H$4,'db fasce di rischio'!$G$2,"")))))</f>
        <v>--</v>
      </c>
      <c r="W174" s="30"/>
      <c r="X174" s="30"/>
    </row>
    <row r="175" spans="1:24" ht="21" hidden="1" customHeight="1" outlineLevel="1" x14ac:dyDescent="0.2">
      <c r="A175" s="169"/>
      <c r="B175" s="169"/>
      <c r="C175" s="26" t="s">
        <v>30</v>
      </c>
      <c r="D175" s="26" t="s">
        <v>30</v>
      </c>
      <c r="E175" s="26" t="s">
        <v>30</v>
      </c>
      <c r="F175" s="26" t="s">
        <v>30</v>
      </c>
      <c r="G175" s="161" t="str">
        <f t="shared" si="23"/>
        <v>--</v>
      </c>
      <c r="H175" s="27" t="s">
        <v>30</v>
      </c>
      <c r="I175" s="33" t="s">
        <v>30</v>
      </c>
      <c r="J175" s="88"/>
      <c r="K175" s="33"/>
      <c r="L175" s="26"/>
      <c r="M175" s="26"/>
      <c r="N175" s="26"/>
      <c r="O175" s="26"/>
      <c r="P175" s="169"/>
      <c r="Q175" s="184"/>
      <c r="R175" s="184"/>
      <c r="S175" s="185" t="str">
        <f t="shared" si="24"/>
        <v>0</v>
      </c>
      <c r="T175" s="185" t="str">
        <f t="shared" si="24"/>
        <v>0</v>
      </c>
      <c r="U175" s="185">
        <f t="shared" si="25"/>
        <v>0</v>
      </c>
      <c r="V175" s="186" t="str">
        <f>IF(U175=0,"--",IF(U175&lt;='db fasce di rischio'!$B$4,'db fasce di rischio'!$A$2,IF(U175&lt;='db fasce di rischio'!$D$4,'db fasce di rischio'!$C$2,IF(U175&lt;='db fasce di rischio'!$F$4,'db fasce di rischio'!$E$2,IF(U175&lt;='db fasce di rischio'!$H$4,'db fasce di rischio'!$G$2,"")))))</f>
        <v>--</v>
      </c>
      <c r="W175" s="30"/>
      <c r="X175" s="30"/>
    </row>
    <row r="176" spans="1:24" ht="21" hidden="1" customHeight="1" outlineLevel="1" x14ac:dyDescent="0.2">
      <c r="A176" s="169"/>
      <c r="B176" s="169"/>
      <c r="C176" s="26" t="s">
        <v>30</v>
      </c>
      <c r="D176" s="26" t="s">
        <v>30</v>
      </c>
      <c r="E176" s="26" t="s">
        <v>30</v>
      </c>
      <c r="F176" s="26" t="s">
        <v>30</v>
      </c>
      <c r="G176" s="161" t="str">
        <f t="shared" si="23"/>
        <v>--</v>
      </c>
      <c r="H176" s="27" t="s">
        <v>30</v>
      </c>
      <c r="I176" s="33" t="s">
        <v>30</v>
      </c>
      <c r="J176" s="88"/>
      <c r="K176" s="33"/>
      <c r="L176" s="26"/>
      <c r="M176" s="26"/>
      <c r="N176" s="26"/>
      <c r="O176" s="26"/>
      <c r="P176" s="169"/>
      <c r="Q176" s="184"/>
      <c r="R176" s="184"/>
      <c r="S176" s="185" t="str">
        <f t="shared" si="24"/>
        <v>0</v>
      </c>
      <c r="T176" s="185" t="str">
        <f t="shared" si="24"/>
        <v>0</v>
      </c>
      <c r="U176" s="185">
        <f t="shared" si="25"/>
        <v>0</v>
      </c>
      <c r="V176" s="186" t="str">
        <f>IF(U176=0,"--",IF(U176&lt;='db fasce di rischio'!$B$4,'db fasce di rischio'!$A$2,IF(U176&lt;='db fasce di rischio'!$D$4,'db fasce di rischio'!$C$2,IF(U176&lt;='db fasce di rischio'!$F$4,'db fasce di rischio'!$E$2,IF(U176&lt;='db fasce di rischio'!$H$4,'db fasce di rischio'!$G$2,"")))))</f>
        <v>--</v>
      </c>
      <c r="W176" s="30"/>
      <c r="X176" s="30"/>
    </row>
    <row r="177" spans="1:24" ht="21" hidden="1" customHeight="1" outlineLevel="1" x14ac:dyDescent="0.2">
      <c r="A177" s="169"/>
      <c r="B177" s="169"/>
      <c r="C177" s="26" t="s">
        <v>30</v>
      </c>
      <c r="D177" s="26" t="s">
        <v>30</v>
      </c>
      <c r="E177" s="26" t="s">
        <v>30</v>
      </c>
      <c r="F177" s="26" t="s">
        <v>30</v>
      </c>
      <c r="G177" s="161" t="str">
        <f t="shared" si="23"/>
        <v>--</v>
      </c>
      <c r="H177" s="27" t="s">
        <v>30</v>
      </c>
      <c r="I177" s="33" t="s">
        <v>30</v>
      </c>
      <c r="J177" s="88"/>
      <c r="K177" s="33"/>
      <c r="L177" s="26"/>
      <c r="M177" s="26"/>
      <c r="N177" s="26"/>
      <c r="O177" s="26"/>
      <c r="P177" s="169"/>
      <c r="Q177" s="184"/>
      <c r="R177" s="184"/>
      <c r="S177" s="185" t="str">
        <f t="shared" si="24"/>
        <v>0</v>
      </c>
      <c r="T177" s="185" t="str">
        <f t="shared" si="24"/>
        <v>0</v>
      </c>
      <c r="U177" s="185">
        <f t="shared" si="25"/>
        <v>0</v>
      </c>
      <c r="V177" s="186" t="str">
        <f>IF(U177=0,"--",IF(U177&lt;='db fasce di rischio'!$B$4,'db fasce di rischio'!$A$2,IF(U177&lt;='db fasce di rischio'!$D$4,'db fasce di rischio'!$C$2,IF(U177&lt;='db fasce di rischio'!$F$4,'db fasce di rischio'!$E$2,IF(U177&lt;='db fasce di rischio'!$H$4,'db fasce di rischio'!$G$2,"")))))</f>
        <v>--</v>
      </c>
      <c r="W177" s="30"/>
      <c r="X177" s="30"/>
    </row>
    <row r="178" spans="1:24" ht="21" hidden="1" customHeight="1" outlineLevel="1" x14ac:dyDescent="0.2">
      <c r="A178" s="169"/>
      <c r="B178" s="169"/>
      <c r="C178" s="26" t="s">
        <v>30</v>
      </c>
      <c r="D178" s="26" t="s">
        <v>30</v>
      </c>
      <c r="E178" s="26" t="s">
        <v>30</v>
      </c>
      <c r="F178" s="26" t="s">
        <v>30</v>
      </c>
      <c r="G178" s="161" t="str">
        <f t="shared" si="23"/>
        <v>--</v>
      </c>
      <c r="H178" s="27" t="s">
        <v>30</v>
      </c>
      <c r="I178" s="33" t="s">
        <v>30</v>
      </c>
      <c r="J178" s="87"/>
      <c r="K178" s="33"/>
      <c r="L178" s="26"/>
      <c r="M178" s="26"/>
      <c r="N178" s="26"/>
      <c r="O178" s="26"/>
      <c r="P178" s="169"/>
      <c r="Q178" s="184"/>
      <c r="R178" s="184"/>
      <c r="S178" s="185" t="str">
        <f t="shared" si="24"/>
        <v>0</v>
      </c>
      <c r="T178" s="185" t="str">
        <f t="shared" si="24"/>
        <v>0</v>
      </c>
      <c r="U178" s="185">
        <f t="shared" si="25"/>
        <v>0</v>
      </c>
      <c r="V178" s="186" t="str">
        <f>IF(U178=0,"--",IF(U178&lt;='db fasce di rischio'!$B$4,'db fasce di rischio'!$A$2,IF(U178&lt;='db fasce di rischio'!$D$4,'db fasce di rischio'!$C$2,IF(U178&lt;='db fasce di rischio'!$F$4,'db fasce di rischio'!$E$2,IF(U178&lt;='db fasce di rischio'!$H$4,'db fasce di rischio'!$G$2,"")))))</f>
        <v>--</v>
      </c>
      <c r="W178" s="30"/>
      <c r="X178" s="30"/>
    </row>
    <row r="179" spans="1:24" ht="21" hidden="1" customHeight="1" outlineLevel="1" x14ac:dyDescent="0.2">
      <c r="A179" s="169"/>
      <c r="B179" s="169"/>
      <c r="C179" s="26" t="s">
        <v>30</v>
      </c>
      <c r="D179" s="26" t="s">
        <v>30</v>
      </c>
      <c r="E179" s="26" t="s">
        <v>30</v>
      </c>
      <c r="F179" s="26" t="s">
        <v>30</v>
      </c>
      <c r="G179" s="161" t="str">
        <f t="shared" si="23"/>
        <v>--</v>
      </c>
      <c r="H179" s="27" t="s">
        <v>30</v>
      </c>
      <c r="I179" s="33" t="s">
        <v>30</v>
      </c>
      <c r="J179" s="87"/>
      <c r="K179" s="33"/>
      <c r="L179" s="26"/>
      <c r="M179" s="26"/>
      <c r="N179" s="26"/>
      <c r="O179" s="28"/>
      <c r="P179" s="169"/>
      <c r="Q179" s="184"/>
      <c r="R179" s="184"/>
      <c r="S179" s="185" t="str">
        <f t="shared" si="24"/>
        <v>0</v>
      </c>
      <c r="T179" s="185" t="str">
        <f t="shared" si="24"/>
        <v>0</v>
      </c>
      <c r="U179" s="185">
        <f t="shared" si="25"/>
        <v>0</v>
      </c>
      <c r="V179" s="186" t="str">
        <f>IF(U179=0,"--",IF(U179&lt;='db fasce di rischio'!$B$4,'db fasce di rischio'!$A$2,IF(U179&lt;='db fasce di rischio'!$D$4,'db fasce di rischio'!$C$2,IF(U179&lt;='db fasce di rischio'!$F$4,'db fasce di rischio'!$E$2,IF(U179&lt;='db fasce di rischio'!$H$4,'db fasce di rischio'!$G$2,"")))))</f>
        <v>--</v>
      </c>
      <c r="W179" s="30"/>
      <c r="X179" s="30"/>
    </row>
    <row r="180" spans="1:24" ht="21" hidden="1" customHeight="1" outlineLevel="1" x14ac:dyDescent="0.2">
      <c r="A180" s="169"/>
      <c r="B180" s="169"/>
      <c r="C180" s="26" t="s">
        <v>30</v>
      </c>
      <c r="D180" s="26" t="s">
        <v>30</v>
      </c>
      <c r="E180" s="26" t="s">
        <v>30</v>
      </c>
      <c r="F180" s="26" t="s">
        <v>30</v>
      </c>
      <c r="G180" s="161" t="str">
        <f t="shared" si="23"/>
        <v>--</v>
      </c>
      <c r="H180" s="27" t="s">
        <v>30</v>
      </c>
      <c r="I180" s="33" t="s">
        <v>30</v>
      </c>
      <c r="J180" s="87"/>
      <c r="K180" s="33"/>
      <c r="L180" s="26"/>
      <c r="M180" s="26"/>
      <c r="N180" s="26"/>
      <c r="O180" s="29"/>
      <c r="P180" s="169"/>
      <c r="Q180" s="184"/>
      <c r="R180" s="184"/>
      <c r="S180" s="185" t="str">
        <f t="shared" si="24"/>
        <v>0</v>
      </c>
      <c r="T180" s="185" t="str">
        <f t="shared" si="24"/>
        <v>0</v>
      </c>
      <c r="U180" s="185">
        <f t="shared" si="25"/>
        <v>0</v>
      </c>
      <c r="V180" s="186" t="str">
        <f>IF(U180=0,"--",IF(U180&lt;='db fasce di rischio'!$B$4,'db fasce di rischio'!$A$2,IF(U180&lt;='db fasce di rischio'!$D$4,'db fasce di rischio'!$C$2,IF(U180&lt;='db fasce di rischio'!$F$4,'db fasce di rischio'!$E$2,IF(U180&lt;='db fasce di rischio'!$H$4,'db fasce di rischio'!$G$2,"")))))</f>
        <v>--</v>
      </c>
      <c r="W180" s="30"/>
      <c r="X180" s="30"/>
    </row>
    <row r="181" spans="1:24" ht="21" collapsed="1" x14ac:dyDescent="0.2">
      <c r="A181" s="168"/>
      <c r="B181" s="168"/>
      <c r="C181" s="92"/>
      <c r="D181" s="92"/>
      <c r="E181" s="92"/>
      <c r="F181" s="92"/>
      <c r="G181" s="92"/>
      <c r="H181" s="92"/>
      <c r="I181" s="92"/>
      <c r="J181" s="176"/>
      <c r="K181" s="92"/>
      <c r="L181" s="92"/>
      <c r="M181" s="92"/>
      <c r="N181" s="92"/>
      <c r="O181" s="92"/>
      <c r="P181" s="168"/>
      <c r="Q181" s="30"/>
      <c r="R181" s="30"/>
      <c r="S181" s="30"/>
      <c r="T181" s="30"/>
      <c r="U181" s="30"/>
      <c r="V181" s="30"/>
      <c r="W181" s="30"/>
      <c r="X181" s="30"/>
    </row>
    <row r="182" spans="1:24" ht="90.6" customHeight="1" x14ac:dyDescent="0.2">
      <c r="A182" s="31"/>
      <c r="B182" s="31"/>
      <c r="C182" s="32" t="s">
        <v>674</v>
      </c>
      <c r="D182" s="32"/>
      <c r="E182" s="30"/>
      <c r="F182" s="30"/>
      <c r="G182" s="30"/>
      <c r="H182" s="30"/>
      <c r="I182" s="30"/>
      <c r="J182" s="85"/>
      <c r="K182" s="30"/>
      <c r="L182" s="30"/>
      <c r="M182" s="30"/>
      <c r="N182" s="84" t="s">
        <v>6</v>
      </c>
      <c r="O182" s="84" t="s">
        <v>675</v>
      </c>
      <c r="P182" s="30"/>
      <c r="Q182" s="182" t="s">
        <v>1306</v>
      </c>
      <c r="R182" s="182" t="s">
        <v>1307</v>
      </c>
      <c r="S182" s="50" t="s">
        <v>1308</v>
      </c>
      <c r="T182" s="50" t="s">
        <v>1309</v>
      </c>
      <c r="U182" s="50" t="s">
        <v>1310</v>
      </c>
      <c r="V182" s="183" t="s">
        <v>1311</v>
      </c>
      <c r="W182" s="30"/>
      <c r="X182" s="30"/>
    </row>
    <row r="183" spans="1:24" ht="30.6" customHeight="1" x14ac:dyDescent="0.2">
      <c r="A183" s="168"/>
      <c r="B183" s="168">
        <v>9</v>
      </c>
      <c r="C183" s="220" t="s">
        <v>1267</v>
      </c>
      <c r="D183" s="221"/>
      <c r="E183" s="222"/>
      <c r="F183" s="229"/>
      <c r="G183" s="229"/>
      <c r="H183" s="229"/>
      <c r="I183" s="50" t="s">
        <v>11</v>
      </c>
      <c r="J183" s="231" t="s">
        <v>3</v>
      </c>
      <c r="K183" s="231"/>
      <c r="L183" s="39"/>
      <c r="M183" s="162" t="s">
        <v>676</v>
      </c>
      <c r="N183" s="163" t="str">
        <f>V183</f>
        <v>--</v>
      </c>
      <c r="O183" s="39"/>
      <c r="P183" s="168"/>
      <c r="Q183" s="184"/>
      <c r="R183" s="184"/>
      <c r="S183" s="185" t="str">
        <f>IF(Q183="Basso",1.8,IF(Q183="Medio",2.5,IF(Q183="Medio-Alto",3.8,IF(Q183="Alto",5,"0"))))</f>
        <v>0</v>
      </c>
      <c r="T183" s="185" t="str">
        <f>IF(R183="Basso",1.8,IF(R183="Medio",2.5,IF(R183="Medio-Alto",3.8,IF(R183="Alto",5,"0"))))</f>
        <v>0</v>
      </c>
      <c r="U183" s="185">
        <f>IF(MAX(U187:U201)&gt;(T183*S183),MAX(U187:U201),T183*S183)</f>
        <v>0</v>
      </c>
      <c r="V183" s="186" t="str">
        <f>IF(U183=0,"--",IF(U183&lt;='db fasce di rischio'!$B$4,'db fasce di rischio'!$A$2,IF(U183&lt;='db fasce di rischio'!$D$4,'db fasce di rischio'!$C$2,IF(U183&lt;='db fasce di rischio'!$F$4,'db fasce di rischio'!$E$2,IF(U183&lt;='db fasce di rischio'!$H$4,'db fasce di rischio'!$G$2,"")))))</f>
        <v>--</v>
      </c>
      <c r="W183" s="30"/>
      <c r="X183" s="30"/>
    </row>
    <row r="184" spans="1:24" ht="59.45" customHeight="1" x14ac:dyDescent="0.2">
      <c r="A184" s="168"/>
      <c r="B184" s="168"/>
      <c r="C184" s="223"/>
      <c r="D184" s="224"/>
      <c r="E184" s="224"/>
      <c r="F184" s="172"/>
      <c r="G184" s="172"/>
      <c r="H184" s="172"/>
      <c r="I184" s="172"/>
      <c r="J184" s="172"/>
      <c r="K184" s="172"/>
      <c r="L184" s="173"/>
      <c r="M184" s="226" t="s">
        <v>1305</v>
      </c>
      <c r="N184" s="226"/>
      <c r="O184" s="226"/>
      <c r="P184" s="168"/>
      <c r="Q184" s="30"/>
      <c r="R184" s="30"/>
      <c r="S184" s="30"/>
      <c r="T184" s="30"/>
      <c r="U184" s="30"/>
      <c r="V184" s="30"/>
      <c r="W184" s="30"/>
      <c r="X184" s="30"/>
    </row>
    <row r="185" spans="1:24" ht="31.5" hidden="1" customHeight="1" outlineLevel="1" x14ac:dyDescent="0.2">
      <c r="A185" s="168"/>
      <c r="B185" s="168"/>
      <c r="C185" s="218" t="s">
        <v>1266</v>
      </c>
      <c r="D185" s="219"/>
      <c r="E185" s="160"/>
      <c r="F185" s="160"/>
      <c r="G185" s="160"/>
      <c r="H185" s="160"/>
      <c r="I185" s="160"/>
      <c r="J185" s="159"/>
      <c r="K185" s="160"/>
      <c r="L185" s="164">
        <f>SUM(H172:H180)</f>
        <v>0</v>
      </c>
      <c r="M185" s="165"/>
      <c r="N185" s="165"/>
      <c r="O185" s="165"/>
      <c r="P185" s="168"/>
      <c r="Q185" s="30"/>
      <c r="R185" s="30"/>
      <c r="S185" s="30"/>
      <c r="T185" s="30"/>
      <c r="U185" s="30"/>
      <c r="V185" s="30"/>
      <c r="W185" s="30"/>
      <c r="X185" s="30"/>
    </row>
    <row r="186" spans="1:24" ht="81.95" hidden="1" customHeight="1" outlineLevel="1" x14ac:dyDescent="0.2">
      <c r="A186" s="169"/>
      <c r="B186" s="169"/>
      <c r="C186" s="24" t="s">
        <v>915</v>
      </c>
      <c r="D186" s="24" t="s">
        <v>916</v>
      </c>
      <c r="E186" s="24" t="s">
        <v>981</v>
      </c>
      <c r="F186" s="24" t="s">
        <v>980</v>
      </c>
      <c r="G186" s="188" t="s">
        <v>1301</v>
      </c>
      <c r="H186" s="24" t="s">
        <v>979</v>
      </c>
      <c r="I186" s="24" t="s">
        <v>917</v>
      </c>
      <c r="J186" s="50" t="s">
        <v>982</v>
      </c>
      <c r="K186" s="50" t="s">
        <v>918</v>
      </c>
      <c r="L186" s="24" t="s">
        <v>639</v>
      </c>
      <c r="M186" s="24" t="s">
        <v>677</v>
      </c>
      <c r="N186" s="24" t="s">
        <v>678</v>
      </c>
      <c r="O186" s="24" t="s">
        <v>679</v>
      </c>
      <c r="P186" s="169"/>
      <c r="Q186" s="182" t="s">
        <v>1306</v>
      </c>
      <c r="R186" s="182" t="s">
        <v>1307</v>
      </c>
      <c r="S186" s="50" t="s">
        <v>1308</v>
      </c>
      <c r="T186" s="50" t="s">
        <v>1309</v>
      </c>
      <c r="U186" s="50" t="s">
        <v>1310</v>
      </c>
      <c r="V186" s="183" t="s">
        <v>1311</v>
      </c>
      <c r="W186" s="30"/>
      <c r="X186" s="30"/>
    </row>
    <row r="187" spans="1:24" ht="21" hidden="1" customHeight="1" outlineLevel="1" x14ac:dyDescent="0.2">
      <c r="A187" s="169"/>
      <c r="B187" s="169"/>
      <c r="C187" s="26" t="s">
        <v>30</v>
      </c>
      <c r="D187" s="26" t="s">
        <v>30</v>
      </c>
      <c r="E187" s="26" t="s">
        <v>30</v>
      </c>
      <c r="F187" s="26" t="s">
        <v>30</v>
      </c>
      <c r="G187" s="161" t="str">
        <f>V187</f>
        <v>--</v>
      </c>
      <c r="H187" s="27" t="s">
        <v>30</v>
      </c>
      <c r="I187" s="33" t="s">
        <v>30</v>
      </c>
      <c r="J187" s="87"/>
      <c r="K187" s="33"/>
      <c r="L187" s="26"/>
      <c r="M187" s="26"/>
      <c r="N187" s="26"/>
      <c r="O187" s="26"/>
      <c r="P187" s="169"/>
      <c r="Q187" s="184"/>
      <c r="R187" s="184"/>
      <c r="S187" s="185" t="str">
        <f>IF(Q187="Basso",1.8,IF(Q187="Medio",2.5,IF(Q187="Medio-Alto",3.8,IF(Q187="Alto",5,"0"))))</f>
        <v>0</v>
      </c>
      <c r="T187" s="185" t="str">
        <f>IF(R187="Basso",1.8,IF(R187="Medio",2.5,IF(R187="Medio-Alto",3.8,IF(R187="Alto",5,"0"))))</f>
        <v>0</v>
      </c>
      <c r="U187" s="185">
        <f>(T187*S187)</f>
        <v>0</v>
      </c>
      <c r="V187" s="186" t="str">
        <f>IF(U187=0,"--",IF(U187&lt;='db fasce di rischio'!$B$4,'db fasce di rischio'!$A$2,IF(U187&lt;='db fasce di rischio'!$D$4,'db fasce di rischio'!$C$2,IF(U187&lt;='db fasce di rischio'!$F$4,'db fasce di rischio'!$E$2,IF(U187&lt;='db fasce di rischio'!$H$4,'db fasce di rischio'!$G$2,"")))))</f>
        <v>--</v>
      </c>
      <c r="W187" s="30"/>
      <c r="X187" s="30"/>
    </row>
    <row r="188" spans="1:24" ht="21" hidden="1" customHeight="1" outlineLevel="1" x14ac:dyDescent="0.2">
      <c r="A188" s="169"/>
      <c r="B188" s="169"/>
      <c r="C188" s="26" t="s">
        <v>30</v>
      </c>
      <c r="D188" s="26" t="s">
        <v>30</v>
      </c>
      <c r="E188" s="26" t="s">
        <v>30</v>
      </c>
      <c r="F188" s="26" t="s">
        <v>30</v>
      </c>
      <c r="G188" s="161" t="str">
        <f t="shared" ref="G188:G201" si="26">V188</f>
        <v>--</v>
      </c>
      <c r="H188" s="27" t="s">
        <v>30</v>
      </c>
      <c r="I188" s="33" t="s">
        <v>30</v>
      </c>
      <c r="J188" s="87"/>
      <c r="K188" s="33"/>
      <c r="L188" s="26"/>
      <c r="M188" s="26"/>
      <c r="N188" s="26"/>
      <c r="O188" s="26"/>
      <c r="P188" s="169"/>
      <c r="Q188" s="184"/>
      <c r="R188" s="184"/>
      <c r="S188" s="185" t="str">
        <f t="shared" ref="S188:T201" si="27">IF(Q188="Basso",1.8,IF(Q188="Medio",2.5,IF(Q188="Medio-Alto",3.8,IF(Q188="Alto",5,"0"))))</f>
        <v>0</v>
      </c>
      <c r="T188" s="185" t="str">
        <f t="shared" si="27"/>
        <v>0</v>
      </c>
      <c r="U188" s="185">
        <f>(T188*S188)</f>
        <v>0</v>
      </c>
      <c r="V188" s="186" t="str">
        <f>IF(U188=0,"--",IF(U188&lt;='db fasce di rischio'!$B$4,'db fasce di rischio'!$A$2,IF(U188&lt;='db fasce di rischio'!$D$4,'db fasce di rischio'!$C$2,IF(U188&lt;='db fasce di rischio'!$F$4,'db fasce di rischio'!$E$2,IF(U188&lt;='db fasce di rischio'!$H$4,'db fasce di rischio'!$G$2,"")))))</f>
        <v>--</v>
      </c>
      <c r="W188" s="30"/>
      <c r="X188" s="30"/>
    </row>
    <row r="189" spans="1:24" ht="21" hidden="1" customHeight="1" outlineLevel="1" x14ac:dyDescent="0.2">
      <c r="A189" s="169"/>
      <c r="B189" s="169"/>
      <c r="C189" s="26" t="s">
        <v>30</v>
      </c>
      <c r="D189" s="26" t="s">
        <v>30</v>
      </c>
      <c r="E189" s="26" t="s">
        <v>30</v>
      </c>
      <c r="F189" s="26" t="s">
        <v>30</v>
      </c>
      <c r="G189" s="161" t="str">
        <f t="shared" si="26"/>
        <v>--</v>
      </c>
      <c r="H189" s="27" t="s">
        <v>30</v>
      </c>
      <c r="I189" s="33" t="s">
        <v>30</v>
      </c>
      <c r="J189" s="87"/>
      <c r="K189" s="33"/>
      <c r="L189" s="26"/>
      <c r="M189" s="26"/>
      <c r="N189" s="26"/>
      <c r="O189" s="26"/>
      <c r="P189" s="169"/>
      <c r="Q189" s="184"/>
      <c r="R189" s="184"/>
      <c r="S189" s="185" t="str">
        <f t="shared" si="27"/>
        <v>0</v>
      </c>
      <c r="T189" s="185" t="str">
        <f t="shared" si="27"/>
        <v>0</v>
      </c>
      <c r="U189" s="185">
        <f t="shared" ref="U189:U201" si="28">(T189*S189)</f>
        <v>0</v>
      </c>
      <c r="V189" s="186" t="str">
        <f>IF(U189=0,"--",IF(U189&lt;='db fasce di rischio'!$B$4,'db fasce di rischio'!$A$2,IF(U189&lt;='db fasce di rischio'!$D$4,'db fasce di rischio'!$C$2,IF(U189&lt;='db fasce di rischio'!$F$4,'db fasce di rischio'!$E$2,IF(U189&lt;='db fasce di rischio'!$H$4,'db fasce di rischio'!$G$2,"")))))</f>
        <v>--</v>
      </c>
      <c r="W189" s="30"/>
      <c r="X189" s="30"/>
    </row>
    <row r="190" spans="1:24" ht="21" hidden="1" customHeight="1" outlineLevel="1" x14ac:dyDescent="0.2">
      <c r="A190" s="169"/>
      <c r="B190" s="169"/>
      <c r="C190" s="26" t="s">
        <v>30</v>
      </c>
      <c r="D190" s="26" t="s">
        <v>30</v>
      </c>
      <c r="E190" s="26" t="s">
        <v>30</v>
      </c>
      <c r="F190" s="26" t="s">
        <v>30</v>
      </c>
      <c r="G190" s="161" t="str">
        <f t="shared" si="26"/>
        <v>--</v>
      </c>
      <c r="H190" s="27" t="s">
        <v>30</v>
      </c>
      <c r="I190" s="33" t="s">
        <v>30</v>
      </c>
      <c r="J190" s="87"/>
      <c r="K190" s="33"/>
      <c r="L190" s="26"/>
      <c r="M190" s="26"/>
      <c r="N190" s="26"/>
      <c r="O190" s="26"/>
      <c r="P190" s="169"/>
      <c r="Q190" s="184"/>
      <c r="R190" s="184"/>
      <c r="S190" s="185" t="str">
        <f t="shared" si="27"/>
        <v>0</v>
      </c>
      <c r="T190" s="185" t="str">
        <f t="shared" si="27"/>
        <v>0</v>
      </c>
      <c r="U190" s="185">
        <f t="shared" si="28"/>
        <v>0</v>
      </c>
      <c r="V190" s="186" t="str">
        <f>IF(U190=0,"--",IF(U190&lt;='db fasce di rischio'!$B$4,'db fasce di rischio'!$A$2,IF(U190&lt;='db fasce di rischio'!$D$4,'db fasce di rischio'!$C$2,IF(U190&lt;='db fasce di rischio'!$F$4,'db fasce di rischio'!$E$2,IF(U190&lt;='db fasce di rischio'!$H$4,'db fasce di rischio'!$G$2,"")))))</f>
        <v>--</v>
      </c>
      <c r="W190" s="30"/>
      <c r="X190" s="30"/>
    </row>
    <row r="191" spans="1:24" ht="21" hidden="1" customHeight="1" outlineLevel="1" x14ac:dyDescent="0.2">
      <c r="A191" s="169"/>
      <c r="B191" s="169"/>
      <c r="C191" s="26" t="s">
        <v>30</v>
      </c>
      <c r="D191" s="26" t="s">
        <v>30</v>
      </c>
      <c r="E191" s="26" t="s">
        <v>30</v>
      </c>
      <c r="F191" s="26" t="s">
        <v>30</v>
      </c>
      <c r="G191" s="161" t="str">
        <f t="shared" si="26"/>
        <v>--</v>
      </c>
      <c r="H191" s="27" t="s">
        <v>30</v>
      </c>
      <c r="I191" s="33" t="s">
        <v>30</v>
      </c>
      <c r="J191" s="87"/>
      <c r="K191" s="33"/>
      <c r="L191" s="26"/>
      <c r="M191" s="26"/>
      <c r="N191" s="26"/>
      <c r="O191" s="26"/>
      <c r="P191" s="169"/>
      <c r="Q191" s="184"/>
      <c r="R191" s="184"/>
      <c r="S191" s="185" t="str">
        <f t="shared" si="27"/>
        <v>0</v>
      </c>
      <c r="T191" s="185" t="str">
        <f t="shared" si="27"/>
        <v>0</v>
      </c>
      <c r="U191" s="185">
        <f t="shared" si="28"/>
        <v>0</v>
      </c>
      <c r="V191" s="186" t="str">
        <f>IF(U191=0,"--",IF(U191&lt;='db fasce di rischio'!$B$4,'db fasce di rischio'!$A$2,IF(U191&lt;='db fasce di rischio'!$D$4,'db fasce di rischio'!$C$2,IF(U191&lt;='db fasce di rischio'!$F$4,'db fasce di rischio'!$E$2,IF(U191&lt;='db fasce di rischio'!$H$4,'db fasce di rischio'!$G$2,"")))))</f>
        <v>--</v>
      </c>
      <c r="W191" s="30"/>
      <c r="X191" s="30"/>
    </row>
    <row r="192" spans="1:24" ht="21" hidden="1" customHeight="1" outlineLevel="1" x14ac:dyDescent="0.2">
      <c r="A192" s="169"/>
      <c r="B192" s="169"/>
      <c r="C192" s="26" t="s">
        <v>30</v>
      </c>
      <c r="D192" s="26" t="s">
        <v>30</v>
      </c>
      <c r="E192" s="26" t="s">
        <v>30</v>
      </c>
      <c r="F192" s="26" t="s">
        <v>30</v>
      </c>
      <c r="G192" s="161" t="str">
        <f t="shared" si="26"/>
        <v>--</v>
      </c>
      <c r="H192" s="27" t="s">
        <v>30</v>
      </c>
      <c r="I192" s="33" t="s">
        <v>30</v>
      </c>
      <c r="J192" s="87"/>
      <c r="K192" s="33"/>
      <c r="L192" s="26"/>
      <c r="M192" s="26"/>
      <c r="N192" s="26"/>
      <c r="O192" s="26"/>
      <c r="P192" s="169"/>
      <c r="Q192" s="184"/>
      <c r="R192" s="184"/>
      <c r="S192" s="185" t="str">
        <f t="shared" si="27"/>
        <v>0</v>
      </c>
      <c r="T192" s="185" t="str">
        <f t="shared" si="27"/>
        <v>0</v>
      </c>
      <c r="U192" s="185">
        <f t="shared" si="28"/>
        <v>0</v>
      </c>
      <c r="V192" s="186" t="str">
        <f>IF(U192=0,"--",IF(U192&lt;='db fasce di rischio'!$B$4,'db fasce di rischio'!$A$2,IF(U192&lt;='db fasce di rischio'!$D$4,'db fasce di rischio'!$C$2,IF(U192&lt;='db fasce di rischio'!$F$4,'db fasce di rischio'!$E$2,IF(U192&lt;='db fasce di rischio'!$H$4,'db fasce di rischio'!$G$2,"")))))</f>
        <v>--</v>
      </c>
      <c r="W192" s="30"/>
      <c r="X192" s="30"/>
    </row>
    <row r="193" spans="1:24" ht="21" hidden="1" customHeight="1" outlineLevel="1" x14ac:dyDescent="0.2">
      <c r="A193" s="169"/>
      <c r="B193" s="169"/>
      <c r="C193" s="26" t="s">
        <v>30</v>
      </c>
      <c r="D193" s="26" t="s">
        <v>30</v>
      </c>
      <c r="E193" s="26" t="s">
        <v>30</v>
      </c>
      <c r="F193" s="26" t="s">
        <v>30</v>
      </c>
      <c r="G193" s="161" t="str">
        <f t="shared" si="26"/>
        <v>--</v>
      </c>
      <c r="H193" s="27" t="s">
        <v>30</v>
      </c>
      <c r="I193" s="33" t="s">
        <v>30</v>
      </c>
      <c r="J193" s="87"/>
      <c r="K193" s="33"/>
      <c r="L193" s="26"/>
      <c r="M193" s="26"/>
      <c r="N193" s="26"/>
      <c r="O193" s="26"/>
      <c r="P193" s="169"/>
      <c r="Q193" s="184"/>
      <c r="R193" s="184"/>
      <c r="S193" s="185" t="str">
        <f t="shared" si="27"/>
        <v>0</v>
      </c>
      <c r="T193" s="185" t="str">
        <f t="shared" si="27"/>
        <v>0</v>
      </c>
      <c r="U193" s="185">
        <f t="shared" si="28"/>
        <v>0</v>
      </c>
      <c r="V193" s="186" t="str">
        <f>IF(U193=0,"--",IF(U193&lt;='db fasce di rischio'!$B$4,'db fasce di rischio'!$A$2,IF(U193&lt;='db fasce di rischio'!$D$4,'db fasce di rischio'!$C$2,IF(U193&lt;='db fasce di rischio'!$F$4,'db fasce di rischio'!$E$2,IF(U193&lt;='db fasce di rischio'!$H$4,'db fasce di rischio'!$G$2,"")))))</f>
        <v>--</v>
      </c>
      <c r="W193" s="30"/>
      <c r="X193" s="30"/>
    </row>
    <row r="194" spans="1:24" ht="21" hidden="1" customHeight="1" outlineLevel="1" x14ac:dyDescent="0.2">
      <c r="A194" s="169"/>
      <c r="B194" s="169"/>
      <c r="C194" s="26" t="s">
        <v>30</v>
      </c>
      <c r="D194" s="26" t="s">
        <v>30</v>
      </c>
      <c r="E194" s="26" t="s">
        <v>30</v>
      </c>
      <c r="F194" s="26" t="s">
        <v>30</v>
      </c>
      <c r="G194" s="161" t="str">
        <f t="shared" si="26"/>
        <v>--</v>
      </c>
      <c r="H194" s="27" t="s">
        <v>30</v>
      </c>
      <c r="I194" s="33" t="s">
        <v>30</v>
      </c>
      <c r="J194" s="87"/>
      <c r="K194" s="33"/>
      <c r="L194" s="26"/>
      <c r="M194" s="26"/>
      <c r="N194" s="26"/>
      <c r="O194" s="26"/>
      <c r="P194" s="169"/>
      <c r="Q194" s="184"/>
      <c r="R194" s="184"/>
      <c r="S194" s="185" t="str">
        <f t="shared" si="27"/>
        <v>0</v>
      </c>
      <c r="T194" s="185" t="str">
        <f t="shared" si="27"/>
        <v>0</v>
      </c>
      <c r="U194" s="185">
        <f t="shared" si="28"/>
        <v>0</v>
      </c>
      <c r="V194" s="186" t="str">
        <f>IF(U194=0,"--",IF(U194&lt;='db fasce di rischio'!$B$4,'db fasce di rischio'!$A$2,IF(U194&lt;='db fasce di rischio'!$D$4,'db fasce di rischio'!$C$2,IF(U194&lt;='db fasce di rischio'!$F$4,'db fasce di rischio'!$E$2,IF(U194&lt;='db fasce di rischio'!$H$4,'db fasce di rischio'!$G$2,"")))))</f>
        <v>--</v>
      </c>
      <c r="W194" s="30"/>
      <c r="X194" s="30"/>
    </row>
    <row r="195" spans="1:24" ht="21" hidden="1" customHeight="1" outlineLevel="1" x14ac:dyDescent="0.2">
      <c r="A195" s="169"/>
      <c r="B195" s="169"/>
      <c r="C195" s="26" t="s">
        <v>30</v>
      </c>
      <c r="D195" s="26" t="s">
        <v>30</v>
      </c>
      <c r="E195" s="26" t="s">
        <v>30</v>
      </c>
      <c r="F195" s="26" t="s">
        <v>30</v>
      </c>
      <c r="G195" s="161" t="str">
        <f t="shared" si="26"/>
        <v>--</v>
      </c>
      <c r="H195" s="27" t="s">
        <v>30</v>
      </c>
      <c r="I195" s="33" t="s">
        <v>30</v>
      </c>
      <c r="J195" s="88"/>
      <c r="K195" s="33"/>
      <c r="L195" s="26"/>
      <c r="M195" s="26"/>
      <c r="N195" s="26"/>
      <c r="O195" s="26"/>
      <c r="P195" s="169"/>
      <c r="Q195" s="184"/>
      <c r="R195" s="184"/>
      <c r="S195" s="185" t="str">
        <f t="shared" si="27"/>
        <v>0</v>
      </c>
      <c r="T195" s="185" t="str">
        <f t="shared" si="27"/>
        <v>0</v>
      </c>
      <c r="U195" s="185">
        <f t="shared" si="28"/>
        <v>0</v>
      </c>
      <c r="V195" s="186" t="str">
        <f>IF(U195=0,"--",IF(U195&lt;='db fasce di rischio'!$B$4,'db fasce di rischio'!$A$2,IF(U195&lt;='db fasce di rischio'!$D$4,'db fasce di rischio'!$C$2,IF(U195&lt;='db fasce di rischio'!$F$4,'db fasce di rischio'!$E$2,IF(U195&lt;='db fasce di rischio'!$H$4,'db fasce di rischio'!$G$2,"")))))</f>
        <v>--</v>
      </c>
      <c r="W195" s="30"/>
      <c r="X195" s="30"/>
    </row>
    <row r="196" spans="1:24" ht="21" hidden="1" customHeight="1" outlineLevel="1" x14ac:dyDescent="0.2">
      <c r="A196" s="169"/>
      <c r="B196" s="169"/>
      <c r="C196" s="26" t="s">
        <v>30</v>
      </c>
      <c r="D196" s="26" t="s">
        <v>30</v>
      </c>
      <c r="E196" s="26" t="s">
        <v>30</v>
      </c>
      <c r="F196" s="26" t="s">
        <v>30</v>
      </c>
      <c r="G196" s="161" t="str">
        <f t="shared" si="26"/>
        <v>--</v>
      </c>
      <c r="H196" s="27" t="s">
        <v>30</v>
      </c>
      <c r="I196" s="33" t="s">
        <v>30</v>
      </c>
      <c r="J196" s="88"/>
      <c r="K196" s="33"/>
      <c r="L196" s="26"/>
      <c r="M196" s="26"/>
      <c r="N196" s="26"/>
      <c r="O196" s="26"/>
      <c r="P196" s="169"/>
      <c r="Q196" s="184"/>
      <c r="R196" s="184"/>
      <c r="S196" s="185" t="str">
        <f t="shared" si="27"/>
        <v>0</v>
      </c>
      <c r="T196" s="185" t="str">
        <f t="shared" si="27"/>
        <v>0</v>
      </c>
      <c r="U196" s="185">
        <f t="shared" si="28"/>
        <v>0</v>
      </c>
      <c r="V196" s="186" t="str">
        <f>IF(U196=0,"--",IF(U196&lt;='db fasce di rischio'!$B$4,'db fasce di rischio'!$A$2,IF(U196&lt;='db fasce di rischio'!$D$4,'db fasce di rischio'!$C$2,IF(U196&lt;='db fasce di rischio'!$F$4,'db fasce di rischio'!$E$2,IF(U196&lt;='db fasce di rischio'!$H$4,'db fasce di rischio'!$G$2,"")))))</f>
        <v>--</v>
      </c>
      <c r="W196" s="30"/>
      <c r="X196" s="30"/>
    </row>
    <row r="197" spans="1:24" ht="21" hidden="1" customHeight="1" outlineLevel="1" x14ac:dyDescent="0.2">
      <c r="A197" s="169"/>
      <c r="B197" s="169"/>
      <c r="C197" s="26" t="s">
        <v>30</v>
      </c>
      <c r="D197" s="26" t="s">
        <v>30</v>
      </c>
      <c r="E197" s="26" t="s">
        <v>30</v>
      </c>
      <c r="F197" s="26" t="s">
        <v>30</v>
      </c>
      <c r="G197" s="161" t="str">
        <f t="shared" si="26"/>
        <v>--</v>
      </c>
      <c r="H197" s="27" t="s">
        <v>30</v>
      </c>
      <c r="I197" s="33" t="s">
        <v>30</v>
      </c>
      <c r="J197" s="88"/>
      <c r="K197" s="33"/>
      <c r="L197" s="26"/>
      <c r="M197" s="26"/>
      <c r="N197" s="26"/>
      <c r="O197" s="26"/>
      <c r="P197" s="169"/>
      <c r="Q197" s="184"/>
      <c r="R197" s="184"/>
      <c r="S197" s="185" t="str">
        <f t="shared" si="27"/>
        <v>0</v>
      </c>
      <c r="T197" s="185" t="str">
        <f t="shared" si="27"/>
        <v>0</v>
      </c>
      <c r="U197" s="185">
        <f t="shared" si="28"/>
        <v>0</v>
      </c>
      <c r="V197" s="186" t="str">
        <f>IF(U197=0,"--",IF(U197&lt;='db fasce di rischio'!$B$4,'db fasce di rischio'!$A$2,IF(U197&lt;='db fasce di rischio'!$D$4,'db fasce di rischio'!$C$2,IF(U197&lt;='db fasce di rischio'!$F$4,'db fasce di rischio'!$E$2,IF(U197&lt;='db fasce di rischio'!$H$4,'db fasce di rischio'!$G$2,"")))))</f>
        <v>--</v>
      </c>
      <c r="W197" s="30"/>
      <c r="X197" s="30"/>
    </row>
    <row r="198" spans="1:24" ht="21" hidden="1" customHeight="1" outlineLevel="1" x14ac:dyDescent="0.2">
      <c r="A198" s="169"/>
      <c r="B198" s="169"/>
      <c r="C198" s="26" t="s">
        <v>30</v>
      </c>
      <c r="D198" s="26" t="s">
        <v>30</v>
      </c>
      <c r="E198" s="26" t="s">
        <v>30</v>
      </c>
      <c r="F198" s="26" t="s">
        <v>30</v>
      </c>
      <c r="G198" s="161" t="str">
        <f t="shared" si="26"/>
        <v>--</v>
      </c>
      <c r="H198" s="27" t="s">
        <v>30</v>
      </c>
      <c r="I198" s="33" t="s">
        <v>30</v>
      </c>
      <c r="J198" s="88"/>
      <c r="K198" s="33"/>
      <c r="L198" s="26"/>
      <c r="M198" s="26"/>
      <c r="N198" s="26"/>
      <c r="O198" s="26"/>
      <c r="P198" s="169"/>
      <c r="Q198" s="184"/>
      <c r="R198" s="184"/>
      <c r="S198" s="185" t="str">
        <f t="shared" si="27"/>
        <v>0</v>
      </c>
      <c r="T198" s="185" t="str">
        <f t="shared" si="27"/>
        <v>0</v>
      </c>
      <c r="U198" s="185">
        <f t="shared" si="28"/>
        <v>0</v>
      </c>
      <c r="V198" s="186" t="str">
        <f>IF(U198=0,"--",IF(U198&lt;='db fasce di rischio'!$B$4,'db fasce di rischio'!$A$2,IF(U198&lt;='db fasce di rischio'!$D$4,'db fasce di rischio'!$C$2,IF(U198&lt;='db fasce di rischio'!$F$4,'db fasce di rischio'!$E$2,IF(U198&lt;='db fasce di rischio'!$H$4,'db fasce di rischio'!$G$2,"")))))</f>
        <v>--</v>
      </c>
      <c r="W198" s="30"/>
      <c r="X198" s="30"/>
    </row>
    <row r="199" spans="1:24" ht="21" hidden="1" customHeight="1" outlineLevel="1" x14ac:dyDescent="0.2">
      <c r="A199" s="169"/>
      <c r="B199" s="169"/>
      <c r="C199" s="26" t="s">
        <v>30</v>
      </c>
      <c r="D199" s="26" t="s">
        <v>30</v>
      </c>
      <c r="E199" s="26" t="s">
        <v>30</v>
      </c>
      <c r="F199" s="26" t="s">
        <v>30</v>
      </c>
      <c r="G199" s="161" t="str">
        <f t="shared" si="26"/>
        <v>--</v>
      </c>
      <c r="H199" s="27" t="s">
        <v>30</v>
      </c>
      <c r="I199" s="33" t="s">
        <v>30</v>
      </c>
      <c r="J199" s="87"/>
      <c r="K199" s="33"/>
      <c r="L199" s="26"/>
      <c r="M199" s="26"/>
      <c r="N199" s="26"/>
      <c r="O199" s="26"/>
      <c r="P199" s="169"/>
      <c r="Q199" s="184"/>
      <c r="R199" s="184"/>
      <c r="S199" s="185" t="str">
        <f t="shared" si="27"/>
        <v>0</v>
      </c>
      <c r="T199" s="185" t="str">
        <f t="shared" si="27"/>
        <v>0</v>
      </c>
      <c r="U199" s="185">
        <f t="shared" si="28"/>
        <v>0</v>
      </c>
      <c r="V199" s="186" t="str">
        <f>IF(U199=0,"--",IF(U199&lt;='db fasce di rischio'!$B$4,'db fasce di rischio'!$A$2,IF(U199&lt;='db fasce di rischio'!$D$4,'db fasce di rischio'!$C$2,IF(U199&lt;='db fasce di rischio'!$F$4,'db fasce di rischio'!$E$2,IF(U199&lt;='db fasce di rischio'!$H$4,'db fasce di rischio'!$G$2,"")))))</f>
        <v>--</v>
      </c>
      <c r="W199" s="30"/>
      <c r="X199" s="30"/>
    </row>
    <row r="200" spans="1:24" ht="21" hidden="1" customHeight="1" outlineLevel="1" x14ac:dyDescent="0.2">
      <c r="A200" s="169"/>
      <c r="B200" s="169"/>
      <c r="C200" s="26" t="s">
        <v>30</v>
      </c>
      <c r="D200" s="26" t="s">
        <v>30</v>
      </c>
      <c r="E200" s="26" t="s">
        <v>30</v>
      </c>
      <c r="F200" s="26" t="s">
        <v>30</v>
      </c>
      <c r="G200" s="161" t="str">
        <f t="shared" si="26"/>
        <v>--</v>
      </c>
      <c r="H200" s="27" t="s">
        <v>30</v>
      </c>
      <c r="I200" s="33" t="s">
        <v>30</v>
      </c>
      <c r="J200" s="87"/>
      <c r="K200" s="33"/>
      <c r="L200" s="26"/>
      <c r="M200" s="26"/>
      <c r="N200" s="26"/>
      <c r="O200" s="28"/>
      <c r="P200" s="169"/>
      <c r="Q200" s="184"/>
      <c r="R200" s="184"/>
      <c r="S200" s="185" t="str">
        <f t="shared" si="27"/>
        <v>0</v>
      </c>
      <c r="T200" s="185" t="str">
        <f t="shared" si="27"/>
        <v>0</v>
      </c>
      <c r="U200" s="185">
        <f t="shared" si="28"/>
        <v>0</v>
      </c>
      <c r="V200" s="186" t="str">
        <f>IF(U200=0,"--",IF(U200&lt;='db fasce di rischio'!$B$4,'db fasce di rischio'!$A$2,IF(U200&lt;='db fasce di rischio'!$D$4,'db fasce di rischio'!$C$2,IF(U200&lt;='db fasce di rischio'!$F$4,'db fasce di rischio'!$E$2,IF(U200&lt;='db fasce di rischio'!$H$4,'db fasce di rischio'!$G$2,"")))))</f>
        <v>--</v>
      </c>
      <c r="W200" s="30"/>
      <c r="X200" s="30"/>
    </row>
    <row r="201" spans="1:24" ht="21" hidden="1" customHeight="1" outlineLevel="1" x14ac:dyDescent="0.2">
      <c r="A201" s="169"/>
      <c r="B201" s="169"/>
      <c r="C201" s="26" t="s">
        <v>30</v>
      </c>
      <c r="D201" s="26" t="s">
        <v>30</v>
      </c>
      <c r="E201" s="26" t="s">
        <v>30</v>
      </c>
      <c r="F201" s="26" t="s">
        <v>30</v>
      </c>
      <c r="G201" s="161" t="str">
        <f t="shared" si="26"/>
        <v>--</v>
      </c>
      <c r="H201" s="27" t="s">
        <v>30</v>
      </c>
      <c r="I201" s="33" t="s">
        <v>30</v>
      </c>
      <c r="J201" s="87"/>
      <c r="K201" s="33"/>
      <c r="L201" s="26"/>
      <c r="M201" s="26"/>
      <c r="N201" s="26"/>
      <c r="O201" s="29"/>
      <c r="P201" s="169"/>
      <c r="Q201" s="184"/>
      <c r="R201" s="184"/>
      <c r="S201" s="185" t="str">
        <f t="shared" si="27"/>
        <v>0</v>
      </c>
      <c r="T201" s="185" t="str">
        <f t="shared" si="27"/>
        <v>0</v>
      </c>
      <c r="U201" s="185">
        <f t="shared" si="28"/>
        <v>0</v>
      </c>
      <c r="V201" s="186" t="str">
        <f>IF(U201=0,"--",IF(U201&lt;='db fasce di rischio'!$B$4,'db fasce di rischio'!$A$2,IF(U201&lt;='db fasce di rischio'!$D$4,'db fasce di rischio'!$C$2,IF(U201&lt;='db fasce di rischio'!$F$4,'db fasce di rischio'!$E$2,IF(U201&lt;='db fasce di rischio'!$H$4,'db fasce di rischio'!$G$2,"")))))</f>
        <v>--</v>
      </c>
      <c r="W201" s="30"/>
      <c r="X201" s="30"/>
    </row>
    <row r="202" spans="1:24" ht="21" collapsed="1" x14ac:dyDescent="0.2">
      <c r="A202" s="168"/>
      <c r="B202" s="168"/>
      <c r="C202" s="92"/>
      <c r="D202" s="92"/>
      <c r="E202" s="92"/>
      <c r="F202" s="92"/>
      <c r="G202" s="92"/>
      <c r="H202" s="92"/>
      <c r="I202" s="92"/>
      <c r="J202" s="176"/>
      <c r="K202" s="92"/>
      <c r="L202" s="92"/>
      <c r="M202" s="92"/>
      <c r="N202" s="92"/>
      <c r="O202" s="92"/>
      <c r="P202" s="168"/>
      <c r="Q202" s="30"/>
      <c r="R202" s="30"/>
      <c r="S202" s="30"/>
      <c r="T202" s="30"/>
      <c r="U202" s="30"/>
      <c r="V202" s="30"/>
      <c r="W202" s="30"/>
      <c r="X202" s="30"/>
    </row>
    <row r="203" spans="1:24" ht="90.6" customHeight="1" x14ac:dyDescent="0.2">
      <c r="A203" s="31"/>
      <c r="B203" s="31"/>
      <c r="C203" s="32" t="s">
        <v>674</v>
      </c>
      <c r="D203" s="32"/>
      <c r="E203" s="30"/>
      <c r="F203" s="30"/>
      <c r="G203" s="30"/>
      <c r="H203" s="30"/>
      <c r="I203" s="30"/>
      <c r="J203" s="85"/>
      <c r="K203" s="30"/>
      <c r="L203" s="30"/>
      <c r="M203" s="30"/>
      <c r="N203" s="84" t="s">
        <v>6</v>
      </c>
      <c r="O203" s="84" t="s">
        <v>675</v>
      </c>
      <c r="P203" s="30"/>
      <c r="Q203" s="182" t="s">
        <v>1306</v>
      </c>
      <c r="R203" s="182" t="s">
        <v>1307</v>
      </c>
      <c r="S203" s="50" t="s">
        <v>1308</v>
      </c>
      <c r="T203" s="50" t="s">
        <v>1309</v>
      </c>
      <c r="U203" s="50" t="s">
        <v>1310</v>
      </c>
      <c r="V203" s="183" t="s">
        <v>1311</v>
      </c>
      <c r="W203" s="30"/>
      <c r="X203" s="30"/>
    </row>
    <row r="204" spans="1:24" ht="30.6" customHeight="1" x14ac:dyDescent="0.2">
      <c r="A204" s="168"/>
      <c r="B204" s="168">
        <v>10</v>
      </c>
      <c r="C204" s="220" t="s">
        <v>1267</v>
      </c>
      <c r="D204" s="221"/>
      <c r="E204" s="222"/>
      <c r="F204" s="229"/>
      <c r="G204" s="229"/>
      <c r="H204" s="229"/>
      <c r="I204" s="50" t="s">
        <v>11</v>
      </c>
      <c r="J204" s="231" t="s">
        <v>3</v>
      </c>
      <c r="K204" s="231"/>
      <c r="L204" s="39"/>
      <c r="M204" s="162" t="s">
        <v>676</v>
      </c>
      <c r="N204" s="163" t="str">
        <f>V204</f>
        <v>--</v>
      </c>
      <c r="O204" s="39"/>
      <c r="P204" s="168"/>
      <c r="Q204" s="184"/>
      <c r="R204" s="184"/>
      <c r="S204" s="185" t="str">
        <f>IF(Q204="Basso",1.8,IF(Q204="Medio",2.5,IF(Q204="Medio-Alto",3.8,IF(Q204="Alto",5,"0"))))</f>
        <v>0</v>
      </c>
      <c r="T204" s="185" t="str">
        <f>IF(R204="Basso",1.8,IF(R204="Medio",2.5,IF(R204="Medio-Alto",3.8,IF(R204="Alto",5,"0"))))</f>
        <v>0</v>
      </c>
      <c r="U204" s="185">
        <f>IF(MAX(U208:U222)&gt;(T204*S204),MAX(U208:U222),T204*S204)</f>
        <v>0</v>
      </c>
      <c r="V204" s="186" t="str">
        <f>IF(U204=0,"--",IF(U204&lt;='db fasce di rischio'!$B$4,'db fasce di rischio'!$A$2,IF(U204&lt;='db fasce di rischio'!$D$4,'db fasce di rischio'!$C$2,IF(U204&lt;='db fasce di rischio'!$F$4,'db fasce di rischio'!$E$2,IF(U204&lt;='db fasce di rischio'!$H$4,'db fasce di rischio'!$G$2,"")))))</f>
        <v>--</v>
      </c>
      <c r="W204" s="30"/>
      <c r="X204" s="30"/>
    </row>
    <row r="205" spans="1:24" ht="59.45" customHeight="1" x14ac:dyDescent="0.2">
      <c r="A205" s="168"/>
      <c r="B205" s="168"/>
      <c r="C205" s="223"/>
      <c r="D205" s="224"/>
      <c r="E205" s="224"/>
      <c r="F205" s="172"/>
      <c r="G205" s="172"/>
      <c r="H205" s="172"/>
      <c r="I205" s="172"/>
      <c r="J205" s="172"/>
      <c r="K205" s="172"/>
      <c r="L205" s="173"/>
      <c r="M205" s="226" t="s">
        <v>1305</v>
      </c>
      <c r="N205" s="226"/>
      <c r="O205" s="226"/>
      <c r="P205" s="168"/>
      <c r="Q205" s="30"/>
      <c r="R205" s="30"/>
      <c r="S205" s="30"/>
      <c r="T205" s="30"/>
      <c r="U205" s="30"/>
      <c r="V205" s="30"/>
      <c r="W205" s="30"/>
      <c r="X205" s="30"/>
    </row>
    <row r="206" spans="1:24" ht="31.5" hidden="1" customHeight="1" outlineLevel="1" x14ac:dyDescent="0.2">
      <c r="A206" s="168"/>
      <c r="B206" s="168"/>
      <c r="C206" s="218" t="s">
        <v>1266</v>
      </c>
      <c r="D206" s="219"/>
      <c r="E206" s="160"/>
      <c r="F206" s="160"/>
      <c r="G206" s="160"/>
      <c r="H206" s="160"/>
      <c r="I206" s="160"/>
      <c r="J206" s="159"/>
      <c r="K206" s="160"/>
      <c r="L206" s="164">
        <f>SUM(H193:H201)</f>
        <v>0</v>
      </c>
      <c r="M206" s="165"/>
      <c r="N206" s="165"/>
      <c r="O206" s="165"/>
      <c r="P206" s="168"/>
      <c r="Q206" s="30"/>
      <c r="R206" s="30"/>
      <c r="S206" s="30"/>
      <c r="T206" s="30"/>
      <c r="U206" s="30"/>
      <c r="V206" s="30"/>
      <c r="W206" s="30"/>
      <c r="X206" s="30"/>
    </row>
    <row r="207" spans="1:24" ht="81.95" hidden="1" customHeight="1" outlineLevel="1" x14ac:dyDescent="0.2">
      <c r="A207" s="169"/>
      <c r="B207" s="169"/>
      <c r="C207" s="24" t="s">
        <v>915</v>
      </c>
      <c r="D207" s="24" t="s">
        <v>916</v>
      </c>
      <c r="E207" s="24" t="s">
        <v>981</v>
      </c>
      <c r="F207" s="24" t="s">
        <v>980</v>
      </c>
      <c r="G207" s="188" t="s">
        <v>1301</v>
      </c>
      <c r="H207" s="24" t="s">
        <v>979</v>
      </c>
      <c r="I207" s="24" t="s">
        <v>917</v>
      </c>
      <c r="J207" s="50" t="s">
        <v>982</v>
      </c>
      <c r="K207" s="50" t="s">
        <v>918</v>
      </c>
      <c r="L207" s="24" t="s">
        <v>639</v>
      </c>
      <c r="M207" s="24" t="s">
        <v>677</v>
      </c>
      <c r="N207" s="24" t="s">
        <v>678</v>
      </c>
      <c r="O207" s="24" t="s">
        <v>679</v>
      </c>
      <c r="P207" s="169"/>
      <c r="Q207" s="182" t="s">
        <v>1306</v>
      </c>
      <c r="R207" s="182" t="s">
        <v>1307</v>
      </c>
      <c r="S207" s="50" t="s">
        <v>1308</v>
      </c>
      <c r="T207" s="50" t="s">
        <v>1309</v>
      </c>
      <c r="U207" s="50" t="s">
        <v>1310</v>
      </c>
      <c r="V207" s="183" t="s">
        <v>1311</v>
      </c>
      <c r="W207" s="30"/>
      <c r="X207" s="30"/>
    </row>
    <row r="208" spans="1:24" ht="21" hidden="1" customHeight="1" outlineLevel="1" x14ac:dyDescent="0.2">
      <c r="A208" s="169"/>
      <c r="B208" s="169"/>
      <c r="C208" s="26" t="s">
        <v>30</v>
      </c>
      <c r="D208" s="26" t="s">
        <v>30</v>
      </c>
      <c r="E208" s="26" t="s">
        <v>30</v>
      </c>
      <c r="F208" s="26" t="s">
        <v>30</v>
      </c>
      <c r="G208" s="161" t="str">
        <f>V208</f>
        <v>--</v>
      </c>
      <c r="H208" s="27" t="s">
        <v>30</v>
      </c>
      <c r="I208" s="33" t="s">
        <v>30</v>
      </c>
      <c r="J208" s="87"/>
      <c r="K208" s="33"/>
      <c r="L208" s="26"/>
      <c r="M208" s="26"/>
      <c r="N208" s="26"/>
      <c r="O208" s="26"/>
      <c r="P208" s="169"/>
      <c r="Q208" s="184"/>
      <c r="R208" s="184"/>
      <c r="S208" s="185" t="str">
        <f>IF(Q208="Basso",1.8,IF(Q208="Medio",2.5,IF(Q208="Medio-Alto",3.8,IF(Q208="Alto",5,"0"))))</f>
        <v>0</v>
      </c>
      <c r="T208" s="185" t="str">
        <f>IF(R208="Basso",1.8,IF(R208="Medio",2.5,IF(R208="Medio-Alto",3.8,IF(R208="Alto",5,"0"))))</f>
        <v>0</v>
      </c>
      <c r="U208" s="185">
        <f>(T208*S208)</f>
        <v>0</v>
      </c>
      <c r="V208" s="186" t="str">
        <f>IF(U208=0,"--",IF(U208&lt;='db fasce di rischio'!$B$4,'db fasce di rischio'!$A$2,IF(U208&lt;='db fasce di rischio'!$D$4,'db fasce di rischio'!$C$2,IF(U208&lt;='db fasce di rischio'!$F$4,'db fasce di rischio'!$E$2,IF(U208&lt;='db fasce di rischio'!$H$4,'db fasce di rischio'!$G$2,"")))))</f>
        <v>--</v>
      </c>
      <c r="W208" s="30"/>
      <c r="X208" s="30"/>
    </row>
    <row r="209" spans="1:24" ht="21" hidden="1" customHeight="1" outlineLevel="1" x14ac:dyDescent="0.2">
      <c r="A209" s="169"/>
      <c r="B209" s="169"/>
      <c r="C209" s="26" t="s">
        <v>30</v>
      </c>
      <c r="D209" s="26" t="s">
        <v>30</v>
      </c>
      <c r="E209" s="26" t="s">
        <v>30</v>
      </c>
      <c r="F209" s="26" t="s">
        <v>30</v>
      </c>
      <c r="G209" s="161" t="str">
        <f t="shared" ref="G209:G222" si="29">V209</f>
        <v>--</v>
      </c>
      <c r="H209" s="27" t="s">
        <v>30</v>
      </c>
      <c r="I209" s="33" t="s">
        <v>30</v>
      </c>
      <c r="J209" s="87"/>
      <c r="K209" s="33"/>
      <c r="L209" s="26"/>
      <c r="M209" s="26"/>
      <c r="N209" s="26"/>
      <c r="O209" s="26"/>
      <c r="P209" s="169"/>
      <c r="Q209" s="184"/>
      <c r="R209" s="184"/>
      <c r="S209" s="185" t="str">
        <f t="shared" ref="S209:T222" si="30">IF(Q209="Basso",1.8,IF(Q209="Medio",2.5,IF(Q209="Medio-Alto",3.8,IF(Q209="Alto",5,"0"))))</f>
        <v>0</v>
      </c>
      <c r="T209" s="185" t="str">
        <f t="shared" si="30"/>
        <v>0</v>
      </c>
      <c r="U209" s="185">
        <f>(T209*S209)</f>
        <v>0</v>
      </c>
      <c r="V209" s="186" t="str">
        <f>IF(U209=0,"--",IF(U209&lt;='db fasce di rischio'!$B$4,'db fasce di rischio'!$A$2,IF(U209&lt;='db fasce di rischio'!$D$4,'db fasce di rischio'!$C$2,IF(U209&lt;='db fasce di rischio'!$F$4,'db fasce di rischio'!$E$2,IF(U209&lt;='db fasce di rischio'!$H$4,'db fasce di rischio'!$G$2,"")))))</f>
        <v>--</v>
      </c>
      <c r="W209" s="30"/>
      <c r="X209" s="30"/>
    </row>
    <row r="210" spans="1:24" ht="21" hidden="1" customHeight="1" outlineLevel="1" x14ac:dyDescent="0.2">
      <c r="A210" s="169"/>
      <c r="B210" s="169"/>
      <c r="C210" s="26" t="s">
        <v>30</v>
      </c>
      <c r="D210" s="26" t="s">
        <v>30</v>
      </c>
      <c r="E210" s="26" t="s">
        <v>30</v>
      </c>
      <c r="F210" s="26" t="s">
        <v>30</v>
      </c>
      <c r="G210" s="161" t="str">
        <f t="shared" si="29"/>
        <v>--</v>
      </c>
      <c r="H210" s="27" t="s">
        <v>30</v>
      </c>
      <c r="I210" s="33" t="s">
        <v>30</v>
      </c>
      <c r="J210" s="87"/>
      <c r="K210" s="33"/>
      <c r="L210" s="26"/>
      <c r="M210" s="26"/>
      <c r="N210" s="26"/>
      <c r="O210" s="26"/>
      <c r="P210" s="169"/>
      <c r="Q210" s="184"/>
      <c r="R210" s="184"/>
      <c r="S210" s="185" t="str">
        <f t="shared" si="30"/>
        <v>0</v>
      </c>
      <c r="T210" s="185" t="str">
        <f t="shared" si="30"/>
        <v>0</v>
      </c>
      <c r="U210" s="185">
        <f t="shared" ref="U210:U222" si="31">(T210*S210)</f>
        <v>0</v>
      </c>
      <c r="V210" s="186" t="str">
        <f>IF(U210=0,"--",IF(U210&lt;='db fasce di rischio'!$B$4,'db fasce di rischio'!$A$2,IF(U210&lt;='db fasce di rischio'!$D$4,'db fasce di rischio'!$C$2,IF(U210&lt;='db fasce di rischio'!$F$4,'db fasce di rischio'!$E$2,IF(U210&lt;='db fasce di rischio'!$H$4,'db fasce di rischio'!$G$2,"")))))</f>
        <v>--</v>
      </c>
      <c r="W210" s="30"/>
      <c r="X210" s="30"/>
    </row>
    <row r="211" spans="1:24" ht="21" hidden="1" customHeight="1" outlineLevel="1" x14ac:dyDescent="0.2">
      <c r="A211" s="169"/>
      <c r="B211" s="169"/>
      <c r="C211" s="26" t="s">
        <v>30</v>
      </c>
      <c r="D211" s="26" t="s">
        <v>30</v>
      </c>
      <c r="E211" s="26" t="s">
        <v>30</v>
      </c>
      <c r="F211" s="26" t="s">
        <v>30</v>
      </c>
      <c r="G211" s="161" t="str">
        <f t="shared" si="29"/>
        <v>--</v>
      </c>
      <c r="H211" s="27" t="s">
        <v>30</v>
      </c>
      <c r="I211" s="33" t="s">
        <v>30</v>
      </c>
      <c r="J211" s="87"/>
      <c r="K211" s="33"/>
      <c r="L211" s="26"/>
      <c r="M211" s="26"/>
      <c r="N211" s="26"/>
      <c r="O211" s="26"/>
      <c r="P211" s="169"/>
      <c r="Q211" s="184"/>
      <c r="R211" s="184"/>
      <c r="S211" s="185" t="str">
        <f t="shared" si="30"/>
        <v>0</v>
      </c>
      <c r="T211" s="185" t="str">
        <f t="shared" si="30"/>
        <v>0</v>
      </c>
      <c r="U211" s="185">
        <f t="shared" si="31"/>
        <v>0</v>
      </c>
      <c r="V211" s="186" t="str">
        <f>IF(U211=0,"--",IF(U211&lt;='db fasce di rischio'!$B$4,'db fasce di rischio'!$A$2,IF(U211&lt;='db fasce di rischio'!$D$4,'db fasce di rischio'!$C$2,IF(U211&lt;='db fasce di rischio'!$F$4,'db fasce di rischio'!$E$2,IF(U211&lt;='db fasce di rischio'!$H$4,'db fasce di rischio'!$G$2,"")))))</f>
        <v>--</v>
      </c>
      <c r="W211" s="30"/>
      <c r="X211" s="30"/>
    </row>
    <row r="212" spans="1:24" ht="21" hidden="1" customHeight="1" outlineLevel="1" x14ac:dyDescent="0.2">
      <c r="A212" s="169"/>
      <c r="B212" s="169"/>
      <c r="C212" s="26" t="s">
        <v>30</v>
      </c>
      <c r="D212" s="26" t="s">
        <v>30</v>
      </c>
      <c r="E212" s="26" t="s">
        <v>30</v>
      </c>
      <c r="F212" s="26" t="s">
        <v>30</v>
      </c>
      <c r="G212" s="161" t="str">
        <f t="shared" si="29"/>
        <v>--</v>
      </c>
      <c r="H212" s="27" t="s">
        <v>30</v>
      </c>
      <c r="I212" s="33" t="s">
        <v>30</v>
      </c>
      <c r="J212" s="87"/>
      <c r="K212" s="33"/>
      <c r="L212" s="26"/>
      <c r="M212" s="26"/>
      <c r="N212" s="26"/>
      <c r="O212" s="26"/>
      <c r="P212" s="169"/>
      <c r="Q212" s="184"/>
      <c r="R212" s="184"/>
      <c r="S212" s="185" t="str">
        <f t="shared" si="30"/>
        <v>0</v>
      </c>
      <c r="T212" s="185" t="str">
        <f t="shared" si="30"/>
        <v>0</v>
      </c>
      <c r="U212" s="185">
        <f t="shared" si="31"/>
        <v>0</v>
      </c>
      <c r="V212" s="186" t="str">
        <f>IF(U212=0,"--",IF(U212&lt;='db fasce di rischio'!$B$4,'db fasce di rischio'!$A$2,IF(U212&lt;='db fasce di rischio'!$D$4,'db fasce di rischio'!$C$2,IF(U212&lt;='db fasce di rischio'!$F$4,'db fasce di rischio'!$E$2,IF(U212&lt;='db fasce di rischio'!$H$4,'db fasce di rischio'!$G$2,"")))))</f>
        <v>--</v>
      </c>
      <c r="W212" s="30"/>
      <c r="X212" s="30"/>
    </row>
    <row r="213" spans="1:24" ht="21" hidden="1" customHeight="1" outlineLevel="1" x14ac:dyDescent="0.2">
      <c r="A213" s="169"/>
      <c r="B213" s="169"/>
      <c r="C213" s="26" t="s">
        <v>30</v>
      </c>
      <c r="D213" s="26" t="s">
        <v>30</v>
      </c>
      <c r="E213" s="26" t="s">
        <v>30</v>
      </c>
      <c r="F213" s="26" t="s">
        <v>30</v>
      </c>
      <c r="G213" s="161" t="str">
        <f t="shared" si="29"/>
        <v>--</v>
      </c>
      <c r="H213" s="27" t="s">
        <v>30</v>
      </c>
      <c r="I213" s="33" t="s">
        <v>30</v>
      </c>
      <c r="J213" s="87"/>
      <c r="K213" s="33"/>
      <c r="L213" s="26"/>
      <c r="M213" s="26"/>
      <c r="N213" s="26"/>
      <c r="O213" s="26"/>
      <c r="P213" s="169"/>
      <c r="Q213" s="184"/>
      <c r="R213" s="184"/>
      <c r="S213" s="185" t="str">
        <f t="shared" si="30"/>
        <v>0</v>
      </c>
      <c r="T213" s="185" t="str">
        <f t="shared" si="30"/>
        <v>0</v>
      </c>
      <c r="U213" s="185">
        <f t="shared" si="31"/>
        <v>0</v>
      </c>
      <c r="V213" s="186" t="str">
        <f>IF(U213=0,"--",IF(U213&lt;='db fasce di rischio'!$B$4,'db fasce di rischio'!$A$2,IF(U213&lt;='db fasce di rischio'!$D$4,'db fasce di rischio'!$C$2,IF(U213&lt;='db fasce di rischio'!$F$4,'db fasce di rischio'!$E$2,IF(U213&lt;='db fasce di rischio'!$H$4,'db fasce di rischio'!$G$2,"")))))</f>
        <v>--</v>
      </c>
      <c r="W213" s="30"/>
      <c r="X213" s="30"/>
    </row>
    <row r="214" spans="1:24" ht="21" hidden="1" customHeight="1" outlineLevel="1" x14ac:dyDescent="0.2">
      <c r="A214" s="169"/>
      <c r="B214" s="169"/>
      <c r="C214" s="26" t="s">
        <v>30</v>
      </c>
      <c r="D214" s="26" t="s">
        <v>30</v>
      </c>
      <c r="E214" s="26" t="s">
        <v>30</v>
      </c>
      <c r="F214" s="26" t="s">
        <v>30</v>
      </c>
      <c r="G214" s="161" t="str">
        <f t="shared" si="29"/>
        <v>--</v>
      </c>
      <c r="H214" s="27" t="s">
        <v>30</v>
      </c>
      <c r="I214" s="33" t="s">
        <v>30</v>
      </c>
      <c r="J214" s="87"/>
      <c r="K214" s="33"/>
      <c r="L214" s="26"/>
      <c r="M214" s="26"/>
      <c r="N214" s="26"/>
      <c r="O214" s="26"/>
      <c r="P214" s="169"/>
      <c r="Q214" s="184"/>
      <c r="R214" s="184"/>
      <c r="S214" s="185" t="str">
        <f t="shared" si="30"/>
        <v>0</v>
      </c>
      <c r="T214" s="185" t="str">
        <f t="shared" si="30"/>
        <v>0</v>
      </c>
      <c r="U214" s="185">
        <f t="shared" si="31"/>
        <v>0</v>
      </c>
      <c r="V214" s="186" t="str">
        <f>IF(U214=0,"--",IF(U214&lt;='db fasce di rischio'!$B$4,'db fasce di rischio'!$A$2,IF(U214&lt;='db fasce di rischio'!$D$4,'db fasce di rischio'!$C$2,IF(U214&lt;='db fasce di rischio'!$F$4,'db fasce di rischio'!$E$2,IF(U214&lt;='db fasce di rischio'!$H$4,'db fasce di rischio'!$G$2,"")))))</f>
        <v>--</v>
      </c>
      <c r="W214" s="30"/>
      <c r="X214" s="30"/>
    </row>
    <row r="215" spans="1:24" ht="21" hidden="1" customHeight="1" outlineLevel="1" x14ac:dyDescent="0.2">
      <c r="A215" s="169"/>
      <c r="B215" s="169"/>
      <c r="C215" s="26" t="s">
        <v>30</v>
      </c>
      <c r="D215" s="26" t="s">
        <v>30</v>
      </c>
      <c r="E215" s="26" t="s">
        <v>30</v>
      </c>
      <c r="F215" s="26" t="s">
        <v>30</v>
      </c>
      <c r="G215" s="161" t="str">
        <f t="shared" si="29"/>
        <v>--</v>
      </c>
      <c r="H215" s="27" t="s">
        <v>30</v>
      </c>
      <c r="I215" s="33" t="s">
        <v>30</v>
      </c>
      <c r="J215" s="87"/>
      <c r="K215" s="33"/>
      <c r="L215" s="26"/>
      <c r="M215" s="26"/>
      <c r="N215" s="26"/>
      <c r="O215" s="26"/>
      <c r="P215" s="169"/>
      <c r="Q215" s="184"/>
      <c r="R215" s="184"/>
      <c r="S215" s="185" t="str">
        <f t="shared" si="30"/>
        <v>0</v>
      </c>
      <c r="T215" s="185" t="str">
        <f t="shared" si="30"/>
        <v>0</v>
      </c>
      <c r="U215" s="185">
        <f t="shared" si="31"/>
        <v>0</v>
      </c>
      <c r="V215" s="186" t="str">
        <f>IF(U215=0,"--",IF(U215&lt;='db fasce di rischio'!$B$4,'db fasce di rischio'!$A$2,IF(U215&lt;='db fasce di rischio'!$D$4,'db fasce di rischio'!$C$2,IF(U215&lt;='db fasce di rischio'!$F$4,'db fasce di rischio'!$E$2,IF(U215&lt;='db fasce di rischio'!$H$4,'db fasce di rischio'!$G$2,"")))))</f>
        <v>--</v>
      </c>
      <c r="W215" s="30"/>
      <c r="X215" s="30"/>
    </row>
    <row r="216" spans="1:24" ht="21" hidden="1" customHeight="1" outlineLevel="1" x14ac:dyDescent="0.2">
      <c r="A216" s="169"/>
      <c r="B216" s="169"/>
      <c r="C216" s="26" t="s">
        <v>30</v>
      </c>
      <c r="D216" s="26" t="s">
        <v>30</v>
      </c>
      <c r="E216" s="26" t="s">
        <v>30</v>
      </c>
      <c r="F216" s="26" t="s">
        <v>30</v>
      </c>
      <c r="G216" s="161" t="str">
        <f t="shared" si="29"/>
        <v>--</v>
      </c>
      <c r="H216" s="27" t="s">
        <v>30</v>
      </c>
      <c r="I216" s="33" t="s">
        <v>30</v>
      </c>
      <c r="J216" s="88"/>
      <c r="K216" s="33"/>
      <c r="L216" s="26"/>
      <c r="M216" s="26"/>
      <c r="N216" s="26"/>
      <c r="O216" s="26"/>
      <c r="P216" s="169"/>
      <c r="Q216" s="184"/>
      <c r="R216" s="184"/>
      <c r="S216" s="185" t="str">
        <f t="shared" si="30"/>
        <v>0</v>
      </c>
      <c r="T216" s="185" t="str">
        <f t="shared" si="30"/>
        <v>0</v>
      </c>
      <c r="U216" s="185">
        <f t="shared" si="31"/>
        <v>0</v>
      </c>
      <c r="V216" s="186" t="str">
        <f>IF(U216=0,"--",IF(U216&lt;='db fasce di rischio'!$B$4,'db fasce di rischio'!$A$2,IF(U216&lt;='db fasce di rischio'!$D$4,'db fasce di rischio'!$C$2,IF(U216&lt;='db fasce di rischio'!$F$4,'db fasce di rischio'!$E$2,IF(U216&lt;='db fasce di rischio'!$H$4,'db fasce di rischio'!$G$2,"")))))</f>
        <v>--</v>
      </c>
      <c r="W216" s="30"/>
      <c r="X216" s="30"/>
    </row>
    <row r="217" spans="1:24" ht="21" hidden="1" customHeight="1" outlineLevel="1" x14ac:dyDescent="0.2">
      <c r="A217" s="169"/>
      <c r="B217" s="169"/>
      <c r="C217" s="26" t="s">
        <v>30</v>
      </c>
      <c r="D217" s="26" t="s">
        <v>30</v>
      </c>
      <c r="E217" s="26" t="s">
        <v>30</v>
      </c>
      <c r="F217" s="26" t="s">
        <v>30</v>
      </c>
      <c r="G217" s="161" t="str">
        <f t="shared" si="29"/>
        <v>--</v>
      </c>
      <c r="H217" s="27" t="s">
        <v>30</v>
      </c>
      <c r="I217" s="33" t="s">
        <v>30</v>
      </c>
      <c r="J217" s="88"/>
      <c r="K217" s="33"/>
      <c r="L217" s="26"/>
      <c r="M217" s="26"/>
      <c r="N217" s="26"/>
      <c r="O217" s="26"/>
      <c r="P217" s="169"/>
      <c r="Q217" s="184"/>
      <c r="R217" s="184"/>
      <c r="S217" s="185" t="str">
        <f t="shared" si="30"/>
        <v>0</v>
      </c>
      <c r="T217" s="185" t="str">
        <f t="shared" si="30"/>
        <v>0</v>
      </c>
      <c r="U217" s="185">
        <f t="shared" si="31"/>
        <v>0</v>
      </c>
      <c r="V217" s="186" t="str">
        <f>IF(U217=0,"--",IF(U217&lt;='db fasce di rischio'!$B$4,'db fasce di rischio'!$A$2,IF(U217&lt;='db fasce di rischio'!$D$4,'db fasce di rischio'!$C$2,IF(U217&lt;='db fasce di rischio'!$F$4,'db fasce di rischio'!$E$2,IF(U217&lt;='db fasce di rischio'!$H$4,'db fasce di rischio'!$G$2,"")))))</f>
        <v>--</v>
      </c>
      <c r="W217" s="30"/>
      <c r="X217" s="30"/>
    </row>
    <row r="218" spans="1:24" ht="21" hidden="1" customHeight="1" outlineLevel="1" x14ac:dyDescent="0.2">
      <c r="A218" s="169"/>
      <c r="B218" s="169"/>
      <c r="C218" s="26" t="s">
        <v>30</v>
      </c>
      <c r="D218" s="26" t="s">
        <v>30</v>
      </c>
      <c r="E218" s="26" t="s">
        <v>30</v>
      </c>
      <c r="F218" s="26" t="s">
        <v>30</v>
      </c>
      <c r="G218" s="161" t="str">
        <f t="shared" si="29"/>
        <v>--</v>
      </c>
      <c r="H218" s="27" t="s">
        <v>30</v>
      </c>
      <c r="I218" s="33" t="s">
        <v>30</v>
      </c>
      <c r="J218" s="88"/>
      <c r="K218" s="33"/>
      <c r="L218" s="26"/>
      <c r="M218" s="26"/>
      <c r="N218" s="26"/>
      <c r="O218" s="26"/>
      <c r="P218" s="169"/>
      <c r="Q218" s="184"/>
      <c r="R218" s="184"/>
      <c r="S218" s="185" t="str">
        <f t="shared" si="30"/>
        <v>0</v>
      </c>
      <c r="T218" s="185" t="str">
        <f t="shared" si="30"/>
        <v>0</v>
      </c>
      <c r="U218" s="185">
        <f t="shared" si="31"/>
        <v>0</v>
      </c>
      <c r="V218" s="186" t="str">
        <f>IF(U218=0,"--",IF(U218&lt;='db fasce di rischio'!$B$4,'db fasce di rischio'!$A$2,IF(U218&lt;='db fasce di rischio'!$D$4,'db fasce di rischio'!$C$2,IF(U218&lt;='db fasce di rischio'!$F$4,'db fasce di rischio'!$E$2,IF(U218&lt;='db fasce di rischio'!$H$4,'db fasce di rischio'!$G$2,"")))))</f>
        <v>--</v>
      </c>
      <c r="W218" s="30"/>
      <c r="X218" s="30"/>
    </row>
    <row r="219" spans="1:24" ht="21" hidden="1" customHeight="1" outlineLevel="1" x14ac:dyDescent="0.2">
      <c r="A219" s="169"/>
      <c r="B219" s="169"/>
      <c r="C219" s="26" t="s">
        <v>30</v>
      </c>
      <c r="D219" s="26" t="s">
        <v>30</v>
      </c>
      <c r="E219" s="26" t="s">
        <v>30</v>
      </c>
      <c r="F219" s="26" t="s">
        <v>30</v>
      </c>
      <c r="G219" s="161" t="str">
        <f t="shared" si="29"/>
        <v>--</v>
      </c>
      <c r="H219" s="27" t="s">
        <v>30</v>
      </c>
      <c r="I219" s="33" t="s">
        <v>30</v>
      </c>
      <c r="J219" s="88"/>
      <c r="K219" s="33"/>
      <c r="L219" s="26"/>
      <c r="M219" s="26"/>
      <c r="N219" s="26"/>
      <c r="O219" s="26"/>
      <c r="P219" s="169"/>
      <c r="Q219" s="184"/>
      <c r="R219" s="184"/>
      <c r="S219" s="185" t="str">
        <f t="shared" si="30"/>
        <v>0</v>
      </c>
      <c r="T219" s="185" t="str">
        <f t="shared" si="30"/>
        <v>0</v>
      </c>
      <c r="U219" s="185">
        <f t="shared" si="31"/>
        <v>0</v>
      </c>
      <c r="V219" s="186" t="str">
        <f>IF(U219=0,"--",IF(U219&lt;='db fasce di rischio'!$B$4,'db fasce di rischio'!$A$2,IF(U219&lt;='db fasce di rischio'!$D$4,'db fasce di rischio'!$C$2,IF(U219&lt;='db fasce di rischio'!$F$4,'db fasce di rischio'!$E$2,IF(U219&lt;='db fasce di rischio'!$H$4,'db fasce di rischio'!$G$2,"")))))</f>
        <v>--</v>
      </c>
      <c r="W219" s="30"/>
      <c r="X219" s="30"/>
    </row>
    <row r="220" spans="1:24" ht="21" hidden="1" customHeight="1" outlineLevel="1" x14ac:dyDescent="0.2">
      <c r="A220" s="169"/>
      <c r="B220" s="169"/>
      <c r="C220" s="26" t="s">
        <v>30</v>
      </c>
      <c r="D220" s="26" t="s">
        <v>30</v>
      </c>
      <c r="E220" s="26" t="s">
        <v>30</v>
      </c>
      <c r="F220" s="26" t="s">
        <v>30</v>
      </c>
      <c r="G220" s="161" t="str">
        <f t="shared" si="29"/>
        <v>--</v>
      </c>
      <c r="H220" s="27" t="s">
        <v>30</v>
      </c>
      <c r="I220" s="33" t="s">
        <v>30</v>
      </c>
      <c r="J220" s="87"/>
      <c r="K220" s="33"/>
      <c r="L220" s="26"/>
      <c r="M220" s="26"/>
      <c r="N220" s="26"/>
      <c r="O220" s="26"/>
      <c r="P220" s="169"/>
      <c r="Q220" s="184"/>
      <c r="R220" s="184"/>
      <c r="S220" s="185" t="str">
        <f t="shared" si="30"/>
        <v>0</v>
      </c>
      <c r="T220" s="185" t="str">
        <f t="shared" si="30"/>
        <v>0</v>
      </c>
      <c r="U220" s="185">
        <f t="shared" si="31"/>
        <v>0</v>
      </c>
      <c r="V220" s="186" t="str">
        <f>IF(U220=0,"--",IF(U220&lt;='db fasce di rischio'!$B$4,'db fasce di rischio'!$A$2,IF(U220&lt;='db fasce di rischio'!$D$4,'db fasce di rischio'!$C$2,IF(U220&lt;='db fasce di rischio'!$F$4,'db fasce di rischio'!$E$2,IF(U220&lt;='db fasce di rischio'!$H$4,'db fasce di rischio'!$G$2,"")))))</f>
        <v>--</v>
      </c>
      <c r="W220" s="30"/>
      <c r="X220" s="30"/>
    </row>
    <row r="221" spans="1:24" ht="21" hidden="1" customHeight="1" outlineLevel="1" x14ac:dyDescent="0.2">
      <c r="A221" s="169"/>
      <c r="B221" s="169"/>
      <c r="C221" s="26" t="s">
        <v>30</v>
      </c>
      <c r="D221" s="26" t="s">
        <v>30</v>
      </c>
      <c r="E221" s="26" t="s">
        <v>30</v>
      </c>
      <c r="F221" s="26" t="s">
        <v>30</v>
      </c>
      <c r="G221" s="161" t="str">
        <f t="shared" si="29"/>
        <v>--</v>
      </c>
      <c r="H221" s="27" t="s">
        <v>30</v>
      </c>
      <c r="I221" s="33" t="s">
        <v>30</v>
      </c>
      <c r="J221" s="87"/>
      <c r="K221" s="33"/>
      <c r="L221" s="26"/>
      <c r="M221" s="26"/>
      <c r="N221" s="26"/>
      <c r="O221" s="28"/>
      <c r="P221" s="169"/>
      <c r="Q221" s="184"/>
      <c r="R221" s="184"/>
      <c r="S221" s="185" t="str">
        <f t="shared" si="30"/>
        <v>0</v>
      </c>
      <c r="T221" s="185" t="str">
        <f t="shared" si="30"/>
        <v>0</v>
      </c>
      <c r="U221" s="185">
        <f t="shared" si="31"/>
        <v>0</v>
      </c>
      <c r="V221" s="186" t="str">
        <f>IF(U221=0,"--",IF(U221&lt;='db fasce di rischio'!$B$4,'db fasce di rischio'!$A$2,IF(U221&lt;='db fasce di rischio'!$D$4,'db fasce di rischio'!$C$2,IF(U221&lt;='db fasce di rischio'!$F$4,'db fasce di rischio'!$E$2,IF(U221&lt;='db fasce di rischio'!$H$4,'db fasce di rischio'!$G$2,"")))))</f>
        <v>--</v>
      </c>
      <c r="W221" s="30"/>
      <c r="X221" s="30"/>
    </row>
    <row r="222" spans="1:24" ht="21" hidden="1" customHeight="1" outlineLevel="1" x14ac:dyDescent="0.2">
      <c r="A222" s="169"/>
      <c r="B222" s="169"/>
      <c r="C222" s="26" t="s">
        <v>30</v>
      </c>
      <c r="D222" s="26" t="s">
        <v>30</v>
      </c>
      <c r="E222" s="26" t="s">
        <v>30</v>
      </c>
      <c r="F222" s="26" t="s">
        <v>30</v>
      </c>
      <c r="G222" s="161" t="str">
        <f t="shared" si="29"/>
        <v>--</v>
      </c>
      <c r="H222" s="27" t="s">
        <v>30</v>
      </c>
      <c r="I222" s="33" t="s">
        <v>30</v>
      </c>
      <c r="J222" s="87"/>
      <c r="K222" s="33"/>
      <c r="L222" s="26"/>
      <c r="M222" s="26"/>
      <c r="N222" s="26"/>
      <c r="O222" s="29"/>
      <c r="P222" s="169"/>
      <c r="Q222" s="184"/>
      <c r="R222" s="184"/>
      <c r="S222" s="185" t="str">
        <f t="shared" si="30"/>
        <v>0</v>
      </c>
      <c r="T222" s="185" t="str">
        <f t="shared" si="30"/>
        <v>0</v>
      </c>
      <c r="U222" s="185">
        <f t="shared" si="31"/>
        <v>0</v>
      </c>
      <c r="V222" s="186" t="str">
        <f>IF(U222=0,"--",IF(U222&lt;='db fasce di rischio'!$B$4,'db fasce di rischio'!$A$2,IF(U222&lt;='db fasce di rischio'!$D$4,'db fasce di rischio'!$C$2,IF(U222&lt;='db fasce di rischio'!$F$4,'db fasce di rischio'!$E$2,IF(U222&lt;='db fasce di rischio'!$H$4,'db fasce di rischio'!$G$2,"")))))</f>
        <v>--</v>
      </c>
      <c r="W222" s="30"/>
      <c r="X222" s="30"/>
    </row>
    <row r="223" spans="1:24" ht="21" collapsed="1" x14ac:dyDescent="0.2">
      <c r="A223" s="168"/>
      <c r="B223" s="168"/>
      <c r="C223" s="92"/>
      <c r="D223" s="92"/>
      <c r="E223" s="92"/>
      <c r="F223" s="92"/>
      <c r="G223" s="92"/>
      <c r="H223" s="92"/>
      <c r="I223" s="92"/>
      <c r="J223" s="176"/>
      <c r="K223" s="92"/>
      <c r="L223" s="92"/>
      <c r="M223" s="92"/>
      <c r="N223" s="92"/>
      <c r="O223" s="92"/>
      <c r="P223" s="168"/>
      <c r="Q223" s="30"/>
      <c r="R223" s="30"/>
      <c r="S223" s="30"/>
      <c r="T223" s="30"/>
      <c r="U223" s="30"/>
      <c r="V223" s="30"/>
      <c r="W223" s="30"/>
      <c r="X223" s="30"/>
    </row>
    <row r="224" spans="1:24" ht="89.1" customHeight="1" x14ac:dyDescent="0.2">
      <c r="A224" s="31"/>
      <c r="B224" s="31"/>
      <c r="C224" s="32" t="s">
        <v>674</v>
      </c>
      <c r="D224" s="32"/>
      <c r="E224" s="30"/>
      <c r="F224" s="30"/>
      <c r="G224" s="30"/>
      <c r="H224" s="30"/>
      <c r="I224" s="30"/>
      <c r="J224" s="85"/>
      <c r="K224" s="30"/>
      <c r="L224" s="30"/>
      <c r="M224" s="30"/>
      <c r="N224" s="84" t="s">
        <v>6</v>
      </c>
      <c r="O224" s="84" t="s">
        <v>675</v>
      </c>
      <c r="P224" s="30"/>
      <c r="Q224" s="182" t="s">
        <v>1306</v>
      </c>
      <c r="R224" s="182" t="s">
        <v>1307</v>
      </c>
      <c r="S224" s="50" t="s">
        <v>1308</v>
      </c>
      <c r="T224" s="50" t="s">
        <v>1309</v>
      </c>
      <c r="U224" s="50" t="s">
        <v>1310</v>
      </c>
      <c r="V224" s="183" t="s">
        <v>1311</v>
      </c>
      <c r="W224" s="30"/>
      <c r="X224" s="30"/>
    </row>
    <row r="225" spans="1:24" ht="30.6" customHeight="1" x14ac:dyDescent="0.2">
      <c r="A225" s="168"/>
      <c r="B225" s="168">
        <v>11</v>
      </c>
      <c r="C225" s="220" t="s">
        <v>1267</v>
      </c>
      <c r="D225" s="221"/>
      <c r="E225" s="222"/>
      <c r="F225" s="229"/>
      <c r="G225" s="229"/>
      <c r="H225" s="229"/>
      <c r="I225" s="50" t="s">
        <v>11</v>
      </c>
      <c r="J225" s="231" t="s">
        <v>3</v>
      </c>
      <c r="K225" s="231"/>
      <c r="L225" s="39"/>
      <c r="M225" s="162" t="s">
        <v>676</v>
      </c>
      <c r="N225" s="163" t="str">
        <f>V225</f>
        <v>--</v>
      </c>
      <c r="O225" s="39"/>
      <c r="P225" s="168"/>
      <c r="Q225" s="184"/>
      <c r="R225" s="184"/>
      <c r="S225" s="185" t="str">
        <f>IF(Q225="Basso",1.8,IF(Q225="Medio",2.5,IF(Q225="Medio-Alto",3.8,IF(Q225="Alto",5,"0"))))</f>
        <v>0</v>
      </c>
      <c r="T225" s="185" t="str">
        <f>IF(R225="Basso",1.8,IF(R225="Medio",2.5,IF(R225="Medio-Alto",3.8,IF(R225="Alto",5,"0"))))</f>
        <v>0</v>
      </c>
      <c r="U225" s="185">
        <f>IF(MAX(U229:U243)&gt;(T225*S225),MAX(U229:U243),T225*S225)</f>
        <v>0</v>
      </c>
      <c r="V225" s="186" t="str">
        <f>IF(U225=0,"--",IF(U225&lt;='db fasce di rischio'!$B$4,'db fasce di rischio'!$A$2,IF(U225&lt;='db fasce di rischio'!$D$4,'db fasce di rischio'!$C$2,IF(U225&lt;='db fasce di rischio'!$F$4,'db fasce di rischio'!$E$2,IF(U225&lt;='db fasce di rischio'!$H$4,'db fasce di rischio'!$G$2,"")))))</f>
        <v>--</v>
      </c>
      <c r="W225" s="30"/>
      <c r="X225" s="30"/>
    </row>
    <row r="226" spans="1:24" ht="59.45" customHeight="1" x14ac:dyDescent="0.2">
      <c r="A226" s="168"/>
      <c r="B226" s="168"/>
      <c r="C226" s="223"/>
      <c r="D226" s="224"/>
      <c r="E226" s="224"/>
      <c r="F226" s="172"/>
      <c r="G226" s="172"/>
      <c r="H226" s="172"/>
      <c r="I226" s="172"/>
      <c r="J226" s="172"/>
      <c r="K226" s="172"/>
      <c r="L226" s="173"/>
      <c r="M226" s="226" t="s">
        <v>1305</v>
      </c>
      <c r="N226" s="226"/>
      <c r="O226" s="226"/>
      <c r="P226" s="168"/>
      <c r="Q226" s="30"/>
      <c r="R226" s="30"/>
      <c r="S226" s="30"/>
      <c r="T226" s="30"/>
      <c r="U226" s="30"/>
      <c r="V226" s="30"/>
      <c r="W226" s="30"/>
      <c r="X226" s="30"/>
    </row>
    <row r="227" spans="1:24" ht="31.5" hidden="1" customHeight="1" outlineLevel="1" x14ac:dyDescent="0.2">
      <c r="A227" s="168"/>
      <c r="B227" s="168"/>
      <c r="C227" s="218" t="s">
        <v>1266</v>
      </c>
      <c r="D227" s="219"/>
      <c r="E227" s="160"/>
      <c r="F227" s="160"/>
      <c r="G227" s="160"/>
      <c r="H227" s="160"/>
      <c r="I227" s="160"/>
      <c r="J227" s="159"/>
      <c r="K227" s="160"/>
      <c r="L227" s="164">
        <f>SUM(H214:H222)</f>
        <v>0</v>
      </c>
      <c r="M227" s="165"/>
      <c r="N227" s="165"/>
      <c r="O227" s="165"/>
      <c r="P227" s="168"/>
      <c r="Q227" s="30"/>
      <c r="R227" s="30"/>
      <c r="S227" s="30"/>
      <c r="T227" s="30"/>
      <c r="U227" s="30"/>
      <c r="V227" s="30"/>
      <c r="W227" s="30"/>
      <c r="X227" s="30"/>
    </row>
    <row r="228" spans="1:24" ht="81.95" hidden="1" customHeight="1" outlineLevel="1" x14ac:dyDescent="0.2">
      <c r="A228" s="169"/>
      <c r="B228" s="169"/>
      <c r="C228" s="24" t="s">
        <v>915</v>
      </c>
      <c r="D228" s="24" t="s">
        <v>916</v>
      </c>
      <c r="E228" s="24" t="s">
        <v>981</v>
      </c>
      <c r="F228" s="24" t="s">
        <v>980</v>
      </c>
      <c r="G228" s="188" t="s">
        <v>1301</v>
      </c>
      <c r="H228" s="24" t="s">
        <v>979</v>
      </c>
      <c r="I228" s="24" t="s">
        <v>917</v>
      </c>
      <c r="J228" s="50" t="s">
        <v>982</v>
      </c>
      <c r="K228" s="50" t="s">
        <v>918</v>
      </c>
      <c r="L228" s="24" t="s">
        <v>639</v>
      </c>
      <c r="M228" s="24" t="s">
        <v>677</v>
      </c>
      <c r="N228" s="24" t="s">
        <v>678</v>
      </c>
      <c r="O228" s="24" t="s">
        <v>679</v>
      </c>
      <c r="P228" s="169"/>
      <c r="Q228" s="182" t="s">
        <v>1306</v>
      </c>
      <c r="R228" s="182" t="s">
        <v>1307</v>
      </c>
      <c r="S228" s="50" t="s">
        <v>1308</v>
      </c>
      <c r="T228" s="50" t="s">
        <v>1309</v>
      </c>
      <c r="U228" s="50" t="s">
        <v>1310</v>
      </c>
      <c r="V228" s="183" t="s">
        <v>1311</v>
      </c>
      <c r="W228" s="30"/>
      <c r="X228" s="30"/>
    </row>
    <row r="229" spans="1:24" ht="21" hidden="1" customHeight="1" outlineLevel="1" x14ac:dyDescent="0.2">
      <c r="A229" s="169"/>
      <c r="B229" s="169"/>
      <c r="C229" s="26" t="s">
        <v>30</v>
      </c>
      <c r="D229" s="26" t="s">
        <v>30</v>
      </c>
      <c r="E229" s="26" t="s">
        <v>30</v>
      </c>
      <c r="F229" s="26" t="s">
        <v>30</v>
      </c>
      <c r="G229" s="161" t="str">
        <f>V229</f>
        <v>--</v>
      </c>
      <c r="H229" s="27" t="s">
        <v>30</v>
      </c>
      <c r="I229" s="33" t="s">
        <v>30</v>
      </c>
      <c r="J229" s="87"/>
      <c r="K229" s="33"/>
      <c r="L229" s="26"/>
      <c r="M229" s="26"/>
      <c r="N229" s="26"/>
      <c r="O229" s="26"/>
      <c r="P229" s="169"/>
      <c r="Q229" s="184"/>
      <c r="R229" s="184"/>
      <c r="S229" s="185" t="str">
        <f>IF(Q229="Basso",1.8,IF(Q229="Medio",2.5,IF(Q229="Medio-Alto",3.8,IF(Q229="Alto",5,"0"))))</f>
        <v>0</v>
      </c>
      <c r="T229" s="185" t="str">
        <f>IF(R229="Basso",1.8,IF(R229="Medio",2.5,IF(R229="Medio-Alto",3.8,IF(R229="Alto",5,"0"))))</f>
        <v>0</v>
      </c>
      <c r="U229" s="185">
        <f>(T229*S229)</f>
        <v>0</v>
      </c>
      <c r="V229" s="186" t="str">
        <f>IF(U229=0,"--",IF(U229&lt;='db fasce di rischio'!$B$4,'db fasce di rischio'!$A$2,IF(U229&lt;='db fasce di rischio'!$D$4,'db fasce di rischio'!$C$2,IF(U229&lt;='db fasce di rischio'!$F$4,'db fasce di rischio'!$E$2,IF(U229&lt;='db fasce di rischio'!$H$4,'db fasce di rischio'!$G$2,"")))))</f>
        <v>--</v>
      </c>
      <c r="W229" s="30"/>
      <c r="X229" s="30"/>
    </row>
    <row r="230" spans="1:24" ht="21" hidden="1" customHeight="1" outlineLevel="1" x14ac:dyDescent="0.2">
      <c r="A230" s="169"/>
      <c r="B230" s="169"/>
      <c r="C230" s="26" t="s">
        <v>30</v>
      </c>
      <c r="D230" s="26" t="s">
        <v>30</v>
      </c>
      <c r="E230" s="26" t="s">
        <v>30</v>
      </c>
      <c r="F230" s="26" t="s">
        <v>30</v>
      </c>
      <c r="G230" s="161" t="str">
        <f t="shared" ref="G230:G243" si="32">V230</f>
        <v>--</v>
      </c>
      <c r="H230" s="27" t="s">
        <v>30</v>
      </c>
      <c r="I230" s="33" t="s">
        <v>30</v>
      </c>
      <c r="J230" s="87"/>
      <c r="K230" s="33"/>
      <c r="L230" s="26"/>
      <c r="M230" s="26"/>
      <c r="N230" s="26"/>
      <c r="O230" s="26"/>
      <c r="P230" s="169"/>
      <c r="Q230" s="184"/>
      <c r="R230" s="184"/>
      <c r="S230" s="185" t="str">
        <f t="shared" ref="S230:T243" si="33">IF(Q230="Basso",1.8,IF(Q230="Medio",2.5,IF(Q230="Medio-Alto",3.8,IF(Q230="Alto",5,"0"))))</f>
        <v>0</v>
      </c>
      <c r="T230" s="185" t="str">
        <f t="shared" si="33"/>
        <v>0</v>
      </c>
      <c r="U230" s="185">
        <f>(T230*S230)</f>
        <v>0</v>
      </c>
      <c r="V230" s="186" t="str">
        <f>IF(U230=0,"--",IF(U230&lt;='db fasce di rischio'!$B$4,'db fasce di rischio'!$A$2,IF(U230&lt;='db fasce di rischio'!$D$4,'db fasce di rischio'!$C$2,IF(U230&lt;='db fasce di rischio'!$F$4,'db fasce di rischio'!$E$2,IF(U230&lt;='db fasce di rischio'!$H$4,'db fasce di rischio'!$G$2,"")))))</f>
        <v>--</v>
      </c>
      <c r="W230" s="30"/>
      <c r="X230" s="30"/>
    </row>
    <row r="231" spans="1:24" ht="21" hidden="1" customHeight="1" outlineLevel="1" x14ac:dyDescent="0.2">
      <c r="A231" s="169"/>
      <c r="B231" s="169"/>
      <c r="C231" s="26" t="s">
        <v>30</v>
      </c>
      <c r="D231" s="26" t="s">
        <v>30</v>
      </c>
      <c r="E231" s="26" t="s">
        <v>30</v>
      </c>
      <c r="F231" s="26" t="s">
        <v>30</v>
      </c>
      <c r="G231" s="161" t="str">
        <f t="shared" si="32"/>
        <v>--</v>
      </c>
      <c r="H231" s="27" t="s">
        <v>30</v>
      </c>
      <c r="I231" s="33" t="s">
        <v>30</v>
      </c>
      <c r="J231" s="87"/>
      <c r="K231" s="33"/>
      <c r="L231" s="26"/>
      <c r="M231" s="26"/>
      <c r="N231" s="26"/>
      <c r="O231" s="26"/>
      <c r="P231" s="169"/>
      <c r="Q231" s="184"/>
      <c r="R231" s="184"/>
      <c r="S231" s="185" t="str">
        <f t="shared" si="33"/>
        <v>0</v>
      </c>
      <c r="T231" s="185" t="str">
        <f t="shared" si="33"/>
        <v>0</v>
      </c>
      <c r="U231" s="185">
        <f t="shared" ref="U231:U243" si="34">(T231*S231)</f>
        <v>0</v>
      </c>
      <c r="V231" s="186" t="str">
        <f>IF(U231=0,"--",IF(U231&lt;='db fasce di rischio'!$B$4,'db fasce di rischio'!$A$2,IF(U231&lt;='db fasce di rischio'!$D$4,'db fasce di rischio'!$C$2,IF(U231&lt;='db fasce di rischio'!$F$4,'db fasce di rischio'!$E$2,IF(U231&lt;='db fasce di rischio'!$H$4,'db fasce di rischio'!$G$2,"")))))</f>
        <v>--</v>
      </c>
      <c r="W231" s="30"/>
      <c r="X231" s="30"/>
    </row>
    <row r="232" spans="1:24" ht="21" hidden="1" customHeight="1" outlineLevel="1" x14ac:dyDescent="0.2">
      <c r="A232" s="169"/>
      <c r="B232" s="169"/>
      <c r="C232" s="26" t="s">
        <v>30</v>
      </c>
      <c r="D232" s="26" t="s">
        <v>30</v>
      </c>
      <c r="E232" s="26" t="s">
        <v>30</v>
      </c>
      <c r="F232" s="26" t="s">
        <v>30</v>
      </c>
      <c r="G232" s="161" t="str">
        <f t="shared" si="32"/>
        <v>--</v>
      </c>
      <c r="H232" s="27" t="s">
        <v>30</v>
      </c>
      <c r="I232" s="33" t="s">
        <v>30</v>
      </c>
      <c r="J232" s="87"/>
      <c r="K232" s="33"/>
      <c r="L232" s="26"/>
      <c r="M232" s="26"/>
      <c r="N232" s="26"/>
      <c r="O232" s="26"/>
      <c r="P232" s="169"/>
      <c r="Q232" s="184"/>
      <c r="R232" s="184"/>
      <c r="S232" s="185" t="str">
        <f t="shared" si="33"/>
        <v>0</v>
      </c>
      <c r="T232" s="185" t="str">
        <f t="shared" si="33"/>
        <v>0</v>
      </c>
      <c r="U232" s="185">
        <f t="shared" si="34"/>
        <v>0</v>
      </c>
      <c r="V232" s="186" t="str">
        <f>IF(U232=0,"--",IF(U232&lt;='db fasce di rischio'!$B$4,'db fasce di rischio'!$A$2,IF(U232&lt;='db fasce di rischio'!$D$4,'db fasce di rischio'!$C$2,IF(U232&lt;='db fasce di rischio'!$F$4,'db fasce di rischio'!$E$2,IF(U232&lt;='db fasce di rischio'!$H$4,'db fasce di rischio'!$G$2,"")))))</f>
        <v>--</v>
      </c>
      <c r="W232" s="30"/>
      <c r="X232" s="30"/>
    </row>
    <row r="233" spans="1:24" ht="21" hidden="1" customHeight="1" outlineLevel="1" x14ac:dyDescent="0.2">
      <c r="A233" s="169"/>
      <c r="B233" s="169"/>
      <c r="C233" s="26" t="s">
        <v>30</v>
      </c>
      <c r="D233" s="26" t="s">
        <v>30</v>
      </c>
      <c r="E233" s="26" t="s">
        <v>30</v>
      </c>
      <c r="F233" s="26" t="s">
        <v>30</v>
      </c>
      <c r="G233" s="161" t="str">
        <f t="shared" si="32"/>
        <v>--</v>
      </c>
      <c r="H233" s="27" t="s">
        <v>30</v>
      </c>
      <c r="I233" s="33" t="s">
        <v>30</v>
      </c>
      <c r="J233" s="87"/>
      <c r="K233" s="33"/>
      <c r="L233" s="26"/>
      <c r="M233" s="26"/>
      <c r="N233" s="26"/>
      <c r="O233" s="26"/>
      <c r="P233" s="169"/>
      <c r="Q233" s="184"/>
      <c r="R233" s="184"/>
      <c r="S233" s="185" t="str">
        <f t="shared" si="33"/>
        <v>0</v>
      </c>
      <c r="T233" s="185" t="str">
        <f t="shared" si="33"/>
        <v>0</v>
      </c>
      <c r="U233" s="185">
        <f t="shared" si="34"/>
        <v>0</v>
      </c>
      <c r="V233" s="186" t="str">
        <f>IF(U233=0,"--",IF(U233&lt;='db fasce di rischio'!$B$4,'db fasce di rischio'!$A$2,IF(U233&lt;='db fasce di rischio'!$D$4,'db fasce di rischio'!$C$2,IF(U233&lt;='db fasce di rischio'!$F$4,'db fasce di rischio'!$E$2,IF(U233&lt;='db fasce di rischio'!$H$4,'db fasce di rischio'!$G$2,"")))))</f>
        <v>--</v>
      </c>
      <c r="W233" s="30"/>
      <c r="X233" s="30"/>
    </row>
    <row r="234" spans="1:24" ht="21" hidden="1" customHeight="1" outlineLevel="1" x14ac:dyDescent="0.2">
      <c r="A234" s="169"/>
      <c r="B234" s="169"/>
      <c r="C234" s="26" t="s">
        <v>30</v>
      </c>
      <c r="D234" s="26" t="s">
        <v>30</v>
      </c>
      <c r="E234" s="26" t="s">
        <v>30</v>
      </c>
      <c r="F234" s="26" t="s">
        <v>30</v>
      </c>
      <c r="G234" s="161" t="str">
        <f t="shared" si="32"/>
        <v>--</v>
      </c>
      <c r="H234" s="27" t="s">
        <v>30</v>
      </c>
      <c r="I234" s="33" t="s">
        <v>30</v>
      </c>
      <c r="J234" s="87"/>
      <c r="K234" s="33"/>
      <c r="L234" s="26"/>
      <c r="M234" s="26"/>
      <c r="N234" s="26"/>
      <c r="O234" s="26"/>
      <c r="P234" s="169"/>
      <c r="Q234" s="184"/>
      <c r="R234" s="184"/>
      <c r="S234" s="185" t="str">
        <f t="shared" si="33"/>
        <v>0</v>
      </c>
      <c r="T234" s="185" t="str">
        <f t="shared" si="33"/>
        <v>0</v>
      </c>
      <c r="U234" s="185">
        <f t="shared" si="34"/>
        <v>0</v>
      </c>
      <c r="V234" s="186" t="str">
        <f>IF(U234=0,"--",IF(U234&lt;='db fasce di rischio'!$B$4,'db fasce di rischio'!$A$2,IF(U234&lt;='db fasce di rischio'!$D$4,'db fasce di rischio'!$C$2,IF(U234&lt;='db fasce di rischio'!$F$4,'db fasce di rischio'!$E$2,IF(U234&lt;='db fasce di rischio'!$H$4,'db fasce di rischio'!$G$2,"")))))</f>
        <v>--</v>
      </c>
      <c r="W234" s="30"/>
      <c r="X234" s="30"/>
    </row>
    <row r="235" spans="1:24" ht="21" hidden="1" customHeight="1" outlineLevel="1" x14ac:dyDescent="0.2">
      <c r="A235" s="169"/>
      <c r="B235" s="169"/>
      <c r="C235" s="26" t="s">
        <v>30</v>
      </c>
      <c r="D235" s="26" t="s">
        <v>30</v>
      </c>
      <c r="E235" s="26" t="s">
        <v>30</v>
      </c>
      <c r="F235" s="26" t="s">
        <v>30</v>
      </c>
      <c r="G235" s="161" t="str">
        <f t="shared" si="32"/>
        <v>--</v>
      </c>
      <c r="H235" s="27" t="s">
        <v>30</v>
      </c>
      <c r="I235" s="33" t="s">
        <v>30</v>
      </c>
      <c r="J235" s="87"/>
      <c r="K235" s="33"/>
      <c r="L235" s="26"/>
      <c r="M235" s="26"/>
      <c r="N235" s="26"/>
      <c r="O235" s="26"/>
      <c r="P235" s="169"/>
      <c r="Q235" s="184"/>
      <c r="R235" s="184"/>
      <c r="S235" s="185" t="str">
        <f t="shared" si="33"/>
        <v>0</v>
      </c>
      <c r="T235" s="185" t="str">
        <f t="shared" si="33"/>
        <v>0</v>
      </c>
      <c r="U235" s="185">
        <f t="shared" si="34"/>
        <v>0</v>
      </c>
      <c r="V235" s="186" t="str">
        <f>IF(U235=0,"--",IF(U235&lt;='db fasce di rischio'!$B$4,'db fasce di rischio'!$A$2,IF(U235&lt;='db fasce di rischio'!$D$4,'db fasce di rischio'!$C$2,IF(U235&lt;='db fasce di rischio'!$F$4,'db fasce di rischio'!$E$2,IF(U235&lt;='db fasce di rischio'!$H$4,'db fasce di rischio'!$G$2,"")))))</f>
        <v>--</v>
      </c>
      <c r="W235" s="30"/>
      <c r="X235" s="30"/>
    </row>
    <row r="236" spans="1:24" ht="21" hidden="1" customHeight="1" outlineLevel="1" x14ac:dyDescent="0.2">
      <c r="A236" s="169"/>
      <c r="B236" s="169"/>
      <c r="C236" s="26" t="s">
        <v>30</v>
      </c>
      <c r="D236" s="26" t="s">
        <v>30</v>
      </c>
      <c r="E236" s="26" t="s">
        <v>30</v>
      </c>
      <c r="F236" s="26" t="s">
        <v>30</v>
      </c>
      <c r="G236" s="161" t="str">
        <f t="shared" si="32"/>
        <v>--</v>
      </c>
      <c r="H236" s="27" t="s">
        <v>30</v>
      </c>
      <c r="I236" s="33" t="s">
        <v>30</v>
      </c>
      <c r="J236" s="87"/>
      <c r="K236" s="33"/>
      <c r="L236" s="26"/>
      <c r="M236" s="26"/>
      <c r="N236" s="26"/>
      <c r="O236" s="26"/>
      <c r="P236" s="169"/>
      <c r="Q236" s="184"/>
      <c r="R236" s="184"/>
      <c r="S236" s="185" t="str">
        <f t="shared" si="33"/>
        <v>0</v>
      </c>
      <c r="T236" s="185" t="str">
        <f t="shared" si="33"/>
        <v>0</v>
      </c>
      <c r="U236" s="185">
        <f t="shared" si="34"/>
        <v>0</v>
      </c>
      <c r="V236" s="186" t="str">
        <f>IF(U236=0,"--",IF(U236&lt;='db fasce di rischio'!$B$4,'db fasce di rischio'!$A$2,IF(U236&lt;='db fasce di rischio'!$D$4,'db fasce di rischio'!$C$2,IF(U236&lt;='db fasce di rischio'!$F$4,'db fasce di rischio'!$E$2,IF(U236&lt;='db fasce di rischio'!$H$4,'db fasce di rischio'!$G$2,"")))))</f>
        <v>--</v>
      </c>
      <c r="W236" s="30"/>
      <c r="X236" s="30"/>
    </row>
    <row r="237" spans="1:24" ht="21" hidden="1" customHeight="1" outlineLevel="1" x14ac:dyDescent="0.2">
      <c r="A237" s="169"/>
      <c r="B237" s="169"/>
      <c r="C237" s="26" t="s">
        <v>30</v>
      </c>
      <c r="D237" s="26" t="s">
        <v>30</v>
      </c>
      <c r="E237" s="26" t="s">
        <v>30</v>
      </c>
      <c r="F237" s="26" t="s">
        <v>30</v>
      </c>
      <c r="G237" s="161" t="str">
        <f t="shared" si="32"/>
        <v>--</v>
      </c>
      <c r="H237" s="27" t="s">
        <v>30</v>
      </c>
      <c r="I237" s="33" t="s">
        <v>30</v>
      </c>
      <c r="J237" s="88"/>
      <c r="K237" s="33"/>
      <c r="L237" s="26"/>
      <c r="M237" s="26"/>
      <c r="N237" s="26"/>
      <c r="O237" s="26"/>
      <c r="P237" s="169"/>
      <c r="Q237" s="184"/>
      <c r="R237" s="184"/>
      <c r="S237" s="185" t="str">
        <f t="shared" si="33"/>
        <v>0</v>
      </c>
      <c r="T237" s="185" t="str">
        <f t="shared" si="33"/>
        <v>0</v>
      </c>
      <c r="U237" s="185">
        <f t="shared" si="34"/>
        <v>0</v>
      </c>
      <c r="V237" s="186" t="str">
        <f>IF(U237=0,"--",IF(U237&lt;='db fasce di rischio'!$B$4,'db fasce di rischio'!$A$2,IF(U237&lt;='db fasce di rischio'!$D$4,'db fasce di rischio'!$C$2,IF(U237&lt;='db fasce di rischio'!$F$4,'db fasce di rischio'!$E$2,IF(U237&lt;='db fasce di rischio'!$H$4,'db fasce di rischio'!$G$2,"")))))</f>
        <v>--</v>
      </c>
      <c r="W237" s="30"/>
      <c r="X237" s="30"/>
    </row>
    <row r="238" spans="1:24" ht="21" hidden="1" customHeight="1" outlineLevel="1" x14ac:dyDescent="0.2">
      <c r="A238" s="169"/>
      <c r="B238" s="169"/>
      <c r="C238" s="26" t="s">
        <v>30</v>
      </c>
      <c r="D238" s="26" t="s">
        <v>30</v>
      </c>
      <c r="E238" s="26" t="s">
        <v>30</v>
      </c>
      <c r="F238" s="26" t="s">
        <v>30</v>
      </c>
      <c r="G238" s="161" t="str">
        <f t="shared" si="32"/>
        <v>--</v>
      </c>
      <c r="H238" s="27" t="s">
        <v>30</v>
      </c>
      <c r="I238" s="33" t="s">
        <v>30</v>
      </c>
      <c r="J238" s="88"/>
      <c r="K238" s="33"/>
      <c r="L238" s="26"/>
      <c r="M238" s="26"/>
      <c r="N238" s="26"/>
      <c r="O238" s="26"/>
      <c r="P238" s="169"/>
      <c r="Q238" s="184"/>
      <c r="R238" s="184"/>
      <c r="S238" s="185" t="str">
        <f t="shared" si="33"/>
        <v>0</v>
      </c>
      <c r="T238" s="185" t="str">
        <f t="shared" si="33"/>
        <v>0</v>
      </c>
      <c r="U238" s="185">
        <f t="shared" si="34"/>
        <v>0</v>
      </c>
      <c r="V238" s="186" t="str">
        <f>IF(U238=0,"--",IF(U238&lt;='db fasce di rischio'!$B$4,'db fasce di rischio'!$A$2,IF(U238&lt;='db fasce di rischio'!$D$4,'db fasce di rischio'!$C$2,IF(U238&lt;='db fasce di rischio'!$F$4,'db fasce di rischio'!$E$2,IF(U238&lt;='db fasce di rischio'!$H$4,'db fasce di rischio'!$G$2,"")))))</f>
        <v>--</v>
      </c>
      <c r="W238" s="30"/>
      <c r="X238" s="30"/>
    </row>
    <row r="239" spans="1:24" ht="21" hidden="1" customHeight="1" outlineLevel="1" x14ac:dyDescent="0.2">
      <c r="A239" s="169"/>
      <c r="B239" s="169"/>
      <c r="C239" s="26" t="s">
        <v>30</v>
      </c>
      <c r="D239" s="26" t="s">
        <v>30</v>
      </c>
      <c r="E239" s="26" t="s">
        <v>30</v>
      </c>
      <c r="F239" s="26" t="s">
        <v>30</v>
      </c>
      <c r="G239" s="161" t="str">
        <f t="shared" si="32"/>
        <v>--</v>
      </c>
      <c r="H239" s="27" t="s">
        <v>30</v>
      </c>
      <c r="I239" s="33" t="s">
        <v>30</v>
      </c>
      <c r="J239" s="88"/>
      <c r="K239" s="33"/>
      <c r="L239" s="26"/>
      <c r="M239" s="26"/>
      <c r="N239" s="26"/>
      <c r="O239" s="26"/>
      <c r="P239" s="169"/>
      <c r="Q239" s="184"/>
      <c r="R239" s="184"/>
      <c r="S239" s="185" t="str">
        <f t="shared" si="33"/>
        <v>0</v>
      </c>
      <c r="T239" s="185" t="str">
        <f t="shared" si="33"/>
        <v>0</v>
      </c>
      <c r="U239" s="185">
        <f t="shared" si="34"/>
        <v>0</v>
      </c>
      <c r="V239" s="186" t="str">
        <f>IF(U239=0,"--",IF(U239&lt;='db fasce di rischio'!$B$4,'db fasce di rischio'!$A$2,IF(U239&lt;='db fasce di rischio'!$D$4,'db fasce di rischio'!$C$2,IF(U239&lt;='db fasce di rischio'!$F$4,'db fasce di rischio'!$E$2,IF(U239&lt;='db fasce di rischio'!$H$4,'db fasce di rischio'!$G$2,"")))))</f>
        <v>--</v>
      </c>
      <c r="W239" s="30"/>
      <c r="X239" s="30"/>
    </row>
    <row r="240" spans="1:24" ht="21" hidden="1" customHeight="1" outlineLevel="1" x14ac:dyDescent="0.2">
      <c r="A240" s="169"/>
      <c r="B240" s="169"/>
      <c r="C240" s="26" t="s">
        <v>30</v>
      </c>
      <c r="D240" s="26" t="s">
        <v>30</v>
      </c>
      <c r="E240" s="26" t="s">
        <v>30</v>
      </c>
      <c r="F240" s="26" t="s">
        <v>30</v>
      </c>
      <c r="G240" s="161" t="str">
        <f t="shared" si="32"/>
        <v>--</v>
      </c>
      <c r="H240" s="27" t="s">
        <v>30</v>
      </c>
      <c r="I240" s="33" t="s">
        <v>30</v>
      </c>
      <c r="J240" s="88"/>
      <c r="K240" s="33"/>
      <c r="L240" s="26"/>
      <c r="M240" s="26"/>
      <c r="N240" s="26"/>
      <c r="O240" s="26"/>
      <c r="P240" s="169"/>
      <c r="Q240" s="184"/>
      <c r="R240" s="184"/>
      <c r="S240" s="185" t="str">
        <f t="shared" si="33"/>
        <v>0</v>
      </c>
      <c r="T240" s="185" t="str">
        <f t="shared" si="33"/>
        <v>0</v>
      </c>
      <c r="U240" s="185">
        <f t="shared" si="34"/>
        <v>0</v>
      </c>
      <c r="V240" s="186" t="str">
        <f>IF(U240=0,"--",IF(U240&lt;='db fasce di rischio'!$B$4,'db fasce di rischio'!$A$2,IF(U240&lt;='db fasce di rischio'!$D$4,'db fasce di rischio'!$C$2,IF(U240&lt;='db fasce di rischio'!$F$4,'db fasce di rischio'!$E$2,IF(U240&lt;='db fasce di rischio'!$H$4,'db fasce di rischio'!$G$2,"")))))</f>
        <v>--</v>
      </c>
      <c r="W240" s="30"/>
      <c r="X240" s="30"/>
    </row>
    <row r="241" spans="1:24" ht="21" hidden="1" customHeight="1" outlineLevel="1" x14ac:dyDescent="0.2">
      <c r="A241" s="169"/>
      <c r="B241" s="169"/>
      <c r="C241" s="26" t="s">
        <v>30</v>
      </c>
      <c r="D241" s="26" t="s">
        <v>30</v>
      </c>
      <c r="E241" s="26" t="s">
        <v>30</v>
      </c>
      <c r="F241" s="26" t="s">
        <v>30</v>
      </c>
      <c r="G241" s="161" t="str">
        <f t="shared" si="32"/>
        <v>--</v>
      </c>
      <c r="H241" s="27" t="s">
        <v>30</v>
      </c>
      <c r="I241" s="33" t="s">
        <v>30</v>
      </c>
      <c r="J241" s="87"/>
      <c r="K241" s="33"/>
      <c r="L241" s="26"/>
      <c r="M241" s="26"/>
      <c r="N241" s="26"/>
      <c r="O241" s="26"/>
      <c r="P241" s="169"/>
      <c r="Q241" s="184"/>
      <c r="R241" s="184"/>
      <c r="S241" s="185" t="str">
        <f t="shared" si="33"/>
        <v>0</v>
      </c>
      <c r="T241" s="185" t="str">
        <f t="shared" si="33"/>
        <v>0</v>
      </c>
      <c r="U241" s="185">
        <f t="shared" si="34"/>
        <v>0</v>
      </c>
      <c r="V241" s="186" t="str">
        <f>IF(U241=0,"--",IF(U241&lt;='db fasce di rischio'!$B$4,'db fasce di rischio'!$A$2,IF(U241&lt;='db fasce di rischio'!$D$4,'db fasce di rischio'!$C$2,IF(U241&lt;='db fasce di rischio'!$F$4,'db fasce di rischio'!$E$2,IF(U241&lt;='db fasce di rischio'!$H$4,'db fasce di rischio'!$G$2,"")))))</f>
        <v>--</v>
      </c>
      <c r="W241" s="30"/>
      <c r="X241" s="30"/>
    </row>
    <row r="242" spans="1:24" ht="21" hidden="1" customHeight="1" outlineLevel="1" x14ac:dyDescent="0.2">
      <c r="A242" s="169"/>
      <c r="B242" s="169"/>
      <c r="C242" s="26" t="s">
        <v>30</v>
      </c>
      <c r="D242" s="26" t="s">
        <v>30</v>
      </c>
      <c r="E242" s="26" t="s">
        <v>30</v>
      </c>
      <c r="F242" s="26" t="s">
        <v>30</v>
      </c>
      <c r="G242" s="161" t="str">
        <f t="shared" si="32"/>
        <v>--</v>
      </c>
      <c r="H242" s="27" t="s">
        <v>30</v>
      </c>
      <c r="I242" s="33" t="s">
        <v>30</v>
      </c>
      <c r="J242" s="87"/>
      <c r="K242" s="33"/>
      <c r="L242" s="26"/>
      <c r="M242" s="26"/>
      <c r="N242" s="26"/>
      <c r="O242" s="28"/>
      <c r="P242" s="169"/>
      <c r="Q242" s="184"/>
      <c r="R242" s="184"/>
      <c r="S242" s="185" t="str">
        <f t="shared" si="33"/>
        <v>0</v>
      </c>
      <c r="T242" s="185" t="str">
        <f t="shared" si="33"/>
        <v>0</v>
      </c>
      <c r="U242" s="185">
        <f t="shared" si="34"/>
        <v>0</v>
      </c>
      <c r="V242" s="186" t="str">
        <f>IF(U242=0,"--",IF(U242&lt;='db fasce di rischio'!$B$4,'db fasce di rischio'!$A$2,IF(U242&lt;='db fasce di rischio'!$D$4,'db fasce di rischio'!$C$2,IF(U242&lt;='db fasce di rischio'!$F$4,'db fasce di rischio'!$E$2,IF(U242&lt;='db fasce di rischio'!$H$4,'db fasce di rischio'!$G$2,"")))))</f>
        <v>--</v>
      </c>
      <c r="W242" s="30"/>
      <c r="X242" s="30"/>
    </row>
    <row r="243" spans="1:24" ht="21" hidden="1" customHeight="1" outlineLevel="1" x14ac:dyDescent="0.2">
      <c r="A243" s="169"/>
      <c r="B243" s="169"/>
      <c r="C243" s="26" t="s">
        <v>30</v>
      </c>
      <c r="D243" s="26" t="s">
        <v>30</v>
      </c>
      <c r="E243" s="26" t="s">
        <v>30</v>
      </c>
      <c r="F243" s="26" t="s">
        <v>30</v>
      </c>
      <c r="G243" s="161" t="str">
        <f t="shared" si="32"/>
        <v>--</v>
      </c>
      <c r="H243" s="27" t="s">
        <v>30</v>
      </c>
      <c r="I243" s="33" t="s">
        <v>30</v>
      </c>
      <c r="J243" s="87"/>
      <c r="K243" s="33"/>
      <c r="L243" s="26"/>
      <c r="M243" s="26"/>
      <c r="N243" s="26"/>
      <c r="O243" s="29"/>
      <c r="P243" s="169"/>
      <c r="Q243" s="184"/>
      <c r="R243" s="184"/>
      <c r="S243" s="185" t="str">
        <f t="shared" si="33"/>
        <v>0</v>
      </c>
      <c r="T243" s="185" t="str">
        <f t="shared" si="33"/>
        <v>0</v>
      </c>
      <c r="U243" s="185">
        <f t="shared" si="34"/>
        <v>0</v>
      </c>
      <c r="V243" s="186" t="str">
        <f>IF(U243=0,"--",IF(U243&lt;='db fasce di rischio'!$B$4,'db fasce di rischio'!$A$2,IF(U243&lt;='db fasce di rischio'!$D$4,'db fasce di rischio'!$C$2,IF(U243&lt;='db fasce di rischio'!$F$4,'db fasce di rischio'!$E$2,IF(U243&lt;='db fasce di rischio'!$H$4,'db fasce di rischio'!$G$2,"")))))</f>
        <v>--</v>
      </c>
      <c r="W243" s="30"/>
      <c r="X243" s="30"/>
    </row>
    <row r="244" spans="1:24" ht="21" collapsed="1" x14ac:dyDescent="0.2">
      <c r="A244" s="168"/>
      <c r="B244" s="168"/>
      <c r="C244" s="92"/>
      <c r="D244" s="92"/>
      <c r="E244" s="92"/>
      <c r="F244" s="92"/>
      <c r="G244" s="92"/>
      <c r="H244" s="92"/>
      <c r="I244" s="92"/>
      <c r="J244" s="176"/>
      <c r="K244" s="92"/>
      <c r="L244" s="92"/>
      <c r="M244" s="92"/>
      <c r="N244" s="92"/>
      <c r="O244" s="92"/>
      <c r="P244" s="168"/>
      <c r="Q244" s="30"/>
      <c r="R244" s="30"/>
      <c r="S244" s="30"/>
      <c r="T244" s="30"/>
      <c r="U244" s="30"/>
      <c r="V244" s="30"/>
      <c r="W244" s="30"/>
      <c r="X244" s="30"/>
    </row>
    <row r="245" spans="1:24" ht="90.6" customHeight="1" x14ac:dyDescent="0.2">
      <c r="A245" s="31"/>
      <c r="B245" s="31"/>
      <c r="C245" s="32" t="s">
        <v>674</v>
      </c>
      <c r="D245" s="32"/>
      <c r="E245" s="30"/>
      <c r="F245" s="30"/>
      <c r="G245" s="30"/>
      <c r="H245" s="30"/>
      <c r="I245" s="30"/>
      <c r="J245" s="85"/>
      <c r="K245" s="30"/>
      <c r="L245" s="30"/>
      <c r="M245" s="30"/>
      <c r="N245" s="84" t="s">
        <v>6</v>
      </c>
      <c r="O245" s="84" t="s">
        <v>675</v>
      </c>
      <c r="P245" s="30"/>
      <c r="Q245" s="182" t="s">
        <v>1306</v>
      </c>
      <c r="R245" s="182" t="s">
        <v>1307</v>
      </c>
      <c r="S245" s="50" t="s">
        <v>1308</v>
      </c>
      <c r="T245" s="50" t="s">
        <v>1309</v>
      </c>
      <c r="U245" s="50" t="s">
        <v>1310</v>
      </c>
      <c r="V245" s="183" t="s">
        <v>1311</v>
      </c>
      <c r="W245" s="30"/>
      <c r="X245" s="30"/>
    </row>
    <row r="246" spans="1:24" ht="30.6" customHeight="1" x14ac:dyDescent="0.2">
      <c r="A246" s="168"/>
      <c r="B246" s="168">
        <v>12</v>
      </c>
      <c r="C246" s="220" t="s">
        <v>1267</v>
      </c>
      <c r="D246" s="221"/>
      <c r="E246" s="222"/>
      <c r="F246" s="229"/>
      <c r="G246" s="229"/>
      <c r="H246" s="229"/>
      <c r="I246" s="50" t="s">
        <v>11</v>
      </c>
      <c r="J246" s="231" t="s">
        <v>3</v>
      </c>
      <c r="K246" s="231"/>
      <c r="L246" s="39"/>
      <c r="M246" s="162" t="s">
        <v>676</v>
      </c>
      <c r="N246" s="163" t="str">
        <f>V246</f>
        <v>--</v>
      </c>
      <c r="O246" s="39"/>
      <c r="P246" s="168"/>
      <c r="Q246" s="184"/>
      <c r="R246" s="184"/>
      <c r="S246" s="185" t="str">
        <f>IF(Q246="Basso",1.8,IF(Q246="Medio",2.5,IF(Q246="Medio-Alto",3.8,IF(Q246="Alto",5,"0"))))</f>
        <v>0</v>
      </c>
      <c r="T246" s="185" t="str">
        <f>IF(R246="Basso",1.8,IF(R246="Medio",2.5,IF(R246="Medio-Alto",3.8,IF(R246="Alto",5,"0"))))</f>
        <v>0</v>
      </c>
      <c r="U246" s="185">
        <f>IF(MAX(U250:U264)&gt;(T246*S246),MAX(U250:U264),T246*S246)</f>
        <v>0</v>
      </c>
      <c r="V246" s="186" t="str">
        <f>IF(U246=0,"--",IF(U246&lt;='db fasce di rischio'!$B$4,'db fasce di rischio'!$A$2,IF(U246&lt;='db fasce di rischio'!$D$4,'db fasce di rischio'!$C$2,IF(U246&lt;='db fasce di rischio'!$F$4,'db fasce di rischio'!$E$2,IF(U246&lt;='db fasce di rischio'!$H$4,'db fasce di rischio'!$G$2,"")))))</f>
        <v>--</v>
      </c>
      <c r="W246" s="30"/>
      <c r="X246" s="30"/>
    </row>
    <row r="247" spans="1:24" ht="59.45" customHeight="1" x14ac:dyDescent="0.2">
      <c r="A247" s="168"/>
      <c r="B247" s="168"/>
      <c r="C247" s="223"/>
      <c r="D247" s="224"/>
      <c r="E247" s="224"/>
      <c r="F247" s="172"/>
      <c r="G247" s="172"/>
      <c r="H247" s="172"/>
      <c r="I247" s="172"/>
      <c r="J247" s="172"/>
      <c r="K247" s="172"/>
      <c r="L247" s="173"/>
      <c r="M247" s="226" t="s">
        <v>1305</v>
      </c>
      <c r="N247" s="226"/>
      <c r="O247" s="226"/>
      <c r="P247" s="168"/>
      <c r="Q247" s="30"/>
      <c r="R247" s="30"/>
      <c r="S247" s="30"/>
      <c r="T247" s="30"/>
      <c r="U247" s="30"/>
      <c r="V247" s="30"/>
      <c r="W247" s="30"/>
      <c r="X247" s="30"/>
    </row>
    <row r="248" spans="1:24" ht="31.5" hidden="1" customHeight="1" outlineLevel="1" x14ac:dyDescent="0.2">
      <c r="A248" s="168"/>
      <c r="B248" s="168"/>
      <c r="C248" s="218" t="s">
        <v>1266</v>
      </c>
      <c r="D248" s="219"/>
      <c r="E248" s="160"/>
      <c r="F248" s="160"/>
      <c r="G248" s="160"/>
      <c r="H248" s="160"/>
      <c r="I248" s="160"/>
      <c r="J248" s="159"/>
      <c r="K248" s="160"/>
      <c r="L248" s="164">
        <f>SUM(H235:H243)</f>
        <v>0</v>
      </c>
      <c r="M248" s="165"/>
      <c r="N248" s="165"/>
      <c r="O248" s="165"/>
      <c r="P248" s="168"/>
      <c r="Q248" s="30"/>
      <c r="R248" s="30"/>
      <c r="S248" s="30"/>
      <c r="T248" s="30"/>
      <c r="U248" s="30"/>
      <c r="V248" s="30"/>
      <c r="W248" s="30"/>
      <c r="X248" s="30"/>
    </row>
    <row r="249" spans="1:24" ht="81.95" hidden="1" customHeight="1" outlineLevel="1" x14ac:dyDescent="0.2">
      <c r="A249" s="169"/>
      <c r="B249" s="169"/>
      <c r="C249" s="24" t="s">
        <v>915</v>
      </c>
      <c r="D249" s="24" t="s">
        <v>916</v>
      </c>
      <c r="E249" s="24" t="s">
        <v>981</v>
      </c>
      <c r="F249" s="24" t="s">
        <v>980</v>
      </c>
      <c r="G249" s="188" t="s">
        <v>1301</v>
      </c>
      <c r="H249" s="24" t="s">
        <v>979</v>
      </c>
      <c r="I249" s="24" t="s">
        <v>917</v>
      </c>
      <c r="J249" s="50" t="s">
        <v>982</v>
      </c>
      <c r="K249" s="50" t="s">
        <v>918</v>
      </c>
      <c r="L249" s="24" t="s">
        <v>639</v>
      </c>
      <c r="M249" s="24" t="s">
        <v>677</v>
      </c>
      <c r="N249" s="24" t="s">
        <v>678</v>
      </c>
      <c r="O249" s="24" t="s">
        <v>679</v>
      </c>
      <c r="P249" s="169"/>
      <c r="Q249" s="182" t="s">
        <v>1306</v>
      </c>
      <c r="R249" s="182" t="s">
        <v>1307</v>
      </c>
      <c r="S249" s="50" t="s">
        <v>1308</v>
      </c>
      <c r="T249" s="50" t="s">
        <v>1309</v>
      </c>
      <c r="U249" s="50" t="s">
        <v>1310</v>
      </c>
      <c r="V249" s="183" t="s">
        <v>1311</v>
      </c>
      <c r="W249" s="30"/>
      <c r="X249" s="30"/>
    </row>
    <row r="250" spans="1:24" ht="21" hidden="1" customHeight="1" outlineLevel="1" x14ac:dyDescent="0.2">
      <c r="A250" s="169"/>
      <c r="B250" s="169"/>
      <c r="C250" s="26" t="s">
        <v>30</v>
      </c>
      <c r="D250" s="26" t="s">
        <v>30</v>
      </c>
      <c r="E250" s="26" t="s">
        <v>30</v>
      </c>
      <c r="F250" s="26" t="s">
        <v>30</v>
      </c>
      <c r="G250" s="161" t="str">
        <f>V250</f>
        <v>--</v>
      </c>
      <c r="H250" s="27" t="s">
        <v>30</v>
      </c>
      <c r="I250" s="33" t="s">
        <v>30</v>
      </c>
      <c r="J250" s="87"/>
      <c r="K250" s="33"/>
      <c r="L250" s="26"/>
      <c r="M250" s="26"/>
      <c r="N250" s="26"/>
      <c r="O250" s="26"/>
      <c r="P250" s="169"/>
      <c r="Q250" s="184"/>
      <c r="R250" s="184"/>
      <c r="S250" s="185" t="str">
        <f>IF(Q250="Basso",1.8,IF(Q250="Medio",2.5,IF(Q250="Medio-Alto",3.8,IF(Q250="Alto",5,"0"))))</f>
        <v>0</v>
      </c>
      <c r="T250" s="185" t="str">
        <f>IF(R250="Basso",1.8,IF(R250="Medio",2.5,IF(R250="Medio-Alto",3.8,IF(R250="Alto",5,"0"))))</f>
        <v>0</v>
      </c>
      <c r="U250" s="185">
        <f>(T250*S250)</f>
        <v>0</v>
      </c>
      <c r="V250" s="186" t="str">
        <f>IF(U250=0,"--",IF(U250&lt;='db fasce di rischio'!$B$4,'db fasce di rischio'!$A$2,IF(U250&lt;='db fasce di rischio'!$D$4,'db fasce di rischio'!$C$2,IF(U250&lt;='db fasce di rischio'!$F$4,'db fasce di rischio'!$E$2,IF(U250&lt;='db fasce di rischio'!$H$4,'db fasce di rischio'!$G$2,"")))))</f>
        <v>--</v>
      </c>
      <c r="W250" s="30"/>
      <c r="X250" s="30"/>
    </row>
    <row r="251" spans="1:24" ht="21" hidden="1" customHeight="1" outlineLevel="1" x14ac:dyDescent="0.2">
      <c r="A251" s="169"/>
      <c r="B251" s="169"/>
      <c r="C251" s="26" t="s">
        <v>30</v>
      </c>
      <c r="D251" s="26" t="s">
        <v>30</v>
      </c>
      <c r="E251" s="26" t="s">
        <v>30</v>
      </c>
      <c r="F251" s="26" t="s">
        <v>30</v>
      </c>
      <c r="G251" s="161" t="str">
        <f t="shared" ref="G251:G264" si="35">V251</f>
        <v>--</v>
      </c>
      <c r="H251" s="27" t="s">
        <v>30</v>
      </c>
      <c r="I251" s="33" t="s">
        <v>30</v>
      </c>
      <c r="J251" s="87"/>
      <c r="K251" s="33"/>
      <c r="L251" s="26"/>
      <c r="M251" s="26"/>
      <c r="N251" s="26"/>
      <c r="O251" s="26"/>
      <c r="P251" s="169"/>
      <c r="Q251" s="184"/>
      <c r="R251" s="184"/>
      <c r="S251" s="185" t="str">
        <f t="shared" ref="S251:T264" si="36">IF(Q251="Basso",1.8,IF(Q251="Medio",2.5,IF(Q251="Medio-Alto",3.8,IF(Q251="Alto",5,"0"))))</f>
        <v>0</v>
      </c>
      <c r="T251" s="185" t="str">
        <f t="shared" si="36"/>
        <v>0</v>
      </c>
      <c r="U251" s="185">
        <f>(T251*S251)</f>
        <v>0</v>
      </c>
      <c r="V251" s="186" t="str">
        <f>IF(U251=0,"--",IF(U251&lt;='db fasce di rischio'!$B$4,'db fasce di rischio'!$A$2,IF(U251&lt;='db fasce di rischio'!$D$4,'db fasce di rischio'!$C$2,IF(U251&lt;='db fasce di rischio'!$F$4,'db fasce di rischio'!$E$2,IF(U251&lt;='db fasce di rischio'!$H$4,'db fasce di rischio'!$G$2,"")))))</f>
        <v>--</v>
      </c>
      <c r="W251" s="30"/>
      <c r="X251" s="30"/>
    </row>
    <row r="252" spans="1:24" ht="21" hidden="1" customHeight="1" outlineLevel="1" x14ac:dyDescent="0.2">
      <c r="A252" s="169"/>
      <c r="B252" s="169"/>
      <c r="C252" s="26" t="s">
        <v>30</v>
      </c>
      <c r="D252" s="26" t="s">
        <v>30</v>
      </c>
      <c r="E252" s="26" t="s">
        <v>30</v>
      </c>
      <c r="F252" s="26" t="s">
        <v>30</v>
      </c>
      <c r="G252" s="161" t="str">
        <f t="shared" si="35"/>
        <v>--</v>
      </c>
      <c r="H252" s="27" t="s">
        <v>30</v>
      </c>
      <c r="I252" s="33" t="s">
        <v>30</v>
      </c>
      <c r="J252" s="87"/>
      <c r="K252" s="33"/>
      <c r="L252" s="26"/>
      <c r="M252" s="26"/>
      <c r="N252" s="26"/>
      <c r="O252" s="26"/>
      <c r="P252" s="169"/>
      <c r="Q252" s="184"/>
      <c r="R252" s="184"/>
      <c r="S252" s="185" t="str">
        <f t="shared" si="36"/>
        <v>0</v>
      </c>
      <c r="T252" s="185" t="str">
        <f t="shared" si="36"/>
        <v>0</v>
      </c>
      <c r="U252" s="185">
        <f t="shared" ref="U252:U264" si="37">(T252*S252)</f>
        <v>0</v>
      </c>
      <c r="V252" s="186" t="str">
        <f>IF(U252=0,"--",IF(U252&lt;='db fasce di rischio'!$B$4,'db fasce di rischio'!$A$2,IF(U252&lt;='db fasce di rischio'!$D$4,'db fasce di rischio'!$C$2,IF(U252&lt;='db fasce di rischio'!$F$4,'db fasce di rischio'!$E$2,IF(U252&lt;='db fasce di rischio'!$H$4,'db fasce di rischio'!$G$2,"")))))</f>
        <v>--</v>
      </c>
      <c r="W252" s="30"/>
      <c r="X252" s="30"/>
    </row>
    <row r="253" spans="1:24" ht="21" hidden="1" customHeight="1" outlineLevel="1" x14ac:dyDescent="0.2">
      <c r="A253" s="169"/>
      <c r="B253" s="169"/>
      <c r="C253" s="26" t="s">
        <v>30</v>
      </c>
      <c r="D253" s="26" t="s">
        <v>30</v>
      </c>
      <c r="E253" s="26" t="s">
        <v>30</v>
      </c>
      <c r="F253" s="26" t="s">
        <v>30</v>
      </c>
      <c r="G253" s="161" t="str">
        <f t="shared" si="35"/>
        <v>--</v>
      </c>
      <c r="H253" s="27" t="s">
        <v>30</v>
      </c>
      <c r="I253" s="33" t="s">
        <v>30</v>
      </c>
      <c r="J253" s="87"/>
      <c r="K253" s="33"/>
      <c r="L253" s="26"/>
      <c r="M253" s="26"/>
      <c r="N253" s="26"/>
      <c r="O253" s="26"/>
      <c r="P253" s="169"/>
      <c r="Q253" s="184"/>
      <c r="R253" s="184"/>
      <c r="S253" s="185" t="str">
        <f t="shared" si="36"/>
        <v>0</v>
      </c>
      <c r="T253" s="185" t="str">
        <f t="shared" si="36"/>
        <v>0</v>
      </c>
      <c r="U253" s="185">
        <f t="shared" si="37"/>
        <v>0</v>
      </c>
      <c r="V253" s="186" t="str">
        <f>IF(U253=0,"--",IF(U253&lt;='db fasce di rischio'!$B$4,'db fasce di rischio'!$A$2,IF(U253&lt;='db fasce di rischio'!$D$4,'db fasce di rischio'!$C$2,IF(U253&lt;='db fasce di rischio'!$F$4,'db fasce di rischio'!$E$2,IF(U253&lt;='db fasce di rischio'!$H$4,'db fasce di rischio'!$G$2,"")))))</f>
        <v>--</v>
      </c>
      <c r="W253" s="30"/>
      <c r="X253" s="30"/>
    </row>
    <row r="254" spans="1:24" ht="21" hidden="1" customHeight="1" outlineLevel="1" x14ac:dyDescent="0.2">
      <c r="A254" s="169"/>
      <c r="B254" s="169"/>
      <c r="C254" s="26" t="s">
        <v>30</v>
      </c>
      <c r="D254" s="26" t="s">
        <v>30</v>
      </c>
      <c r="E254" s="26" t="s">
        <v>30</v>
      </c>
      <c r="F254" s="26" t="s">
        <v>30</v>
      </c>
      <c r="G254" s="161" t="str">
        <f t="shared" si="35"/>
        <v>--</v>
      </c>
      <c r="H254" s="27" t="s">
        <v>30</v>
      </c>
      <c r="I254" s="33" t="s">
        <v>30</v>
      </c>
      <c r="J254" s="87"/>
      <c r="K254" s="33"/>
      <c r="L254" s="26"/>
      <c r="M254" s="26"/>
      <c r="N254" s="26"/>
      <c r="O254" s="26"/>
      <c r="P254" s="169"/>
      <c r="Q254" s="184"/>
      <c r="R254" s="184"/>
      <c r="S254" s="185" t="str">
        <f t="shared" si="36"/>
        <v>0</v>
      </c>
      <c r="T254" s="185" t="str">
        <f t="shared" si="36"/>
        <v>0</v>
      </c>
      <c r="U254" s="185">
        <f t="shared" si="37"/>
        <v>0</v>
      </c>
      <c r="V254" s="186" t="str">
        <f>IF(U254=0,"--",IF(U254&lt;='db fasce di rischio'!$B$4,'db fasce di rischio'!$A$2,IF(U254&lt;='db fasce di rischio'!$D$4,'db fasce di rischio'!$C$2,IF(U254&lt;='db fasce di rischio'!$F$4,'db fasce di rischio'!$E$2,IF(U254&lt;='db fasce di rischio'!$H$4,'db fasce di rischio'!$G$2,"")))))</f>
        <v>--</v>
      </c>
      <c r="W254" s="30"/>
      <c r="X254" s="30"/>
    </row>
    <row r="255" spans="1:24" ht="21" hidden="1" customHeight="1" outlineLevel="1" x14ac:dyDescent="0.2">
      <c r="A255" s="169"/>
      <c r="B255" s="169"/>
      <c r="C255" s="26" t="s">
        <v>30</v>
      </c>
      <c r="D255" s="26" t="s">
        <v>30</v>
      </c>
      <c r="E255" s="26" t="s">
        <v>30</v>
      </c>
      <c r="F255" s="26" t="s">
        <v>30</v>
      </c>
      <c r="G255" s="161" t="str">
        <f t="shared" si="35"/>
        <v>--</v>
      </c>
      <c r="H255" s="27" t="s">
        <v>30</v>
      </c>
      <c r="I255" s="33" t="s">
        <v>30</v>
      </c>
      <c r="J255" s="87"/>
      <c r="K255" s="33"/>
      <c r="L255" s="26"/>
      <c r="M255" s="26"/>
      <c r="N255" s="26"/>
      <c r="O255" s="26"/>
      <c r="P255" s="169"/>
      <c r="Q255" s="184"/>
      <c r="R255" s="184"/>
      <c r="S255" s="185" t="str">
        <f t="shared" si="36"/>
        <v>0</v>
      </c>
      <c r="T255" s="185" t="str">
        <f t="shared" si="36"/>
        <v>0</v>
      </c>
      <c r="U255" s="185">
        <f t="shared" si="37"/>
        <v>0</v>
      </c>
      <c r="V255" s="186" t="str">
        <f>IF(U255=0,"--",IF(U255&lt;='db fasce di rischio'!$B$4,'db fasce di rischio'!$A$2,IF(U255&lt;='db fasce di rischio'!$D$4,'db fasce di rischio'!$C$2,IF(U255&lt;='db fasce di rischio'!$F$4,'db fasce di rischio'!$E$2,IF(U255&lt;='db fasce di rischio'!$H$4,'db fasce di rischio'!$G$2,"")))))</f>
        <v>--</v>
      </c>
      <c r="W255" s="30"/>
      <c r="X255" s="30"/>
    </row>
    <row r="256" spans="1:24" ht="21" hidden="1" customHeight="1" outlineLevel="1" x14ac:dyDescent="0.2">
      <c r="A256" s="169"/>
      <c r="B256" s="169"/>
      <c r="C256" s="26" t="s">
        <v>30</v>
      </c>
      <c r="D256" s="26" t="s">
        <v>30</v>
      </c>
      <c r="E256" s="26" t="s">
        <v>30</v>
      </c>
      <c r="F256" s="26" t="s">
        <v>30</v>
      </c>
      <c r="G256" s="161" t="str">
        <f t="shared" si="35"/>
        <v>--</v>
      </c>
      <c r="H256" s="27" t="s">
        <v>30</v>
      </c>
      <c r="I256" s="33" t="s">
        <v>30</v>
      </c>
      <c r="J256" s="87"/>
      <c r="K256" s="33"/>
      <c r="L256" s="26"/>
      <c r="M256" s="26"/>
      <c r="N256" s="26"/>
      <c r="O256" s="26"/>
      <c r="P256" s="169"/>
      <c r="Q256" s="184"/>
      <c r="R256" s="184"/>
      <c r="S256" s="185" t="str">
        <f t="shared" si="36"/>
        <v>0</v>
      </c>
      <c r="T256" s="185" t="str">
        <f t="shared" si="36"/>
        <v>0</v>
      </c>
      <c r="U256" s="185">
        <f t="shared" si="37"/>
        <v>0</v>
      </c>
      <c r="V256" s="186" t="str">
        <f>IF(U256=0,"--",IF(U256&lt;='db fasce di rischio'!$B$4,'db fasce di rischio'!$A$2,IF(U256&lt;='db fasce di rischio'!$D$4,'db fasce di rischio'!$C$2,IF(U256&lt;='db fasce di rischio'!$F$4,'db fasce di rischio'!$E$2,IF(U256&lt;='db fasce di rischio'!$H$4,'db fasce di rischio'!$G$2,"")))))</f>
        <v>--</v>
      </c>
      <c r="W256" s="30"/>
      <c r="X256" s="30"/>
    </row>
    <row r="257" spans="1:24" ht="21" hidden="1" customHeight="1" outlineLevel="1" x14ac:dyDescent="0.2">
      <c r="A257" s="169"/>
      <c r="B257" s="169"/>
      <c r="C257" s="26" t="s">
        <v>30</v>
      </c>
      <c r="D257" s="26" t="s">
        <v>30</v>
      </c>
      <c r="E257" s="26" t="s">
        <v>30</v>
      </c>
      <c r="F257" s="26" t="s">
        <v>30</v>
      </c>
      <c r="G257" s="161" t="str">
        <f t="shared" si="35"/>
        <v>--</v>
      </c>
      <c r="H257" s="27" t="s">
        <v>30</v>
      </c>
      <c r="I257" s="33" t="s">
        <v>30</v>
      </c>
      <c r="J257" s="87"/>
      <c r="K257" s="33"/>
      <c r="L257" s="26"/>
      <c r="M257" s="26"/>
      <c r="N257" s="26"/>
      <c r="O257" s="26"/>
      <c r="P257" s="169"/>
      <c r="Q257" s="184"/>
      <c r="R257" s="184"/>
      <c r="S257" s="185" t="str">
        <f t="shared" si="36"/>
        <v>0</v>
      </c>
      <c r="T257" s="185" t="str">
        <f t="shared" si="36"/>
        <v>0</v>
      </c>
      <c r="U257" s="185">
        <f t="shared" si="37"/>
        <v>0</v>
      </c>
      <c r="V257" s="186" t="str">
        <f>IF(U257=0,"--",IF(U257&lt;='db fasce di rischio'!$B$4,'db fasce di rischio'!$A$2,IF(U257&lt;='db fasce di rischio'!$D$4,'db fasce di rischio'!$C$2,IF(U257&lt;='db fasce di rischio'!$F$4,'db fasce di rischio'!$E$2,IF(U257&lt;='db fasce di rischio'!$H$4,'db fasce di rischio'!$G$2,"")))))</f>
        <v>--</v>
      </c>
      <c r="W257" s="30"/>
      <c r="X257" s="30"/>
    </row>
    <row r="258" spans="1:24" ht="21" hidden="1" customHeight="1" outlineLevel="1" x14ac:dyDescent="0.2">
      <c r="A258" s="169"/>
      <c r="B258" s="169"/>
      <c r="C258" s="26" t="s">
        <v>30</v>
      </c>
      <c r="D258" s="26" t="s">
        <v>30</v>
      </c>
      <c r="E258" s="26" t="s">
        <v>30</v>
      </c>
      <c r="F258" s="26" t="s">
        <v>30</v>
      </c>
      <c r="G258" s="161" t="str">
        <f t="shared" si="35"/>
        <v>--</v>
      </c>
      <c r="H258" s="27" t="s">
        <v>30</v>
      </c>
      <c r="I258" s="33" t="s">
        <v>30</v>
      </c>
      <c r="J258" s="88"/>
      <c r="K258" s="33"/>
      <c r="L258" s="26"/>
      <c r="M258" s="26"/>
      <c r="N258" s="26"/>
      <c r="O258" s="26"/>
      <c r="P258" s="169"/>
      <c r="Q258" s="184"/>
      <c r="R258" s="184"/>
      <c r="S258" s="185" t="str">
        <f t="shared" si="36"/>
        <v>0</v>
      </c>
      <c r="T258" s="185" t="str">
        <f t="shared" si="36"/>
        <v>0</v>
      </c>
      <c r="U258" s="185">
        <f t="shared" si="37"/>
        <v>0</v>
      </c>
      <c r="V258" s="186" t="str">
        <f>IF(U258=0,"--",IF(U258&lt;='db fasce di rischio'!$B$4,'db fasce di rischio'!$A$2,IF(U258&lt;='db fasce di rischio'!$D$4,'db fasce di rischio'!$C$2,IF(U258&lt;='db fasce di rischio'!$F$4,'db fasce di rischio'!$E$2,IF(U258&lt;='db fasce di rischio'!$H$4,'db fasce di rischio'!$G$2,"")))))</f>
        <v>--</v>
      </c>
      <c r="W258" s="30"/>
      <c r="X258" s="30"/>
    </row>
    <row r="259" spans="1:24" ht="21" hidden="1" customHeight="1" outlineLevel="1" x14ac:dyDescent="0.2">
      <c r="A259" s="169"/>
      <c r="B259" s="169"/>
      <c r="C259" s="26" t="s">
        <v>30</v>
      </c>
      <c r="D259" s="26" t="s">
        <v>30</v>
      </c>
      <c r="E259" s="26" t="s">
        <v>30</v>
      </c>
      <c r="F259" s="26" t="s">
        <v>30</v>
      </c>
      <c r="G259" s="161" t="str">
        <f t="shared" si="35"/>
        <v>--</v>
      </c>
      <c r="H259" s="27" t="s">
        <v>30</v>
      </c>
      <c r="I259" s="33" t="s">
        <v>30</v>
      </c>
      <c r="J259" s="88"/>
      <c r="K259" s="33"/>
      <c r="L259" s="26"/>
      <c r="M259" s="26"/>
      <c r="N259" s="26"/>
      <c r="O259" s="26"/>
      <c r="P259" s="169"/>
      <c r="Q259" s="184"/>
      <c r="R259" s="184"/>
      <c r="S259" s="185" t="str">
        <f t="shared" si="36"/>
        <v>0</v>
      </c>
      <c r="T259" s="185" t="str">
        <f t="shared" si="36"/>
        <v>0</v>
      </c>
      <c r="U259" s="185">
        <f t="shared" si="37"/>
        <v>0</v>
      </c>
      <c r="V259" s="186" t="str">
        <f>IF(U259=0,"--",IF(U259&lt;='db fasce di rischio'!$B$4,'db fasce di rischio'!$A$2,IF(U259&lt;='db fasce di rischio'!$D$4,'db fasce di rischio'!$C$2,IF(U259&lt;='db fasce di rischio'!$F$4,'db fasce di rischio'!$E$2,IF(U259&lt;='db fasce di rischio'!$H$4,'db fasce di rischio'!$G$2,"")))))</f>
        <v>--</v>
      </c>
      <c r="W259" s="30"/>
      <c r="X259" s="30"/>
    </row>
    <row r="260" spans="1:24" ht="21" hidden="1" customHeight="1" outlineLevel="1" x14ac:dyDescent="0.2">
      <c r="A260" s="169"/>
      <c r="B260" s="169"/>
      <c r="C260" s="26" t="s">
        <v>30</v>
      </c>
      <c r="D260" s="26" t="s">
        <v>30</v>
      </c>
      <c r="E260" s="26" t="s">
        <v>30</v>
      </c>
      <c r="F260" s="26" t="s">
        <v>30</v>
      </c>
      <c r="G260" s="161" t="str">
        <f t="shared" si="35"/>
        <v>--</v>
      </c>
      <c r="H260" s="27" t="s">
        <v>30</v>
      </c>
      <c r="I260" s="33" t="s">
        <v>30</v>
      </c>
      <c r="J260" s="88"/>
      <c r="K260" s="33"/>
      <c r="L260" s="26"/>
      <c r="M260" s="26"/>
      <c r="N260" s="26"/>
      <c r="O260" s="26"/>
      <c r="P260" s="169"/>
      <c r="Q260" s="184"/>
      <c r="R260" s="184"/>
      <c r="S260" s="185" t="str">
        <f t="shared" si="36"/>
        <v>0</v>
      </c>
      <c r="T260" s="185" t="str">
        <f t="shared" si="36"/>
        <v>0</v>
      </c>
      <c r="U260" s="185">
        <f t="shared" si="37"/>
        <v>0</v>
      </c>
      <c r="V260" s="186" t="str">
        <f>IF(U260=0,"--",IF(U260&lt;='db fasce di rischio'!$B$4,'db fasce di rischio'!$A$2,IF(U260&lt;='db fasce di rischio'!$D$4,'db fasce di rischio'!$C$2,IF(U260&lt;='db fasce di rischio'!$F$4,'db fasce di rischio'!$E$2,IF(U260&lt;='db fasce di rischio'!$H$4,'db fasce di rischio'!$G$2,"")))))</f>
        <v>--</v>
      </c>
      <c r="W260" s="30"/>
      <c r="X260" s="30"/>
    </row>
    <row r="261" spans="1:24" ht="21" hidden="1" customHeight="1" outlineLevel="1" x14ac:dyDescent="0.2">
      <c r="A261" s="169"/>
      <c r="B261" s="169"/>
      <c r="C261" s="26" t="s">
        <v>30</v>
      </c>
      <c r="D261" s="26" t="s">
        <v>30</v>
      </c>
      <c r="E261" s="26" t="s">
        <v>30</v>
      </c>
      <c r="F261" s="26" t="s">
        <v>30</v>
      </c>
      <c r="G261" s="161" t="str">
        <f t="shared" si="35"/>
        <v>--</v>
      </c>
      <c r="H261" s="27" t="s">
        <v>30</v>
      </c>
      <c r="I261" s="33" t="s">
        <v>30</v>
      </c>
      <c r="J261" s="88"/>
      <c r="K261" s="33"/>
      <c r="L261" s="26"/>
      <c r="M261" s="26"/>
      <c r="N261" s="26"/>
      <c r="O261" s="26"/>
      <c r="P261" s="169"/>
      <c r="Q261" s="184"/>
      <c r="R261" s="184"/>
      <c r="S261" s="185" t="str">
        <f t="shared" si="36"/>
        <v>0</v>
      </c>
      <c r="T261" s="185" t="str">
        <f t="shared" si="36"/>
        <v>0</v>
      </c>
      <c r="U261" s="185">
        <f t="shared" si="37"/>
        <v>0</v>
      </c>
      <c r="V261" s="186" t="str">
        <f>IF(U261=0,"--",IF(U261&lt;='db fasce di rischio'!$B$4,'db fasce di rischio'!$A$2,IF(U261&lt;='db fasce di rischio'!$D$4,'db fasce di rischio'!$C$2,IF(U261&lt;='db fasce di rischio'!$F$4,'db fasce di rischio'!$E$2,IF(U261&lt;='db fasce di rischio'!$H$4,'db fasce di rischio'!$G$2,"")))))</f>
        <v>--</v>
      </c>
      <c r="W261" s="30"/>
      <c r="X261" s="30"/>
    </row>
    <row r="262" spans="1:24" ht="21" hidden="1" customHeight="1" outlineLevel="1" x14ac:dyDescent="0.2">
      <c r="A262" s="169"/>
      <c r="B262" s="169"/>
      <c r="C262" s="26" t="s">
        <v>30</v>
      </c>
      <c r="D262" s="26" t="s">
        <v>30</v>
      </c>
      <c r="E262" s="26" t="s">
        <v>30</v>
      </c>
      <c r="F262" s="26" t="s">
        <v>30</v>
      </c>
      <c r="G262" s="161" t="str">
        <f t="shared" si="35"/>
        <v>--</v>
      </c>
      <c r="H262" s="27" t="s">
        <v>30</v>
      </c>
      <c r="I262" s="33" t="s">
        <v>30</v>
      </c>
      <c r="J262" s="87"/>
      <c r="K262" s="33"/>
      <c r="L262" s="26"/>
      <c r="M262" s="26"/>
      <c r="N262" s="26"/>
      <c r="O262" s="26"/>
      <c r="P262" s="169"/>
      <c r="Q262" s="184"/>
      <c r="R262" s="184"/>
      <c r="S262" s="185" t="str">
        <f t="shared" si="36"/>
        <v>0</v>
      </c>
      <c r="T262" s="185" t="str">
        <f t="shared" si="36"/>
        <v>0</v>
      </c>
      <c r="U262" s="185">
        <f t="shared" si="37"/>
        <v>0</v>
      </c>
      <c r="V262" s="186" t="str">
        <f>IF(U262=0,"--",IF(U262&lt;='db fasce di rischio'!$B$4,'db fasce di rischio'!$A$2,IF(U262&lt;='db fasce di rischio'!$D$4,'db fasce di rischio'!$C$2,IF(U262&lt;='db fasce di rischio'!$F$4,'db fasce di rischio'!$E$2,IF(U262&lt;='db fasce di rischio'!$H$4,'db fasce di rischio'!$G$2,"")))))</f>
        <v>--</v>
      </c>
      <c r="W262" s="30"/>
      <c r="X262" s="30"/>
    </row>
    <row r="263" spans="1:24" ht="21" hidden="1" customHeight="1" outlineLevel="1" x14ac:dyDescent="0.2">
      <c r="A263" s="169"/>
      <c r="B263" s="169"/>
      <c r="C263" s="26" t="s">
        <v>30</v>
      </c>
      <c r="D263" s="26" t="s">
        <v>30</v>
      </c>
      <c r="E263" s="26" t="s">
        <v>30</v>
      </c>
      <c r="F263" s="26" t="s">
        <v>30</v>
      </c>
      <c r="G263" s="161" t="str">
        <f t="shared" si="35"/>
        <v>--</v>
      </c>
      <c r="H263" s="27" t="s">
        <v>30</v>
      </c>
      <c r="I263" s="33" t="s">
        <v>30</v>
      </c>
      <c r="J263" s="87"/>
      <c r="K263" s="33"/>
      <c r="L263" s="26"/>
      <c r="M263" s="26"/>
      <c r="N263" s="26"/>
      <c r="O263" s="28"/>
      <c r="P263" s="169"/>
      <c r="Q263" s="184"/>
      <c r="R263" s="184"/>
      <c r="S263" s="185" t="str">
        <f t="shared" si="36"/>
        <v>0</v>
      </c>
      <c r="T263" s="185" t="str">
        <f t="shared" si="36"/>
        <v>0</v>
      </c>
      <c r="U263" s="185">
        <f t="shared" si="37"/>
        <v>0</v>
      </c>
      <c r="V263" s="186" t="str">
        <f>IF(U263=0,"--",IF(U263&lt;='db fasce di rischio'!$B$4,'db fasce di rischio'!$A$2,IF(U263&lt;='db fasce di rischio'!$D$4,'db fasce di rischio'!$C$2,IF(U263&lt;='db fasce di rischio'!$F$4,'db fasce di rischio'!$E$2,IF(U263&lt;='db fasce di rischio'!$H$4,'db fasce di rischio'!$G$2,"")))))</f>
        <v>--</v>
      </c>
      <c r="W263" s="30"/>
      <c r="X263" s="30"/>
    </row>
    <row r="264" spans="1:24" ht="21" hidden="1" customHeight="1" outlineLevel="1" x14ac:dyDescent="0.2">
      <c r="A264" s="169"/>
      <c r="B264" s="169"/>
      <c r="C264" s="26" t="s">
        <v>30</v>
      </c>
      <c r="D264" s="26" t="s">
        <v>30</v>
      </c>
      <c r="E264" s="26" t="s">
        <v>30</v>
      </c>
      <c r="F264" s="26" t="s">
        <v>30</v>
      </c>
      <c r="G264" s="161" t="str">
        <f t="shared" si="35"/>
        <v>--</v>
      </c>
      <c r="H264" s="27" t="s">
        <v>30</v>
      </c>
      <c r="I264" s="33" t="s">
        <v>30</v>
      </c>
      <c r="J264" s="87"/>
      <c r="K264" s="33"/>
      <c r="L264" s="26"/>
      <c r="M264" s="26"/>
      <c r="N264" s="26"/>
      <c r="O264" s="29"/>
      <c r="P264" s="169"/>
      <c r="Q264" s="184"/>
      <c r="R264" s="184"/>
      <c r="S264" s="185" t="str">
        <f t="shared" si="36"/>
        <v>0</v>
      </c>
      <c r="T264" s="185" t="str">
        <f t="shared" si="36"/>
        <v>0</v>
      </c>
      <c r="U264" s="185">
        <f t="shared" si="37"/>
        <v>0</v>
      </c>
      <c r="V264" s="186" t="str">
        <f>IF(U264=0,"--",IF(U264&lt;='db fasce di rischio'!$B$4,'db fasce di rischio'!$A$2,IF(U264&lt;='db fasce di rischio'!$D$4,'db fasce di rischio'!$C$2,IF(U264&lt;='db fasce di rischio'!$F$4,'db fasce di rischio'!$E$2,IF(U264&lt;='db fasce di rischio'!$H$4,'db fasce di rischio'!$G$2,"")))))</f>
        <v>--</v>
      </c>
      <c r="W264" s="30"/>
      <c r="X264" s="30"/>
    </row>
    <row r="265" spans="1:24" ht="21" collapsed="1" x14ac:dyDescent="0.2">
      <c r="A265" s="168"/>
      <c r="B265" s="168"/>
      <c r="C265" s="92"/>
      <c r="D265" s="92"/>
      <c r="E265" s="92"/>
      <c r="F265" s="92"/>
      <c r="G265" s="92"/>
      <c r="H265" s="92"/>
      <c r="I265" s="92"/>
      <c r="J265" s="176"/>
      <c r="K265" s="92"/>
      <c r="L265" s="92"/>
      <c r="M265" s="92"/>
      <c r="N265" s="92"/>
      <c r="O265" s="92"/>
      <c r="P265" s="168"/>
      <c r="Q265" s="30"/>
      <c r="R265" s="30"/>
      <c r="S265" s="30"/>
      <c r="T265" s="30"/>
      <c r="U265" s="30"/>
      <c r="V265" s="30"/>
      <c r="W265" s="30"/>
      <c r="X265" s="30"/>
    </row>
    <row r="266" spans="1:24" ht="90.6" customHeight="1" x14ac:dyDescent="0.2">
      <c r="A266" s="31"/>
      <c r="B266" s="31"/>
      <c r="C266" s="32" t="s">
        <v>674</v>
      </c>
      <c r="D266" s="32"/>
      <c r="E266" s="30"/>
      <c r="F266" s="30"/>
      <c r="G266" s="30"/>
      <c r="H266" s="30"/>
      <c r="I266" s="30"/>
      <c r="J266" s="85"/>
      <c r="K266" s="30"/>
      <c r="L266" s="30"/>
      <c r="M266" s="30"/>
      <c r="N266" s="84" t="s">
        <v>6</v>
      </c>
      <c r="O266" s="84" t="s">
        <v>675</v>
      </c>
      <c r="P266" s="30"/>
      <c r="Q266" s="182" t="s">
        <v>1306</v>
      </c>
      <c r="R266" s="182" t="s">
        <v>1307</v>
      </c>
      <c r="S266" s="50" t="s">
        <v>1308</v>
      </c>
      <c r="T266" s="50" t="s">
        <v>1309</v>
      </c>
      <c r="U266" s="50" t="s">
        <v>1310</v>
      </c>
      <c r="V266" s="183" t="s">
        <v>1311</v>
      </c>
      <c r="W266" s="30"/>
      <c r="X266" s="30"/>
    </row>
    <row r="267" spans="1:24" ht="30.6" customHeight="1" x14ac:dyDescent="0.2">
      <c r="A267" s="168"/>
      <c r="B267" s="168">
        <v>13</v>
      </c>
      <c r="C267" s="220" t="s">
        <v>1267</v>
      </c>
      <c r="D267" s="221"/>
      <c r="E267" s="222"/>
      <c r="F267" s="229"/>
      <c r="G267" s="229"/>
      <c r="H267" s="229"/>
      <c r="I267" s="50" t="s">
        <v>11</v>
      </c>
      <c r="J267" s="231" t="s">
        <v>3</v>
      </c>
      <c r="K267" s="231"/>
      <c r="L267" s="39"/>
      <c r="M267" s="162" t="s">
        <v>676</v>
      </c>
      <c r="N267" s="163" t="str">
        <f>V267</f>
        <v>--</v>
      </c>
      <c r="O267" s="39"/>
      <c r="P267" s="168"/>
      <c r="Q267" s="184"/>
      <c r="R267" s="184"/>
      <c r="S267" s="185" t="str">
        <f>IF(Q267="Basso",1.8,IF(Q267="Medio",2.5,IF(Q267="Medio-Alto",3.8,IF(Q267="Alto",5,"0"))))</f>
        <v>0</v>
      </c>
      <c r="T267" s="185" t="str">
        <f>IF(R267="Basso",1.8,IF(R267="Medio",2.5,IF(R267="Medio-Alto",3.8,IF(R267="Alto",5,"0"))))</f>
        <v>0</v>
      </c>
      <c r="U267" s="185">
        <f>IF(MAX(U271:U285)&gt;(T267*S267),MAX(U271:U285),T267*S267)</f>
        <v>0</v>
      </c>
      <c r="V267" s="186" t="str">
        <f>IF(U267=0,"--",IF(U267&lt;='db fasce di rischio'!$B$4,'db fasce di rischio'!$A$2,IF(U267&lt;='db fasce di rischio'!$D$4,'db fasce di rischio'!$C$2,IF(U267&lt;='db fasce di rischio'!$F$4,'db fasce di rischio'!$E$2,IF(U267&lt;='db fasce di rischio'!$H$4,'db fasce di rischio'!$G$2,"")))))</f>
        <v>--</v>
      </c>
      <c r="W267" s="30"/>
      <c r="X267" s="30"/>
    </row>
    <row r="268" spans="1:24" ht="59.45" customHeight="1" x14ac:dyDescent="0.2">
      <c r="A268" s="168"/>
      <c r="B268" s="168"/>
      <c r="C268" s="223"/>
      <c r="D268" s="224"/>
      <c r="E268" s="224"/>
      <c r="F268" s="172"/>
      <c r="G268" s="172"/>
      <c r="H268" s="172"/>
      <c r="I268" s="172"/>
      <c r="J268" s="172"/>
      <c r="K268" s="172"/>
      <c r="L268" s="173"/>
      <c r="M268" s="226" t="s">
        <v>1305</v>
      </c>
      <c r="N268" s="226"/>
      <c r="O268" s="226"/>
      <c r="P268" s="168"/>
      <c r="Q268" s="30"/>
      <c r="R268" s="30"/>
      <c r="S268" s="30"/>
      <c r="T268" s="30"/>
      <c r="U268" s="30"/>
      <c r="V268" s="30"/>
      <c r="W268" s="30"/>
      <c r="X268" s="30"/>
    </row>
    <row r="269" spans="1:24" ht="31.5" hidden="1" customHeight="1" outlineLevel="1" x14ac:dyDescent="0.2">
      <c r="A269" s="168"/>
      <c r="B269" s="168"/>
      <c r="C269" s="218" t="s">
        <v>1266</v>
      </c>
      <c r="D269" s="219"/>
      <c r="E269" s="160"/>
      <c r="F269" s="160"/>
      <c r="G269" s="160"/>
      <c r="H269" s="160"/>
      <c r="I269" s="160"/>
      <c r="J269" s="159"/>
      <c r="K269" s="160"/>
      <c r="L269" s="164">
        <f>SUM(H256:H264)</f>
        <v>0</v>
      </c>
      <c r="M269" s="165"/>
      <c r="N269" s="165"/>
      <c r="O269" s="165"/>
      <c r="P269" s="168"/>
      <c r="Q269" s="30"/>
      <c r="R269" s="30"/>
      <c r="S269" s="30"/>
      <c r="T269" s="30"/>
      <c r="U269" s="30"/>
      <c r="V269" s="30"/>
      <c r="W269" s="30"/>
      <c r="X269" s="30"/>
    </row>
    <row r="270" spans="1:24" ht="81.95" hidden="1" customHeight="1" outlineLevel="1" x14ac:dyDescent="0.2">
      <c r="A270" s="169"/>
      <c r="B270" s="169"/>
      <c r="C270" s="24" t="s">
        <v>915</v>
      </c>
      <c r="D270" s="24" t="s">
        <v>916</v>
      </c>
      <c r="E270" s="24" t="s">
        <v>981</v>
      </c>
      <c r="F270" s="24" t="s">
        <v>980</v>
      </c>
      <c r="G270" s="188" t="s">
        <v>1301</v>
      </c>
      <c r="H270" s="24" t="s">
        <v>979</v>
      </c>
      <c r="I270" s="24" t="s">
        <v>917</v>
      </c>
      <c r="J270" s="50" t="s">
        <v>982</v>
      </c>
      <c r="K270" s="50" t="s">
        <v>918</v>
      </c>
      <c r="L270" s="24" t="s">
        <v>639</v>
      </c>
      <c r="M270" s="24" t="s">
        <v>677</v>
      </c>
      <c r="N270" s="24" t="s">
        <v>678</v>
      </c>
      <c r="O270" s="24" t="s">
        <v>679</v>
      </c>
      <c r="P270" s="169"/>
      <c r="Q270" s="182" t="s">
        <v>1306</v>
      </c>
      <c r="R270" s="182" t="s">
        <v>1307</v>
      </c>
      <c r="S270" s="50" t="s">
        <v>1308</v>
      </c>
      <c r="T270" s="50" t="s">
        <v>1309</v>
      </c>
      <c r="U270" s="50" t="s">
        <v>1310</v>
      </c>
      <c r="V270" s="183" t="s">
        <v>1311</v>
      </c>
      <c r="W270" s="30"/>
      <c r="X270" s="30"/>
    </row>
    <row r="271" spans="1:24" ht="21" hidden="1" customHeight="1" outlineLevel="1" x14ac:dyDescent="0.2">
      <c r="A271" s="169"/>
      <c r="B271" s="169"/>
      <c r="C271" s="26" t="s">
        <v>30</v>
      </c>
      <c r="D271" s="26" t="s">
        <v>30</v>
      </c>
      <c r="E271" s="26" t="s">
        <v>30</v>
      </c>
      <c r="F271" s="26" t="s">
        <v>30</v>
      </c>
      <c r="G271" s="161" t="str">
        <f>V271</f>
        <v>--</v>
      </c>
      <c r="H271" s="27" t="s">
        <v>30</v>
      </c>
      <c r="I271" s="33" t="s">
        <v>30</v>
      </c>
      <c r="J271" s="87"/>
      <c r="K271" s="33"/>
      <c r="L271" s="26"/>
      <c r="M271" s="26"/>
      <c r="N271" s="26"/>
      <c r="O271" s="26"/>
      <c r="P271" s="169"/>
      <c r="Q271" s="184"/>
      <c r="R271" s="184"/>
      <c r="S271" s="185" t="str">
        <f>IF(Q271="Basso",1.8,IF(Q271="Medio",2.5,IF(Q271="Medio-Alto",3.8,IF(Q271="Alto",5,"0"))))</f>
        <v>0</v>
      </c>
      <c r="T271" s="185" t="str">
        <f>IF(R271="Basso",1.8,IF(R271="Medio",2.5,IF(R271="Medio-Alto",3.8,IF(R271="Alto",5,"0"))))</f>
        <v>0</v>
      </c>
      <c r="U271" s="185">
        <f>(T271*S271)</f>
        <v>0</v>
      </c>
      <c r="V271" s="186" t="str">
        <f>IF(U271=0,"--",IF(U271&lt;='db fasce di rischio'!$B$4,'db fasce di rischio'!$A$2,IF(U271&lt;='db fasce di rischio'!$D$4,'db fasce di rischio'!$C$2,IF(U271&lt;='db fasce di rischio'!$F$4,'db fasce di rischio'!$E$2,IF(U271&lt;='db fasce di rischio'!$H$4,'db fasce di rischio'!$G$2,"")))))</f>
        <v>--</v>
      </c>
      <c r="W271" s="30"/>
      <c r="X271" s="30"/>
    </row>
    <row r="272" spans="1:24" ht="21" hidden="1" customHeight="1" outlineLevel="1" x14ac:dyDescent="0.2">
      <c r="A272" s="169"/>
      <c r="B272" s="169"/>
      <c r="C272" s="26" t="s">
        <v>30</v>
      </c>
      <c r="D272" s="26" t="s">
        <v>30</v>
      </c>
      <c r="E272" s="26" t="s">
        <v>30</v>
      </c>
      <c r="F272" s="26" t="s">
        <v>30</v>
      </c>
      <c r="G272" s="161" t="str">
        <f t="shared" ref="G272:G285" si="38">V272</f>
        <v>--</v>
      </c>
      <c r="H272" s="27" t="s">
        <v>30</v>
      </c>
      <c r="I272" s="33" t="s">
        <v>30</v>
      </c>
      <c r="J272" s="87"/>
      <c r="K272" s="33"/>
      <c r="L272" s="26"/>
      <c r="M272" s="26"/>
      <c r="N272" s="26"/>
      <c r="O272" s="26"/>
      <c r="P272" s="169"/>
      <c r="Q272" s="184"/>
      <c r="R272" s="184"/>
      <c r="S272" s="185" t="str">
        <f t="shared" ref="S272:T285" si="39">IF(Q272="Basso",1.8,IF(Q272="Medio",2.5,IF(Q272="Medio-Alto",3.8,IF(Q272="Alto",5,"0"))))</f>
        <v>0</v>
      </c>
      <c r="T272" s="185" t="str">
        <f t="shared" si="39"/>
        <v>0</v>
      </c>
      <c r="U272" s="185">
        <f>(T272*S272)</f>
        <v>0</v>
      </c>
      <c r="V272" s="186" t="str">
        <f>IF(U272=0,"--",IF(U272&lt;='db fasce di rischio'!$B$4,'db fasce di rischio'!$A$2,IF(U272&lt;='db fasce di rischio'!$D$4,'db fasce di rischio'!$C$2,IF(U272&lt;='db fasce di rischio'!$F$4,'db fasce di rischio'!$E$2,IF(U272&lt;='db fasce di rischio'!$H$4,'db fasce di rischio'!$G$2,"")))))</f>
        <v>--</v>
      </c>
      <c r="W272" s="30"/>
      <c r="X272" s="30"/>
    </row>
    <row r="273" spans="1:24" ht="21" hidden="1" customHeight="1" outlineLevel="1" x14ac:dyDescent="0.2">
      <c r="A273" s="169"/>
      <c r="B273" s="169"/>
      <c r="C273" s="26" t="s">
        <v>30</v>
      </c>
      <c r="D273" s="26" t="s">
        <v>30</v>
      </c>
      <c r="E273" s="26" t="s">
        <v>30</v>
      </c>
      <c r="F273" s="26" t="s">
        <v>30</v>
      </c>
      <c r="G273" s="161" t="str">
        <f t="shared" si="38"/>
        <v>--</v>
      </c>
      <c r="H273" s="27" t="s">
        <v>30</v>
      </c>
      <c r="I273" s="33" t="s">
        <v>30</v>
      </c>
      <c r="J273" s="87"/>
      <c r="K273" s="33"/>
      <c r="L273" s="26"/>
      <c r="M273" s="26"/>
      <c r="N273" s="26"/>
      <c r="O273" s="26"/>
      <c r="P273" s="169"/>
      <c r="Q273" s="184"/>
      <c r="R273" s="184"/>
      <c r="S273" s="185" t="str">
        <f t="shared" si="39"/>
        <v>0</v>
      </c>
      <c r="T273" s="185" t="str">
        <f t="shared" si="39"/>
        <v>0</v>
      </c>
      <c r="U273" s="185">
        <f t="shared" ref="U273:U285" si="40">(T273*S273)</f>
        <v>0</v>
      </c>
      <c r="V273" s="186" t="str">
        <f>IF(U273=0,"--",IF(U273&lt;='db fasce di rischio'!$B$4,'db fasce di rischio'!$A$2,IF(U273&lt;='db fasce di rischio'!$D$4,'db fasce di rischio'!$C$2,IF(U273&lt;='db fasce di rischio'!$F$4,'db fasce di rischio'!$E$2,IF(U273&lt;='db fasce di rischio'!$H$4,'db fasce di rischio'!$G$2,"")))))</f>
        <v>--</v>
      </c>
      <c r="W273" s="30"/>
      <c r="X273" s="30"/>
    </row>
    <row r="274" spans="1:24" ht="21" hidden="1" customHeight="1" outlineLevel="1" x14ac:dyDescent="0.2">
      <c r="A274" s="169"/>
      <c r="B274" s="169"/>
      <c r="C274" s="26" t="s">
        <v>30</v>
      </c>
      <c r="D274" s="26" t="s">
        <v>30</v>
      </c>
      <c r="E274" s="26" t="s">
        <v>30</v>
      </c>
      <c r="F274" s="26" t="s">
        <v>30</v>
      </c>
      <c r="G274" s="161" t="str">
        <f t="shared" si="38"/>
        <v>--</v>
      </c>
      <c r="H274" s="27" t="s">
        <v>30</v>
      </c>
      <c r="I274" s="33" t="s">
        <v>30</v>
      </c>
      <c r="J274" s="87"/>
      <c r="K274" s="33"/>
      <c r="L274" s="26"/>
      <c r="M274" s="26"/>
      <c r="N274" s="26"/>
      <c r="O274" s="26"/>
      <c r="P274" s="169"/>
      <c r="Q274" s="184"/>
      <c r="R274" s="184"/>
      <c r="S274" s="185" t="str">
        <f t="shared" si="39"/>
        <v>0</v>
      </c>
      <c r="T274" s="185" t="str">
        <f t="shared" si="39"/>
        <v>0</v>
      </c>
      <c r="U274" s="185">
        <f t="shared" si="40"/>
        <v>0</v>
      </c>
      <c r="V274" s="186" t="str">
        <f>IF(U274=0,"--",IF(U274&lt;='db fasce di rischio'!$B$4,'db fasce di rischio'!$A$2,IF(U274&lt;='db fasce di rischio'!$D$4,'db fasce di rischio'!$C$2,IF(U274&lt;='db fasce di rischio'!$F$4,'db fasce di rischio'!$E$2,IF(U274&lt;='db fasce di rischio'!$H$4,'db fasce di rischio'!$G$2,"")))))</f>
        <v>--</v>
      </c>
      <c r="W274" s="30"/>
      <c r="X274" s="30"/>
    </row>
    <row r="275" spans="1:24" ht="21" hidden="1" customHeight="1" outlineLevel="1" x14ac:dyDescent="0.2">
      <c r="A275" s="169"/>
      <c r="B275" s="169"/>
      <c r="C275" s="26" t="s">
        <v>30</v>
      </c>
      <c r="D275" s="26" t="s">
        <v>30</v>
      </c>
      <c r="E275" s="26" t="s">
        <v>30</v>
      </c>
      <c r="F275" s="26" t="s">
        <v>30</v>
      </c>
      <c r="G275" s="161" t="str">
        <f t="shared" si="38"/>
        <v>--</v>
      </c>
      <c r="H275" s="27" t="s">
        <v>30</v>
      </c>
      <c r="I275" s="33" t="s">
        <v>30</v>
      </c>
      <c r="J275" s="87"/>
      <c r="K275" s="33"/>
      <c r="L275" s="26"/>
      <c r="M275" s="26"/>
      <c r="N275" s="26"/>
      <c r="O275" s="26"/>
      <c r="P275" s="169"/>
      <c r="Q275" s="184"/>
      <c r="R275" s="184"/>
      <c r="S275" s="185" t="str">
        <f t="shared" si="39"/>
        <v>0</v>
      </c>
      <c r="T275" s="185" t="str">
        <f t="shared" si="39"/>
        <v>0</v>
      </c>
      <c r="U275" s="185">
        <f t="shared" si="40"/>
        <v>0</v>
      </c>
      <c r="V275" s="186" t="str">
        <f>IF(U275=0,"--",IF(U275&lt;='db fasce di rischio'!$B$4,'db fasce di rischio'!$A$2,IF(U275&lt;='db fasce di rischio'!$D$4,'db fasce di rischio'!$C$2,IF(U275&lt;='db fasce di rischio'!$F$4,'db fasce di rischio'!$E$2,IF(U275&lt;='db fasce di rischio'!$H$4,'db fasce di rischio'!$G$2,"")))))</f>
        <v>--</v>
      </c>
      <c r="W275" s="30"/>
      <c r="X275" s="30"/>
    </row>
    <row r="276" spans="1:24" ht="21" hidden="1" customHeight="1" outlineLevel="1" x14ac:dyDescent="0.2">
      <c r="A276" s="169"/>
      <c r="B276" s="169"/>
      <c r="C276" s="26" t="s">
        <v>30</v>
      </c>
      <c r="D276" s="26" t="s">
        <v>30</v>
      </c>
      <c r="E276" s="26" t="s">
        <v>30</v>
      </c>
      <c r="F276" s="26" t="s">
        <v>30</v>
      </c>
      <c r="G276" s="161" t="str">
        <f t="shared" si="38"/>
        <v>--</v>
      </c>
      <c r="H276" s="27" t="s">
        <v>30</v>
      </c>
      <c r="I276" s="33" t="s">
        <v>30</v>
      </c>
      <c r="J276" s="87"/>
      <c r="K276" s="33"/>
      <c r="L276" s="26"/>
      <c r="M276" s="26"/>
      <c r="N276" s="26"/>
      <c r="O276" s="26"/>
      <c r="P276" s="169"/>
      <c r="Q276" s="184"/>
      <c r="R276" s="184"/>
      <c r="S276" s="185" t="str">
        <f t="shared" si="39"/>
        <v>0</v>
      </c>
      <c r="T276" s="185" t="str">
        <f t="shared" si="39"/>
        <v>0</v>
      </c>
      <c r="U276" s="185">
        <f t="shared" si="40"/>
        <v>0</v>
      </c>
      <c r="V276" s="186" t="str">
        <f>IF(U276=0,"--",IF(U276&lt;='db fasce di rischio'!$B$4,'db fasce di rischio'!$A$2,IF(U276&lt;='db fasce di rischio'!$D$4,'db fasce di rischio'!$C$2,IF(U276&lt;='db fasce di rischio'!$F$4,'db fasce di rischio'!$E$2,IF(U276&lt;='db fasce di rischio'!$H$4,'db fasce di rischio'!$G$2,"")))))</f>
        <v>--</v>
      </c>
      <c r="W276" s="30"/>
      <c r="X276" s="30"/>
    </row>
    <row r="277" spans="1:24" ht="21" hidden="1" customHeight="1" outlineLevel="1" x14ac:dyDescent="0.2">
      <c r="A277" s="169"/>
      <c r="B277" s="169"/>
      <c r="C277" s="26" t="s">
        <v>30</v>
      </c>
      <c r="D277" s="26" t="s">
        <v>30</v>
      </c>
      <c r="E277" s="26" t="s">
        <v>30</v>
      </c>
      <c r="F277" s="26" t="s">
        <v>30</v>
      </c>
      <c r="G277" s="161" t="str">
        <f t="shared" si="38"/>
        <v>--</v>
      </c>
      <c r="H277" s="27" t="s">
        <v>30</v>
      </c>
      <c r="I277" s="33" t="s">
        <v>30</v>
      </c>
      <c r="J277" s="87"/>
      <c r="K277" s="33"/>
      <c r="L277" s="26"/>
      <c r="M277" s="26"/>
      <c r="N277" s="26"/>
      <c r="O277" s="26"/>
      <c r="P277" s="169"/>
      <c r="Q277" s="184"/>
      <c r="R277" s="184"/>
      <c r="S277" s="185" t="str">
        <f t="shared" si="39"/>
        <v>0</v>
      </c>
      <c r="T277" s="185" t="str">
        <f t="shared" si="39"/>
        <v>0</v>
      </c>
      <c r="U277" s="185">
        <f t="shared" si="40"/>
        <v>0</v>
      </c>
      <c r="V277" s="186" t="str">
        <f>IF(U277=0,"--",IF(U277&lt;='db fasce di rischio'!$B$4,'db fasce di rischio'!$A$2,IF(U277&lt;='db fasce di rischio'!$D$4,'db fasce di rischio'!$C$2,IF(U277&lt;='db fasce di rischio'!$F$4,'db fasce di rischio'!$E$2,IF(U277&lt;='db fasce di rischio'!$H$4,'db fasce di rischio'!$G$2,"")))))</f>
        <v>--</v>
      </c>
      <c r="W277" s="30"/>
      <c r="X277" s="30"/>
    </row>
    <row r="278" spans="1:24" ht="21" hidden="1" customHeight="1" outlineLevel="1" x14ac:dyDescent="0.2">
      <c r="A278" s="169"/>
      <c r="B278" s="169"/>
      <c r="C278" s="26" t="s">
        <v>30</v>
      </c>
      <c r="D278" s="26" t="s">
        <v>30</v>
      </c>
      <c r="E278" s="26" t="s">
        <v>30</v>
      </c>
      <c r="F278" s="26" t="s">
        <v>30</v>
      </c>
      <c r="G278" s="161" t="str">
        <f t="shared" si="38"/>
        <v>--</v>
      </c>
      <c r="H278" s="27" t="s">
        <v>30</v>
      </c>
      <c r="I278" s="33" t="s">
        <v>30</v>
      </c>
      <c r="J278" s="87"/>
      <c r="K278" s="33"/>
      <c r="L278" s="26"/>
      <c r="M278" s="26"/>
      <c r="N278" s="26"/>
      <c r="O278" s="26"/>
      <c r="P278" s="169"/>
      <c r="Q278" s="184"/>
      <c r="R278" s="184"/>
      <c r="S278" s="185" t="str">
        <f t="shared" si="39"/>
        <v>0</v>
      </c>
      <c r="T278" s="185" t="str">
        <f t="shared" si="39"/>
        <v>0</v>
      </c>
      <c r="U278" s="185">
        <f t="shared" si="40"/>
        <v>0</v>
      </c>
      <c r="V278" s="186" t="str">
        <f>IF(U278=0,"--",IF(U278&lt;='db fasce di rischio'!$B$4,'db fasce di rischio'!$A$2,IF(U278&lt;='db fasce di rischio'!$D$4,'db fasce di rischio'!$C$2,IF(U278&lt;='db fasce di rischio'!$F$4,'db fasce di rischio'!$E$2,IF(U278&lt;='db fasce di rischio'!$H$4,'db fasce di rischio'!$G$2,"")))))</f>
        <v>--</v>
      </c>
      <c r="W278" s="30"/>
      <c r="X278" s="30"/>
    </row>
    <row r="279" spans="1:24" ht="21" hidden="1" customHeight="1" outlineLevel="1" x14ac:dyDescent="0.2">
      <c r="A279" s="169"/>
      <c r="B279" s="169"/>
      <c r="C279" s="26" t="s">
        <v>30</v>
      </c>
      <c r="D279" s="26" t="s">
        <v>30</v>
      </c>
      <c r="E279" s="26" t="s">
        <v>30</v>
      </c>
      <c r="F279" s="26" t="s">
        <v>30</v>
      </c>
      <c r="G279" s="161" t="str">
        <f t="shared" si="38"/>
        <v>--</v>
      </c>
      <c r="H279" s="27" t="s">
        <v>30</v>
      </c>
      <c r="I279" s="33" t="s">
        <v>30</v>
      </c>
      <c r="J279" s="88"/>
      <c r="K279" s="33"/>
      <c r="L279" s="26"/>
      <c r="M279" s="26"/>
      <c r="N279" s="26"/>
      <c r="O279" s="26"/>
      <c r="P279" s="169"/>
      <c r="Q279" s="184"/>
      <c r="R279" s="184"/>
      <c r="S279" s="185" t="str">
        <f t="shared" si="39"/>
        <v>0</v>
      </c>
      <c r="T279" s="185" t="str">
        <f t="shared" si="39"/>
        <v>0</v>
      </c>
      <c r="U279" s="185">
        <f t="shared" si="40"/>
        <v>0</v>
      </c>
      <c r="V279" s="186" t="str">
        <f>IF(U279=0,"--",IF(U279&lt;='db fasce di rischio'!$B$4,'db fasce di rischio'!$A$2,IF(U279&lt;='db fasce di rischio'!$D$4,'db fasce di rischio'!$C$2,IF(U279&lt;='db fasce di rischio'!$F$4,'db fasce di rischio'!$E$2,IF(U279&lt;='db fasce di rischio'!$H$4,'db fasce di rischio'!$G$2,"")))))</f>
        <v>--</v>
      </c>
      <c r="W279" s="30"/>
      <c r="X279" s="30"/>
    </row>
    <row r="280" spans="1:24" ht="21" hidden="1" customHeight="1" outlineLevel="1" x14ac:dyDescent="0.2">
      <c r="A280" s="169"/>
      <c r="B280" s="169"/>
      <c r="C280" s="26" t="s">
        <v>30</v>
      </c>
      <c r="D280" s="26" t="s">
        <v>30</v>
      </c>
      <c r="E280" s="26" t="s">
        <v>30</v>
      </c>
      <c r="F280" s="26" t="s">
        <v>30</v>
      </c>
      <c r="G280" s="161" t="str">
        <f t="shared" si="38"/>
        <v>--</v>
      </c>
      <c r="H280" s="27" t="s">
        <v>30</v>
      </c>
      <c r="I280" s="33" t="s">
        <v>30</v>
      </c>
      <c r="J280" s="88"/>
      <c r="K280" s="33"/>
      <c r="L280" s="26"/>
      <c r="M280" s="26"/>
      <c r="N280" s="26"/>
      <c r="O280" s="26"/>
      <c r="P280" s="169"/>
      <c r="Q280" s="184"/>
      <c r="R280" s="184"/>
      <c r="S280" s="185" t="str">
        <f t="shared" si="39"/>
        <v>0</v>
      </c>
      <c r="T280" s="185" t="str">
        <f t="shared" si="39"/>
        <v>0</v>
      </c>
      <c r="U280" s="185">
        <f t="shared" si="40"/>
        <v>0</v>
      </c>
      <c r="V280" s="186" t="str">
        <f>IF(U280=0,"--",IF(U280&lt;='db fasce di rischio'!$B$4,'db fasce di rischio'!$A$2,IF(U280&lt;='db fasce di rischio'!$D$4,'db fasce di rischio'!$C$2,IF(U280&lt;='db fasce di rischio'!$F$4,'db fasce di rischio'!$E$2,IF(U280&lt;='db fasce di rischio'!$H$4,'db fasce di rischio'!$G$2,"")))))</f>
        <v>--</v>
      </c>
      <c r="W280" s="30"/>
      <c r="X280" s="30"/>
    </row>
    <row r="281" spans="1:24" ht="21" hidden="1" customHeight="1" outlineLevel="1" x14ac:dyDescent="0.2">
      <c r="A281" s="169"/>
      <c r="B281" s="169"/>
      <c r="C281" s="26" t="s">
        <v>30</v>
      </c>
      <c r="D281" s="26" t="s">
        <v>30</v>
      </c>
      <c r="E281" s="26" t="s">
        <v>30</v>
      </c>
      <c r="F281" s="26" t="s">
        <v>30</v>
      </c>
      <c r="G281" s="161" t="str">
        <f t="shared" si="38"/>
        <v>--</v>
      </c>
      <c r="H281" s="27" t="s">
        <v>30</v>
      </c>
      <c r="I281" s="33" t="s">
        <v>30</v>
      </c>
      <c r="J281" s="88"/>
      <c r="K281" s="33"/>
      <c r="L281" s="26"/>
      <c r="M281" s="26"/>
      <c r="N281" s="26"/>
      <c r="O281" s="26"/>
      <c r="P281" s="169"/>
      <c r="Q281" s="184"/>
      <c r="R281" s="184"/>
      <c r="S281" s="185" t="str">
        <f t="shared" si="39"/>
        <v>0</v>
      </c>
      <c r="T281" s="185" t="str">
        <f t="shared" si="39"/>
        <v>0</v>
      </c>
      <c r="U281" s="185">
        <f t="shared" si="40"/>
        <v>0</v>
      </c>
      <c r="V281" s="186" t="str">
        <f>IF(U281=0,"--",IF(U281&lt;='db fasce di rischio'!$B$4,'db fasce di rischio'!$A$2,IF(U281&lt;='db fasce di rischio'!$D$4,'db fasce di rischio'!$C$2,IF(U281&lt;='db fasce di rischio'!$F$4,'db fasce di rischio'!$E$2,IF(U281&lt;='db fasce di rischio'!$H$4,'db fasce di rischio'!$G$2,"")))))</f>
        <v>--</v>
      </c>
      <c r="W281" s="30"/>
      <c r="X281" s="30"/>
    </row>
    <row r="282" spans="1:24" ht="21" hidden="1" customHeight="1" outlineLevel="1" x14ac:dyDescent="0.2">
      <c r="A282" s="169"/>
      <c r="B282" s="169"/>
      <c r="C282" s="26" t="s">
        <v>30</v>
      </c>
      <c r="D282" s="26" t="s">
        <v>30</v>
      </c>
      <c r="E282" s="26" t="s">
        <v>30</v>
      </c>
      <c r="F282" s="26" t="s">
        <v>30</v>
      </c>
      <c r="G282" s="161" t="str">
        <f t="shared" si="38"/>
        <v>--</v>
      </c>
      <c r="H282" s="27" t="s">
        <v>30</v>
      </c>
      <c r="I282" s="33" t="s">
        <v>30</v>
      </c>
      <c r="J282" s="88"/>
      <c r="K282" s="33"/>
      <c r="L282" s="26"/>
      <c r="M282" s="26"/>
      <c r="N282" s="26"/>
      <c r="O282" s="26"/>
      <c r="P282" s="169"/>
      <c r="Q282" s="184"/>
      <c r="R282" s="184"/>
      <c r="S282" s="185" t="str">
        <f t="shared" si="39"/>
        <v>0</v>
      </c>
      <c r="T282" s="185" t="str">
        <f t="shared" si="39"/>
        <v>0</v>
      </c>
      <c r="U282" s="185">
        <f t="shared" si="40"/>
        <v>0</v>
      </c>
      <c r="V282" s="186" t="str">
        <f>IF(U282=0,"--",IF(U282&lt;='db fasce di rischio'!$B$4,'db fasce di rischio'!$A$2,IF(U282&lt;='db fasce di rischio'!$D$4,'db fasce di rischio'!$C$2,IF(U282&lt;='db fasce di rischio'!$F$4,'db fasce di rischio'!$E$2,IF(U282&lt;='db fasce di rischio'!$H$4,'db fasce di rischio'!$G$2,"")))))</f>
        <v>--</v>
      </c>
      <c r="W282" s="30"/>
      <c r="X282" s="30"/>
    </row>
    <row r="283" spans="1:24" ht="21" hidden="1" customHeight="1" outlineLevel="1" x14ac:dyDescent="0.2">
      <c r="A283" s="169"/>
      <c r="B283" s="169"/>
      <c r="C283" s="26" t="s">
        <v>30</v>
      </c>
      <c r="D283" s="26" t="s">
        <v>30</v>
      </c>
      <c r="E283" s="26" t="s">
        <v>30</v>
      </c>
      <c r="F283" s="26" t="s">
        <v>30</v>
      </c>
      <c r="G283" s="161" t="str">
        <f t="shared" si="38"/>
        <v>--</v>
      </c>
      <c r="H283" s="27" t="s">
        <v>30</v>
      </c>
      <c r="I283" s="33" t="s">
        <v>30</v>
      </c>
      <c r="J283" s="87"/>
      <c r="K283" s="33"/>
      <c r="L283" s="26"/>
      <c r="M283" s="26"/>
      <c r="N283" s="26"/>
      <c r="O283" s="26"/>
      <c r="P283" s="169"/>
      <c r="Q283" s="184"/>
      <c r="R283" s="184"/>
      <c r="S283" s="185" t="str">
        <f t="shared" si="39"/>
        <v>0</v>
      </c>
      <c r="T283" s="185" t="str">
        <f t="shared" si="39"/>
        <v>0</v>
      </c>
      <c r="U283" s="185">
        <f t="shared" si="40"/>
        <v>0</v>
      </c>
      <c r="V283" s="186" t="str">
        <f>IF(U283=0,"--",IF(U283&lt;='db fasce di rischio'!$B$4,'db fasce di rischio'!$A$2,IF(U283&lt;='db fasce di rischio'!$D$4,'db fasce di rischio'!$C$2,IF(U283&lt;='db fasce di rischio'!$F$4,'db fasce di rischio'!$E$2,IF(U283&lt;='db fasce di rischio'!$H$4,'db fasce di rischio'!$G$2,"")))))</f>
        <v>--</v>
      </c>
      <c r="W283" s="30"/>
      <c r="X283" s="30"/>
    </row>
    <row r="284" spans="1:24" ht="21" hidden="1" customHeight="1" outlineLevel="1" x14ac:dyDescent="0.2">
      <c r="A284" s="169"/>
      <c r="B284" s="169"/>
      <c r="C284" s="26" t="s">
        <v>30</v>
      </c>
      <c r="D284" s="26" t="s">
        <v>30</v>
      </c>
      <c r="E284" s="26" t="s">
        <v>30</v>
      </c>
      <c r="F284" s="26" t="s">
        <v>30</v>
      </c>
      <c r="G284" s="161" t="str">
        <f t="shared" si="38"/>
        <v>--</v>
      </c>
      <c r="H284" s="27" t="s">
        <v>30</v>
      </c>
      <c r="I284" s="33" t="s">
        <v>30</v>
      </c>
      <c r="J284" s="87"/>
      <c r="K284" s="33"/>
      <c r="L284" s="26"/>
      <c r="M284" s="26"/>
      <c r="N284" s="26"/>
      <c r="O284" s="28"/>
      <c r="P284" s="169"/>
      <c r="Q284" s="184"/>
      <c r="R284" s="184"/>
      <c r="S284" s="185" t="str">
        <f t="shared" si="39"/>
        <v>0</v>
      </c>
      <c r="T284" s="185" t="str">
        <f t="shared" si="39"/>
        <v>0</v>
      </c>
      <c r="U284" s="185">
        <f t="shared" si="40"/>
        <v>0</v>
      </c>
      <c r="V284" s="186" t="str">
        <f>IF(U284=0,"--",IF(U284&lt;='db fasce di rischio'!$B$4,'db fasce di rischio'!$A$2,IF(U284&lt;='db fasce di rischio'!$D$4,'db fasce di rischio'!$C$2,IF(U284&lt;='db fasce di rischio'!$F$4,'db fasce di rischio'!$E$2,IF(U284&lt;='db fasce di rischio'!$H$4,'db fasce di rischio'!$G$2,"")))))</f>
        <v>--</v>
      </c>
      <c r="W284" s="30"/>
      <c r="X284" s="30"/>
    </row>
    <row r="285" spans="1:24" ht="21" hidden="1" customHeight="1" outlineLevel="1" x14ac:dyDescent="0.2">
      <c r="A285" s="169"/>
      <c r="B285" s="169"/>
      <c r="C285" s="26" t="s">
        <v>30</v>
      </c>
      <c r="D285" s="26" t="s">
        <v>30</v>
      </c>
      <c r="E285" s="26" t="s">
        <v>30</v>
      </c>
      <c r="F285" s="26" t="s">
        <v>30</v>
      </c>
      <c r="G285" s="161" t="str">
        <f t="shared" si="38"/>
        <v>--</v>
      </c>
      <c r="H285" s="27" t="s">
        <v>30</v>
      </c>
      <c r="I285" s="33" t="s">
        <v>30</v>
      </c>
      <c r="J285" s="87"/>
      <c r="K285" s="33"/>
      <c r="L285" s="26"/>
      <c r="M285" s="26"/>
      <c r="N285" s="26"/>
      <c r="O285" s="29"/>
      <c r="P285" s="169"/>
      <c r="Q285" s="184"/>
      <c r="R285" s="184"/>
      <c r="S285" s="185" t="str">
        <f t="shared" si="39"/>
        <v>0</v>
      </c>
      <c r="T285" s="185" t="str">
        <f t="shared" si="39"/>
        <v>0</v>
      </c>
      <c r="U285" s="185">
        <f t="shared" si="40"/>
        <v>0</v>
      </c>
      <c r="V285" s="186" t="str">
        <f>IF(U285=0,"--",IF(U285&lt;='db fasce di rischio'!$B$4,'db fasce di rischio'!$A$2,IF(U285&lt;='db fasce di rischio'!$D$4,'db fasce di rischio'!$C$2,IF(U285&lt;='db fasce di rischio'!$F$4,'db fasce di rischio'!$E$2,IF(U285&lt;='db fasce di rischio'!$H$4,'db fasce di rischio'!$G$2,"")))))</f>
        <v>--</v>
      </c>
      <c r="W285" s="30"/>
      <c r="X285" s="30"/>
    </row>
    <row r="286" spans="1:24" ht="21" collapsed="1" x14ac:dyDescent="0.2">
      <c r="A286" s="168"/>
      <c r="B286" s="168"/>
      <c r="C286" s="92"/>
      <c r="D286" s="92"/>
      <c r="E286" s="92"/>
      <c r="F286" s="92"/>
      <c r="G286" s="92"/>
      <c r="H286" s="92"/>
      <c r="I286" s="92"/>
      <c r="J286" s="176"/>
      <c r="K286" s="92"/>
      <c r="L286" s="92"/>
      <c r="M286" s="92"/>
      <c r="N286" s="92"/>
      <c r="O286" s="92"/>
      <c r="P286" s="168"/>
      <c r="Q286" s="30"/>
      <c r="R286" s="30"/>
      <c r="S286" s="30"/>
      <c r="T286" s="30"/>
      <c r="U286" s="30"/>
      <c r="V286" s="30"/>
      <c r="W286" s="30"/>
      <c r="X286" s="30"/>
    </row>
    <row r="287" spans="1:24" ht="90.6" customHeight="1" x14ac:dyDescent="0.2">
      <c r="A287" s="31"/>
      <c r="B287" s="31"/>
      <c r="C287" s="32" t="s">
        <v>674</v>
      </c>
      <c r="D287" s="32"/>
      <c r="E287" s="30"/>
      <c r="F287" s="30"/>
      <c r="G287" s="30"/>
      <c r="H287" s="30"/>
      <c r="I287" s="30"/>
      <c r="J287" s="85"/>
      <c r="K287" s="30"/>
      <c r="L287" s="30"/>
      <c r="M287" s="30"/>
      <c r="N287" s="84" t="s">
        <v>6</v>
      </c>
      <c r="O287" s="84" t="s">
        <v>675</v>
      </c>
      <c r="P287" s="30"/>
      <c r="Q287" s="182" t="s">
        <v>1306</v>
      </c>
      <c r="R287" s="182" t="s">
        <v>1307</v>
      </c>
      <c r="S287" s="50" t="s">
        <v>1308</v>
      </c>
      <c r="T287" s="50" t="s">
        <v>1309</v>
      </c>
      <c r="U287" s="50" t="s">
        <v>1310</v>
      </c>
      <c r="V287" s="183" t="s">
        <v>1311</v>
      </c>
      <c r="W287" s="30"/>
      <c r="X287" s="30"/>
    </row>
    <row r="288" spans="1:24" ht="30.6" customHeight="1" x14ac:dyDescent="0.2">
      <c r="A288" s="168"/>
      <c r="B288" s="168">
        <v>14</v>
      </c>
      <c r="C288" s="220" t="s">
        <v>1267</v>
      </c>
      <c r="D288" s="221"/>
      <c r="E288" s="222"/>
      <c r="F288" s="229"/>
      <c r="G288" s="229"/>
      <c r="H288" s="229"/>
      <c r="I288" s="50" t="s">
        <v>11</v>
      </c>
      <c r="J288" s="231" t="s">
        <v>3</v>
      </c>
      <c r="K288" s="231"/>
      <c r="L288" s="39"/>
      <c r="M288" s="162" t="s">
        <v>676</v>
      </c>
      <c r="N288" s="163" t="str">
        <f>V288</f>
        <v>--</v>
      </c>
      <c r="O288" s="39"/>
      <c r="P288" s="168"/>
      <c r="Q288" s="184"/>
      <c r="R288" s="184"/>
      <c r="S288" s="185" t="str">
        <f>IF(Q288="Basso",1.8,IF(Q288="Medio",2.5,IF(Q288="Medio-Alto",3.8,IF(Q288="Alto",5,"0"))))</f>
        <v>0</v>
      </c>
      <c r="T288" s="185" t="str">
        <f>IF(R288="Basso",1.8,IF(R288="Medio",2.5,IF(R288="Medio-Alto",3.8,IF(R288="Alto",5,"0"))))</f>
        <v>0</v>
      </c>
      <c r="U288" s="185">
        <f>IF(MAX(U292:U306)&gt;(T288*S288),MAX(U292:U306),T288*S288)</f>
        <v>0</v>
      </c>
      <c r="V288" s="186" t="str">
        <f>IF(U288=0,"--",IF(U288&lt;='db fasce di rischio'!$B$4,'db fasce di rischio'!$A$2,IF(U288&lt;='db fasce di rischio'!$D$4,'db fasce di rischio'!$C$2,IF(U288&lt;='db fasce di rischio'!$F$4,'db fasce di rischio'!$E$2,IF(U288&lt;='db fasce di rischio'!$H$4,'db fasce di rischio'!$G$2,"")))))</f>
        <v>--</v>
      </c>
      <c r="W288" s="30"/>
      <c r="X288" s="30"/>
    </row>
    <row r="289" spans="1:24" ht="59.45" customHeight="1" x14ac:dyDescent="0.2">
      <c r="A289" s="168"/>
      <c r="B289" s="168"/>
      <c r="C289" s="223"/>
      <c r="D289" s="224"/>
      <c r="E289" s="224"/>
      <c r="F289" s="172"/>
      <c r="G289" s="172"/>
      <c r="H289" s="172"/>
      <c r="I289" s="172"/>
      <c r="J289" s="172"/>
      <c r="K289" s="172"/>
      <c r="L289" s="173"/>
      <c r="M289" s="226" t="s">
        <v>1305</v>
      </c>
      <c r="N289" s="226"/>
      <c r="O289" s="226"/>
      <c r="P289" s="168"/>
      <c r="Q289" s="30"/>
      <c r="R289" s="30"/>
      <c r="S289" s="30"/>
      <c r="T289" s="30"/>
      <c r="U289" s="30"/>
      <c r="V289" s="30"/>
      <c r="W289" s="30"/>
      <c r="X289" s="30"/>
    </row>
    <row r="290" spans="1:24" ht="31.5" hidden="1" customHeight="1" outlineLevel="1" x14ac:dyDescent="0.2">
      <c r="A290" s="168"/>
      <c r="B290" s="168"/>
      <c r="C290" s="218" t="s">
        <v>1266</v>
      </c>
      <c r="D290" s="219"/>
      <c r="E290" s="160"/>
      <c r="F290" s="160"/>
      <c r="G290" s="160"/>
      <c r="H290" s="160"/>
      <c r="I290" s="160"/>
      <c r="J290" s="159"/>
      <c r="K290" s="160"/>
      <c r="L290" s="164">
        <f>SUM(H277:H285)</f>
        <v>0</v>
      </c>
      <c r="M290" s="165"/>
      <c r="N290" s="165"/>
      <c r="O290" s="165"/>
      <c r="P290" s="168"/>
      <c r="Q290" s="30"/>
      <c r="R290" s="30"/>
      <c r="S290" s="30"/>
      <c r="T290" s="30"/>
      <c r="U290" s="30"/>
      <c r="V290" s="30"/>
      <c r="W290" s="30"/>
      <c r="X290" s="30"/>
    </row>
    <row r="291" spans="1:24" ht="81.95" hidden="1" customHeight="1" outlineLevel="1" x14ac:dyDescent="0.2">
      <c r="A291" s="169"/>
      <c r="B291" s="169"/>
      <c r="C291" s="24" t="s">
        <v>915</v>
      </c>
      <c r="D291" s="24" t="s">
        <v>916</v>
      </c>
      <c r="E291" s="24" t="s">
        <v>981</v>
      </c>
      <c r="F291" s="24" t="s">
        <v>980</v>
      </c>
      <c r="G291" s="188" t="s">
        <v>1301</v>
      </c>
      <c r="H291" s="24" t="s">
        <v>979</v>
      </c>
      <c r="I291" s="24" t="s">
        <v>917</v>
      </c>
      <c r="J291" s="50" t="s">
        <v>982</v>
      </c>
      <c r="K291" s="50" t="s">
        <v>918</v>
      </c>
      <c r="L291" s="24" t="s">
        <v>639</v>
      </c>
      <c r="M291" s="24" t="s">
        <v>677</v>
      </c>
      <c r="N291" s="24" t="s">
        <v>678</v>
      </c>
      <c r="O291" s="24" t="s">
        <v>679</v>
      </c>
      <c r="P291" s="169"/>
      <c r="Q291" s="182" t="s">
        <v>1306</v>
      </c>
      <c r="R291" s="182" t="s">
        <v>1307</v>
      </c>
      <c r="S291" s="50" t="s">
        <v>1308</v>
      </c>
      <c r="T291" s="50" t="s">
        <v>1309</v>
      </c>
      <c r="U291" s="50" t="s">
        <v>1310</v>
      </c>
      <c r="V291" s="183" t="s">
        <v>1311</v>
      </c>
      <c r="W291" s="30"/>
      <c r="X291" s="30"/>
    </row>
    <row r="292" spans="1:24" ht="21" hidden="1" customHeight="1" outlineLevel="1" x14ac:dyDescent="0.2">
      <c r="A292" s="169"/>
      <c r="B292" s="169"/>
      <c r="C292" s="26" t="s">
        <v>30</v>
      </c>
      <c r="D292" s="26" t="s">
        <v>30</v>
      </c>
      <c r="E292" s="26" t="s">
        <v>30</v>
      </c>
      <c r="F292" s="26" t="s">
        <v>30</v>
      </c>
      <c r="G292" s="161" t="str">
        <f>V292</f>
        <v>--</v>
      </c>
      <c r="H292" s="27" t="s">
        <v>30</v>
      </c>
      <c r="I292" s="33" t="s">
        <v>30</v>
      </c>
      <c r="J292" s="87"/>
      <c r="K292" s="33"/>
      <c r="L292" s="26"/>
      <c r="M292" s="26"/>
      <c r="N292" s="26"/>
      <c r="O292" s="26"/>
      <c r="P292" s="169"/>
      <c r="Q292" s="184"/>
      <c r="R292" s="184"/>
      <c r="S292" s="185" t="str">
        <f>IF(Q292="Basso",1.8,IF(Q292="Medio",2.5,IF(Q292="Medio-Alto",3.8,IF(Q292="Alto",5,"0"))))</f>
        <v>0</v>
      </c>
      <c r="T292" s="185" t="str">
        <f>IF(R292="Basso",1.8,IF(R292="Medio",2.5,IF(R292="Medio-Alto",3.8,IF(R292="Alto",5,"0"))))</f>
        <v>0</v>
      </c>
      <c r="U292" s="185">
        <f>(T292*S292)</f>
        <v>0</v>
      </c>
      <c r="V292" s="186" t="str">
        <f>IF(U292=0,"--",IF(U292&lt;='db fasce di rischio'!$B$4,'db fasce di rischio'!$A$2,IF(U292&lt;='db fasce di rischio'!$D$4,'db fasce di rischio'!$C$2,IF(U292&lt;='db fasce di rischio'!$F$4,'db fasce di rischio'!$E$2,IF(U292&lt;='db fasce di rischio'!$H$4,'db fasce di rischio'!$G$2,"")))))</f>
        <v>--</v>
      </c>
      <c r="W292" s="30"/>
      <c r="X292" s="30"/>
    </row>
    <row r="293" spans="1:24" ht="21" hidden="1" customHeight="1" outlineLevel="1" x14ac:dyDescent="0.2">
      <c r="A293" s="169"/>
      <c r="B293" s="169"/>
      <c r="C293" s="26" t="s">
        <v>30</v>
      </c>
      <c r="D293" s="26" t="s">
        <v>30</v>
      </c>
      <c r="E293" s="26" t="s">
        <v>30</v>
      </c>
      <c r="F293" s="26" t="s">
        <v>30</v>
      </c>
      <c r="G293" s="161" t="str">
        <f t="shared" ref="G293:G306" si="41">V293</f>
        <v>--</v>
      </c>
      <c r="H293" s="27" t="s">
        <v>30</v>
      </c>
      <c r="I293" s="33" t="s">
        <v>30</v>
      </c>
      <c r="J293" s="87"/>
      <c r="K293" s="33"/>
      <c r="L293" s="26"/>
      <c r="M293" s="26"/>
      <c r="N293" s="26"/>
      <c r="O293" s="26"/>
      <c r="P293" s="169"/>
      <c r="Q293" s="184"/>
      <c r="R293" s="184"/>
      <c r="S293" s="185" t="str">
        <f t="shared" ref="S293:T306" si="42">IF(Q293="Basso",1.8,IF(Q293="Medio",2.5,IF(Q293="Medio-Alto",3.8,IF(Q293="Alto",5,"0"))))</f>
        <v>0</v>
      </c>
      <c r="T293" s="185" t="str">
        <f t="shared" si="42"/>
        <v>0</v>
      </c>
      <c r="U293" s="185">
        <f>(T293*S293)</f>
        <v>0</v>
      </c>
      <c r="V293" s="186" t="str">
        <f>IF(U293=0,"--",IF(U293&lt;='db fasce di rischio'!$B$4,'db fasce di rischio'!$A$2,IF(U293&lt;='db fasce di rischio'!$D$4,'db fasce di rischio'!$C$2,IF(U293&lt;='db fasce di rischio'!$F$4,'db fasce di rischio'!$E$2,IF(U293&lt;='db fasce di rischio'!$H$4,'db fasce di rischio'!$G$2,"")))))</f>
        <v>--</v>
      </c>
      <c r="W293" s="30"/>
      <c r="X293" s="30"/>
    </row>
    <row r="294" spans="1:24" ht="21" hidden="1" customHeight="1" outlineLevel="1" x14ac:dyDescent="0.2">
      <c r="A294" s="169"/>
      <c r="B294" s="169"/>
      <c r="C294" s="26" t="s">
        <v>30</v>
      </c>
      <c r="D294" s="26" t="s">
        <v>30</v>
      </c>
      <c r="E294" s="26" t="s">
        <v>30</v>
      </c>
      <c r="F294" s="26" t="s">
        <v>30</v>
      </c>
      <c r="G294" s="161" t="str">
        <f t="shared" si="41"/>
        <v>--</v>
      </c>
      <c r="H294" s="27" t="s">
        <v>30</v>
      </c>
      <c r="I294" s="33" t="s">
        <v>30</v>
      </c>
      <c r="J294" s="87"/>
      <c r="K294" s="33"/>
      <c r="L294" s="26"/>
      <c r="M294" s="26"/>
      <c r="N294" s="26"/>
      <c r="O294" s="26"/>
      <c r="P294" s="169"/>
      <c r="Q294" s="184"/>
      <c r="R294" s="184"/>
      <c r="S294" s="185" t="str">
        <f t="shared" si="42"/>
        <v>0</v>
      </c>
      <c r="T294" s="185" t="str">
        <f t="shared" si="42"/>
        <v>0</v>
      </c>
      <c r="U294" s="185">
        <f t="shared" ref="U294:U306" si="43">(T294*S294)</f>
        <v>0</v>
      </c>
      <c r="V294" s="186" t="str">
        <f>IF(U294=0,"--",IF(U294&lt;='db fasce di rischio'!$B$4,'db fasce di rischio'!$A$2,IF(U294&lt;='db fasce di rischio'!$D$4,'db fasce di rischio'!$C$2,IF(U294&lt;='db fasce di rischio'!$F$4,'db fasce di rischio'!$E$2,IF(U294&lt;='db fasce di rischio'!$H$4,'db fasce di rischio'!$G$2,"")))))</f>
        <v>--</v>
      </c>
      <c r="W294" s="30"/>
      <c r="X294" s="30"/>
    </row>
    <row r="295" spans="1:24" ht="21" hidden="1" customHeight="1" outlineLevel="1" x14ac:dyDescent="0.2">
      <c r="A295" s="169"/>
      <c r="B295" s="169"/>
      <c r="C295" s="26" t="s">
        <v>30</v>
      </c>
      <c r="D295" s="26" t="s">
        <v>30</v>
      </c>
      <c r="E295" s="26" t="s">
        <v>30</v>
      </c>
      <c r="F295" s="26" t="s">
        <v>30</v>
      </c>
      <c r="G295" s="161" t="str">
        <f t="shared" si="41"/>
        <v>--</v>
      </c>
      <c r="H295" s="27" t="s">
        <v>30</v>
      </c>
      <c r="I295" s="33" t="s">
        <v>30</v>
      </c>
      <c r="J295" s="87"/>
      <c r="K295" s="33"/>
      <c r="L295" s="26"/>
      <c r="M295" s="26"/>
      <c r="N295" s="26"/>
      <c r="O295" s="26"/>
      <c r="P295" s="169"/>
      <c r="Q295" s="184"/>
      <c r="R295" s="184"/>
      <c r="S295" s="185" t="str">
        <f t="shared" si="42"/>
        <v>0</v>
      </c>
      <c r="T295" s="185" t="str">
        <f t="shared" si="42"/>
        <v>0</v>
      </c>
      <c r="U295" s="185">
        <f t="shared" si="43"/>
        <v>0</v>
      </c>
      <c r="V295" s="186" t="str">
        <f>IF(U295=0,"--",IF(U295&lt;='db fasce di rischio'!$B$4,'db fasce di rischio'!$A$2,IF(U295&lt;='db fasce di rischio'!$D$4,'db fasce di rischio'!$C$2,IF(U295&lt;='db fasce di rischio'!$F$4,'db fasce di rischio'!$E$2,IF(U295&lt;='db fasce di rischio'!$H$4,'db fasce di rischio'!$G$2,"")))))</f>
        <v>--</v>
      </c>
      <c r="W295" s="30"/>
      <c r="X295" s="30"/>
    </row>
    <row r="296" spans="1:24" ht="21" hidden="1" customHeight="1" outlineLevel="1" x14ac:dyDescent="0.2">
      <c r="A296" s="169"/>
      <c r="B296" s="169"/>
      <c r="C296" s="26" t="s">
        <v>30</v>
      </c>
      <c r="D296" s="26" t="s">
        <v>30</v>
      </c>
      <c r="E296" s="26" t="s">
        <v>30</v>
      </c>
      <c r="F296" s="26" t="s">
        <v>30</v>
      </c>
      <c r="G296" s="161" t="str">
        <f t="shared" si="41"/>
        <v>--</v>
      </c>
      <c r="H296" s="27" t="s">
        <v>30</v>
      </c>
      <c r="I296" s="33" t="s">
        <v>30</v>
      </c>
      <c r="J296" s="87"/>
      <c r="K296" s="33"/>
      <c r="L296" s="26"/>
      <c r="M296" s="26"/>
      <c r="N296" s="26"/>
      <c r="O296" s="26"/>
      <c r="P296" s="169"/>
      <c r="Q296" s="184"/>
      <c r="R296" s="184"/>
      <c r="S296" s="185" t="str">
        <f t="shared" si="42"/>
        <v>0</v>
      </c>
      <c r="T296" s="185" t="str">
        <f t="shared" si="42"/>
        <v>0</v>
      </c>
      <c r="U296" s="185">
        <f t="shared" si="43"/>
        <v>0</v>
      </c>
      <c r="V296" s="186" t="str">
        <f>IF(U296=0,"--",IF(U296&lt;='db fasce di rischio'!$B$4,'db fasce di rischio'!$A$2,IF(U296&lt;='db fasce di rischio'!$D$4,'db fasce di rischio'!$C$2,IF(U296&lt;='db fasce di rischio'!$F$4,'db fasce di rischio'!$E$2,IF(U296&lt;='db fasce di rischio'!$H$4,'db fasce di rischio'!$G$2,"")))))</f>
        <v>--</v>
      </c>
      <c r="W296" s="30"/>
      <c r="X296" s="30"/>
    </row>
    <row r="297" spans="1:24" ht="21" hidden="1" customHeight="1" outlineLevel="1" x14ac:dyDescent="0.2">
      <c r="A297" s="169"/>
      <c r="B297" s="169"/>
      <c r="C297" s="26" t="s">
        <v>30</v>
      </c>
      <c r="D297" s="26" t="s">
        <v>30</v>
      </c>
      <c r="E297" s="26" t="s">
        <v>30</v>
      </c>
      <c r="F297" s="26" t="s">
        <v>30</v>
      </c>
      <c r="G297" s="161" t="str">
        <f t="shared" si="41"/>
        <v>--</v>
      </c>
      <c r="H297" s="27" t="s">
        <v>30</v>
      </c>
      <c r="I297" s="33" t="s">
        <v>30</v>
      </c>
      <c r="J297" s="87"/>
      <c r="K297" s="33"/>
      <c r="L297" s="26"/>
      <c r="M297" s="26"/>
      <c r="N297" s="26"/>
      <c r="O297" s="26"/>
      <c r="P297" s="169"/>
      <c r="Q297" s="184"/>
      <c r="R297" s="184"/>
      <c r="S297" s="185" t="str">
        <f t="shared" si="42"/>
        <v>0</v>
      </c>
      <c r="T297" s="185" t="str">
        <f t="shared" si="42"/>
        <v>0</v>
      </c>
      <c r="U297" s="185">
        <f t="shared" si="43"/>
        <v>0</v>
      </c>
      <c r="V297" s="186" t="str">
        <f>IF(U297=0,"--",IF(U297&lt;='db fasce di rischio'!$B$4,'db fasce di rischio'!$A$2,IF(U297&lt;='db fasce di rischio'!$D$4,'db fasce di rischio'!$C$2,IF(U297&lt;='db fasce di rischio'!$F$4,'db fasce di rischio'!$E$2,IF(U297&lt;='db fasce di rischio'!$H$4,'db fasce di rischio'!$G$2,"")))))</f>
        <v>--</v>
      </c>
      <c r="W297" s="30"/>
      <c r="X297" s="30"/>
    </row>
    <row r="298" spans="1:24" ht="21" hidden="1" customHeight="1" outlineLevel="1" x14ac:dyDescent="0.2">
      <c r="A298" s="169"/>
      <c r="B298" s="169"/>
      <c r="C298" s="26" t="s">
        <v>30</v>
      </c>
      <c r="D298" s="26" t="s">
        <v>30</v>
      </c>
      <c r="E298" s="26" t="s">
        <v>30</v>
      </c>
      <c r="F298" s="26" t="s">
        <v>30</v>
      </c>
      <c r="G298" s="161" t="str">
        <f t="shared" si="41"/>
        <v>--</v>
      </c>
      <c r="H298" s="27" t="s">
        <v>30</v>
      </c>
      <c r="I298" s="33" t="s">
        <v>30</v>
      </c>
      <c r="J298" s="87"/>
      <c r="K298" s="33"/>
      <c r="L298" s="26"/>
      <c r="M298" s="26"/>
      <c r="N298" s="26"/>
      <c r="O298" s="26"/>
      <c r="P298" s="169"/>
      <c r="Q298" s="184"/>
      <c r="R298" s="184"/>
      <c r="S298" s="185" t="str">
        <f t="shared" si="42"/>
        <v>0</v>
      </c>
      <c r="T298" s="185" t="str">
        <f t="shared" si="42"/>
        <v>0</v>
      </c>
      <c r="U298" s="185">
        <f t="shared" si="43"/>
        <v>0</v>
      </c>
      <c r="V298" s="186" t="str">
        <f>IF(U298=0,"--",IF(U298&lt;='db fasce di rischio'!$B$4,'db fasce di rischio'!$A$2,IF(U298&lt;='db fasce di rischio'!$D$4,'db fasce di rischio'!$C$2,IF(U298&lt;='db fasce di rischio'!$F$4,'db fasce di rischio'!$E$2,IF(U298&lt;='db fasce di rischio'!$H$4,'db fasce di rischio'!$G$2,"")))))</f>
        <v>--</v>
      </c>
      <c r="W298" s="30"/>
      <c r="X298" s="30"/>
    </row>
    <row r="299" spans="1:24" ht="21" hidden="1" customHeight="1" outlineLevel="1" x14ac:dyDescent="0.2">
      <c r="A299" s="169"/>
      <c r="B299" s="169"/>
      <c r="C299" s="26" t="s">
        <v>30</v>
      </c>
      <c r="D299" s="26" t="s">
        <v>30</v>
      </c>
      <c r="E299" s="26" t="s">
        <v>30</v>
      </c>
      <c r="F299" s="26" t="s">
        <v>30</v>
      </c>
      <c r="G299" s="161" t="str">
        <f t="shared" si="41"/>
        <v>--</v>
      </c>
      <c r="H299" s="27" t="s">
        <v>30</v>
      </c>
      <c r="I299" s="33" t="s">
        <v>30</v>
      </c>
      <c r="J299" s="87"/>
      <c r="K299" s="33"/>
      <c r="L299" s="26"/>
      <c r="M299" s="26"/>
      <c r="N299" s="26"/>
      <c r="O299" s="26"/>
      <c r="P299" s="169"/>
      <c r="Q299" s="184"/>
      <c r="R299" s="184"/>
      <c r="S299" s="185" t="str">
        <f t="shared" si="42"/>
        <v>0</v>
      </c>
      <c r="T299" s="185" t="str">
        <f t="shared" si="42"/>
        <v>0</v>
      </c>
      <c r="U299" s="185">
        <f t="shared" si="43"/>
        <v>0</v>
      </c>
      <c r="V299" s="186" t="str">
        <f>IF(U299=0,"--",IF(U299&lt;='db fasce di rischio'!$B$4,'db fasce di rischio'!$A$2,IF(U299&lt;='db fasce di rischio'!$D$4,'db fasce di rischio'!$C$2,IF(U299&lt;='db fasce di rischio'!$F$4,'db fasce di rischio'!$E$2,IF(U299&lt;='db fasce di rischio'!$H$4,'db fasce di rischio'!$G$2,"")))))</f>
        <v>--</v>
      </c>
      <c r="W299" s="30"/>
      <c r="X299" s="30"/>
    </row>
    <row r="300" spans="1:24" ht="21" hidden="1" customHeight="1" outlineLevel="1" x14ac:dyDescent="0.2">
      <c r="A300" s="169"/>
      <c r="B300" s="169"/>
      <c r="C300" s="26" t="s">
        <v>30</v>
      </c>
      <c r="D300" s="26" t="s">
        <v>30</v>
      </c>
      <c r="E300" s="26" t="s">
        <v>30</v>
      </c>
      <c r="F300" s="26" t="s">
        <v>30</v>
      </c>
      <c r="G300" s="161" t="str">
        <f t="shared" si="41"/>
        <v>--</v>
      </c>
      <c r="H300" s="27" t="s">
        <v>30</v>
      </c>
      <c r="I300" s="33" t="s">
        <v>30</v>
      </c>
      <c r="J300" s="88"/>
      <c r="K300" s="33"/>
      <c r="L300" s="26"/>
      <c r="M300" s="26"/>
      <c r="N300" s="26"/>
      <c r="O300" s="26"/>
      <c r="P300" s="169"/>
      <c r="Q300" s="184"/>
      <c r="R300" s="184"/>
      <c r="S300" s="185" t="str">
        <f t="shared" si="42"/>
        <v>0</v>
      </c>
      <c r="T300" s="185" t="str">
        <f t="shared" si="42"/>
        <v>0</v>
      </c>
      <c r="U300" s="185">
        <f t="shared" si="43"/>
        <v>0</v>
      </c>
      <c r="V300" s="186" t="str">
        <f>IF(U300=0,"--",IF(U300&lt;='db fasce di rischio'!$B$4,'db fasce di rischio'!$A$2,IF(U300&lt;='db fasce di rischio'!$D$4,'db fasce di rischio'!$C$2,IF(U300&lt;='db fasce di rischio'!$F$4,'db fasce di rischio'!$E$2,IF(U300&lt;='db fasce di rischio'!$H$4,'db fasce di rischio'!$G$2,"")))))</f>
        <v>--</v>
      </c>
      <c r="W300" s="30"/>
      <c r="X300" s="30"/>
    </row>
    <row r="301" spans="1:24" ht="21" hidden="1" customHeight="1" outlineLevel="1" x14ac:dyDescent="0.2">
      <c r="A301" s="169"/>
      <c r="B301" s="169"/>
      <c r="C301" s="26" t="s">
        <v>30</v>
      </c>
      <c r="D301" s="26" t="s">
        <v>30</v>
      </c>
      <c r="E301" s="26" t="s">
        <v>30</v>
      </c>
      <c r="F301" s="26" t="s">
        <v>30</v>
      </c>
      <c r="G301" s="161" t="str">
        <f t="shared" si="41"/>
        <v>--</v>
      </c>
      <c r="H301" s="27" t="s">
        <v>30</v>
      </c>
      <c r="I301" s="33" t="s">
        <v>30</v>
      </c>
      <c r="J301" s="88"/>
      <c r="K301" s="33"/>
      <c r="L301" s="26"/>
      <c r="M301" s="26"/>
      <c r="N301" s="26"/>
      <c r="O301" s="26"/>
      <c r="P301" s="169"/>
      <c r="Q301" s="184"/>
      <c r="R301" s="184"/>
      <c r="S301" s="185" t="str">
        <f t="shared" si="42"/>
        <v>0</v>
      </c>
      <c r="T301" s="185" t="str">
        <f t="shared" si="42"/>
        <v>0</v>
      </c>
      <c r="U301" s="185">
        <f t="shared" si="43"/>
        <v>0</v>
      </c>
      <c r="V301" s="186" t="str">
        <f>IF(U301=0,"--",IF(U301&lt;='db fasce di rischio'!$B$4,'db fasce di rischio'!$A$2,IF(U301&lt;='db fasce di rischio'!$D$4,'db fasce di rischio'!$C$2,IF(U301&lt;='db fasce di rischio'!$F$4,'db fasce di rischio'!$E$2,IF(U301&lt;='db fasce di rischio'!$H$4,'db fasce di rischio'!$G$2,"")))))</f>
        <v>--</v>
      </c>
      <c r="W301" s="30"/>
      <c r="X301" s="30"/>
    </row>
    <row r="302" spans="1:24" ht="21" hidden="1" customHeight="1" outlineLevel="1" x14ac:dyDescent="0.2">
      <c r="A302" s="169"/>
      <c r="B302" s="169"/>
      <c r="C302" s="26" t="s">
        <v>30</v>
      </c>
      <c r="D302" s="26" t="s">
        <v>30</v>
      </c>
      <c r="E302" s="26" t="s">
        <v>30</v>
      </c>
      <c r="F302" s="26" t="s">
        <v>30</v>
      </c>
      <c r="G302" s="161" t="str">
        <f t="shared" si="41"/>
        <v>--</v>
      </c>
      <c r="H302" s="27" t="s">
        <v>30</v>
      </c>
      <c r="I302" s="33" t="s">
        <v>30</v>
      </c>
      <c r="J302" s="88"/>
      <c r="K302" s="33"/>
      <c r="L302" s="26"/>
      <c r="M302" s="26"/>
      <c r="N302" s="26"/>
      <c r="O302" s="26"/>
      <c r="P302" s="169"/>
      <c r="Q302" s="184"/>
      <c r="R302" s="184"/>
      <c r="S302" s="185" t="str">
        <f t="shared" si="42"/>
        <v>0</v>
      </c>
      <c r="T302" s="185" t="str">
        <f t="shared" si="42"/>
        <v>0</v>
      </c>
      <c r="U302" s="185">
        <f t="shared" si="43"/>
        <v>0</v>
      </c>
      <c r="V302" s="186" t="str">
        <f>IF(U302=0,"--",IF(U302&lt;='db fasce di rischio'!$B$4,'db fasce di rischio'!$A$2,IF(U302&lt;='db fasce di rischio'!$D$4,'db fasce di rischio'!$C$2,IF(U302&lt;='db fasce di rischio'!$F$4,'db fasce di rischio'!$E$2,IF(U302&lt;='db fasce di rischio'!$H$4,'db fasce di rischio'!$G$2,"")))))</f>
        <v>--</v>
      </c>
      <c r="W302" s="30"/>
      <c r="X302" s="30"/>
    </row>
    <row r="303" spans="1:24" ht="21" hidden="1" customHeight="1" outlineLevel="1" x14ac:dyDescent="0.2">
      <c r="A303" s="169"/>
      <c r="B303" s="169"/>
      <c r="C303" s="26" t="s">
        <v>30</v>
      </c>
      <c r="D303" s="26" t="s">
        <v>30</v>
      </c>
      <c r="E303" s="26" t="s">
        <v>30</v>
      </c>
      <c r="F303" s="26" t="s">
        <v>30</v>
      </c>
      <c r="G303" s="161" t="str">
        <f t="shared" si="41"/>
        <v>--</v>
      </c>
      <c r="H303" s="27" t="s">
        <v>30</v>
      </c>
      <c r="I303" s="33" t="s">
        <v>30</v>
      </c>
      <c r="J303" s="88"/>
      <c r="K303" s="33"/>
      <c r="L303" s="26"/>
      <c r="M303" s="26"/>
      <c r="N303" s="26"/>
      <c r="O303" s="26"/>
      <c r="P303" s="169"/>
      <c r="Q303" s="184"/>
      <c r="R303" s="184"/>
      <c r="S303" s="185" t="str">
        <f t="shared" si="42"/>
        <v>0</v>
      </c>
      <c r="T303" s="185" t="str">
        <f t="shared" si="42"/>
        <v>0</v>
      </c>
      <c r="U303" s="185">
        <f t="shared" si="43"/>
        <v>0</v>
      </c>
      <c r="V303" s="186" t="str">
        <f>IF(U303=0,"--",IF(U303&lt;='db fasce di rischio'!$B$4,'db fasce di rischio'!$A$2,IF(U303&lt;='db fasce di rischio'!$D$4,'db fasce di rischio'!$C$2,IF(U303&lt;='db fasce di rischio'!$F$4,'db fasce di rischio'!$E$2,IF(U303&lt;='db fasce di rischio'!$H$4,'db fasce di rischio'!$G$2,"")))))</f>
        <v>--</v>
      </c>
      <c r="W303" s="30"/>
      <c r="X303" s="30"/>
    </row>
    <row r="304" spans="1:24" ht="21" hidden="1" customHeight="1" outlineLevel="1" x14ac:dyDescent="0.2">
      <c r="A304" s="169"/>
      <c r="B304" s="169"/>
      <c r="C304" s="26" t="s">
        <v>30</v>
      </c>
      <c r="D304" s="26" t="s">
        <v>30</v>
      </c>
      <c r="E304" s="26" t="s">
        <v>30</v>
      </c>
      <c r="F304" s="26" t="s">
        <v>30</v>
      </c>
      <c r="G304" s="161" t="str">
        <f t="shared" si="41"/>
        <v>--</v>
      </c>
      <c r="H304" s="27" t="s">
        <v>30</v>
      </c>
      <c r="I304" s="33" t="s">
        <v>30</v>
      </c>
      <c r="J304" s="87"/>
      <c r="K304" s="33"/>
      <c r="L304" s="26"/>
      <c r="M304" s="26"/>
      <c r="N304" s="26"/>
      <c r="O304" s="26"/>
      <c r="P304" s="169"/>
      <c r="Q304" s="184"/>
      <c r="R304" s="184"/>
      <c r="S304" s="185" t="str">
        <f t="shared" si="42"/>
        <v>0</v>
      </c>
      <c r="T304" s="185" t="str">
        <f t="shared" si="42"/>
        <v>0</v>
      </c>
      <c r="U304" s="185">
        <f t="shared" si="43"/>
        <v>0</v>
      </c>
      <c r="V304" s="186" t="str">
        <f>IF(U304=0,"--",IF(U304&lt;='db fasce di rischio'!$B$4,'db fasce di rischio'!$A$2,IF(U304&lt;='db fasce di rischio'!$D$4,'db fasce di rischio'!$C$2,IF(U304&lt;='db fasce di rischio'!$F$4,'db fasce di rischio'!$E$2,IF(U304&lt;='db fasce di rischio'!$H$4,'db fasce di rischio'!$G$2,"")))))</f>
        <v>--</v>
      </c>
      <c r="W304" s="30"/>
      <c r="X304" s="30"/>
    </row>
    <row r="305" spans="1:24" ht="21" hidden="1" customHeight="1" outlineLevel="1" x14ac:dyDescent="0.2">
      <c r="A305" s="169"/>
      <c r="B305" s="169"/>
      <c r="C305" s="26" t="s">
        <v>30</v>
      </c>
      <c r="D305" s="26" t="s">
        <v>30</v>
      </c>
      <c r="E305" s="26" t="s">
        <v>30</v>
      </c>
      <c r="F305" s="26" t="s">
        <v>30</v>
      </c>
      <c r="G305" s="161" t="str">
        <f t="shared" si="41"/>
        <v>--</v>
      </c>
      <c r="H305" s="27" t="s">
        <v>30</v>
      </c>
      <c r="I305" s="33" t="s">
        <v>30</v>
      </c>
      <c r="J305" s="87"/>
      <c r="K305" s="33"/>
      <c r="L305" s="26"/>
      <c r="M305" s="26"/>
      <c r="N305" s="26"/>
      <c r="O305" s="28"/>
      <c r="P305" s="169"/>
      <c r="Q305" s="184"/>
      <c r="R305" s="184"/>
      <c r="S305" s="185" t="str">
        <f t="shared" si="42"/>
        <v>0</v>
      </c>
      <c r="T305" s="185" t="str">
        <f t="shared" si="42"/>
        <v>0</v>
      </c>
      <c r="U305" s="185">
        <f t="shared" si="43"/>
        <v>0</v>
      </c>
      <c r="V305" s="186" t="str">
        <f>IF(U305=0,"--",IF(U305&lt;='db fasce di rischio'!$B$4,'db fasce di rischio'!$A$2,IF(U305&lt;='db fasce di rischio'!$D$4,'db fasce di rischio'!$C$2,IF(U305&lt;='db fasce di rischio'!$F$4,'db fasce di rischio'!$E$2,IF(U305&lt;='db fasce di rischio'!$H$4,'db fasce di rischio'!$G$2,"")))))</f>
        <v>--</v>
      </c>
      <c r="W305" s="30"/>
      <c r="X305" s="30"/>
    </row>
    <row r="306" spans="1:24" ht="21" hidden="1" customHeight="1" outlineLevel="1" x14ac:dyDescent="0.2">
      <c r="A306" s="169"/>
      <c r="B306" s="169"/>
      <c r="C306" s="26" t="s">
        <v>30</v>
      </c>
      <c r="D306" s="26" t="s">
        <v>30</v>
      </c>
      <c r="E306" s="26" t="s">
        <v>30</v>
      </c>
      <c r="F306" s="26" t="s">
        <v>30</v>
      </c>
      <c r="G306" s="161" t="str">
        <f t="shared" si="41"/>
        <v>--</v>
      </c>
      <c r="H306" s="27" t="s">
        <v>30</v>
      </c>
      <c r="I306" s="33" t="s">
        <v>30</v>
      </c>
      <c r="J306" s="87"/>
      <c r="K306" s="33"/>
      <c r="L306" s="26"/>
      <c r="M306" s="26"/>
      <c r="N306" s="26"/>
      <c r="O306" s="29"/>
      <c r="P306" s="169"/>
      <c r="Q306" s="184"/>
      <c r="R306" s="184"/>
      <c r="S306" s="185" t="str">
        <f t="shared" si="42"/>
        <v>0</v>
      </c>
      <c r="T306" s="185" t="str">
        <f t="shared" si="42"/>
        <v>0</v>
      </c>
      <c r="U306" s="185">
        <f t="shared" si="43"/>
        <v>0</v>
      </c>
      <c r="V306" s="186" t="str">
        <f>IF(U306=0,"--",IF(U306&lt;='db fasce di rischio'!$B$4,'db fasce di rischio'!$A$2,IF(U306&lt;='db fasce di rischio'!$D$4,'db fasce di rischio'!$C$2,IF(U306&lt;='db fasce di rischio'!$F$4,'db fasce di rischio'!$E$2,IF(U306&lt;='db fasce di rischio'!$H$4,'db fasce di rischio'!$G$2,"")))))</f>
        <v>--</v>
      </c>
      <c r="W306" s="30"/>
      <c r="X306" s="30"/>
    </row>
    <row r="307" spans="1:24" ht="21" collapsed="1" x14ac:dyDescent="0.2">
      <c r="A307" s="168"/>
      <c r="B307" s="168"/>
      <c r="C307" s="92"/>
      <c r="D307" s="92"/>
      <c r="E307" s="92"/>
      <c r="F307" s="92"/>
      <c r="G307" s="92"/>
      <c r="H307" s="92"/>
      <c r="I307" s="92"/>
      <c r="J307" s="176"/>
      <c r="K307" s="92"/>
      <c r="L307" s="92"/>
      <c r="M307" s="92"/>
      <c r="N307" s="92"/>
      <c r="O307" s="92"/>
      <c r="P307" s="168"/>
      <c r="Q307" s="30"/>
      <c r="R307" s="30"/>
      <c r="S307" s="30"/>
      <c r="T307" s="30"/>
      <c r="U307" s="30"/>
      <c r="V307" s="30"/>
      <c r="W307" s="30"/>
      <c r="X307" s="30"/>
    </row>
    <row r="308" spans="1:24" ht="90.6" customHeight="1" x14ac:dyDescent="0.2">
      <c r="A308" s="31"/>
      <c r="B308" s="31"/>
      <c r="C308" s="32" t="s">
        <v>674</v>
      </c>
      <c r="D308" s="32"/>
      <c r="E308" s="30"/>
      <c r="F308" s="30"/>
      <c r="G308" s="30"/>
      <c r="H308" s="30"/>
      <c r="I308" s="30"/>
      <c r="J308" s="85"/>
      <c r="K308" s="30"/>
      <c r="L308" s="30"/>
      <c r="M308" s="30"/>
      <c r="N308" s="84" t="s">
        <v>6</v>
      </c>
      <c r="O308" s="84" t="s">
        <v>675</v>
      </c>
      <c r="P308" s="30"/>
      <c r="Q308" s="182" t="s">
        <v>1306</v>
      </c>
      <c r="R308" s="182" t="s">
        <v>1307</v>
      </c>
      <c r="S308" s="50" t="s">
        <v>1308</v>
      </c>
      <c r="T308" s="50" t="s">
        <v>1309</v>
      </c>
      <c r="U308" s="50" t="s">
        <v>1310</v>
      </c>
      <c r="V308" s="183" t="s">
        <v>1311</v>
      </c>
      <c r="W308" s="30"/>
      <c r="X308" s="30"/>
    </row>
    <row r="309" spans="1:24" ht="30.6" customHeight="1" x14ac:dyDescent="0.2">
      <c r="A309" s="168"/>
      <c r="B309" s="168">
        <v>15</v>
      </c>
      <c r="C309" s="220" t="s">
        <v>1267</v>
      </c>
      <c r="D309" s="221"/>
      <c r="E309" s="222"/>
      <c r="F309" s="229"/>
      <c r="G309" s="229"/>
      <c r="H309" s="229"/>
      <c r="I309" s="50" t="s">
        <v>11</v>
      </c>
      <c r="J309" s="231" t="s">
        <v>3</v>
      </c>
      <c r="K309" s="231"/>
      <c r="L309" s="39"/>
      <c r="M309" s="162" t="s">
        <v>676</v>
      </c>
      <c r="N309" s="163" t="str">
        <f>V309</f>
        <v>--</v>
      </c>
      <c r="O309" s="39"/>
      <c r="P309" s="168"/>
      <c r="Q309" s="184"/>
      <c r="R309" s="184"/>
      <c r="S309" s="185" t="str">
        <f>IF(Q309="Basso",1.8,IF(Q309="Medio",2.5,IF(Q309="Medio-Alto",3.8,IF(Q309="Alto",5,"0"))))</f>
        <v>0</v>
      </c>
      <c r="T309" s="185" t="str">
        <f>IF(R309="Basso",1.8,IF(R309="Medio",2.5,IF(R309="Medio-Alto",3.8,IF(R309="Alto",5,"0"))))</f>
        <v>0</v>
      </c>
      <c r="U309" s="185">
        <f>IF(MAX(U313:U327)&gt;(T309*S309),MAX(U313:U327),T309*S309)</f>
        <v>0</v>
      </c>
      <c r="V309" s="186" t="str">
        <f>IF(U309=0,"--",IF(U309&lt;='db fasce di rischio'!$B$4,'db fasce di rischio'!$A$2,IF(U309&lt;='db fasce di rischio'!$D$4,'db fasce di rischio'!$C$2,IF(U309&lt;='db fasce di rischio'!$F$4,'db fasce di rischio'!$E$2,IF(U309&lt;='db fasce di rischio'!$H$4,'db fasce di rischio'!$G$2,"")))))</f>
        <v>--</v>
      </c>
      <c r="W309" s="30"/>
      <c r="X309" s="30"/>
    </row>
    <row r="310" spans="1:24" ht="59.45" customHeight="1" x14ac:dyDescent="0.2">
      <c r="A310" s="168"/>
      <c r="B310" s="168"/>
      <c r="C310" s="223"/>
      <c r="D310" s="224"/>
      <c r="E310" s="224"/>
      <c r="F310" s="172"/>
      <c r="G310" s="172"/>
      <c r="H310" s="172"/>
      <c r="I310" s="172"/>
      <c r="J310" s="172"/>
      <c r="K310" s="172"/>
      <c r="L310" s="173"/>
      <c r="M310" s="226" t="s">
        <v>1305</v>
      </c>
      <c r="N310" s="226"/>
      <c r="O310" s="226"/>
      <c r="P310" s="168"/>
      <c r="Q310" s="30"/>
      <c r="R310" s="30"/>
      <c r="S310" s="30"/>
      <c r="T310" s="30"/>
      <c r="U310" s="30"/>
      <c r="V310" s="30"/>
      <c r="W310" s="30"/>
      <c r="X310" s="30"/>
    </row>
    <row r="311" spans="1:24" ht="31.5" hidden="1" customHeight="1" outlineLevel="1" x14ac:dyDescent="0.2">
      <c r="A311" s="168"/>
      <c r="B311" s="168"/>
      <c r="C311" s="218" t="s">
        <v>1266</v>
      </c>
      <c r="D311" s="219"/>
      <c r="E311" s="160"/>
      <c r="F311" s="160"/>
      <c r="G311" s="160"/>
      <c r="H311" s="160"/>
      <c r="I311" s="160"/>
      <c r="J311" s="159"/>
      <c r="K311" s="160"/>
      <c r="L311" s="164">
        <f>SUM(H298:H306)</f>
        <v>0</v>
      </c>
      <c r="M311" s="165"/>
      <c r="N311" s="165"/>
      <c r="O311" s="165"/>
      <c r="P311" s="168"/>
      <c r="Q311" s="30"/>
      <c r="R311" s="30"/>
      <c r="S311" s="30"/>
      <c r="T311" s="30"/>
      <c r="U311" s="30"/>
      <c r="V311" s="30"/>
      <c r="W311" s="30"/>
      <c r="X311" s="30"/>
    </row>
    <row r="312" spans="1:24" ht="81.95" hidden="1" customHeight="1" outlineLevel="1" x14ac:dyDescent="0.2">
      <c r="A312" s="169"/>
      <c r="B312" s="169"/>
      <c r="C312" s="24" t="s">
        <v>915</v>
      </c>
      <c r="D312" s="24" t="s">
        <v>916</v>
      </c>
      <c r="E312" s="24" t="s">
        <v>981</v>
      </c>
      <c r="F312" s="24" t="s">
        <v>980</v>
      </c>
      <c r="G312" s="188" t="s">
        <v>1301</v>
      </c>
      <c r="H312" s="24" t="s">
        <v>979</v>
      </c>
      <c r="I312" s="24" t="s">
        <v>917</v>
      </c>
      <c r="J312" s="50" t="s">
        <v>982</v>
      </c>
      <c r="K312" s="50" t="s">
        <v>918</v>
      </c>
      <c r="L312" s="24" t="s">
        <v>639</v>
      </c>
      <c r="M312" s="24" t="s">
        <v>677</v>
      </c>
      <c r="N312" s="24" t="s">
        <v>678</v>
      </c>
      <c r="O312" s="24" t="s">
        <v>679</v>
      </c>
      <c r="P312" s="169"/>
      <c r="Q312" s="182" t="s">
        <v>1306</v>
      </c>
      <c r="R312" s="182" t="s">
        <v>1307</v>
      </c>
      <c r="S312" s="50" t="s">
        <v>1308</v>
      </c>
      <c r="T312" s="50" t="s">
        <v>1309</v>
      </c>
      <c r="U312" s="50" t="s">
        <v>1310</v>
      </c>
      <c r="V312" s="183" t="s">
        <v>1311</v>
      </c>
      <c r="W312" s="30"/>
      <c r="X312" s="30"/>
    </row>
    <row r="313" spans="1:24" ht="21" hidden="1" customHeight="1" outlineLevel="1" x14ac:dyDescent="0.2">
      <c r="A313" s="169"/>
      <c r="B313" s="169"/>
      <c r="C313" s="26" t="s">
        <v>30</v>
      </c>
      <c r="D313" s="26" t="s">
        <v>30</v>
      </c>
      <c r="E313" s="26" t="s">
        <v>30</v>
      </c>
      <c r="F313" s="26" t="s">
        <v>30</v>
      </c>
      <c r="G313" s="161" t="str">
        <f>V313</f>
        <v>--</v>
      </c>
      <c r="H313" s="27" t="s">
        <v>30</v>
      </c>
      <c r="I313" s="33" t="s">
        <v>30</v>
      </c>
      <c r="J313" s="87"/>
      <c r="K313" s="33"/>
      <c r="L313" s="26"/>
      <c r="M313" s="26"/>
      <c r="N313" s="26"/>
      <c r="O313" s="26"/>
      <c r="P313" s="169"/>
      <c r="Q313" s="184"/>
      <c r="R313" s="184"/>
      <c r="S313" s="185" t="str">
        <f>IF(Q313="Basso",1.8,IF(Q313="Medio",2.5,IF(Q313="Medio-Alto",3.8,IF(Q313="Alto",5,"0"))))</f>
        <v>0</v>
      </c>
      <c r="T313" s="185" t="str">
        <f>IF(R313="Basso",1.8,IF(R313="Medio",2.5,IF(R313="Medio-Alto",3.8,IF(R313="Alto",5,"0"))))</f>
        <v>0</v>
      </c>
      <c r="U313" s="185">
        <f>(T313*S313)</f>
        <v>0</v>
      </c>
      <c r="V313" s="186" t="str">
        <f>IF(U313=0,"--",IF(U313&lt;='db fasce di rischio'!$B$4,'db fasce di rischio'!$A$2,IF(U313&lt;='db fasce di rischio'!$D$4,'db fasce di rischio'!$C$2,IF(U313&lt;='db fasce di rischio'!$F$4,'db fasce di rischio'!$E$2,IF(U313&lt;='db fasce di rischio'!$H$4,'db fasce di rischio'!$G$2,"")))))</f>
        <v>--</v>
      </c>
      <c r="W313" s="30"/>
      <c r="X313" s="30"/>
    </row>
    <row r="314" spans="1:24" ht="21" hidden="1" customHeight="1" outlineLevel="1" x14ac:dyDescent="0.2">
      <c r="A314" s="169"/>
      <c r="B314" s="169"/>
      <c r="C314" s="26" t="s">
        <v>30</v>
      </c>
      <c r="D314" s="26" t="s">
        <v>30</v>
      </c>
      <c r="E314" s="26" t="s">
        <v>30</v>
      </c>
      <c r="F314" s="26" t="s">
        <v>30</v>
      </c>
      <c r="G314" s="161" t="str">
        <f t="shared" ref="G314:G327" si="44">V314</f>
        <v>--</v>
      </c>
      <c r="H314" s="27" t="s">
        <v>30</v>
      </c>
      <c r="I314" s="33" t="s">
        <v>30</v>
      </c>
      <c r="J314" s="87"/>
      <c r="K314" s="33"/>
      <c r="L314" s="26"/>
      <c r="M314" s="26"/>
      <c r="N314" s="26"/>
      <c r="O314" s="26"/>
      <c r="P314" s="169"/>
      <c r="Q314" s="184"/>
      <c r="R314" s="184"/>
      <c r="S314" s="185" t="str">
        <f t="shared" ref="S314:T327" si="45">IF(Q314="Basso",1.8,IF(Q314="Medio",2.5,IF(Q314="Medio-Alto",3.8,IF(Q314="Alto",5,"0"))))</f>
        <v>0</v>
      </c>
      <c r="T314" s="185" t="str">
        <f t="shared" si="45"/>
        <v>0</v>
      </c>
      <c r="U314" s="185">
        <f>(T314*S314)</f>
        <v>0</v>
      </c>
      <c r="V314" s="186" t="str">
        <f>IF(U314=0,"--",IF(U314&lt;='db fasce di rischio'!$B$4,'db fasce di rischio'!$A$2,IF(U314&lt;='db fasce di rischio'!$D$4,'db fasce di rischio'!$C$2,IF(U314&lt;='db fasce di rischio'!$F$4,'db fasce di rischio'!$E$2,IF(U314&lt;='db fasce di rischio'!$H$4,'db fasce di rischio'!$G$2,"")))))</f>
        <v>--</v>
      </c>
      <c r="W314" s="30"/>
      <c r="X314" s="30"/>
    </row>
    <row r="315" spans="1:24" ht="21" hidden="1" customHeight="1" outlineLevel="1" x14ac:dyDescent="0.2">
      <c r="A315" s="169"/>
      <c r="B315" s="169"/>
      <c r="C315" s="26" t="s">
        <v>30</v>
      </c>
      <c r="D315" s="26" t="s">
        <v>30</v>
      </c>
      <c r="E315" s="26" t="s">
        <v>30</v>
      </c>
      <c r="F315" s="26" t="s">
        <v>30</v>
      </c>
      <c r="G315" s="161" t="str">
        <f t="shared" si="44"/>
        <v>--</v>
      </c>
      <c r="H315" s="27" t="s">
        <v>30</v>
      </c>
      <c r="I315" s="33" t="s">
        <v>30</v>
      </c>
      <c r="J315" s="87"/>
      <c r="K315" s="33"/>
      <c r="L315" s="26"/>
      <c r="M315" s="26"/>
      <c r="N315" s="26"/>
      <c r="O315" s="26"/>
      <c r="P315" s="169"/>
      <c r="Q315" s="184"/>
      <c r="R315" s="184"/>
      <c r="S315" s="185" t="str">
        <f t="shared" si="45"/>
        <v>0</v>
      </c>
      <c r="T315" s="185" t="str">
        <f t="shared" si="45"/>
        <v>0</v>
      </c>
      <c r="U315" s="185">
        <f t="shared" ref="U315:U327" si="46">(T315*S315)</f>
        <v>0</v>
      </c>
      <c r="V315" s="186" t="str">
        <f>IF(U315=0,"--",IF(U315&lt;='db fasce di rischio'!$B$4,'db fasce di rischio'!$A$2,IF(U315&lt;='db fasce di rischio'!$D$4,'db fasce di rischio'!$C$2,IF(U315&lt;='db fasce di rischio'!$F$4,'db fasce di rischio'!$E$2,IF(U315&lt;='db fasce di rischio'!$H$4,'db fasce di rischio'!$G$2,"")))))</f>
        <v>--</v>
      </c>
      <c r="W315" s="30"/>
      <c r="X315" s="30"/>
    </row>
    <row r="316" spans="1:24" ht="21" hidden="1" customHeight="1" outlineLevel="1" x14ac:dyDescent="0.2">
      <c r="A316" s="169"/>
      <c r="B316" s="169"/>
      <c r="C316" s="26" t="s">
        <v>30</v>
      </c>
      <c r="D316" s="26" t="s">
        <v>30</v>
      </c>
      <c r="E316" s="26" t="s">
        <v>30</v>
      </c>
      <c r="F316" s="26" t="s">
        <v>30</v>
      </c>
      <c r="G316" s="161" t="str">
        <f t="shared" si="44"/>
        <v>--</v>
      </c>
      <c r="H316" s="27" t="s">
        <v>30</v>
      </c>
      <c r="I316" s="33" t="s">
        <v>30</v>
      </c>
      <c r="J316" s="87"/>
      <c r="K316" s="33"/>
      <c r="L316" s="26"/>
      <c r="M316" s="26"/>
      <c r="N316" s="26"/>
      <c r="O316" s="26"/>
      <c r="P316" s="169"/>
      <c r="Q316" s="184"/>
      <c r="R316" s="184"/>
      <c r="S316" s="185" t="str">
        <f t="shared" si="45"/>
        <v>0</v>
      </c>
      <c r="T316" s="185" t="str">
        <f t="shared" si="45"/>
        <v>0</v>
      </c>
      <c r="U316" s="185">
        <f t="shared" si="46"/>
        <v>0</v>
      </c>
      <c r="V316" s="186" t="str">
        <f>IF(U316=0,"--",IF(U316&lt;='db fasce di rischio'!$B$4,'db fasce di rischio'!$A$2,IF(U316&lt;='db fasce di rischio'!$D$4,'db fasce di rischio'!$C$2,IF(U316&lt;='db fasce di rischio'!$F$4,'db fasce di rischio'!$E$2,IF(U316&lt;='db fasce di rischio'!$H$4,'db fasce di rischio'!$G$2,"")))))</f>
        <v>--</v>
      </c>
      <c r="W316" s="30"/>
      <c r="X316" s="30"/>
    </row>
    <row r="317" spans="1:24" ht="21" hidden="1" customHeight="1" outlineLevel="1" x14ac:dyDescent="0.2">
      <c r="A317" s="169"/>
      <c r="B317" s="169"/>
      <c r="C317" s="26" t="s">
        <v>30</v>
      </c>
      <c r="D317" s="26" t="s">
        <v>30</v>
      </c>
      <c r="E317" s="26" t="s">
        <v>30</v>
      </c>
      <c r="F317" s="26" t="s">
        <v>30</v>
      </c>
      <c r="G317" s="161" t="str">
        <f t="shared" si="44"/>
        <v>--</v>
      </c>
      <c r="H317" s="27" t="s">
        <v>30</v>
      </c>
      <c r="I317" s="33" t="s">
        <v>30</v>
      </c>
      <c r="J317" s="87"/>
      <c r="K317" s="33"/>
      <c r="L317" s="26"/>
      <c r="M317" s="26"/>
      <c r="N317" s="26"/>
      <c r="O317" s="26"/>
      <c r="P317" s="169"/>
      <c r="Q317" s="184"/>
      <c r="R317" s="184"/>
      <c r="S317" s="185" t="str">
        <f t="shared" si="45"/>
        <v>0</v>
      </c>
      <c r="T317" s="185" t="str">
        <f t="shared" si="45"/>
        <v>0</v>
      </c>
      <c r="U317" s="185">
        <f t="shared" si="46"/>
        <v>0</v>
      </c>
      <c r="V317" s="186" t="str">
        <f>IF(U317=0,"--",IF(U317&lt;='db fasce di rischio'!$B$4,'db fasce di rischio'!$A$2,IF(U317&lt;='db fasce di rischio'!$D$4,'db fasce di rischio'!$C$2,IF(U317&lt;='db fasce di rischio'!$F$4,'db fasce di rischio'!$E$2,IF(U317&lt;='db fasce di rischio'!$H$4,'db fasce di rischio'!$G$2,"")))))</f>
        <v>--</v>
      </c>
      <c r="W317" s="30"/>
      <c r="X317" s="30"/>
    </row>
    <row r="318" spans="1:24" ht="21" hidden="1" customHeight="1" outlineLevel="1" x14ac:dyDescent="0.2">
      <c r="A318" s="169"/>
      <c r="B318" s="169"/>
      <c r="C318" s="26" t="s">
        <v>30</v>
      </c>
      <c r="D318" s="26" t="s">
        <v>30</v>
      </c>
      <c r="E318" s="26" t="s">
        <v>30</v>
      </c>
      <c r="F318" s="26" t="s">
        <v>30</v>
      </c>
      <c r="G318" s="161" t="str">
        <f t="shared" si="44"/>
        <v>--</v>
      </c>
      <c r="H318" s="27" t="s">
        <v>30</v>
      </c>
      <c r="I318" s="33" t="s">
        <v>30</v>
      </c>
      <c r="J318" s="87"/>
      <c r="K318" s="33"/>
      <c r="L318" s="26"/>
      <c r="M318" s="26"/>
      <c r="N318" s="26"/>
      <c r="O318" s="26"/>
      <c r="P318" s="169"/>
      <c r="Q318" s="184"/>
      <c r="R318" s="184"/>
      <c r="S318" s="185" t="str">
        <f t="shared" si="45"/>
        <v>0</v>
      </c>
      <c r="T318" s="185" t="str">
        <f t="shared" si="45"/>
        <v>0</v>
      </c>
      <c r="U318" s="185">
        <f t="shared" si="46"/>
        <v>0</v>
      </c>
      <c r="V318" s="186" t="str">
        <f>IF(U318=0,"--",IF(U318&lt;='db fasce di rischio'!$B$4,'db fasce di rischio'!$A$2,IF(U318&lt;='db fasce di rischio'!$D$4,'db fasce di rischio'!$C$2,IF(U318&lt;='db fasce di rischio'!$F$4,'db fasce di rischio'!$E$2,IF(U318&lt;='db fasce di rischio'!$H$4,'db fasce di rischio'!$G$2,"")))))</f>
        <v>--</v>
      </c>
      <c r="W318" s="30"/>
      <c r="X318" s="30"/>
    </row>
    <row r="319" spans="1:24" ht="21" hidden="1" customHeight="1" outlineLevel="1" x14ac:dyDescent="0.2">
      <c r="A319" s="169"/>
      <c r="B319" s="169"/>
      <c r="C319" s="26" t="s">
        <v>30</v>
      </c>
      <c r="D319" s="26" t="s">
        <v>30</v>
      </c>
      <c r="E319" s="26" t="s">
        <v>30</v>
      </c>
      <c r="F319" s="26" t="s">
        <v>30</v>
      </c>
      <c r="G319" s="161" t="str">
        <f t="shared" si="44"/>
        <v>--</v>
      </c>
      <c r="H319" s="27" t="s">
        <v>30</v>
      </c>
      <c r="I319" s="33" t="s">
        <v>30</v>
      </c>
      <c r="J319" s="87"/>
      <c r="K319" s="33"/>
      <c r="L319" s="26"/>
      <c r="M319" s="26"/>
      <c r="N319" s="26"/>
      <c r="O319" s="26"/>
      <c r="P319" s="169"/>
      <c r="Q319" s="184"/>
      <c r="R319" s="184"/>
      <c r="S319" s="185" t="str">
        <f t="shared" si="45"/>
        <v>0</v>
      </c>
      <c r="T319" s="185" t="str">
        <f t="shared" si="45"/>
        <v>0</v>
      </c>
      <c r="U319" s="185">
        <f t="shared" si="46"/>
        <v>0</v>
      </c>
      <c r="V319" s="186" t="str">
        <f>IF(U319=0,"--",IF(U319&lt;='db fasce di rischio'!$B$4,'db fasce di rischio'!$A$2,IF(U319&lt;='db fasce di rischio'!$D$4,'db fasce di rischio'!$C$2,IF(U319&lt;='db fasce di rischio'!$F$4,'db fasce di rischio'!$E$2,IF(U319&lt;='db fasce di rischio'!$H$4,'db fasce di rischio'!$G$2,"")))))</f>
        <v>--</v>
      </c>
      <c r="W319" s="30"/>
      <c r="X319" s="30"/>
    </row>
    <row r="320" spans="1:24" ht="21" hidden="1" customHeight="1" outlineLevel="1" x14ac:dyDescent="0.2">
      <c r="A320" s="169"/>
      <c r="B320" s="169"/>
      <c r="C320" s="26" t="s">
        <v>30</v>
      </c>
      <c r="D320" s="26" t="s">
        <v>30</v>
      </c>
      <c r="E320" s="26" t="s">
        <v>30</v>
      </c>
      <c r="F320" s="26" t="s">
        <v>30</v>
      </c>
      <c r="G320" s="161" t="str">
        <f t="shared" si="44"/>
        <v>--</v>
      </c>
      <c r="H320" s="27" t="s">
        <v>30</v>
      </c>
      <c r="I320" s="33" t="s">
        <v>30</v>
      </c>
      <c r="J320" s="87"/>
      <c r="K320" s="33"/>
      <c r="L320" s="26"/>
      <c r="M320" s="26"/>
      <c r="N320" s="26"/>
      <c r="O320" s="26"/>
      <c r="P320" s="169"/>
      <c r="Q320" s="184"/>
      <c r="R320" s="184"/>
      <c r="S320" s="185" t="str">
        <f t="shared" si="45"/>
        <v>0</v>
      </c>
      <c r="T320" s="185" t="str">
        <f t="shared" si="45"/>
        <v>0</v>
      </c>
      <c r="U320" s="185">
        <f t="shared" si="46"/>
        <v>0</v>
      </c>
      <c r="V320" s="186" t="str">
        <f>IF(U320=0,"--",IF(U320&lt;='db fasce di rischio'!$B$4,'db fasce di rischio'!$A$2,IF(U320&lt;='db fasce di rischio'!$D$4,'db fasce di rischio'!$C$2,IF(U320&lt;='db fasce di rischio'!$F$4,'db fasce di rischio'!$E$2,IF(U320&lt;='db fasce di rischio'!$H$4,'db fasce di rischio'!$G$2,"")))))</f>
        <v>--</v>
      </c>
      <c r="W320" s="30"/>
      <c r="X320" s="30"/>
    </row>
    <row r="321" spans="1:24" ht="21" hidden="1" customHeight="1" outlineLevel="1" x14ac:dyDescent="0.2">
      <c r="A321" s="169"/>
      <c r="B321" s="169"/>
      <c r="C321" s="26" t="s">
        <v>30</v>
      </c>
      <c r="D321" s="26" t="s">
        <v>30</v>
      </c>
      <c r="E321" s="26" t="s">
        <v>30</v>
      </c>
      <c r="F321" s="26" t="s">
        <v>30</v>
      </c>
      <c r="G321" s="161" t="str">
        <f t="shared" si="44"/>
        <v>--</v>
      </c>
      <c r="H321" s="27" t="s">
        <v>30</v>
      </c>
      <c r="I321" s="33" t="s">
        <v>30</v>
      </c>
      <c r="J321" s="88"/>
      <c r="K321" s="33"/>
      <c r="L321" s="26"/>
      <c r="M321" s="26"/>
      <c r="N321" s="26"/>
      <c r="O321" s="26"/>
      <c r="P321" s="169"/>
      <c r="Q321" s="184"/>
      <c r="R321" s="184"/>
      <c r="S321" s="185" t="str">
        <f t="shared" si="45"/>
        <v>0</v>
      </c>
      <c r="T321" s="185" t="str">
        <f t="shared" si="45"/>
        <v>0</v>
      </c>
      <c r="U321" s="185">
        <f t="shared" si="46"/>
        <v>0</v>
      </c>
      <c r="V321" s="186" t="str">
        <f>IF(U321=0,"--",IF(U321&lt;='db fasce di rischio'!$B$4,'db fasce di rischio'!$A$2,IF(U321&lt;='db fasce di rischio'!$D$4,'db fasce di rischio'!$C$2,IF(U321&lt;='db fasce di rischio'!$F$4,'db fasce di rischio'!$E$2,IF(U321&lt;='db fasce di rischio'!$H$4,'db fasce di rischio'!$G$2,"")))))</f>
        <v>--</v>
      </c>
      <c r="W321" s="30"/>
      <c r="X321" s="30"/>
    </row>
    <row r="322" spans="1:24" ht="21" hidden="1" customHeight="1" outlineLevel="1" x14ac:dyDescent="0.2">
      <c r="A322" s="169"/>
      <c r="B322" s="169"/>
      <c r="C322" s="26" t="s">
        <v>30</v>
      </c>
      <c r="D322" s="26" t="s">
        <v>30</v>
      </c>
      <c r="E322" s="26" t="s">
        <v>30</v>
      </c>
      <c r="F322" s="26" t="s">
        <v>30</v>
      </c>
      <c r="G322" s="161" t="str">
        <f t="shared" si="44"/>
        <v>--</v>
      </c>
      <c r="H322" s="27" t="s">
        <v>30</v>
      </c>
      <c r="I322" s="33" t="s">
        <v>30</v>
      </c>
      <c r="J322" s="88"/>
      <c r="K322" s="33"/>
      <c r="L322" s="26"/>
      <c r="M322" s="26"/>
      <c r="N322" s="26"/>
      <c r="O322" s="26"/>
      <c r="P322" s="169"/>
      <c r="Q322" s="184"/>
      <c r="R322" s="184"/>
      <c r="S322" s="185" t="str">
        <f t="shared" si="45"/>
        <v>0</v>
      </c>
      <c r="T322" s="185" t="str">
        <f t="shared" si="45"/>
        <v>0</v>
      </c>
      <c r="U322" s="185">
        <f t="shared" si="46"/>
        <v>0</v>
      </c>
      <c r="V322" s="186" t="str">
        <f>IF(U322=0,"--",IF(U322&lt;='db fasce di rischio'!$B$4,'db fasce di rischio'!$A$2,IF(U322&lt;='db fasce di rischio'!$D$4,'db fasce di rischio'!$C$2,IF(U322&lt;='db fasce di rischio'!$F$4,'db fasce di rischio'!$E$2,IF(U322&lt;='db fasce di rischio'!$H$4,'db fasce di rischio'!$G$2,"")))))</f>
        <v>--</v>
      </c>
      <c r="W322" s="30"/>
      <c r="X322" s="30"/>
    </row>
    <row r="323" spans="1:24" ht="21" hidden="1" customHeight="1" outlineLevel="1" x14ac:dyDescent="0.2">
      <c r="A323" s="169"/>
      <c r="B323" s="169"/>
      <c r="C323" s="26" t="s">
        <v>30</v>
      </c>
      <c r="D323" s="26" t="s">
        <v>30</v>
      </c>
      <c r="E323" s="26" t="s">
        <v>30</v>
      </c>
      <c r="F323" s="26" t="s">
        <v>30</v>
      </c>
      <c r="G323" s="161" t="str">
        <f t="shared" si="44"/>
        <v>--</v>
      </c>
      <c r="H323" s="27" t="s">
        <v>30</v>
      </c>
      <c r="I323" s="33" t="s">
        <v>30</v>
      </c>
      <c r="J323" s="88"/>
      <c r="K323" s="33"/>
      <c r="L323" s="26"/>
      <c r="M323" s="26"/>
      <c r="N323" s="26"/>
      <c r="O323" s="26"/>
      <c r="P323" s="169"/>
      <c r="Q323" s="184"/>
      <c r="R323" s="184"/>
      <c r="S323" s="185" t="str">
        <f t="shared" si="45"/>
        <v>0</v>
      </c>
      <c r="T323" s="185" t="str">
        <f t="shared" si="45"/>
        <v>0</v>
      </c>
      <c r="U323" s="185">
        <f t="shared" si="46"/>
        <v>0</v>
      </c>
      <c r="V323" s="186" t="str">
        <f>IF(U323=0,"--",IF(U323&lt;='db fasce di rischio'!$B$4,'db fasce di rischio'!$A$2,IF(U323&lt;='db fasce di rischio'!$D$4,'db fasce di rischio'!$C$2,IF(U323&lt;='db fasce di rischio'!$F$4,'db fasce di rischio'!$E$2,IF(U323&lt;='db fasce di rischio'!$H$4,'db fasce di rischio'!$G$2,"")))))</f>
        <v>--</v>
      </c>
      <c r="W323" s="30"/>
      <c r="X323" s="30"/>
    </row>
    <row r="324" spans="1:24" ht="21" hidden="1" customHeight="1" outlineLevel="1" x14ac:dyDescent="0.2">
      <c r="A324" s="169"/>
      <c r="B324" s="169"/>
      <c r="C324" s="26" t="s">
        <v>30</v>
      </c>
      <c r="D324" s="26" t="s">
        <v>30</v>
      </c>
      <c r="E324" s="26" t="s">
        <v>30</v>
      </c>
      <c r="F324" s="26" t="s">
        <v>30</v>
      </c>
      <c r="G324" s="161" t="str">
        <f t="shared" si="44"/>
        <v>--</v>
      </c>
      <c r="H324" s="27" t="s">
        <v>30</v>
      </c>
      <c r="I324" s="33" t="s">
        <v>30</v>
      </c>
      <c r="J324" s="88"/>
      <c r="K324" s="33"/>
      <c r="L324" s="26"/>
      <c r="M324" s="26"/>
      <c r="N324" s="26"/>
      <c r="O324" s="26"/>
      <c r="P324" s="169"/>
      <c r="Q324" s="184"/>
      <c r="R324" s="184"/>
      <c r="S324" s="185" t="str">
        <f t="shared" si="45"/>
        <v>0</v>
      </c>
      <c r="T324" s="185" t="str">
        <f t="shared" si="45"/>
        <v>0</v>
      </c>
      <c r="U324" s="185">
        <f t="shared" si="46"/>
        <v>0</v>
      </c>
      <c r="V324" s="186" t="str">
        <f>IF(U324=0,"--",IF(U324&lt;='db fasce di rischio'!$B$4,'db fasce di rischio'!$A$2,IF(U324&lt;='db fasce di rischio'!$D$4,'db fasce di rischio'!$C$2,IF(U324&lt;='db fasce di rischio'!$F$4,'db fasce di rischio'!$E$2,IF(U324&lt;='db fasce di rischio'!$H$4,'db fasce di rischio'!$G$2,"")))))</f>
        <v>--</v>
      </c>
      <c r="W324" s="30"/>
      <c r="X324" s="30"/>
    </row>
    <row r="325" spans="1:24" ht="21" hidden="1" customHeight="1" outlineLevel="1" x14ac:dyDescent="0.2">
      <c r="A325" s="169"/>
      <c r="B325" s="169"/>
      <c r="C325" s="26" t="s">
        <v>30</v>
      </c>
      <c r="D325" s="26" t="s">
        <v>30</v>
      </c>
      <c r="E325" s="26" t="s">
        <v>30</v>
      </c>
      <c r="F325" s="26" t="s">
        <v>30</v>
      </c>
      <c r="G325" s="161" t="str">
        <f t="shared" si="44"/>
        <v>--</v>
      </c>
      <c r="H325" s="27" t="s">
        <v>30</v>
      </c>
      <c r="I325" s="33" t="s">
        <v>30</v>
      </c>
      <c r="J325" s="87"/>
      <c r="K325" s="33"/>
      <c r="L325" s="26"/>
      <c r="M325" s="26"/>
      <c r="N325" s="26"/>
      <c r="O325" s="26"/>
      <c r="P325" s="169"/>
      <c r="Q325" s="184"/>
      <c r="R325" s="184"/>
      <c r="S325" s="185" t="str">
        <f t="shared" si="45"/>
        <v>0</v>
      </c>
      <c r="T325" s="185" t="str">
        <f t="shared" si="45"/>
        <v>0</v>
      </c>
      <c r="U325" s="185">
        <f t="shared" si="46"/>
        <v>0</v>
      </c>
      <c r="V325" s="186" t="str">
        <f>IF(U325=0,"--",IF(U325&lt;='db fasce di rischio'!$B$4,'db fasce di rischio'!$A$2,IF(U325&lt;='db fasce di rischio'!$D$4,'db fasce di rischio'!$C$2,IF(U325&lt;='db fasce di rischio'!$F$4,'db fasce di rischio'!$E$2,IF(U325&lt;='db fasce di rischio'!$H$4,'db fasce di rischio'!$G$2,"")))))</f>
        <v>--</v>
      </c>
      <c r="W325" s="30"/>
      <c r="X325" s="30"/>
    </row>
    <row r="326" spans="1:24" ht="21" hidden="1" customHeight="1" outlineLevel="1" x14ac:dyDescent="0.2">
      <c r="A326" s="169"/>
      <c r="B326" s="169"/>
      <c r="C326" s="26" t="s">
        <v>30</v>
      </c>
      <c r="D326" s="26" t="s">
        <v>30</v>
      </c>
      <c r="E326" s="26" t="s">
        <v>30</v>
      </c>
      <c r="F326" s="26" t="s">
        <v>30</v>
      </c>
      <c r="G326" s="161" t="str">
        <f t="shared" si="44"/>
        <v>--</v>
      </c>
      <c r="H326" s="27" t="s">
        <v>30</v>
      </c>
      <c r="I326" s="33" t="s">
        <v>30</v>
      </c>
      <c r="J326" s="87"/>
      <c r="K326" s="33"/>
      <c r="L326" s="26"/>
      <c r="M326" s="26"/>
      <c r="N326" s="26"/>
      <c r="O326" s="28"/>
      <c r="P326" s="169"/>
      <c r="Q326" s="184"/>
      <c r="R326" s="184"/>
      <c r="S326" s="185" t="str">
        <f t="shared" si="45"/>
        <v>0</v>
      </c>
      <c r="T326" s="185" t="str">
        <f t="shared" si="45"/>
        <v>0</v>
      </c>
      <c r="U326" s="185">
        <f t="shared" si="46"/>
        <v>0</v>
      </c>
      <c r="V326" s="186" t="str">
        <f>IF(U326=0,"--",IF(U326&lt;='db fasce di rischio'!$B$4,'db fasce di rischio'!$A$2,IF(U326&lt;='db fasce di rischio'!$D$4,'db fasce di rischio'!$C$2,IF(U326&lt;='db fasce di rischio'!$F$4,'db fasce di rischio'!$E$2,IF(U326&lt;='db fasce di rischio'!$H$4,'db fasce di rischio'!$G$2,"")))))</f>
        <v>--</v>
      </c>
      <c r="W326" s="30"/>
      <c r="X326" s="30"/>
    </row>
    <row r="327" spans="1:24" ht="21" hidden="1" customHeight="1" outlineLevel="1" x14ac:dyDescent="0.2">
      <c r="A327" s="169"/>
      <c r="B327" s="169"/>
      <c r="C327" s="26" t="s">
        <v>30</v>
      </c>
      <c r="D327" s="26" t="s">
        <v>30</v>
      </c>
      <c r="E327" s="26" t="s">
        <v>30</v>
      </c>
      <c r="F327" s="26" t="s">
        <v>30</v>
      </c>
      <c r="G327" s="161" t="str">
        <f t="shared" si="44"/>
        <v>--</v>
      </c>
      <c r="H327" s="27" t="s">
        <v>30</v>
      </c>
      <c r="I327" s="33" t="s">
        <v>30</v>
      </c>
      <c r="J327" s="87"/>
      <c r="K327" s="33"/>
      <c r="L327" s="26"/>
      <c r="M327" s="26"/>
      <c r="N327" s="26"/>
      <c r="O327" s="29"/>
      <c r="P327" s="169"/>
      <c r="Q327" s="184"/>
      <c r="R327" s="184"/>
      <c r="S327" s="185" t="str">
        <f t="shared" si="45"/>
        <v>0</v>
      </c>
      <c r="T327" s="185" t="str">
        <f t="shared" si="45"/>
        <v>0</v>
      </c>
      <c r="U327" s="185">
        <f t="shared" si="46"/>
        <v>0</v>
      </c>
      <c r="V327" s="186" t="str">
        <f>IF(U327=0,"--",IF(U327&lt;='db fasce di rischio'!$B$4,'db fasce di rischio'!$A$2,IF(U327&lt;='db fasce di rischio'!$D$4,'db fasce di rischio'!$C$2,IF(U327&lt;='db fasce di rischio'!$F$4,'db fasce di rischio'!$E$2,IF(U327&lt;='db fasce di rischio'!$H$4,'db fasce di rischio'!$G$2,"")))))</f>
        <v>--</v>
      </c>
      <c r="W327" s="30"/>
      <c r="X327" s="30"/>
    </row>
    <row r="328" spans="1:24" ht="21" collapsed="1" x14ac:dyDescent="0.2">
      <c r="A328" s="168"/>
      <c r="B328" s="168"/>
      <c r="C328" s="92"/>
      <c r="D328" s="92"/>
      <c r="E328" s="92"/>
      <c r="F328" s="92"/>
      <c r="G328" s="92"/>
      <c r="H328" s="92"/>
      <c r="I328" s="92"/>
      <c r="J328" s="176"/>
      <c r="K328" s="92"/>
      <c r="L328" s="92"/>
      <c r="M328" s="92"/>
      <c r="N328" s="92"/>
      <c r="O328" s="92"/>
      <c r="P328" s="168"/>
      <c r="Q328" s="30"/>
      <c r="R328" s="30"/>
      <c r="S328" s="30"/>
      <c r="T328" s="30"/>
      <c r="U328" s="30"/>
      <c r="V328" s="30"/>
      <c r="W328" s="30"/>
      <c r="X328" s="30"/>
    </row>
    <row r="329" spans="1:24" ht="90.6" customHeight="1" x14ac:dyDescent="0.2">
      <c r="A329" s="31"/>
      <c r="B329" s="31"/>
      <c r="C329" s="32" t="s">
        <v>674</v>
      </c>
      <c r="D329" s="32"/>
      <c r="E329" s="30"/>
      <c r="F329" s="30"/>
      <c r="G329" s="30"/>
      <c r="H329" s="30"/>
      <c r="I329" s="30"/>
      <c r="J329" s="85"/>
      <c r="K329" s="30"/>
      <c r="L329" s="30"/>
      <c r="M329" s="30"/>
      <c r="N329" s="84" t="s">
        <v>6</v>
      </c>
      <c r="O329" s="84" t="s">
        <v>675</v>
      </c>
      <c r="P329" s="30"/>
      <c r="Q329" s="182" t="s">
        <v>1306</v>
      </c>
      <c r="R329" s="182" t="s">
        <v>1307</v>
      </c>
      <c r="S329" s="50" t="s">
        <v>1308</v>
      </c>
      <c r="T329" s="50" t="s">
        <v>1309</v>
      </c>
      <c r="U329" s="50" t="s">
        <v>1310</v>
      </c>
      <c r="V329" s="183" t="s">
        <v>1311</v>
      </c>
      <c r="W329" s="30"/>
      <c r="X329" s="30"/>
    </row>
    <row r="330" spans="1:24" ht="30.6" customHeight="1" x14ac:dyDescent="0.2">
      <c r="A330" s="168"/>
      <c r="B330" s="168">
        <v>16</v>
      </c>
      <c r="C330" s="220" t="s">
        <v>1267</v>
      </c>
      <c r="D330" s="221"/>
      <c r="E330" s="222"/>
      <c r="F330" s="229"/>
      <c r="G330" s="229"/>
      <c r="H330" s="229"/>
      <c r="I330" s="50" t="s">
        <v>11</v>
      </c>
      <c r="J330" s="231" t="s">
        <v>3</v>
      </c>
      <c r="K330" s="231"/>
      <c r="L330" s="39"/>
      <c r="M330" s="162" t="s">
        <v>676</v>
      </c>
      <c r="N330" s="163" t="str">
        <f>V330</f>
        <v>--</v>
      </c>
      <c r="O330" s="39"/>
      <c r="P330" s="168"/>
      <c r="Q330" s="184"/>
      <c r="R330" s="184"/>
      <c r="S330" s="185" t="str">
        <f>IF(Q330="Basso",1.8,IF(Q330="Medio",2.5,IF(Q330="Medio-Alto",3.8,IF(Q330="Alto",5,"0"))))</f>
        <v>0</v>
      </c>
      <c r="T330" s="185" t="str">
        <f>IF(R330="Basso",1.8,IF(R330="Medio",2.5,IF(R330="Medio-Alto",3.8,IF(R330="Alto",5,"0"))))</f>
        <v>0</v>
      </c>
      <c r="U330" s="185">
        <f>IF(MAX(U334:U348)&gt;(T330*S330),MAX(U334:U348),T330*S330)</f>
        <v>0</v>
      </c>
      <c r="V330" s="186" t="str">
        <f>IF(U330=0,"--",IF(U330&lt;='db fasce di rischio'!$B$4,'db fasce di rischio'!$A$2,IF(U330&lt;='db fasce di rischio'!$D$4,'db fasce di rischio'!$C$2,IF(U330&lt;='db fasce di rischio'!$F$4,'db fasce di rischio'!$E$2,IF(U330&lt;='db fasce di rischio'!$H$4,'db fasce di rischio'!$G$2,"")))))</f>
        <v>--</v>
      </c>
      <c r="W330" s="30"/>
      <c r="X330" s="30"/>
    </row>
    <row r="331" spans="1:24" ht="59.45" customHeight="1" x14ac:dyDescent="0.2">
      <c r="A331" s="168"/>
      <c r="B331" s="168"/>
      <c r="C331" s="223"/>
      <c r="D331" s="224"/>
      <c r="E331" s="224"/>
      <c r="F331" s="172"/>
      <c r="G331" s="172"/>
      <c r="H331" s="172"/>
      <c r="I331" s="172"/>
      <c r="J331" s="172"/>
      <c r="K331" s="172"/>
      <c r="L331" s="173"/>
      <c r="M331" s="226" t="s">
        <v>1305</v>
      </c>
      <c r="N331" s="226"/>
      <c r="O331" s="226"/>
      <c r="P331" s="168"/>
      <c r="Q331" s="30"/>
      <c r="R331" s="30"/>
      <c r="S331" s="30"/>
      <c r="T331" s="30"/>
      <c r="U331" s="30"/>
      <c r="V331" s="30"/>
      <c r="W331" s="30"/>
      <c r="X331" s="30"/>
    </row>
    <row r="332" spans="1:24" ht="31.5" hidden="1" customHeight="1" outlineLevel="1" x14ac:dyDescent="0.2">
      <c r="A332" s="168"/>
      <c r="B332" s="168"/>
      <c r="C332" s="218" t="s">
        <v>1266</v>
      </c>
      <c r="D332" s="219"/>
      <c r="E332" s="160"/>
      <c r="F332" s="160"/>
      <c r="G332" s="160"/>
      <c r="H332" s="160"/>
      <c r="I332" s="160"/>
      <c r="J332" s="159"/>
      <c r="K332" s="160"/>
      <c r="L332" s="164">
        <f>SUM(H319:H327)</f>
        <v>0</v>
      </c>
      <c r="M332" s="165"/>
      <c r="N332" s="165"/>
      <c r="O332" s="165"/>
      <c r="P332" s="168"/>
      <c r="Q332" s="30"/>
      <c r="R332" s="30"/>
      <c r="S332" s="30"/>
      <c r="T332" s="30"/>
      <c r="U332" s="30"/>
      <c r="V332" s="30"/>
      <c r="W332" s="30"/>
      <c r="X332" s="30"/>
    </row>
    <row r="333" spans="1:24" ht="81.95" hidden="1" customHeight="1" outlineLevel="1" x14ac:dyDescent="0.2">
      <c r="A333" s="169"/>
      <c r="B333" s="169"/>
      <c r="C333" s="24" t="s">
        <v>915</v>
      </c>
      <c r="D333" s="24" t="s">
        <v>916</v>
      </c>
      <c r="E333" s="24" t="s">
        <v>981</v>
      </c>
      <c r="F333" s="24" t="s">
        <v>980</v>
      </c>
      <c r="G333" s="188" t="s">
        <v>1301</v>
      </c>
      <c r="H333" s="24" t="s">
        <v>979</v>
      </c>
      <c r="I333" s="24" t="s">
        <v>917</v>
      </c>
      <c r="J333" s="50" t="s">
        <v>982</v>
      </c>
      <c r="K333" s="50" t="s">
        <v>918</v>
      </c>
      <c r="L333" s="24" t="s">
        <v>639</v>
      </c>
      <c r="M333" s="24" t="s">
        <v>677</v>
      </c>
      <c r="N333" s="24" t="s">
        <v>678</v>
      </c>
      <c r="O333" s="24" t="s">
        <v>679</v>
      </c>
      <c r="P333" s="169"/>
      <c r="Q333" s="182" t="s">
        <v>1306</v>
      </c>
      <c r="R333" s="182" t="s">
        <v>1307</v>
      </c>
      <c r="S333" s="50" t="s">
        <v>1308</v>
      </c>
      <c r="T333" s="50" t="s">
        <v>1309</v>
      </c>
      <c r="U333" s="50" t="s">
        <v>1310</v>
      </c>
      <c r="V333" s="183" t="s">
        <v>1311</v>
      </c>
      <c r="W333" s="30"/>
      <c r="X333" s="30"/>
    </row>
    <row r="334" spans="1:24" ht="21" hidden="1" customHeight="1" outlineLevel="1" x14ac:dyDescent="0.2">
      <c r="A334" s="169"/>
      <c r="B334" s="169"/>
      <c r="C334" s="26" t="s">
        <v>30</v>
      </c>
      <c r="D334" s="26" t="s">
        <v>30</v>
      </c>
      <c r="E334" s="26" t="s">
        <v>30</v>
      </c>
      <c r="F334" s="26" t="s">
        <v>30</v>
      </c>
      <c r="G334" s="161" t="str">
        <f>V334</f>
        <v>--</v>
      </c>
      <c r="H334" s="27" t="s">
        <v>30</v>
      </c>
      <c r="I334" s="33" t="s">
        <v>30</v>
      </c>
      <c r="J334" s="87"/>
      <c r="K334" s="33"/>
      <c r="L334" s="26"/>
      <c r="M334" s="26"/>
      <c r="N334" s="26"/>
      <c r="O334" s="26"/>
      <c r="P334" s="169"/>
      <c r="Q334" s="184"/>
      <c r="R334" s="184"/>
      <c r="S334" s="185" t="str">
        <f>IF(Q334="Basso",1.8,IF(Q334="Medio",2.5,IF(Q334="Medio-Alto",3.8,IF(Q334="Alto",5,"0"))))</f>
        <v>0</v>
      </c>
      <c r="T334" s="185" t="str">
        <f>IF(R334="Basso",1.8,IF(R334="Medio",2.5,IF(R334="Medio-Alto",3.8,IF(R334="Alto",5,"0"))))</f>
        <v>0</v>
      </c>
      <c r="U334" s="185">
        <f>(T334*S334)</f>
        <v>0</v>
      </c>
      <c r="V334" s="186" t="str">
        <f>IF(U334=0,"--",IF(U334&lt;='db fasce di rischio'!$B$4,'db fasce di rischio'!$A$2,IF(U334&lt;='db fasce di rischio'!$D$4,'db fasce di rischio'!$C$2,IF(U334&lt;='db fasce di rischio'!$F$4,'db fasce di rischio'!$E$2,IF(U334&lt;='db fasce di rischio'!$H$4,'db fasce di rischio'!$G$2,"")))))</f>
        <v>--</v>
      </c>
      <c r="W334" s="30"/>
      <c r="X334" s="30"/>
    </row>
    <row r="335" spans="1:24" ht="21" hidden="1" customHeight="1" outlineLevel="1" x14ac:dyDescent="0.2">
      <c r="A335" s="169"/>
      <c r="B335" s="169"/>
      <c r="C335" s="26" t="s">
        <v>30</v>
      </c>
      <c r="D335" s="26" t="s">
        <v>30</v>
      </c>
      <c r="E335" s="26" t="s">
        <v>30</v>
      </c>
      <c r="F335" s="26" t="s">
        <v>30</v>
      </c>
      <c r="G335" s="161" t="str">
        <f t="shared" ref="G335:G348" si="47">V335</f>
        <v>--</v>
      </c>
      <c r="H335" s="27" t="s">
        <v>30</v>
      </c>
      <c r="I335" s="33" t="s">
        <v>30</v>
      </c>
      <c r="J335" s="87"/>
      <c r="K335" s="33"/>
      <c r="L335" s="26"/>
      <c r="M335" s="26"/>
      <c r="N335" s="26"/>
      <c r="O335" s="26"/>
      <c r="P335" s="169"/>
      <c r="Q335" s="184"/>
      <c r="R335" s="184"/>
      <c r="S335" s="185" t="str">
        <f t="shared" ref="S335:T348" si="48">IF(Q335="Basso",1.8,IF(Q335="Medio",2.5,IF(Q335="Medio-Alto",3.8,IF(Q335="Alto",5,"0"))))</f>
        <v>0</v>
      </c>
      <c r="T335" s="185" t="str">
        <f t="shared" si="48"/>
        <v>0</v>
      </c>
      <c r="U335" s="185">
        <f>(T335*S335)</f>
        <v>0</v>
      </c>
      <c r="V335" s="186" t="str">
        <f>IF(U335=0,"--",IF(U335&lt;='db fasce di rischio'!$B$4,'db fasce di rischio'!$A$2,IF(U335&lt;='db fasce di rischio'!$D$4,'db fasce di rischio'!$C$2,IF(U335&lt;='db fasce di rischio'!$F$4,'db fasce di rischio'!$E$2,IF(U335&lt;='db fasce di rischio'!$H$4,'db fasce di rischio'!$G$2,"")))))</f>
        <v>--</v>
      </c>
      <c r="W335" s="30"/>
      <c r="X335" s="30"/>
    </row>
    <row r="336" spans="1:24" ht="21" hidden="1" customHeight="1" outlineLevel="1" x14ac:dyDescent="0.2">
      <c r="A336" s="169"/>
      <c r="B336" s="169"/>
      <c r="C336" s="26" t="s">
        <v>30</v>
      </c>
      <c r="D336" s="26" t="s">
        <v>30</v>
      </c>
      <c r="E336" s="26" t="s">
        <v>30</v>
      </c>
      <c r="F336" s="26" t="s">
        <v>30</v>
      </c>
      <c r="G336" s="161" t="str">
        <f t="shared" si="47"/>
        <v>--</v>
      </c>
      <c r="H336" s="27" t="s">
        <v>30</v>
      </c>
      <c r="I336" s="33" t="s">
        <v>30</v>
      </c>
      <c r="J336" s="87"/>
      <c r="K336" s="33"/>
      <c r="L336" s="26"/>
      <c r="M336" s="26"/>
      <c r="N336" s="26"/>
      <c r="O336" s="26"/>
      <c r="P336" s="169"/>
      <c r="Q336" s="184"/>
      <c r="R336" s="184"/>
      <c r="S336" s="185" t="str">
        <f t="shared" si="48"/>
        <v>0</v>
      </c>
      <c r="T336" s="185" t="str">
        <f t="shared" si="48"/>
        <v>0</v>
      </c>
      <c r="U336" s="185">
        <f t="shared" ref="U336:U348" si="49">(T336*S336)</f>
        <v>0</v>
      </c>
      <c r="V336" s="186" t="str">
        <f>IF(U336=0,"--",IF(U336&lt;='db fasce di rischio'!$B$4,'db fasce di rischio'!$A$2,IF(U336&lt;='db fasce di rischio'!$D$4,'db fasce di rischio'!$C$2,IF(U336&lt;='db fasce di rischio'!$F$4,'db fasce di rischio'!$E$2,IF(U336&lt;='db fasce di rischio'!$H$4,'db fasce di rischio'!$G$2,"")))))</f>
        <v>--</v>
      </c>
      <c r="W336" s="30"/>
      <c r="X336" s="30"/>
    </row>
    <row r="337" spans="1:24" ht="21" hidden="1" customHeight="1" outlineLevel="1" x14ac:dyDescent="0.2">
      <c r="A337" s="169"/>
      <c r="B337" s="169"/>
      <c r="C337" s="26" t="s">
        <v>30</v>
      </c>
      <c r="D337" s="26" t="s">
        <v>30</v>
      </c>
      <c r="E337" s="26" t="s">
        <v>30</v>
      </c>
      <c r="F337" s="26" t="s">
        <v>30</v>
      </c>
      <c r="G337" s="161" t="str">
        <f t="shared" si="47"/>
        <v>--</v>
      </c>
      <c r="H337" s="27" t="s">
        <v>30</v>
      </c>
      <c r="I337" s="33" t="s">
        <v>30</v>
      </c>
      <c r="J337" s="87"/>
      <c r="K337" s="33"/>
      <c r="L337" s="26"/>
      <c r="M337" s="26"/>
      <c r="N337" s="26"/>
      <c r="O337" s="26"/>
      <c r="P337" s="169"/>
      <c r="Q337" s="184"/>
      <c r="R337" s="184"/>
      <c r="S337" s="185" t="str">
        <f t="shared" si="48"/>
        <v>0</v>
      </c>
      <c r="T337" s="185" t="str">
        <f t="shared" si="48"/>
        <v>0</v>
      </c>
      <c r="U337" s="185">
        <f t="shared" si="49"/>
        <v>0</v>
      </c>
      <c r="V337" s="186" t="str">
        <f>IF(U337=0,"--",IF(U337&lt;='db fasce di rischio'!$B$4,'db fasce di rischio'!$A$2,IF(U337&lt;='db fasce di rischio'!$D$4,'db fasce di rischio'!$C$2,IF(U337&lt;='db fasce di rischio'!$F$4,'db fasce di rischio'!$E$2,IF(U337&lt;='db fasce di rischio'!$H$4,'db fasce di rischio'!$G$2,"")))))</f>
        <v>--</v>
      </c>
      <c r="W337" s="30"/>
      <c r="X337" s="30"/>
    </row>
    <row r="338" spans="1:24" ht="21" hidden="1" customHeight="1" outlineLevel="1" x14ac:dyDescent="0.2">
      <c r="A338" s="169"/>
      <c r="B338" s="169"/>
      <c r="C338" s="26" t="s">
        <v>30</v>
      </c>
      <c r="D338" s="26" t="s">
        <v>30</v>
      </c>
      <c r="E338" s="26" t="s">
        <v>30</v>
      </c>
      <c r="F338" s="26" t="s">
        <v>30</v>
      </c>
      <c r="G338" s="161" t="str">
        <f t="shared" si="47"/>
        <v>--</v>
      </c>
      <c r="H338" s="27" t="s">
        <v>30</v>
      </c>
      <c r="I338" s="33" t="s">
        <v>30</v>
      </c>
      <c r="J338" s="87"/>
      <c r="K338" s="33"/>
      <c r="L338" s="26"/>
      <c r="M338" s="26"/>
      <c r="N338" s="26"/>
      <c r="O338" s="26"/>
      <c r="P338" s="169"/>
      <c r="Q338" s="184"/>
      <c r="R338" s="184"/>
      <c r="S338" s="185" t="str">
        <f t="shared" si="48"/>
        <v>0</v>
      </c>
      <c r="T338" s="185" t="str">
        <f t="shared" si="48"/>
        <v>0</v>
      </c>
      <c r="U338" s="185">
        <f t="shared" si="49"/>
        <v>0</v>
      </c>
      <c r="V338" s="186" t="str">
        <f>IF(U338=0,"--",IF(U338&lt;='db fasce di rischio'!$B$4,'db fasce di rischio'!$A$2,IF(U338&lt;='db fasce di rischio'!$D$4,'db fasce di rischio'!$C$2,IF(U338&lt;='db fasce di rischio'!$F$4,'db fasce di rischio'!$E$2,IF(U338&lt;='db fasce di rischio'!$H$4,'db fasce di rischio'!$G$2,"")))))</f>
        <v>--</v>
      </c>
      <c r="W338" s="30"/>
      <c r="X338" s="30"/>
    </row>
    <row r="339" spans="1:24" ht="21" hidden="1" customHeight="1" outlineLevel="1" x14ac:dyDescent="0.2">
      <c r="A339" s="169"/>
      <c r="B339" s="169"/>
      <c r="C339" s="26" t="s">
        <v>30</v>
      </c>
      <c r="D339" s="26" t="s">
        <v>30</v>
      </c>
      <c r="E339" s="26" t="s">
        <v>30</v>
      </c>
      <c r="F339" s="26" t="s">
        <v>30</v>
      </c>
      <c r="G339" s="161" t="str">
        <f t="shared" si="47"/>
        <v>--</v>
      </c>
      <c r="H339" s="27" t="s">
        <v>30</v>
      </c>
      <c r="I339" s="33" t="s">
        <v>30</v>
      </c>
      <c r="J339" s="87"/>
      <c r="K339" s="33"/>
      <c r="L339" s="26"/>
      <c r="M339" s="26"/>
      <c r="N339" s="26"/>
      <c r="O339" s="26"/>
      <c r="P339" s="169"/>
      <c r="Q339" s="184"/>
      <c r="R339" s="184"/>
      <c r="S339" s="185" t="str">
        <f t="shared" si="48"/>
        <v>0</v>
      </c>
      <c r="T339" s="185" t="str">
        <f t="shared" si="48"/>
        <v>0</v>
      </c>
      <c r="U339" s="185">
        <f t="shared" si="49"/>
        <v>0</v>
      </c>
      <c r="V339" s="186" t="str">
        <f>IF(U339=0,"--",IF(U339&lt;='db fasce di rischio'!$B$4,'db fasce di rischio'!$A$2,IF(U339&lt;='db fasce di rischio'!$D$4,'db fasce di rischio'!$C$2,IF(U339&lt;='db fasce di rischio'!$F$4,'db fasce di rischio'!$E$2,IF(U339&lt;='db fasce di rischio'!$H$4,'db fasce di rischio'!$G$2,"")))))</f>
        <v>--</v>
      </c>
      <c r="W339" s="30"/>
      <c r="X339" s="30"/>
    </row>
    <row r="340" spans="1:24" ht="21" hidden="1" customHeight="1" outlineLevel="1" x14ac:dyDescent="0.2">
      <c r="A340" s="169"/>
      <c r="B340" s="169"/>
      <c r="C340" s="26" t="s">
        <v>30</v>
      </c>
      <c r="D340" s="26" t="s">
        <v>30</v>
      </c>
      <c r="E340" s="26" t="s">
        <v>30</v>
      </c>
      <c r="F340" s="26" t="s">
        <v>30</v>
      </c>
      <c r="G340" s="161" t="str">
        <f t="shared" si="47"/>
        <v>--</v>
      </c>
      <c r="H340" s="27" t="s">
        <v>30</v>
      </c>
      <c r="I340" s="33" t="s">
        <v>30</v>
      </c>
      <c r="J340" s="87"/>
      <c r="K340" s="33"/>
      <c r="L340" s="26"/>
      <c r="M340" s="26"/>
      <c r="N340" s="26"/>
      <c r="O340" s="26"/>
      <c r="P340" s="169"/>
      <c r="Q340" s="184"/>
      <c r="R340" s="184"/>
      <c r="S340" s="185" t="str">
        <f t="shared" si="48"/>
        <v>0</v>
      </c>
      <c r="T340" s="185" t="str">
        <f t="shared" si="48"/>
        <v>0</v>
      </c>
      <c r="U340" s="185">
        <f t="shared" si="49"/>
        <v>0</v>
      </c>
      <c r="V340" s="186" t="str">
        <f>IF(U340=0,"--",IF(U340&lt;='db fasce di rischio'!$B$4,'db fasce di rischio'!$A$2,IF(U340&lt;='db fasce di rischio'!$D$4,'db fasce di rischio'!$C$2,IF(U340&lt;='db fasce di rischio'!$F$4,'db fasce di rischio'!$E$2,IF(U340&lt;='db fasce di rischio'!$H$4,'db fasce di rischio'!$G$2,"")))))</f>
        <v>--</v>
      </c>
      <c r="W340" s="30"/>
      <c r="X340" s="30"/>
    </row>
    <row r="341" spans="1:24" ht="21" hidden="1" customHeight="1" outlineLevel="1" x14ac:dyDescent="0.2">
      <c r="A341" s="169"/>
      <c r="B341" s="169"/>
      <c r="C341" s="26" t="s">
        <v>30</v>
      </c>
      <c r="D341" s="26" t="s">
        <v>30</v>
      </c>
      <c r="E341" s="26" t="s">
        <v>30</v>
      </c>
      <c r="F341" s="26" t="s">
        <v>30</v>
      </c>
      <c r="G341" s="161" t="str">
        <f t="shared" si="47"/>
        <v>--</v>
      </c>
      <c r="H341" s="27" t="s">
        <v>30</v>
      </c>
      <c r="I341" s="33" t="s">
        <v>30</v>
      </c>
      <c r="J341" s="87"/>
      <c r="K341" s="33"/>
      <c r="L341" s="26"/>
      <c r="M341" s="26"/>
      <c r="N341" s="26"/>
      <c r="O341" s="26"/>
      <c r="P341" s="169"/>
      <c r="Q341" s="184"/>
      <c r="R341" s="184"/>
      <c r="S341" s="185" t="str">
        <f t="shared" si="48"/>
        <v>0</v>
      </c>
      <c r="T341" s="185" t="str">
        <f t="shared" si="48"/>
        <v>0</v>
      </c>
      <c r="U341" s="185">
        <f t="shared" si="49"/>
        <v>0</v>
      </c>
      <c r="V341" s="186" t="str">
        <f>IF(U341=0,"--",IF(U341&lt;='db fasce di rischio'!$B$4,'db fasce di rischio'!$A$2,IF(U341&lt;='db fasce di rischio'!$D$4,'db fasce di rischio'!$C$2,IF(U341&lt;='db fasce di rischio'!$F$4,'db fasce di rischio'!$E$2,IF(U341&lt;='db fasce di rischio'!$H$4,'db fasce di rischio'!$G$2,"")))))</f>
        <v>--</v>
      </c>
      <c r="W341" s="30"/>
      <c r="X341" s="30"/>
    </row>
    <row r="342" spans="1:24" ht="21" hidden="1" customHeight="1" outlineLevel="1" x14ac:dyDescent="0.2">
      <c r="A342" s="169"/>
      <c r="B342" s="169"/>
      <c r="C342" s="26" t="s">
        <v>30</v>
      </c>
      <c r="D342" s="26" t="s">
        <v>30</v>
      </c>
      <c r="E342" s="26" t="s">
        <v>30</v>
      </c>
      <c r="F342" s="26" t="s">
        <v>30</v>
      </c>
      <c r="G342" s="161" t="str">
        <f t="shared" si="47"/>
        <v>--</v>
      </c>
      <c r="H342" s="27" t="s">
        <v>30</v>
      </c>
      <c r="I342" s="33" t="s">
        <v>30</v>
      </c>
      <c r="J342" s="88"/>
      <c r="K342" s="33"/>
      <c r="L342" s="26"/>
      <c r="M342" s="26"/>
      <c r="N342" s="26"/>
      <c r="O342" s="26"/>
      <c r="P342" s="169"/>
      <c r="Q342" s="184"/>
      <c r="R342" s="184"/>
      <c r="S342" s="185" t="str">
        <f t="shared" si="48"/>
        <v>0</v>
      </c>
      <c r="T342" s="185" t="str">
        <f t="shared" si="48"/>
        <v>0</v>
      </c>
      <c r="U342" s="185">
        <f t="shared" si="49"/>
        <v>0</v>
      </c>
      <c r="V342" s="186" t="str">
        <f>IF(U342=0,"--",IF(U342&lt;='db fasce di rischio'!$B$4,'db fasce di rischio'!$A$2,IF(U342&lt;='db fasce di rischio'!$D$4,'db fasce di rischio'!$C$2,IF(U342&lt;='db fasce di rischio'!$F$4,'db fasce di rischio'!$E$2,IF(U342&lt;='db fasce di rischio'!$H$4,'db fasce di rischio'!$G$2,"")))))</f>
        <v>--</v>
      </c>
      <c r="W342" s="30"/>
      <c r="X342" s="30"/>
    </row>
    <row r="343" spans="1:24" ht="21" hidden="1" customHeight="1" outlineLevel="1" x14ac:dyDescent="0.2">
      <c r="A343" s="169"/>
      <c r="B343" s="169"/>
      <c r="C343" s="26" t="s">
        <v>30</v>
      </c>
      <c r="D343" s="26" t="s">
        <v>30</v>
      </c>
      <c r="E343" s="26" t="s">
        <v>30</v>
      </c>
      <c r="F343" s="26" t="s">
        <v>30</v>
      </c>
      <c r="G343" s="161" t="str">
        <f t="shared" si="47"/>
        <v>--</v>
      </c>
      <c r="H343" s="27" t="s">
        <v>30</v>
      </c>
      <c r="I343" s="33" t="s">
        <v>30</v>
      </c>
      <c r="J343" s="88"/>
      <c r="K343" s="33"/>
      <c r="L343" s="26"/>
      <c r="M343" s="26"/>
      <c r="N343" s="26"/>
      <c r="O343" s="26"/>
      <c r="P343" s="169"/>
      <c r="Q343" s="184"/>
      <c r="R343" s="184"/>
      <c r="S343" s="185" t="str">
        <f t="shared" si="48"/>
        <v>0</v>
      </c>
      <c r="T343" s="185" t="str">
        <f t="shared" si="48"/>
        <v>0</v>
      </c>
      <c r="U343" s="185">
        <f t="shared" si="49"/>
        <v>0</v>
      </c>
      <c r="V343" s="186" t="str">
        <f>IF(U343=0,"--",IF(U343&lt;='db fasce di rischio'!$B$4,'db fasce di rischio'!$A$2,IF(U343&lt;='db fasce di rischio'!$D$4,'db fasce di rischio'!$C$2,IF(U343&lt;='db fasce di rischio'!$F$4,'db fasce di rischio'!$E$2,IF(U343&lt;='db fasce di rischio'!$H$4,'db fasce di rischio'!$G$2,"")))))</f>
        <v>--</v>
      </c>
      <c r="W343" s="30"/>
      <c r="X343" s="30"/>
    </row>
    <row r="344" spans="1:24" ht="21" hidden="1" customHeight="1" outlineLevel="1" x14ac:dyDescent="0.2">
      <c r="A344" s="169"/>
      <c r="B344" s="169"/>
      <c r="C344" s="26" t="s">
        <v>30</v>
      </c>
      <c r="D344" s="26" t="s">
        <v>30</v>
      </c>
      <c r="E344" s="26" t="s">
        <v>30</v>
      </c>
      <c r="F344" s="26" t="s">
        <v>30</v>
      </c>
      <c r="G344" s="161" t="str">
        <f t="shared" si="47"/>
        <v>--</v>
      </c>
      <c r="H344" s="27" t="s">
        <v>30</v>
      </c>
      <c r="I344" s="33" t="s">
        <v>30</v>
      </c>
      <c r="J344" s="88"/>
      <c r="K344" s="33"/>
      <c r="L344" s="26"/>
      <c r="M344" s="26"/>
      <c r="N344" s="26"/>
      <c r="O344" s="26"/>
      <c r="P344" s="169"/>
      <c r="Q344" s="184"/>
      <c r="R344" s="184"/>
      <c r="S344" s="185" t="str">
        <f t="shared" si="48"/>
        <v>0</v>
      </c>
      <c r="T344" s="185" t="str">
        <f t="shared" si="48"/>
        <v>0</v>
      </c>
      <c r="U344" s="185">
        <f t="shared" si="49"/>
        <v>0</v>
      </c>
      <c r="V344" s="186" t="str">
        <f>IF(U344=0,"--",IF(U344&lt;='db fasce di rischio'!$B$4,'db fasce di rischio'!$A$2,IF(U344&lt;='db fasce di rischio'!$D$4,'db fasce di rischio'!$C$2,IF(U344&lt;='db fasce di rischio'!$F$4,'db fasce di rischio'!$E$2,IF(U344&lt;='db fasce di rischio'!$H$4,'db fasce di rischio'!$G$2,"")))))</f>
        <v>--</v>
      </c>
      <c r="W344" s="30"/>
      <c r="X344" s="30"/>
    </row>
    <row r="345" spans="1:24" ht="21" hidden="1" customHeight="1" outlineLevel="1" x14ac:dyDescent="0.2">
      <c r="A345" s="169"/>
      <c r="B345" s="169"/>
      <c r="C345" s="26" t="s">
        <v>30</v>
      </c>
      <c r="D345" s="26" t="s">
        <v>30</v>
      </c>
      <c r="E345" s="26" t="s">
        <v>30</v>
      </c>
      <c r="F345" s="26" t="s">
        <v>30</v>
      </c>
      <c r="G345" s="161" t="str">
        <f t="shared" si="47"/>
        <v>--</v>
      </c>
      <c r="H345" s="27" t="s">
        <v>30</v>
      </c>
      <c r="I345" s="33" t="s">
        <v>30</v>
      </c>
      <c r="J345" s="88"/>
      <c r="K345" s="33"/>
      <c r="L345" s="26"/>
      <c r="M345" s="26"/>
      <c r="N345" s="26"/>
      <c r="O345" s="26"/>
      <c r="P345" s="169"/>
      <c r="Q345" s="184"/>
      <c r="R345" s="184"/>
      <c r="S345" s="185" t="str">
        <f t="shared" si="48"/>
        <v>0</v>
      </c>
      <c r="T345" s="185" t="str">
        <f t="shared" si="48"/>
        <v>0</v>
      </c>
      <c r="U345" s="185">
        <f t="shared" si="49"/>
        <v>0</v>
      </c>
      <c r="V345" s="186" t="str">
        <f>IF(U345=0,"--",IF(U345&lt;='db fasce di rischio'!$B$4,'db fasce di rischio'!$A$2,IF(U345&lt;='db fasce di rischio'!$D$4,'db fasce di rischio'!$C$2,IF(U345&lt;='db fasce di rischio'!$F$4,'db fasce di rischio'!$E$2,IF(U345&lt;='db fasce di rischio'!$H$4,'db fasce di rischio'!$G$2,"")))))</f>
        <v>--</v>
      </c>
      <c r="W345" s="30"/>
      <c r="X345" s="30"/>
    </row>
    <row r="346" spans="1:24" ht="21" hidden="1" customHeight="1" outlineLevel="1" x14ac:dyDescent="0.2">
      <c r="A346" s="169"/>
      <c r="B346" s="169"/>
      <c r="C346" s="26" t="s">
        <v>30</v>
      </c>
      <c r="D346" s="26" t="s">
        <v>30</v>
      </c>
      <c r="E346" s="26" t="s">
        <v>30</v>
      </c>
      <c r="F346" s="26" t="s">
        <v>30</v>
      </c>
      <c r="G346" s="161" t="str">
        <f t="shared" si="47"/>
        <v>--</v>
      </c>
      <c r="H346" s="27" t="s">
        <v>30</v>
      </c>
      <c r="I346" s="33" t="s">
        <v>30</v>
      </c>
      <c r="J346" s="87"/>
      <c r="K346" s="33"/>
      <c r="L346" s="26"/>
      <c r="M346" s="26"/>
      <c r="N346" s="26"/>
      <c r="O346" s="26"/>
      <c r="P346" s="169"/>
      <c r="Q346" s="184"/>
      <c r="R346" s="184"/>
      <c r="S346" s="185" t="str">
        <f t="shared" si="48"/>
        <v>0</v>
      </c>
      <c r="T346" s="185" t="str">
        <f t="shared" si="48"/>
        <v>0</v>
      </c>
      <c r="U346" s="185">
        <f t="shared" si="49"/>
        <v>0</v>
      </c>
      <c r="V346" s="186" t="str">
        <f>IF(U346=0,"--",IF(U346&lt;='db fasce di rischio'!$B$4,'db fasce di rischio'!$A$2,IF(U346&lt;='db fasce di rischio'!$D$4,'db fasce di rischio'!$C$2,IF(U346&lt;='db fasce di rischio'!$F$4,'db fasce di rischio'!$E$2,IF(U346&lt;='db fasce di rischio'!$H$4,'db fasce di rischio'!$G$2,"")))))</f>
        <v>--</v>
      </c>
      <c r="W346" s="30"/>
      <c r="X346" s="30"/>
    </row>
    <row r="347" spans="1:24" ht="21" hidden="1" customHeight="1" outlineLevel="1" x14ac:dyDescent="0.2">
      <c r="A347" s="169"/>
      <c r="B347" s="169"/>
      <c r="C347" s="26" t="s">
        <v>30</v>
      </c>
      <c r="D347" s="26" t="s">
        <v>30</v>
      </c>
      <c r="E347" s="26" t="s">
        <v>30</v>
      </c>
      <c r="F347" s="26" t="s">
        <v>30</v>
      </c>
      <c r="G347" s="161" t="str">
        <f t="shared" si="47"/>
        <v>--</v>
      </c>
      <c r="H347" s="27" t="s">
        <v>30</v>
      </c>
      <c r="I347" s="33" t="s">
        <v>30</v>
      </c>
      <c r="J347" s="87"/>
      <c r="K347" s="33"/>
      <c r="L347" s="26"/>
      <c r="M347" s="26"/>
      <c r="N347" s="26"/>
      <c r="O347" s="28"/>
      <c r="P347" s="169"/>
      <c r="Q347" s="184"/>
      <c r="R347" s="184"/>
      <c r="S347" s="185" t="str">
        <f t="shared" si="48"/>
        <v>0</v>
      </c>
      <c r="T347" s="185" t="str">
        <f t="shared" si="48"/>
        <v>0</v>
      </c>
      <c r="U347" s="185">
        <f t="shared" si="49"/>
        <v>0</v>
      </c>
      <c r="V347" s="186" t="str">
        <f>IF(U347=0,"--",IF(U347&lt;='db fasce di rischio'!$B$4,'db fasce di rischio'!$A$2,IF(U347&lt;='db fasce di rischio'!$D$4,'db fasce di rischio'!$C$2,IF(U347&lt;='db fasce di rischio'!$F$4,'db fasce di rischio'!$E$2,IF(U347&lt;='db fasce di rischio'!$H$4,'db fasce di rischio'!$G$2,"")))))</f>
        <v>--</v>
      </c>
      <c r="W347" s="30"/>
      <c r="X347" s="30"/>
    </row>
    <row r="348" spans="1:24" ht="21" hidden="1" customHeight="1" outlineLevel="1" x14ac:dyDescent="0.2">
      <c r="A348" s="169"/>
      <c r="B348" s="169"/>
      <c r="C348" s="26" t="s">
        <v>30</v>
      </c>
      <c r="D348" s="26" t="s">
        <v>30</v>
      </c>
      <c r="E348" s="26" t="s">
        <v>30</v>
      </c>
      <c r="F348" s="26" t="s">
        <v>30</v>
      </c>
      <c r="G348" s="161" t="str">
        <f t="shared" si="47"/>
        <v>--</v>
      </c>
      <c r="H348" s="27" t="s">
        <v>30</v>
      </c>
      <c r="I348" s="33" t="s">
        <v>30</v>
      </c>
      <c r="J348" s="87"/>
      <c r="K348" s="33"/>
      <c r="L348" s="26"/>
      <c r="M348" s="26"/>
      <c r="N348" s="26"/>
      <c r="O348" s="29"/>
      <c r="P348" s="169"/>
      <c r="Q348" s="184"/>
      <c r="R348" s="184"/>
      <c r="S348" s="185" t="str">
        <f t="shared" si="48"/>
        <v>0</v>
      </c>
      <c r="T348" s="185" t="str">
        <f t="shared" si="48"/>
        <v>0</v>
      </c>
      <c r="U348" s="185">
        <f t="shared" si="49"/>
        <v>0</v>
      </c>
      <c r="V348" s="186" t="str">
        <f>IF(U348=0,"--",IF(U348&lt;='db fasce di rischio'!$B$4,'db fasce di rischio'!$A$2,IF(U348&lt;='db fasce di rischio'!$D$4,'db fasce di rischio'!$C$2,IF(U348&lt;='db fasce di rischio'!$F$4,'db fasce di rischio'!$E$2,IF(U348&lt;='db fasce di rischio'!$H$4,'db fasce di rischio'!$G$2,"")))))</f>
        <v>--</v>
      </c>
      <c r="W348" s="30"/>
      <c r="X348" s="30"/>
    </row>
    <row r="349" spans="1:24" ht="21" collapsed="1" x14ac:dyDescent="0.2">
      <c r="A349" s="168"/>
      <c r="B349" s="168"/>
      <c r="C349" s="92"/>
      <c r="D349" s="92"/>
      <c r="E349" s="92"/>
      <c r="F349" s="92"/>
      <c r="G349" s="92"/>
      <c r="H349" s="92"/>
      <c r="I349" s="92"/>
      <c r="J349" s="176"/>
      <c r="K349" s="92"/>
      <c r="L349" s="92"/>
      <c r="M349" s="92"/>
      <c r="N349" s="92"/>
      <c r="O349" s="92"/>
      <c r="P349" s="168"/>
      <c r="Q349" s="30"/>
      <c r="R349" s="30"/>
      <c r="S349" s="30"/>
      <c r="T349" s="30"/>
      <c r="U349" s="30"/>
      <c r="V349" s="30"/>
      <c r="W349" s="30"/>
      <c r="X349" s="30"/>
    </row>
    <row r="350" spans="1:24" ht="90.6" customHeight="1" x14ac:dyDescent="0.2">
      <c r="A350" s="31"/>
      <c r="B350" s="31"/>
      <c r="C350" s="32" t="s">
        <v>674</v>
      </c>
      <c r="D350" s="32"/>
      <c r="E350" s="30"/>
      <c r="F350" s="30"/>
      <c r="G350" s="30"/>
      <c r="H350" s="30"/>
      <c r="I350" s="30"/>
      <c r="J350" s="85"/>
      <c r="K350" s="30"/>
      <c r="L350" s="30"/>
      <c r="M350" s="30"/>
      <c r="N350" s="84" t="s">
        <v>6</v>
      </c>
      <c r="O350" s="84" t="s">
        <v>675</v>
      </c>
      <c r="P350" s="30"/>
      <c r="Q350" s="182" t="s">
        <v>1306</v>
      </c>
      <c r="R350" s="182" t="s">
        <v>1307</v>
      </c>
      <c r="S350" s="50" t="s">
        <v>1308</v>
      </c>
      <c r="T350" s="50" t="s">
        <v>1309</v>
      </c>
      <c r="U350" s="50" t="s">
        <v>1310</v>
      </c>
      <c r="V350" s="183" t="s">
        <v>1311</v>
      </c>
      <c r="W350" s="30"/>
      <c r="X350" s="30"/>
    </row>
    <row r="351" spans="1:24" ht="30.6" customHeight="1" x14ac:dyDescent="0.2">
      <c r="A351" s="168"/>
      <c r="B351" s="168">
        <v>17</v>
      </c>
      <c r="C351" s="220" t="s">
        <v>1267</v>
      </c>
      <c r="D351" s="221"/>
      <c r="E351" s="222"/>
      <c r="F351" s="229"/>
      <c r="G351" s="229"/>
      <c r="H351" s="229"/>
      <c r="I351" s="50" t="s">
        <v>11</v>
      </c>
      <c r="J351" s="231" t="s">
        <v>3</v>
      </c>
      <c r="K351" s="231"/>
      <c r="L351" s="39"/>
      <c r="M351" s="162" t="s">
        <v>676</v>
      </c>
      <c r="N351" s="163" t="str">
        <f>V351</f>
        <v>--</v>
      </c>
      <c r="O351" s="39"/>
      <c r="P351" s="168"/>
      <c r="Q351" s="184"/>
      <c r="R351" s="184"/>
      <c r="S351" s="185" t="str">
        <f>IF(Q351="Basso",1.8,IF(Q351="Medio",2.5,IF(Q351="Medio-Alto",3.8,IF(Q351="Alto",5,"0"))))</f>
        <v>0</v>
      </c>
      <c r="T351" s="185" t="str">
        <f>IF(R351="Basso",1.8,IF(R351="Medio",2.5,IF(R351="Medio-Alto",3.8,IF(R351="Alto",5,"0"))))</f>
        <v>0</v>
      </c>
      <c r="U351" s="185">
        <f>IF(MAX(U355:U369)&gt;(T351*S351),MAX(U355:U369),T351*S351)</f>
        <v>0</v>
      </c>
      <c r="V351" s="186" t="str">
        <f>IF(U351=0,"--",IF(U351&lt;='db fasce di rischio'!$B$4,'db fasce di rischio'!$A$2,IF(U351&lt;='db fasce di rischio'!$D$4,'db fasce di rischio'!$C$2,IF(U351&lt;='db fasce di rischio'!$F$4,'db fasce di rischio'!$E$2,IF(U351&lt;='db fasce di rischio'!$H$4,'db fasce di rischio'!$G$2,"")))))</f>
        <v>--</v>
      </c>
      <c r="W351" s="30"/>
      <c r="X351" s="30"/>
    </row>
    <row r="352" spans="1:24" ht="59.45" customHeight="1" x14ac:dyDescent="0.2">
      <c r="A352" s="168"/>
      <c r="B352" s="168"/>
      <c r="C352" s="223"/>
      <c r="D352" s="224"/>
      <c r="E352" s="224"/>
      <c r="F352" s="172"/>
      <c r="G352" s="172"/>
      <c r="H352" s="172"/>
      <c r="I352" s="172"/>
      <c r="J352" s="172"/>
      <c r="K352" s="172"/>
      <c r="L352" s="173"/>
      <c r="M352" s="226" t="s">
        <v>1305</v>
      </c>
      <c r="N352" s="226"/>
      <c r="O352" s="226"/>
      <c r="P352" s="168"/>
      <c r="Q352" s="30"/>
      <c r="R352" s="30"/>
      <c r="S352" s="30"/>
      <c r="T352" s="30"/>
      <c r="U352" s="30"/>
      <c r="V352" s="30"/>
      <c r="W352" s="30"/>
      <c r="X352" s="30"/>
    </row>
    <row r="353" spans="1:24" ht="31.5" hidden="1" customHeight="1" outlineLevel="1" x14ac:dyDescent="0.2">
      <c r="A353" s="168"/>
      <c r="B353" s="168"/>
      <c r="C353" s="218" t="s">
        <v>1266</v>
      </c>
      <c r="D353" s="219"/>
      <c r="E353" s="160"/>
      <c r="F353" s="160"/>
      <c r="G353" s="160"/>
      <c r="H353" s="160"/>
      <c r="I353" s="160"/>
      <c r="J353" s="159"/>
      <c r="K353" s="160"/>
      <c r="L353" s="164">
        <f>SUM(H340:H348)</f>
        <v>0</v>
      </c>
      <c r="M353" s="165"/>
      <c r="N353" s="165"/>
      <c r="O353" s="165"/>
      <c r="P353" s="168"/>
      <c r="Q353" s="30"/>
      <c r="R353" s="30"/>
      <c r="S353" s="30"/>
      <c r="T353" s="30"/>
      <c r="U353" s="30"/>
      <c r="V353" s="30"/>
      <c r="W353" s="30"/>
      <c r="X353" s="30"/>
    </row>
    <row r="354" spans="1:24" ht="81.95" hidden="1" customHeight="1" outlineLevel="1" x14ac:dyDescent="0.2">
      <c r="A354" s="169"/>
      <c r="B354" s="169"/>
      <c r="C354" s="24" t="s">
        <v>915</v>
      </c>
      <c r="D354" s="24" t="s">
        <v>916</v>
      </c>
      <c r="E354" s="24" t="s">
        <v>981</v>
      </c>
      <c r="F354" s="24" t="s">
        <v>980</v>
      </c>
      <c r="G354" s="188" t="s">
        <v>1301</v>
      </c>
      <c r="H354" s="24" t="s">
        <v>979</v>
      </c>
      <c r="I354" s="24" t="s">
        <v>917</v>
      </c>
      <c r="J354" s="50" t="s">
        <v>982</v>
      </c>
      <c r="K354" s="50" t="s">
        <v>918</v>
      </c>
      <c r="L354" s="24" t="s">
        <v>639</v>
      </c>
      <c r="M354" s="24" t="s">
        <v>677</v>
      </c>
      <c r="N354" s="24" t="s">
        <v>678</v>
      </c>
      <c r="O354" s="24" t="s">
        <v>679</v>
      </c>
      <c r="P354" s="169"/>
      <c r="Q354" s="182" t="s">
        <v>1306</v>
      </c>
      <c r="R354" s="182" t="s">
        <v>1307</v>
      </c>
      <c r="S354" s="50" t="s">
        <v>1308</v>
      </c>
      <c r="T354" s="50" t="s">
        <v>1309</v>
      </c>
      <c r="U354" s="50" t="s">
        <v>1310</v>
      </c>
      <c r="V354" s="183" t="s">
        <v>1311</v>
      </c>
      <c r="W354" s="30"/>
      <c r="X354" s="30"/>
    </row>
    <row r="355" spans="1:24" ht="21" hidden="1" customHeight="1" outlineLevel="1" x14ac:dyDescent="0.2">
      <c r="A355" s="169"/>
      <c r="B355" s="169"/>
      <c r="C355" s="26" t="s">
        <v>30</v>
      </c>
      <c r="D355" s="26" t="s">
        <v>30</v>
      </c>
      <c r="E355" s="26" t="s">
        <v>30</v>
      </c>
      <c r="F355" s="26" t="s">
        <v>30</v>
      </c>
      <c r="G355" s="161" t="str">
        <f>V355</f>
        <v>--</v>
      </c>
      <c r="H355" s="27" t="s">
        <v>30</v>
      </c>
      <c r="I355" s="33" t="s">
        <v>30</v>
      </c>
      <c r="J355" s="87"/>
      <c r="K355" s="33"/>
      <c r="L355" s="26"/>
      <c r="M355" s="26"/>
      <c r="N355" s="26"/>
      <c r="O355" s="26"/>
      <c r="P355" s="169"/>
      <c r="Q355" s="184"/>
      <c r="R355" s="184"/>
      <c r="S355" s="185" t="str">
        <f>IF(Q355="Basso",1.8,IF(Q355="Medio",2.5,IF(Q355="Medio-Alto",3.8,IF(Q355="Alto",5,"0"))))</f>
        <v>0</v>
      </c>
      <c r="T355" s="185" t="str">
        <f>IF(R355="Basso",1.8,IF(R355="Medio",2.5,IF(R355="Medio-Alto",3.8,IF(R355="Alto",5,"0"))))</f>
        <v>0</v>
      </c>
      <c r="U355" s="185">
        <f>(T355*S355)</f>
        <v>0</v>
      </c>
      <c r="V355" s="186" t="str">
        <f>IF(U355=0,"--",IF(U355&lt;='db fasce di rischio'!$B$4,'db fasce di rischio'!$A$2,IF(U355&lt;='db fasce di rischio'!$D$4,'db fasce di rischio'!$C$2,IF(U355&lt;='db fasce di rischio'!$F$4,'db fasce di rischio'!$E$2,IF(U355&lt;='db fasce di rischio'!$H$4,'db fasce di rischio'!$G$2,"")))))</f>
        <v>--</v>
      </c>
      <c r="W355" s="30"/>
      <c r="X355" s="30"/>
    </row>
    <row r="356" spans="1:24" ht="21" hidden="1" customHeight="1" outlineLevel="1" x14ac:dyDescent="0.2">
      <c r="A356" s="169"/>
      <c r="B356" s="169"/>
      <c r="C356" s="26" t="s">
        <v>30</v>
      </c>
      <c r="D356" s="26" t="s">
        <v>30</v>
      </c>
      <c r="E356" s="26" t="s">
        <v>30</v>
      </c>
      <c r="F356" s="26" t="s">
        <v>30</v>
      </c>
      <c r="G356" s="161" t="str">
        <f t="shared" ref="G356:G369" si="50">V356</f>
        <v>--</v>
      </c>
      <c r="H356" s="27" t="s">
        <v>30</v>
      </c>
      <c r="I356" s="33" t="s">
        <v>30</v>
      </c>
      <c r="J356" s="87"/>
      <c r="K356" s="33"/>
      <c r="L356" s="26"/>
      <c r="M356" s="26"/>
      <c r="N356" s="26"/>
      <c r="O356" s="26"/>
      <c r="P356" s="169"/>
      <c r="Q356" s="184"/>
      <c r="R356" s="184"/>
      <c r="S356" s="185" t="str">
        <f t="shared" ref="S356:T369" si="51">IF(Q356="Basso",1.8,IF(Q356="Medio",2.5,IF(Q356="Medio-Alto",3.8,IF(Q356="Alto",5,"0"))))</f>
        <v>0</v>
      </c>
      <c r="T356" s="185" t="str">
        <f t="shared" si="51"/>
        <v>0</v>
      </c>
      <c r="U356" s="185">
        <f>(T356*S356)</f>
        <v>0</v>
      </c>
      <c r="V356" s="186" t="str">
        <f>IF(U356=0,"--",IF(U356&lt;='db fasce di rischio'!$B$4,'db fasce di rischio'!$A$2,IF(U356&lt;='db fasce di rischio'!$D$4,'db fasce di rischio'!$C$2,IF(U356&lt;='db fasce di rischio'!$F$4,'db fasce di rischio'!$E$2,IF(U356&lt;='db fasce di rischio'!$H$4,'db fasce di rischio'!$G$2,"")))))</f>
        <v>--</v>
      </c>
      <c r="W356" s="30"/>
      <c r="X356" s="30"/>
    </row>
    <row r="357" spans="1:24" ht="21" hidden="1" customHeight="1" outlineLevel="1" x14ac:dyDescent="0.2">
      <c r="A357" s="169"/>
      <c r="B357" s="169"/>
      <c r="C357" s="26" t="s">
        <v>30</v>
      </c>
      <c r="D357" s="26" t="s">
        <v>30</v>
      </c>
      <c r="E357" s="26" t="s">
        <v>30</v>
      </c>
      <c r="F357" s="26" t="s">
        <v>30</v>
      </c>
      <c r="G357" s="161" t="str">
        <f t="shared" si="50"/>
        <v>--</v>
      </c>
      <c r="H357" s="27" t="s">
        <v>30</v>
      </c>
      <c r="I357" s="33" t="s">
        <v>30</v>
      </c>
      <c r="J357" s="87"/>
      <c r="K357" s="33"/>
      <c r="L357" s="26"/>
      <c r="M357" s="26"/>
      <c r="N357" s="26"/>
      <c r="O357" s="26"/>
      <c r="P357" s="169"/>
      <c r="Q357" s="184"/>
      <c r="R357" s="184"/>
      <c r="S357" s="185" t="str">
        <f t="shared" si="51"/>
        <v>0</v>
      </c>
      <c r="T357" s="185" t="str">
        <f t="shared" si="51"/>
        <v>0</v>
      </c>
      <c r="U357" s="185">
        <f t="shared" ref="U357:U369" si="52">(T357*S357)</f>
        <v>0</v>
      </c>
      <c r="V357" s="186" t="str">
        <f>IF(U357=0,"--",IF(U357&lt;='db fasce di rischio'!$B$4,'db fasce di rischio'!$A$2,IF(U357&lt;='db fasce di rischio'!$D$4,'db fasce di rischio'!$C$2,IF(U357&lt;='db fasce di rischio'!$F$4,'db fasce di rischio'!$E$2,IF(U357&lt;='db fasce di rischio'!$H$4,'db fasce di rischio'!$G$2,"")))))</f>
        <v>--</v>
      </c>
      <c r="W357" s="30"/>
      <c r="X357" s="30"/>
    </row>
    <row r="358" spans="1:24" ht="21" hidden="1" customHeight="1" outlineLevel="1" x14ac:dyDescent="0.2">
      <c r="A358" s="169"/>
      <c r="B358" s="169"/>
      <c r="C358" s="26" t="s">
        <v>30</v>
      </c>
      <c r="D358" s="26" t="s">
        <v>30</v>
      </c>
      <c r="E358" s="26" t="s">
        <v>30</v>
      </c>
      <c r="F358" s="26" t="s">
        <v>30</v>
      </c>
      <c r="G358" s="161" t="str">
        <f t="shared" si="50"/>
        <v>--</v>
      </c>
      <c r="H358" s="27" t="s">
        <v>30</v>
      </c>
      <c r="I358" s="33" t="s">
        <v>30</v>
      </c>
      <c r="J358" s="87"/>
      <c r="K358" s="33"/>
      <c r="L358" s="26"/>
      <c r="M358" s="26"/>
      <c r="N358" s="26"/>
      <c r="O358" s="26"/>
      <c r="P358" s="169"/>
      <c r="Q358" s="184"/>
      <c r="R358" s="184"/>
      <c r="S358" s="185" t="str">
        <f t="shared" si="51"/>
        <v>0</v>
      </c>
      <c r="T358" s="185" t="str">
        <f t="shared" si="51"/>
        <v>0</v>
      </c>
      <c r="U358" s="185">
        <f t="shared" si="52"/>
        <v>0</v>
      </c>
      <c r="V358" s="186" t="str">
        <f>IF(U358=0,"--",IF(U358&lt;='db fasce di rischio'!$B$4,'db fasce di rischio'!$A$2,IF(U358&lt;='db fasce di rischio'!$D$4,'db fasce di rischio'!$C$2,IF(U358&lt;='db fasce di rischio'!$F$4,'db fasce di rischio'!$E$2,IF(U358&lt;='db fasce di rischio'!$H$4,'db fasce di rischio'!$G$2,"")))))</f>
        <v>--</v>
      </c>
      <c r="W358" s="30"/>
      <c r="X358" s="30"/>
    </row>
    <row r="359" spans="1:24" ht="21" hidden="1" customHeight="1" outlineLevel="1" x14ac:dyDescent="0.2">
      <c r="A359" s="169"/>
      <c r="B359" s="169"/>
      <c r="C359" s="26" t="s">
        <v>30</v>
      </c>
      <c r="D359" s="26" t="s">
        <v>30</v>
      </c>
      <c r="E359" s="26" t="s">
        <v>30</v>
      </c>
      <c r="F359" s="26" t="s">
        <v>30</v>
      </c>
      <c r="G359" s="161" t="str">
        <f t="shared" si="50"/>
        <v>--</v>
      </c>
      <c r="H359" s="27" t="s">
        <v>30</v>
      </c>
      <c r="I359" s="33" t="s">
        <v>30</v>
      </c>
      <c r="J359" s="87"/>
      <c r="K359" s="33"/>
      <c r="L359" s="26"/>
      <c r="M359" s="26"/>
      <c r="N359" s="26"/>
      <c r="O359" s="26"/>
      <c r="P359" s="169"/>
      <c r="Q359" s="184"/>
      <c r="R359" s="184"/>
      <c r="S359" s="185" t="str">
        <f t="shared" si="51"/>
        <v>0</v>
      </c>
      <c r="T359" s="185" t="str">
        <f t="shared" si="51"/>
        <v>0</v>
      </c>
      <c r="U359" s="185">
        <f t="shared" si="52"/>
        <v>0</v>
      </c>
      <c r="V359" s="186" t="str">
        <f>IF(U359=0,"--",IF(U359&lt;='db fasce di rischio'!$B$4,'db fasce di rischio'!$A$2,IF(U359&lt;='db fasce di rischio'!$D$4,'db fasce di rischio'!$C$2,IF(U359&lt;='db fasce di rischio'!$F$4,'db fasce di rischio'!$E$2,IF(U359&lt;='db fasce di rischio'!$H$4,'db fasce di rischio'!$G$2,"")))))</f>
        <v>--</v>
      </c>
      <c r="W359" s="30"/>
      <c r="X359" s="30"/>
    </row>
    <row r="360" spans="1:24" ht="21" hidden="1" customHeight="1" outlineLevel="1" x14ac:dyDescent="0.2">
      <c r="A360" s="169"/>
      <c r="B360" s="169"/>
      <c r="C360" s="26" t="s">
        <v>30</v>
      </c>
      <c r="D360" s="26" t="s">
        <v>30</v>
      </c>
      <c r="E360" s="26" t="s">
        <v>30</v>
      </c>
      <c r="F360" s="26" t="s">
        <v>30</v>
      </c>
      <c r="G360" s="161" t="str">
        <f t="shared" si="50"/>
        <v>--</v>
      </c>
      <c r="H360" s="27" t="s">
        <v>30</v>
      </c>
      <c r="I360" s="33" t="s">
        <v>30</v>
      </c>
      <c r="J360" s="87"/>
      <c r="K360" s="33"/>
      <c r="L360" s="26"/>
      <c r="M360" s="26"/>
      <c r="N360" s="26"/>
      <c r="O360" s="26"/>
      <c r="P360" s="169"/>
      <c r="Q360" s="184"/>
      <c r="R360" s="184"/>
      <c r="S360" s="185" t="str">
        <f t="shared" si="51"/>
        <v>0</v>
      </c>
      <c r="T360" s="185" t="str">
        <f t="shared" si="51"/>
        <v>0</v>
      </c>
      <c r="U360" s="185">
        <f t="shared" si="52"/>
        <v>0</v>
      </c>
      <c r="V360" s="186" t="str">
        <f>IF(U360=0,"--",IF(U360&lt;='db fasce di rischio'!$B$4,'db fasce di rischio'!$A$2,IF(U360&lt;='db fasce di rischio'!$D$4,'db fasce di rischio'!$C$2,IF(U360&lt;='db fasce di rischio'!$F$4,'db fasce di rischio'!$E$2,IF(U360&lt;='db fasce di rischio'!$H$4,'db fasce di rischio'!$G$2,"")))))</f>
        <v>--</v>
      </c>
      <c r="W360" s="30"/>
      <c r="X360" s="30"/>
    </row>
    <row r="361" spans="1:24" ht="21" hidden="1" customHeight="1" outlineLevel="1" x14ac:dyDescent="0.2">
      <c r="A361" s="169"/>
      <c r="B361" s="169"/>
      <c r="C361" s="26" t="s">
        <v>30</v>
      </c>
      <c r="D361" s="26" t="s">
        <v>30</v>
      </c>
      <c r="E361" s="26" t="s">
        <v>30</v>
      </c>
      <c r="F361" s="26" t="s">
        <v>30</v>
      </c>
      <c r="G361" s="161" t="str">
        <f t="shared" si="50"/>
        <v>--</v>
      </c>
      <c r="H361" s="27" t="s">
        <v>30</v>
      </c>
      <c r="I361" s="33" t="s">
        <v>30</v>
      </c>
      <c r="J361" s="87"/>
      <c r="K361" s="33"/>
      <c r="L361" s="26"/>
      <c r="M361" s="26"/>
      <c r="N361" s="26"/>
      <c r="O361" s="26"/>
      <c r="P361" s="169"/>
      <c r="Q361" s="184"/>
      <c r="R361" s="184"/>
      <c r="S361" s="185" t="str">
        <f t="shared" si="51"/>
        <v>0</v>
      </c>
      <c r="T361" s="185" t="str">
        <f t="shared" si="51"/>
        <v>0</v>
      </c>
      <c r="U361" s="185">
        <f t="shared" si="52"/>
        <v>0</v>
      </c>
      <c r="V361" s="186" t="str">
        <f>IF(U361=0,"--",IF(U361&lt;='db fasce di rischio'!$B$4,'db fasce di rischio'!$A$2,IF(U361&lt;='db fasce di rischio'!$D$4,'db fasce di rischio'!$C$2,IF(U361&lt;='db fasce di rischio'!$F$4,'db fasce di rischio'!$E$2,IF(U361&lt;='db fasce di rischio'!$H$4,'db fasce di rischio'!$G$2,"")))))</f>
        <v>--</v>
      </c>
      <c r="W361" s="30"/>
      <c r="X361" s="30"/>
    </row>
    <row r="362" spans="1:24" ht="21" hidden="1" customHeight="1" outlineLevel="1" x14ac:dyDescent="0.2">
      <c r="A362" s="169"/>
      <c r="B362" s="169"/>
      <c r="C362" s="26" t="s">
        <v>30</v>
      </c>
      <c r="D362" s="26" t="s">
        <v>30</v>
      </c>
      <c r="E362" s="26" t="s">
        <v>30</v>
      </c>
      <c r="F362" s="26" t="s">
        <v>30</v>
      </c>
      <c r="G362" s="161" t="str">
        <f t="shared" si="50"/>
        <v>--</v>
      </c>
      <c r="H362" s="27" t="s">
        <v>30</v>
      </c>
      <c r="I362" s="33" t="s">
        <v>30</v>
      </c>
      <c r="J362" s="87"/>
      <c r="K362" s="33"/>
      <c r="L362" s="26"/>
      <c r="M362" s="26"/>
      <c r="N362" s="26"/>
      <c r="O362" s="26"/>
      <c r="P362" s="169"/>
      <c r="Q362" s="184"/>
      <c r="R362" s="184"/>
      <c r="S362" s="185" t="str">
        <f t="shared" si="51"/>
        <v>0</v>
      </c>
      <c r="T362" s="185" t="str">
        <f t="shared" si="51"/>
        <v>0</v>
      </c>
      <c r="U362" s="185">
        <f t="shared" si="52"/>
        <v>0</v>
      </c>
      <c r="V362" s="186" t="str">
        <f>IF(U362=0,"--",IF(U362&lt;='db fasce di rischio'!$B$4,'db fasce di rischio'!$A$2,IF(U362&lt;='db fasce di rischio'!$D$4,'db fasce di rischio'!$C$2,IF(U362&lt;='db fasce di rischio'!$F$4,'db fasce di rischio'!$E$2,IF(U362&lt;='db fasce di rischio'!$H$4,'db fasce di rischio'!$G$2,"")))))</f>
        <v>--</v>
      </c>
      <c r="W362" s="30"/>
      <c r="X362" s="30"/>
    </row>
    <row r="363" spans="1:24" ht="21" hidden="1" customHeight="1" outlineLevel="1" x14ac:dyDescent="0.2">
      <c r="A363" s="169"/>
      <c r="B363" s="169"/>
      <c r="C363" s="26" t="s">
        <v>30</v>
      </c>
      <c r="D363" s="26" t="s">
        <v>30</v>
      </c>
      <c r="E363" s="26" t="s">
        <v>30</v>
      </c>
      <c r="F363" s="26" t="s">
        <v>30</v>
      </c>
      <c r="G363" s="161" t="str">
        <f t="shared" si="50"/>
        <v>--</v>
      </c>
      <c r="H363" s="27" t="s">
        <v>30</v>
      </c>
      <c r="I363" s="33" t="s">
        <v>30</v>
      </c>
      <c r="J363" s="88"/>
      <c r="K363" s="33"/>
      <c r="L363" s="26"/>
      <c r="M363" s="26"/>
      <c r="N363" s="26"/>
      <c r="O363" s="26"/>
      <c r="P363" s="169"/>
      <c r="Q363" s="184"/>
      <c r="R363" s="184"/>
      <c r="S363" s="185" t="str">
        <f t="shared" si="51"/>
        <v>0</v>
      </c>
      <c r="T363" s="185" t="str">
        <f t="shared" si="51"/>
        <v>0</v>
      </c>
      <c r="U363" s="185">
        <f t="shared" si="52"/>
        <v>0</v>
      </c>
      <c r="V363" s="186" t="str">
        <f>IF(U363=0,"--",IF(U363&lt;='db fasce di rischio'!$B$4,'db fasce di rischio'!$A$2,IF(U363&lt;='db fasce di rischio'!$D$4,'db fasce di rischio'!$C$2,IF(U363&lt;='db fasce di rischio'!$F$4,'db fasce di rischio'!$E$2,IF(U363&lt;='db fasce di rischio'!$H$4,'db fasce di rischio'!$G$2,"")))))</f>
        <v>--</v>
      </c>
      <c r="W363" s="30"/>
      <c r="X363" s="30"/>
    </row>
    <row r="364" spans="1:24" ht="21" hidden="1" customHeight="1" outlineLevel="1" x14ac:dyDescent="0.2">
      <c r="A364" s="169"/>
      <c r="B364" s="169"/>
      <c r="C364" s="26" t="s">
        <v>30</v>
      </c>
      <c r="D364" s="26" t="s">
        <v>30</v>
      </c>
      <c r="E364" s="26" t="s">
        <v>30</v>
      </c>
      <c r="F364" s="26" t="s">
        <v>30</v>
      </c>
      <c r="G364" s="161" t="str">
        <f t="shared" si="50"/>
        <v>--</v>
      </c>
      <c r="H364" s="27" t="s">
        <v>30</v>
      </c>
      <c r="I364" s="33" t="s">
        <v>30</v>
      </c>
      <c r="J364" s="88"/>
      <c r="K364" s="33"/>
      <c r="L364" s="26"/>
      <c r="M364" s="26"/>
      <c r="N364" s="26"/>
      <c r="O364" s="26"/>
      <c r="P364" s="169"/>
      <c r="Q364" s="184"/>
      <c r="R364" s="184"/>
      <c r="S364" s="185" t="str">
        <f t="shared" si="51"/>
        <v>0</v>
      </c>
      <c r="T364" s="185" t="str">
        <f t="shared" si="51"/>
        <v>0</v>
      </c>
      <c r="U364" s="185">
        <f t="shared" si="52"/>
        <v>0</v>
      </c>
      <c r="V364" s="186" t="str">
        <f>IF(U364=0,"--",IF(U364&lt;='db fasce di rischio'!$B$4,'db fasce di rischio'!$A$2,IF(U364&lt;='db fasce di rischio'!$D$4,'db fasce di rischio'!$C$2,IF(U364&lt;='db fasce di rischio'!$F$4,'db fasce di rischio'!$E$2,IF(U364&lt;='db fasce di rischio'!$H$4,'db fasce di rischio'!$G$2,"")))))</f>
        <v>--</v>
      </c>
      <c r="W364" s="30"/>
      <c r="X364" s="30"/>
    </row>
    <row r="365" spans="1:24" ht="21" hidden="1" customHeight="1" outlineLevel="1" x14ac:dyDescent="0.2">
      <c r="A365" s="169"/>
      <c r="B365" s="169"/>
      <c r="C365" s="26" t="s">
        <v>30</v>
      </c>
      <c r="D365" s="26" t="s">
        <v>30</v>
      </c>
      <c r="E365" s="26" t="s">
        <v>30</v>
      </c>
      <c r="F365" s="26" t="s">
        <v>30</v>
      </c>
      <c r="G365" s="161" t="str">
        <f t="shared" si="50"/>
        <v>--</v>
      </c>
      <c r="H365" s="27" t="s">
        <v>30</v>
      </c>
      <c r="I365" s="33" t="s">
        <v>30</v>
      </c>
      <c r="J365" s="88"/>
      <c r="K365" s="33"/>
      <c r="L365" s="26"/>
      <c r="M365" s="26"/>
      <c r="N365" s="26"/>
      <c r="O365" s="26"/>
      <c r="P365" s="169"/>
      <c r="Q365" s="184"/>
      <c r="R365" s="184"/>
      <c r="S365" s="185" t="str">
        <f t="shared" si="51"/>
        <v>0</v>
      </c>
      <c r="T365" s="185" t="str">
        <f t="shared" si="51"/>
        <v>0</v>
      </c>
      <c r="U365" s="185">
        <f t="shared" si="52"/>
        <v>0</v>
      </c>
      <c r="V365" s="186" t="str">
        <f>IF(U365=0,"--",IF(U365&lt;='db fasce di rischio'!$B$4,'db fasce di rischio'!$A$2,IF(U365&lt;='db fasce di rischio'!$D$4,'db fasce di rischio'!$C$2,IF(U365&lt;='db fasce di rischio'!$F$4,'db fasce di rischio'!$E$2,IF(U365&lt;='db fasce di rischio'!$H$4,'db fasce di rischio'!$G$2,"")))))</f>
        <v>--</v>
      </c>
      <c r="W365" s="30"/>
      <c r="X365" s="30"/>
    </row>
    <row r="366" spans="1:24" ht="21" hidden="1" customHeight="1" outlineLevel="1" x14ac:dyDescent="0.2">
      <c r="A366" s="169"/>
      <c r="B366" s="169"/>
      <c r="C366" s="26" t="s">
        <v>30</v>
      </c>
      <c r="D366" s="26" t="s">
        <v>30</v>
      </c>
      <c r="E366" s="26" t="s">
        <v>30</v>
      </c>
      <c r="F366" s="26" t="s">
        <v>30</v>
      </c>
      <c r="G366" s="161" t="str">
        <f t="shared" si="50"/>
        <v>--</v>
      </c>
      <c r="H366" s="27" t="s">
        <v>30</v>
      </c>
      <c r="I366" s="33" t="s">
        <v>30</v>
      </c>
      <c r="J366" s="88"/>
      <c r="K366" s="33"/>
      <c r="L366" s="26"/>
      <c r="M366" s="26"/>
      <c r="N366" s="26"/>
      <c r="O366" s="26"/>
      <c r="P366" s="169"/>
      <c r="Q366" s="184"/>
      <c r="R366" s="184"/>
      <c r="S366" s="185" t="str">
        <f t="shared" si="51"/>
        <v>0</v>
      </c>
      <c r="T366" s="185" t="str">
        <f t="shared" si="51"/>
        <v>0</v>
      </c>
      <c r="U366" s="185">
        <f t="shared" si="52"/>
        <v>0</v>
      </c>
      <c r="V366" s="186" t="str">
        <f>IF(U366=0,"--",IF(U366&lt;='db fasce di rischio'!$B$4,'db fasce di rischio'!$A$2,IF(U366&lt;='db fasce di rischio'!$D$4,'db fasce di rischio'!$C$2,IF(U366&lt;='db fasce di rischio'!$F$4,'db fasce di rischio'!$E$2,IF(U366&lt;='db fasce di rischio'!$H$4,'db fasce di rischio'!$G$2,"")))))</f>
        <v>--</v>
      </c>
      <c r="W366" s="30"/>
      <c r="X366" s="30"/>
    </row>
    <row r="367" spans="1:24" ht="21" hidden="1" customHeight="1" outlineLevel="1" x14ac:dyDescent="0.2">
      <c r="A367" s="169"/>
      <c r="B367" s="169"/>
      <c r="C367" s="26" t="s">
        <v>30</v>
      </c>
      <c r="D367" s="26" t="s">
        <v>30</v>
      </c>
      <c r="E367" s="26" t="s">
        <v>30</v>
      </c>
      <c r="F367" s="26" t="s">
        <v>30</v>
      </c>
      <c r="G367" s="161" t="str">
        <f t="shared" si="50"/>
        <v>--</v>
      </c>
      <c r="H367" s="27" t="s">
        <v>30</v>
      </c>
      <c r="I367" s="33" t="s">
        <v>30</v>
      </c>
      <c r="J367" s="87"/>
      <c r="K367" s="33"/>
      <c r="L367" s="26"/>
      <c r="M367" s="26"/>
      <c r="N367" s="26"/>
      <c r="O367" s="26"/>
      <c r="P367" s="169"/>
      <c r="Q367" s="184"/>
      <c r="R367" s="184"/>
      <c r="S367" s="185" t="str">
        <f t="shared" si="51"/>
        <v>0</v>
      </c>
      <c r="T367" s="185" t="str">
        <f t="shared" si="51"/>
        <v>0</v>
      </c>
      <c r="U367" s="185">
        <f t="shared" si="52"/>
        <v>0</v>
      </c>
      <c r="V367" s="186" t="str">
        <f>IF(U367=0,"--",IF(U367&lt;='db fasce di rischio'!$B$4,'db fasce di rischio'!$A$2,IF(U367&lt;='db fasce di rischio'!$D$4,'db fasce di rischio'!$C$2,IF(U367&lt;='db fasce di rischio'!$F$4,'db fasce di rischio'!$E$2,IF(U367&lt;='db fasce di rischio'!$H$4,'db fasce di rischio'!$G$2,"")))))</f>
        <v>--</v>
      </c>
      <c r="W367" s="30"/>
      <c r="X367" s="30"/>
    </row>
    <row r="368" spans="1:24" ht="21" hidden="1" customHeight="1" outlineLevel="1" x14ac:dyDescent="0.2">
      <c r="A368" s="169"/>
      <c r="B368" s="169"/>
      <c r="C368" s="26" t="s">
        <v>30</v>
      </c>
      <c r="D368" s="26" t="s">
        <v>30</v>
      </c>
      <c r="E368" s="26" t="s">
        <v>30</v>
      </c>
      <c r="F368" s="26" t="s">
        <v>30</v>
      </c>
      <c r="G368" s="161" t="str">
        <f t="shared" si="50"/>
        <v>--</v>
      </c>
      <c r="H368" s="27" t="s">
        <v>30</v>
      </c>
      <c r="I368" s="33" t="s">
        <v>30</v>
      </c>
      <c r="J368" s="87"/>
      <c r="K368" s="33"/>
      <c r="L368" s="26"/>
      <c r="M368" s="26"/>
      <c r="N368" s="26"/>
      <c r="O368" s="28"/>
      <c r="P368" s="169"/>
      <c r="Q368" s="184"/>
      <c r="R368" s="184"/>
      <c r="S368" s="185" t="str">
        <f t="shared" si="51"/>
        <v>0</v>
      </c>
      <c r="T368" s="185" t="str">
        <f t="shared" si="51"/>
        <v>0</v>
      </c>
      <c r="U368" s="185">
        <f t="shared" si="52"/>
        <v>0</v>
      </c>
      <c r="V368" s="186" t="str">
        <f>IF(U368=0,"--",IF(U368&lt;='db fasce di rischio'!$B$4,'db fasce di rischio'!$A$2,IF(U368&lt;='db fasce di rischio'!$D$4,'db fasce di rischio'!$C$2,IF(U368&lt;='db fasce di rischio'!$F$4,'db fasce di rischio'!$E$2,IF(U368&lt;='db fasce di rischio'!$H$4,'db fasce di rischio'!$G$2,"")))))</f>
        <v>--</v>
      </c>
      <c r="W368" s="30"/>
      <c r="X368" s="30"/>
    </row>
    <row r="369" spans="1:24" ht="21" hidden="1" customHeight="1" outlineLevel="1" x14ac:dyDescent="0.2">
      <c r="A369" s="169"/>
      <c r="B369" s="169"/>
      <c r="C369" s="26" t="s">
        <v>30</v>
      </c>
      <c r="D369" s="26" t="s">
        <v>30</v>
      </c>
      <c r="E369" s="26" t="s">
        <v>30</v>
      </c>
      <c r="F369" s="26" t="s">
        <v>30</v>
      </c>
      <c r="G369" s="161" t="str">
        <f t="shared" si="50"/>
        <v>--</v>
      </c>
      <c r="H369" s="27" t="s">
        <v>30</v>
      </c>
      <c r="I369" s="33" t="s">
        <v>30</v>
      </c>
      <c r="J369" s="87"/>
      <c r="K369" s="33"/>
      <c r="L369" s="26"/>
      <c r="M369" s="26"/>
      <c r="N369" s="26"/>
      <c r="O369" s="29"/>
      <c r="P369" s="169"/>
      <c r="Q369" s="184"/>
      <c r="R369" s="184"/>
      <c r="S369" s="185" t="str">
        <f t="shared" si="51"/>
        <v>0</v>
      </c>
      <c r="T369" s="185" t="str">
        <f t="shared" si="51"/>
        <v>0</v>
      </c>
      <c r="U369" s="185">
        <f t="shared" si="52"/>
        <v>0</v>
      </c>
      <c r="V369" s="186" t="str">
        <f>IF(U369=0,"--",IF(U369&lt;='db fasce di rischio'!$B$4,'db fasce di rischio'!$A$2,IF(U369&lt;='db fasce di rischio'!$D$4,'db fasce di rischio'!$C$2,IF(U369&lt;='db fasce di rischio'!$F$4,'db fasce di rischio'!$E$2,IF(U369&lt;='db fasce di rischio'!$H$4,'db fasce di rischio'!$G$2,"")))))</f>
        <v>--</v>
      </c>
      <c r="W369" s="30"/>
      <c r="X369" s="30"/>
    </row>
    <row r="370" spans="1:24" ht="21" collapsed="1" x14ac:dyDescent="0.2">
      <c r="A370" s="168"/>
      <c r="B370" s="168"/>
      <c r="C370" s="92"/>
      <c r="D370" s="92"/>
      <c r="E370" s="92"/>
      <c r="F370" s="92"/>
      <c r="G370" s="92"/>
      <c r="H370" s="92"/>
      <c r="I370" s="92"/>
      <c r="J370" s="176"/>
      <c r="K370" s="92"/>
      <c r="L370" s="92"/>
      <c r="M370" s="92"/>
      <c r="N370" s="92"/>
      <c r="O370" s="92"/>
      <c r="P370" s="168"/>
      <c r="Q370" s="30"/>
      <c r="R370" s="30"/>
      <c r="S370" s="30"/>
      <c r="T370" s="30"/>
      <c r="U370" s="30"/>
      <c r="V370" s="30"/>
      <c r="W370" s="30"/>
      <c r="X370" s="30"/>
    </row>
    <row r="371" spans="1:24" ht="90.6" customHeight="1" x14ac:dyDescent="0.2">
      <c r="A371" s="31"/>
      <c r="B371" s="31"/>
      <c r="C371" s="32" t="s">
        <v>674</v>
      </c>
      <c r="D371" s="32"/>
      <c r="E371" s="30"/>
      <c r="F371" s="30"/>
      <c r="G371" s="30"/>
      <c r="H371" s="30"/>
      <c r="I371" s="30"/>
      <c r="J371" s="85"/>
      <c r="K371" s="30"/>
      <c r="L371" s="30"/>
      <c r="M371" s="30"/>
      <c r="N371" s="84" t="s">
        <v>6</v>
      </c>
      <c r="O371" s="84" t="s">
        <v>675</v>
      </c>
      <c r="P371" s="30"/>
      <c r="Q371" s="182" t="s">
        <v>1306</v>
      </c>
      <c r="R371" s="182" t="s">
        <v>1307</v>
      </c>
      <c r="S371" s="50" t="s">
        <v>1308</v>
      </c>
      <c r="T371" s="50" t="s">
        <v>1309</v>
      </c>
      <c r="U371" s="50" t="s">
        <v>1310</v>
      </c>
      <c r="V371" s="183" t="s">
        <v>1311</v>
      </c>
      <c r="W371" s="30"/>
      <c r="X371" s="30"/>
    </row>
    <row r="372" spans="1:24" ht="30.6" customHeight="1" x14ac:dyDescent="0.2">
      <c r="A372" s="168"/>
      <c r="B372" s="168">
        <v>18</v>
      </c>
      <c r="C372" s="220" t="s">
        <v>1267</v>
      </c>
      <c r="D372" s="221"/>
      <c r="E372" s="222"/>
      <c r="F372" s="229"/>
      <c r="G372" s="229"/>
      <c r="H372" s="229"/>
      <c r="I372" s="50" t="s">
        <v>11</v>
      </c>
      <c r="J372" s="231" t="s">
        <v>3</v>
      </c>
      <c r="K372" s="231"/>
      <c r="L372" s="39"/>
      <c r="M372" s="162" t="s">
        <v>676</v>
      </c>
      <c r="N372" s="163" t="str">
        <f>V372</f>
        <v>--</v>
      </c>
      <c r="O372" s="39"/>
      <c r="P372" s="168"/>
      <c r="Q372" s="184"/>
      <c r="R372" s="184"/>
      <c r="S372" s="185" t="str">
        <f>IF(Q372="Basso",1.8,IF(Q372="Medio",2.5,IF(Q372="Medio-Alto",3.8,IF(Q372="Alto",5,"0"))))</f>
        <v>0</v>
      </c>
      <c r="T372" s="185" t="str">
        <f>IF(R372="Basso",1.8,IF(R372="Medio",2.5,IF(R372="Medio-Alto",3.8,IF(R372="Alto",5,"0"))))</f>
        <v>0</v>
      </c>
      <c r="U372" s="185">
        <f>IF(MAX(U376:U390)&gt;(T372*S372),MAX(U376:U390),T372*S372)</f>
        <v>0</v>
      </c>
      <c r="V372" s="186" t="str">
        <f>IF(U372=0,"--",IF(U372&lt;='db fasce di rischio'!$B$4,'db fasce di rischio'!$A$2,IF(U372&lt;='db fasce di rischio'!$D$4,'db fasce di rischio'!$C$2,IF(U372&lt;='db fasce di rischio'!$F$4,'db fasce di rischio'!$E$2,IF(U372&lt;='db fasce di rischio'!$H$4,'db fasce di rischio'!$G$2,"")))))</f>
        <v>--</v>
      </c>
      <c r="W372" s="30"/>
      <c r="X372" s="30"/>
    </row>
    <row r="373" spans="1:24" ht="59.45" customHeight="1" x14ac:dyDescent="0.2">
      <c r="A373" s="168"/>
      <c r="B373" s="168"/>
      <c r="C373" s="223"/>
      <c r="D373" s="224"/>
      <c r="E373" s="224"/>
      <c r="F373" s="172"/>
      <c r="G373" s="172"/>
      <c r="H373" s="172"/>
      <c r="I373" s="172"/>
      <c r="J373" s="172"/>
      <c r="K373" s="172"/>
      <c r="L373" s="173"/>
      <c r="M373" s="226" t="s">
        <v>1305</v>
      </c>
      <c r="N373" s="226"/>
      <c r="O373" s="226"/>
      <c r="P373" s="168"/>
      <c r="Q373" s="30"/>
      <c r="R373" s="30"/>
      <c r="S373" s="30"/>
      <c r="T373" s="30"/>
      <c r="U373" s="30"/>
      <c r="V373" s="30"/>
      <c r="W373" s="30"/>
      <c r="X373" s="30"/>
    </row>
    <row r="374" spans="1:24" ht="31.5" hidden="1" customHeight="1" outlineLevel="1" x14ac:dyDescent="0.2">
      <c r="A374" s="168"/>
      <c r="B374" s="168"/>
      <c r="C374" s="218" t="s">
        <v>1266</v>
      </c>
      <c r="D374" s="219"/>
      <c r="E374" s="160"/>
      <c r="F374" s="160"/>
      <c r="G374" s="160"/>
      <c r="H374" s="160"/>
      <c r="I374" s="160"/>
      <c r="J374" s="159"/>
      <c r="K374" s="160"/>
      <c r="L374" s="164">
        <f>SUM(H361:H369)</f>
        <v>0</v>
      </c>
      <c r="M374" s="165"/>
      <c r="N374" s="165"/>
      <c r="O374" s="165"/>
      <c r="P374" s="168"/>
      <c r="Q374" s="30"/>
      <c r="R374" s="30"/>
      <c r="S374" s="30"/>
      <c r="T374" s="30"/>
      <c r="U374" s="30"/>
      <c r="V374" s="30"/>
      <c r="W374" s="30"/>
      <c r="X374" s="30"/>
    </row>
    <row r="375" spans="1:24" ht="81.95" hidden="1" customHeight="1" outlineLevel="1" x14ac:dyDescent="0.2">
      <c r="A375" s="169"/>
      <c r="B375" s="169"/>
      <c r="C375" s="24" t="s">
        <v>915</v>
      </c>
      <c r="D375" s="24" t="s">
        <v>916</v>
      </c>
      <c r="E375" s="24" t="s">
        <v>981</v>
      </c>
      <c r="F375" s="24" t="s">
        <v>980</v>
      </c>
      <c r="G375" s="188" t="s">
        <v>1301</v>
      </c>
      <c r="H375" s="24" t="s">
        <v>979</v>
      </c>
      <c r="I375" s="24" t="s">
        <v>917</v>
      </c>
      <c r="J375" s="50" t="s">
        <v>982</v>
      </c>
      <c r="K375" s="50" t="s">
        <v>918</v>
      </c>
      <c r="L375" s="24" t="s">
        <v>639</v>
      </c>
      <c r="M375" s="24" t="s">
        <v>677</v>
      </c>
      <c r="N375" s="24" t="s">
        <v>678</v>
      </c>
      <c r="O375" s="24" t="s">
        <v>679</v>
      </c>
      <c r="P375" s="169"/>
      <c r="Q375" s="182" t="s">
        <v>1306</v>
      </c>
      <c r="R375" s="182" t="s">
        <v>1307</v>
      </c>
      <c r="S375" s="50" t="s">
        <v>1308</v>
      </c>
      <c r="T375" s="50" t="s">
        <v>1309</v>
      </c>
      <c r="U375" s="50" t="s">
        <v>1310</v>
      </c>
      <c r="V375" s="183" t="s">
        <v>1311</v>
      </c>
      <c r="W375" s="30"/>
      <c r="X375" s="30"/>
    </row>
    <row r="376" spans="1:24" ht="21" hidden="1" customHeight="1" outlineLevel="1" x14ac:dyDescent="0.2">
      <c r="A376" s="169"/>
      <c r="B376" s="169"/>
      <c r="C376" s="26" t="s">
        <v>30</v>
      </c>
      <c r="D376" s="26" t="s">
        <v>30</v>
      </c>
      <c r="E376" s="26" t="s">
        <v>30</v>
      </c>
      <c r="F376" s="26" t="s">
        <v>30</v>
      </c>
      <c r="G376" s="161" t="str">
        <f>V376</f>
        <v>--</v>
      </c>
      <c r="H376" s="27" t="s">
        <v>30</v>
      </c>
      <c r="I376" s="33" t="s">
        <v>30</v>
      </c>
      <c r="J376" s="87"/>
      <c r="K376" s="33"/>
      <c r="L376" s="26"/>
      <c r="M376" s="26"/>
      <c r="N376" s="26"/>
      <c r="O376" s="26"/>
      <c r="P376" s="169"/>
      <c r="Q376" s="184"/>
      <c r="R376" s="184"/>
      <c r="S376" s="185" t="str">
        <f>IF(Q376="Basso",1.8,IF(Q376="Medio",2.5,IF(Q376="Medio-Alto",3.8,IF(Q376="Alto",5,"0"))))</f>
        <v>0</v>
      </c>
      <c r="T376" s="185" t="str">
        <f>IF(R376="Basso",1.8,IF(R376="Medio",2.5,IF(R376="Medio-Alto",3.8,IF(R376="Alto",5,"0"))))</f>
        <v>0</v>
      </c>
      <c r="U376" s="185">
        <f>(T376*S376)</f>
        <v>0</v>
      </c>
      <c r="V376" s="186" t="str">
        <f>IF(U376=0,"--",IF(U376&lt;='db fasce di rischio'!$B$4,'db fasce di rischio'!$A$2,IF(U376&lt;='db fasce di rischio'!$D$4,'db fasce di rischio'!$C$2,IF(U376&lt;='db fasce di rischio'!$F$4,'db fasce di rischio'!$E$2,IF(U376&lt;='db fasce di rischio'!$H$4,'db fasce di rischio'!$G$2,"")))))</f>
        <v>--</v>
      </c>
      <c r="W376" s="30"/>
      <c r="X376" s="30"/>
    </row>
    <row r="377" spans="1:24" ht="21" hidden="1" customHeight="1" outlineLevel="1" x14ac:dyDescent="0.2">
      <c r="A377" s="169"/>
      <c r="B377" s="169"/>
      <c r="C377" s="26" t="s">
        <v>30</v>
      </c>
      <c r="D377" s="26" t="s">
        <v>30</v>
      </c>
      <c r="E377" s="26" t="s">
        <v>30</v>
      </c>
      <c r="F377" s="26" t="s">
        <v>30</v>
      </c>
      <c r="G377" s="161" t="str">
        <f t="shared" ref="G377:G390" si="53">V377</f>
        <v>--</v>
      </c>
      <c r="H377" s="27" t="s">
        <v>30</v>
      </c>
      <c r="I377" s="33" t="s">
        <v>30</v>
      </c>
      <c r="J377" s="87"/>
      <c r="K377" s="33"/>
      <c r="L377" s="26"/>
      <c r="M377" s="26"/>
      <c r="N377" s="26"/>
      <c r="O377" s="26"/>
      <c r="P377" s="169"/>
      <c r="Q377" s="184"/>
      <c r="R377" s="184"/>
      <c r="S377" s="185" t="str">
        <f t="shared" ref="S377:T390" si="54">IF(Q377="Basso",1.8,IF(Q377="Medio",2.5,IF(Q377="Medio-Alto",3.8,IF(Q377="Alto",5,"0"))))</f>
        <v>0</v>
      </c>
      <c r="T377" s="185" t="str">
        <f t="shared" si="54"/>
        <v>0</v>
      </c>
      <c r="U377" s="185">
        <f>(T377*S377)</f>
        <v>0</v>
      </c>
      <c r="V377" s="186" t="str">
        <f>IF(U377=0,"--",IF(U377&lt;='db fasce di rischio'!$B$4,'db fasce di rischio'!$A$2,IF(U377&lt;='db fasce di rischio'!$D$4,'db fasce di rischio'!$C$2,IF(U377&lt;='db fasce di rischio'!$F$4,'db fasce di rischio'!$E$2,IF(U377&lt;='db fasce di rischio'!$H$4,'db fasce di rischio'!$G$2,"")))))</f>
        <v>--</v>
      </c>
      <c r="W377" s="30"/>
      <c r="X377" s="30"/>
    </row>
    <row r="378" spans="1:24" ht="21" hidden="1" customHeight="1" outlineLevel="1" x14ac:dyDescent="0.2">
      <c r="A378" s="169"/>
      <c r="B378" s="169"/>
      <c r="C378" s="26" t="s">
        <v>30</v>
      </c>
      <c r="D378" s="26" t="s">
        <v>30</v>
      </c>
      <c r="E378" s="26" t="s">
        <v>30</v>
      </c>
      <c r="F378" s="26" t="s">
        <v>30</v>
      </c>
      <c r="G378" s="161" t="str">
        <f t="shared" si="53"/>
        <v>--</v>
      </c>
      <c r="H378" s="27" t="s">
        <v>30</v>
      </c>
      <c r="I378" s="33" t="s">
        <v>30</v>
      </c>
      <c r="J378" s="87"/>
      <c r="K378" s="33"/>
      <c r="L378" s="26"/>
      <c r="M378" s="26"/>
      <c r="N378" s="26"/>
      <c r="O378" s="26"/>
      <c r="P378" s="169"/>
      <c r="Q378" s="184"/>
      <c r="R378" s="184"/>
      <c r="S378" s="185" t="str">
        <f t="shared" si="54"/>
        <v>0</v>
      </c>
      <c r="T378" s="185" t="str">
        <f t="shared" si="54"/>
        <v>0</v>
      </c>
      <c r="U378" s="185">
        <f t="shared" ref="U378:U390" si="55">(T378*S378)</f>
        <v>0</v>
      </c>
      <c r="V378" s="186" t="str">
        <f>IF(U378=0,"--",IF(U378&lt;='db fasce di rischio'!$B$4,'db fasce di rischio'!$A$2,IF(U378&lt;='db fasce di rischio'!$D$4,'db fasce di rischio'!$C$2,IF(U378&lt;='db fasce di rischio'!$F$4,'db fasce di rischio'!$E$2,IF(U378&lt;='db fasce di rischio'!$H$4,'db fasce di rischio'!$G$2,"")))))</f>
        <v>--</v>
      </c>
      <c r="W378" s="30"/>
      <c r="X378" s="30"/>
    </row>
    <row r="379" spans="1:24" ht="21" hidden="1" customHeight="1" outlineLevel="1" x14ac:dyDescent="0.2">
      <c r="A379" s="169"/>
      <c r="B379" s="169"/>
      <c r="C379" s="26" t="s">
        <v>30</v>
      </c>
      <c r="D379" s="26" t="s">
        <v>30</v>
      </c>
      <c r="E379" s="26" t="s">
        <v>30</v>
      </c>
      <c r="F379" s="26" t="s">
        <v>30</v>
      </c>
      <c r="G379" s="161" t="str">
        <f t="shared" si="53"/>
        <v>--</v>
      </c>
      <c r="H379" s="27" t="s">
        <v>30</v>
      </c>
      <c r="I379" s="33" t="s">
        <v>30</v>
      </c>
      <c r="J379" s="87"/>
      <c r="K379" s="33"/>
      <c r="L379" s="26"/>
      <c r="M379" s="26"/>
      <c r="N379" s="26"/>
      <c r="O379" s="26"/>
      <c r="P379" s="169"/>
      <c r="Q379" s="184"/>
      <c r="R379" s="184"/>
      <c r="S379" s="185" t="str">
        <f t="shared" si="54"/>
        <v>0</v>
      </c>
      <c r="T379" s="185" t="str">
        <f t="shared" si="54"/>
        <v>0</v>
      </c>
      <c r="U379" s="185">
        <f t="shared" si="55"/>
        <v>0</v>
      </c>
      <c r="V379" s="186" t="str">
        <f>IF(U379=0,"--",IF(U379&lt;='db fasce di rischio'!$B$4,'db fasce di rischio'!$A$2,IF(U379&lt;='db fasce di rischio'!$D$4,'db fasce di rischio'!$C$2,IF(U379&lt;='db fasce di rischio'!$F$4,'db fasce di rischio'!$E$2,IF(U379&lt;='db fasce di rischio'!$H$4,'db fasce di rischio'!$G$2,"")))))</f>
        <v>--</v>
      </c>
      <c r="W379" s="30"/>
      <c r="X379" s="30"/>
    </row>
    <row r="380" spans="1:24" ht="21" hidden="1" customHeight="1" outlineLevel="1" x14ac:dyDescent="0.2">
      <c r="A380" s="169"/>
      <c r="B380" s="169"/>
      <c r="C380" s="26" t="s">
        <v>30</v>
      </c>
      <c r="D380" s="26" t="s">
        <v>30</v>
      </c>
      <c r="E380" s="26" t="s">
        <v>30</v>
      </c>
      <c r="F380" s="26" t="s">
        <v>30</v>
      </c>
      <c r="G380" s="161" t="str">
        <f t="shared" si="53"/>
        <v>--</v>
      </c>
      <c r="H380" s="27" t="s">
        <v>30</v>
      </c>
      <c r="I380" s="33" t="s">
        <v>30</v>
      </c>
      <c r="J380" s="87"/>
      <c r="K380" s="33"/>
      <c r="L380" s="26"/>
      <c r="M380" s="26"/>
      <c r="N380" s="26"/>
      <c r="O380" s="26"/>
      <c r="P380" s="169"/>
      <c r="Q380" s="184"/>
      <c r="R380" s="184"/>
      <c r="S380" s="185" t="str">
        <f t="shared" si="54"/>
        <v>0</v>
      </c>
      <c r="T380" s="185" t="str">
        <f t="shared" si="54"/>
        <v>0</v>
      </c>
      <c r="U380" s="185">
        <f t="shared" si="55"/>
        <v>0</v>
      </c>
      <c r="V380" s="186" t="str">
        <f>IF(U380=0,"--",IF(U380&lt;='db fasce di rischio'!$B$4,'db fasce di rischio'!$A$2,IF(U380&lt;='db fasce di rischio'!$D$4,'db fasce di rischio'!$C$2,IF(U380&lt;='db fasce di rischio'!$F$4,'db fasce di rischio'!$E$2,IF(U380&lt;='db fasce di rischio'!$H$4,'db fasce di rischio'!$G$2,"")))))</f>
        <v>--</v>
      </c>
      <c r="W380" s="30"/>
      <c r="X380" s="30"/>
    </row>
    <row r="381" spans="1:24" ht="21" hidden="1" customHeight="1" outlineLevel="1" x14ac:dyDescent="0.2">
      <c r="A381" s="169"/>
      <c r="B381" s="169"/>
      <c r="C381" s="26" t="s">
        <v>30</v>
      </c>
      <c r="D381" s="26" t="s">
        <v>30</v>
      </c>
      <c r="E381" s="26" t="s">
        <v>30</v>
      </c>
      <c r="F381" s="26" t="s">
        <v>30</v>
      </c>
      <c r="G381" s="161" t="str">
        <f t="shared" si="53"/>
        <v>--</v>
      </c>
      <c r="H381" s="27" t="s">
        <v>30</v>
      </c>
      <c r="I381" s="33" t="s">
        <v>30</v>
      </c>
      <c r="J381" s="87"/>
      <c r="K381" s="33"/>
      <c r="L381" s="26"/>
      <c r="M381" s="26"/>
      <c r="N381" s="26"/>
      <c r="O381" s="26"/>
      <c r="P381" s="169"/>
      <c r="Q381" s="184"/>
      <c r="R381" s="184"/>
      <c r="S381" s="185" t="str">
        <f t="shared" si="54"/>
        <v>0</v>
      </c>
      <c r="T381" s="185" t="str">
        <f t="shared" si="54"/>
        <v>0</v>
      </c>
      <c r="U381" s="185">
        <f t="shared" si="55"/>
        <v>0</v>
      </c>
      <c r="V381" s="186" t="str">
        <f>IF(U381=0,"--",IF(U381&lt;='db fasce di rischio'!$B$4,'db fasce di rischio'!$A$2,IF(U381&lt;='db fasce di rischio'!$D$4,'db fasce di rischio'!$C$2,IF(U381&lt;='db fasce di rischio'!$F$4,'db fasce di rischio'!$E$2,IF(U381&lt;='db fasce di rischio'!$H$4,'db fasce di rischio'!$G$2,"")))))</f>
        <v>--</v>
      </c>
      <c r="W381" s="30"/>
      <c r="X381" s="30"/>
    </row>
    <row r="382" spans="1:24" ht="21" hidden="1" customHeight="1" outlineLevel="1" x14ac:dyDescent="0.2">
      <c r="A382" s="169"/>
      <c r="B382" s="169"/>
      <c r="C382" s="26" t="s">
        <v>30</v>
      </c>
      <c r="D382" s="26" t="s">
        <v>30</v>
      </c>
      <c r="E382" s="26" t="s">
        <v>30</v>
      </c>
      <c r="F382" s="26" t="s">
        <v>30</v>
      </c>
      <c r="G382" s="161" t="str">
        <f t="shared" si="53"/>
        <v>--</v>
      </c>
      <c r="H382" s="27" t="s">
        <v>30</v>
      </c>
      <c r="I382" s="33" t="s">
        <v>30</v>
      </c>
      <c r="J382" s="87"/>
      <c r="K382" s="33"/>
      <c r="L382" s="26"/>
      <c r="M382" s="26"/>
      <c r="N382" s="26"/>
      <c r="O382" s="26"/>
      <c r="P382" s="169"/>
      <c r="Q382" s="184"/>
      <c r="R382" s="184"/>
      <c r="S382" s="185" t="str">
        <f t="shared" si="54"/>
        <v>0</v>
      </c>
      <c r="T382" s="185" t="str">
        <f t="shared" si="54"/>
        <v>0</v>
      </c>
      <c r="U382" s="185">
        <f t="shared" si="55"/>
        <v>0</v>
      </c>
      <c r="V382" s="186" t="str">
        <f>IF(U382=0,"--",IF(U382&lt;='db fasce di rischio'!$B$4,'db fasce di rischio'!$A$2,IF(U382&lt;='db fasce di rischio'!$D$4,'db fasce di rischio'!$C$2,IF(U382&lt;='db fasce di rischio'!$F$4,'db fasce di rischio'!$E$2,IF(U382&lt;='db fasce di rischio'!$H$4,'db fasce di rischio'!$G$2,"")))))</f>
        <v>--</v>
      </c>
      <c r="W382" s="30"/>
      <c r="X382" s="30"/>
    </row>
    <row r="383" spans="1:24" ht="21" hidden="1" customHeight="1" outlineLevel="1" x14ac:dyDescent="0.2">
      <c r="A383" s="169"/>
      <c r="B383" s="169"/>
      <c r="C383" s="26" t="s">
        <v>30</v>
      </c>
      <c r="D383" s="26" t="s">
        <v>30</v>
      </c>
      <c r="E383" s="26" t="s">
        <v>30</v>
      </c>
      <c r="F383" s="26" t="s">
        <v>30</v>
      </c>
      <c r="G383" s="161" t="str">
        <f t="shared" si="53"/>
        <v>--</v>
      </c>
      <c r="H383" s="27" t="s">
        <v>30</v>
      </c>
      <c r="I383" s="33" t="s">
        <v>30</v>
      </c>
      <c r="J383" s="87"/>
      <c r="K383" s="33"/>
      <c r="L383" s="26"/>
      <c r="M383" s="26"/>
      <c r="N383" s="26"/>
      <c r="O383" s="26"/>
      <c r="P383" s="169"/>
      <c r="Q383" s="184"/>
      <c r="R383" s="184"/>
      <c r="S383" s="185" t="str">
        <f t="shared" si="54"/>
        <v>0</v>
      </c>
      <c r="T383" s="185" t="str">
        <f t="shared" si="54"/>
        <v>0</v>
      </c>
      <c r="U383" s="185">
        <f t="shared" si="55"/>
        <v>0</v>
      </c>
      <c r="V383" s="186" t="str">
        <f>IF(U383=0,"--",IF(U383&lt;='db fasce di rischio'!$B$4,'db fasce di rischio'!$A$2,IF(U383&lt;='db fasce di rischio'!$D$4,'db fasce di rischio'!$C$2,IF(U383&lt;='db fasce di rischio'!$F$4,'db fasce di rischio'!$E$2,IF(U383&lt;='db fasce di rischio'!$H$4,'db fasce di rischio'!$G$2,"")))))</f>
        <v>--</v>
      </c>
      <c r="W383" s="30"/>
      <c r="X383" s="30"/>
    </row>
    <row r="384" spans="1:24" ht="21" hidden="1" customHeight="1" outlineLevel="1" x14ac:dyDescent="0.2">
      <c r="A384" s="169"/>
      <c r="B384" s="169"/>
      <c r="C384" s="26" t="s">
        <v>30</v>
      </c>
      <c r="D384" s="26" t="s">
        <v>30</v>
      </c>
      <c r="E384" s="26" t="s">
        <v>30</v>
      </c>
      <c r="F384" s="26" t="s">
        <v>30</v>
      </c>
      <c r="G384" s="161" t="str">
        <f t="shared" si="53"/>
        <v>--</v>
      </c>
      <c r="H384" s="27" t="s">
        <v>30</v>
      </c>
      <c r="I384" s="33" t="s">
        <v>30</v>
      </c>
      <c r="J384" s="88"/>
      <c r="K384" s="33"/>
      <c r="L384" s="26"/>
      <c r="M384" s="26"/>
      <c r="N384" s="26"/>
      <c r="O384" s="26"/>
      <c r="P384" s="169"/>
      <c r="Q384" s="184"/>
      <c r="R384" s="184"/>
      <c r="S384" s="185" t="str">
        <f t="shared" si="54"/>
        <v>0</v>
      </c>
      <c r="T384" s="185" t="str">
        <f t="shared" si="54"/>
        <v>0</v>
      </c>
      <c r="U384" s="185">
        <f t="shared" si="55"/>
        <v>0</v>
      </c>
      <c r="V384" s="186" t="str">
        <f>IF(U384=0,"--",IF(U384&lt;='db fasce di rischio'!$B$4,'db fasce di rischio'!$A$2,IF(U384&lt;='db fasce di rischio'!$D$4,'db fasce di rischio'!$C$2,IF(U384&lt;='db fasce di rischio'!$F$4,'db fasce di rischio'!$E$2,IF(U384&lt;='db fasce di rischio'!$H$4,'db fasce di rischio'!$G$2,"")))))</f>
        <v>--</v>
      </c>
      <c r="W384" s="30"/>
      <c r="X384" s="30"/>
    </row>
    <row r="385" spans="1:24" ht="21" hidden="1" customHeight="1" outlineLevel="1" x14ac:dyDescent="0.2">
      <c r="A385" s="169"/>
      <c r="B385" s="169"/>
      <c r="C385" s="26" t="s">
        <v>30</v>
      </c>
      <c r="D385" s="26" t="s">
        <v>30</v>
      </c>
      <c r="E385" s="26" t="s">
        <v>30</v>
      </c>
      <c r="F385" s="26" t="s">
        <v>30</v>
      </c>
      <c r="G385" s="161" t="str">
        <f t="shared" si="53"/>
        <v>--</v>
      </c>
      <c r="H385" s="27" t="s">
        <v>30</v>
      </c>
      <c r="I385" s="33" t="s">
        <v>30</v>
      </c>
      <c r="J385" s="88"/>
      <c r="K385" s="33"/>
      <c r="L385" s="26"/>
      <c r="M385" s="26"/>
      <c r="N385" s="26"/>
      <c r="O385" s="26"/>
      <c r="P385" s="169"/>
      <c r="Q385" s="184"/>
      <c r="R385" s="184"/>
      <c r="S385" s="185" t="str">
        <f t="shared" si="54"/>
        <v>0</v>
      </c>
      <c r="T385" s="185" t="str">
        <f t="shared" si="54"/>
        <v>0</v>
      </c>
      <c r="U385" s="185">
        <f t="shared" si="55"/>
        <v>0</v>
      </c>
      <c r="V385" s="186" t="str">
        <f>IF(U385=0,"--",IF(U385&lt;='db fasce di rischio'!$B$4,'db fasce di rischio'!$A$2,IF(U385&lt;='db fasce di rischio'!$D$4,'db fasce di rischio'!$C$2,IF(U385&lt;='db fasce di rischio'!$F$4,'db fasce di rischio'!$E$2,IF(U385&lt;='db fasce di rischio'!$H$4,'db fasce di rischio'!$G$2,"")))))</f>
        <v>--</v>
      </c>
      <c r="W385" s="30"/>
      <c r="X385" s="30"/>
    </row>
    <row r="386" spans="1:24" ht="21" hidden="1" customHeight="1" outlineLevel="1" x14ac:dyDescent="0.2">
      <c r="A386" s="169"/>
      <c r="B386" s="169"/>
      <c r="C386" s="26" t="s">
        <v>30</v>
      </c>
      <c r="D386" s="26" t="s">
        <v>30</v>
      </c>
      <c r="E386" s="26" t="s">
        <v>30</v>
      </c>
      <c r="F386" s="26" t="s">
        <v>30</v>
      </c>
      <c r="G386" s="161" t="str">
        <f t="shared" si="53"/>
        <v>--</v>
      </c>
      <c r="H386" s="27" t="s">
        <v>30</v>
      </c>
      <c r="I386" s="33" t="s">
        <v>30</v>
      </c>
      <c r="J386" s="88"/>
      <c r="K386" s="33"/>
      <c r="L386" s="26"/>
      <c r="M386" s="26"/>
      <c r="N386" s="26"/>
      <c r="O386" s="26"/>
      <c r="P386" s="169"/>
      <c r="Q386" s="184"/>
      <c r="R386" s="184"/>
      <c r="S386" s="185" t="str">
        <f t="shared" si="54"/>
        <v>0</v>
      </c>
      <c r="T386" s="185" t="str">
        <f t="shared" si="54"/>
        <v>0</v>
      </c>
      <c r="U386" s="185">
        <f t="shared" si="55"/>
        <v>0</v>
      </c>
      <c r="V386" s="186" t="str">
        <f>IF(U386=0,"--",IF(U386&lt;='db fasce di rischio'!$B$4,'db fasce di rischio'!$A$2,IF(U386&lt;='db fasce di rischio'!$D$4,'db fasce di rischio'!$C$2,IF(U386&lt;='db fasce di rischio'!$F$4,'db fasce di rischio'!$E$2,IF(U386&lt;='db fasce di rischio'!$H$4,'db fasce di rischio'!$G$2,"")))))</f>
        <v>--</v>
      </c>
      <c r="W386" s="30"/>
      <c r="X386" s="30"/>
    </row>
    <row r="387" spans="1:24" ht="21" hidden="1" customHeight="1" outlineLevel="1" x14ac:dyDescent="0.2">
      <c r="A387" s="169"/>
      <c r="B387" s="169"/>
      <c r="C387" s="26" t="s">
        <v>30</v>
      </c>
      <c r="D387" s="26" t="s">
        <v>30</v>
      </c>
      <c r="E387" s="26" t="s">
        <v>30</v>
      </c>
      <c r="F387" s="26" t="s">
        <v>30</v>
      </c>
      <c r="G387" s="161" t="str">
        <f t="shared" si="53"/>
        <v>--</v>
      </c>
      <c r="H387" s="27" t="s">
        <v>30</v>
      </c>
      <c r="I387" s="33" t="s">
        <v>30</v>
      </c>
      <c r="J387" s="88"/>
      <c r="K387" s="33"/>
      <c r="L387" s="26"/>
      <c r="M387" s="26"/>
      <c r="N387" s="26"/>
      <c r="O387" s="26"/>
      <c r="P387" s="169"/>
      <c r="Q387" s="184"/>
      <c r="R387" s="184"/>
      <c r="S387" s="185" t="str">
        <f t="shared" si="54"/>
        <v>0</v>
      </c>
      <c r="T387" s="185" t="str">
        <f t="shared" si="54"/>
        <v>0</v>
      </c>
      <c r="U387" s="185">
        <f t="shared" si="55"/>
        <v>0</v>
      </c>
      <c r="V387" s="186" t="str">
        <f>IF(U387=0,"--",IF(U387&lt;='db fasce di rischio'!$B$4,'db fasce di rischio'!$A$2,IF(U387&lt;='db fasce di rischio'!$D$4,'db fasce di rischio'!$C$2,IF(U387&lt;='db fasce di rischio'!$F$4,'db fasce di rischio'!$E$2,IF(U387&lt;='db fasce di rischio'!$H$4,'db fasce di rischio'!$G$2,"")))))</f>
        <v>--</v>
      </c>
      <c r="W387" s="30"/>
      <c r="X387" s="30"/>
    </row>
    <row r="388" spans="1:24" ht="21" hidden="1" customHeight="1" outlineLevel="1" x14ac:dyDescent="0.2">
      <c r="A388" s="169"/>
      <c r="B388" s="169"/>
      <c r="C388" s="26" t="s">
        <v>30</v>
      </c>
      <c r="D388" s="26" t="s">
        <v>30</v>
      </c>
      <c r="E388" s="26" t="s">
        <v>30</v>
      </c>
      <c r="F388" s="26" t="s">
        <v>30</v>
      </c>
      <c r="G388" s="161" t="str">
        <f t="shared" si="53"/>
        <v>--</v>
      </c>
      <c r="H388" s="27" t="s">
        <v>30</v>
      </c>
      <c r="I388" s="33" t="s">
        <v>30</v>
      </c>
      <c r="J388" s="87"/>
      <c r="K388" s="33"/>
      <c r="L388" s="26"/>
      <c r="M388" s="26"/>
      <c r="N388" s="26"/>
      <c r="O388" s="26"/>
      <c r="P388" s="169"/>
      <c r="Q388" s="184"/>
      <c r="R388" s="184"/>
      <c r="S388" s="185" t="str">
        <f t="shared" si="54"/>
        <v>0</v>
      </c>
      <c r="T388" s="185" t="str">
        <f t="shared" si="54"/>
        <v>0</v>
      </c>
      <c r="U388" s="185">
        <f t="shared" si="55"/>
        <v>0</v>
      </c>
      <c r="V388" s="186" t="str">
        <f>IF(U388=0,"--",IF(U388&lt;='db fasce di rischio'!$B$4,'db fasce di rischio'!$A$2,IF(U388&lt;='db fasce di rischio'!$D$4,'db fasce di rischio'!$C$2,IF(U388&lt;='db fasce di rischio'!$F$4,'db fasce di rischio'!$E$2,IF(U388&lt;='db fasce di rischio'!$H$4,'db fasce di rischio'!$G$2,"")))))</f>
        <v>--</v>
      </c>
      <c r="W388" s="30"/>
      <c r="X388" s="30"/>
    </row>
    <row r="389" spans="1:24" ht="21" hidden="1" customHeight="1" outlineLevel="1" x14ac:dyDescent="0.2">
      <c r="A389" s="169"/>
      <c r="B389" s="169"/>
      <c r="C389" s="26" t="s">
        <v>30</v>
      </c>
      <c r="D389" s="26" t="s">
        <v>30</v>
      </c>
      <c r="E389" s="26" t="s">
        <v>30</v>
      </c>
      <c r="F389" s="26" t="s">
        <v>30</v>
      </c>
      <c r="G389" s="161" t="str">
        <f t="shared" si="53"/>
        <v>--</v>
      </c>
      <c r="H389" s="27" t="s">
        <v>30</v>
      </c>
      <c r="I389" s="33" t="s">
        <v>30</v>
      </c>
      <c r="J389" s="87"/>
      <c r="K389" s="33"/>
      <c r="L389" s="26"/>
      <c r="M389" s="26"/>
      <c r="N389" s="26"/>
      <c r="O389" s="28"/>
      <c r="P389" s="169"/>
      <c r="Q389" s="184"/>
      <c r="R389" s="184"/>
      <c r="S389" s="185" t="str">
        <f t="shared" si="54"/>
        <v>0</v>
      </c>
      <c r="T389" s="185" t="str">
        <f t="shared" si="54"/>
        <v>0</v>
      </c>
      <c r="U389" s="185">
        <f t="shared" si="55"/>
        <v>0</v>
      </c>
      <c r="V389" s="186" t="str">
        <f>IF(U389=0,"--",IF(U389&lt;='db fasce di rischio'!$B$4,'db fasce di rischio'!$A$2,IF(U389&lt;='db fasce di rischio'!$D$4,'db fasce di rischio'!$C$2,IF(U389&lt;='db fasce di rischio'!$F$4,'db fasce di rischio'!$E$2,IF(U389&lt;='db fasce di rischio'!$H$4,'db fasce di rischio'!$G$2,"")))))</f>
        <v>--</v>
      </c>
      <c r="W389" s="30"/>
      <c r="X389" s="30"/>
    </row>
    <row r="390" spans="1:24" ht="21" hidden="1" customHeight="1" outlineLevel="1" x14ac:dyDescent="0.2">
      <c r="A390" s="169"/>
      <c r="B390" s="169"/>
      <c r="C390" s="26" t="s">
        <v>30</v>
      </c>
      <c r="D390" s="26" t="s">
        <v>30</v>
      </c>
      <c r="E390" s="26" t="s">
        <v>30</v>
      </c>
      <c r="F390" s="26" t="s">
        <v>30</v>
      </c>
      <c r="G390" s="161" t="str">
        <f t="shared" si="53"/>
        <v>--</v>
      </c>
      <c r="H390" s="27" t="s">
        <v>30</v>
      </c>
      <c r="I390" s="33" t="s">
        <v>30</v>
      </c>
      <c r="J390" s="87"/>
      <c r="K390" s="33"/>
      <c r="L390" s="26"/>
      <c r="M390" s="26"/>
      <c r="N390" s="26"/>
      <c r="O390" s="29"/>
      <c r="P390" s="169"/>
      <c r="Q390" s="184"/>
      <c r="R390" s="184"/>
      <c r="S390" s="185" t="str">
        <f t="shared" si="54"/>
        <v>0</v>
      </c>
      <c r="T390" s="185" t="str">
        <f t="shared" si="54"/>
        <v>0</v>
      </c>
      <c r="U390" s="185">
        <f t="shared" si="55"/>
        <v>0</v>
      </c>
      <c r="V390" s="186" t="str">
        <f>IF(U390=0,"--",IF(U390&lt;='db fasce di rischio'!$B$4,'db fasce di rischio'!$A$2,IF(U390&lt;='db fasce di rischio'!$D$4,'db fasce di rischio'!$C$2,IF(U390&lt;='db fasce di rischio'!$F$4,'db fasce di rischio'!$E$2,IF(U390&lt;='db fasce di rischio'!$H$4,'db fasce di rischio'!$G$2,"")))))</f>
        <v>--</v>
      </c>
      <c r="W390" s="30"/>
      <c r="X390" s="30"/>
    </row>
    <row r="391" spans="1:24" ht="21" collapsed="1" x14ac:dyDescent="0.2">
      <c r="A391" s="168"/>
      <c r="B391" s="168"/>
      <c r="C391" s="92"/>
      <c r="D391" s="92"/>
      <c r="E391" s="92"/>
      <c r="F391" s="92"/>
      <c r="G391" s="92"/>
      <c r="H391" s="92"/>
      <c r="I391" s="92"/>
      <c r="J391" s="176"/>
      <c r="K391" s="92"/>
      <c r="L391" s="92"/>
      <c r="M391" s="92"/>
      <c r="N391" s="92"/>
      <c r="O391" s="92"/>
      <c r="P391" s="168"/>
      <c r="Q391" s="30"/>
      <c r="R391" s="30"/>
      <c r="S391" s="30"/>
      <c r="T391" s="30"/>
      <c r="U391" s="30"/>
      <c r="V391" s="30"/>
      <c r="W391" s="30"/>
      <c r="X391" s="30"/>
    </row>
    <row r="392" spans="1:24" ht="89.1" customHeight="1" x14ac:dyDescent="0.2">
      <c r="A392" s="31"/>
      <c r="B392" s="31"/>
      <c r="C392" s="32" t="s">
        <v>674</v>
      </c>
      <c r="D392" s="32"/>
      <c r="E392" s="30"/>
      <c r="F392" s="30"/>
      <c r="G392" s="30"/>
      <c r="H392" s="30"/>
      <c r="I392" s="30"/>
      <c r="J392" s="85"/>
      <c r="K392" s="30"/>
      <c r="L392" s="30"/>
      <c r="M392" s="30"/>
      <c r="N392" s="84" t="s">
        <v>6</v>
      </c>
      <c r="O392" s="84" t="s">
        <v>675</v>
      </c>
      <c r="P392" s="30"/>
      <c r="Q392" s="182" t="s">
        <v>1306</v>
      </c>
      <c r="R392" s="182" t="s">
        <v>1307</v>
      </c>
      <c r="S392" s="50" t="s">
        <v>1308</v>
      </c>
      <c r="T392" s="50" t="s">
        <v>1309</v>
      </c>
      <c r="U392" s="50" t="s">
        <v>1310</v>
      </c>
      <c r="V392" s="183" t="s">
        <v>1311</v>
      </c>
      <c r="W392" s="30"/>
      <c r="X392" s="30"/>
    </row>
    <row r="393" spans="1:24" ht="30.6" customHeight="1" x14ac:dyDescent="0.2">
      <c r="A393" s="168"/>
      <c r="B393" s="168">
        <v>19</v>
      </c>
      <c r="C393" s="220" t="s">
        <v>1267</v>
      </c>
      <c r="D393" s="221"/>
      <c r="E393" s="222"/>
      <c r="F393" s="229"/>
      <c r="G393" s="229"/>
      <c r="H393" s="229"/>
      <c r="I393" s="50" t="s">
        <v>11</v>
      </c>
      <c r="J393" s="231" t="s">
        <v>3</v>
      </c>
      <c r="K393" s="231"/>
      <c r="L393" s="39"/>
      <c r="M393" s="162" t="s">
        <v>676</v>
      </c>
      <c r="N393" s="163" t="str">
        <f>V393</f>
        <v>--</v>
      </c>
      <c r="O393" s="39"/>
      <c r="P393" s="168"/>
      <c r="Q393" s="184"/>
      <c r="R393" s="184"/>
      <c r="S393" s="185" t="str">
        <f>IF(Q393="Basso",1.8,IF(Q393="Medio",2.5,IF(Q393="Medio-Alto",3.8,IF(Q393="Alto",5,"0"))))</f>
        <v>0</v>
      </c>
      <c r="T393" s="185" t="str">
        <f>IF(R393="Basso",1.8,IF(R393="Medio",2.5,IF(R393="Medio-Alto",3.8,IF(R393="Alto",5,"0"))))</f>
        <v>0</v>
      </c>
      <c r="U393" s="185">
        <f>IF(MAX(U397:U411)&gt;(T393*S393),MAX(U397:U411),T393*S393)</f>
        <v>0</v>
      </c>
      <c r="V393" s="186" t="str">
        <f>IF(U393=0,"--",IF(U393&lt;='db fasce di rischio'!$B$4,'db fasce di rischio'!$A$2,IF(U393&lt;='db fasce di rischio'!$D$4,'db fasce di rischio'!$C$2,IF(U393&lt;='db fasce di rischio'!$F$4,'db fasce di rischio'!$E$2,IF(U393&lt;='db fasce di rischio'!$H$4,'db fasce di rischio'!$G$2,"")))))</f>
        <v>--</v>
      </c>
      <c r="W393" s="30"/>
      <c r="X393" s="30"/>
    </row>
    <row r="394" spans="1:24" ht="59.45" customHeight="1" x14ac:dyDescent="0.2">
      <c r="A394" s="168"/>
      <c r="B394" s="168"/>
      <c r="C394" s="223"/>
      <c r="D394" s="224"/>
      <c r="E394" s="224"/>
      <c r="F394" s="172"/>
      <c r="G394" s="172"/>
      <c r="H394" s="172"/>
      <c r="I394" s="172"/>
      <c r="J394" s="172"/>
      <c r="K394" s="172"/>
      <c r="L394" s="173"/>
      <c r="M394" s="226" t="s">
        <v>1305</v>
      </c>
      <c r="N394" s="226"/>
      <c r="O394" s="226"/>
      <c r="P394" s="168"/>
      <c r="Q394" s="30"/>
      <c r="R394" s="30"/>
      <c r="S394" s="30"/>
      <c r="T394" s="30"/>
      <c r="U394" s="30"/>
      <c r="V394" s="30"/>
      <c r="W394" s="30"/>
      <c r="X394" s="30"/>
    </row>
    <row r="395" spans="1:24" ht="31.5" hidden="1" customHeight="1" outlineLevel="1" x14ac:dyDescent="0.2">
      <c r="A395" s="168"/>
      <c r="B395" s="168"/>
      <c r="C395" s="218" t="s">
        <v>1266</v>
      </c>
      <c r="D395" s="219"/>
      <c r="E395" s="160"/>
      <c r="F395" s="160"/>
      <c r="G395" s="160"/>
      <c r="H395" s="160"/>
      <c r="I395" s="160"/>
      <c r="J395" s="159"/>
      <c r="K395" s="160"/>
      <c r="L395" s="164">
        <f>SUM(H382:H390)</f>
        <v>0</v>
      </c>
      <c r="M395" s="165"/>
      <c r="N395" s="165"/>
      <c r="O395" s="165"/>
      <c r="P395" s="168"/>
      <c r="Q395" s="30"/>
      <c r="R395" s="30"/>
      <c r="S395" s="30"/>
      <c r="T395" s="30"/>
      <c r="U395" s="30"/>
      <c r="V395" s="30"/>
      <c r="W395" s="30"/>
      <c r="X395" s="30"/>
    </row>
    <row r="396" spans="1:24" ht="81.95" hidden="1" customHeight="1" outlineLevel="1" x14ac:dyDescent="0.2">
      <c r="A396" s="169"/>
      <c r="B396" s="169"/>
      <c r="C396" s="24" t="s">
        <v>915</v>
      </c>
      <c r="D396" s="24" t="s">
        <v>916</v>
      </c>
      <c r="E396" s="24" t="s">
        <v>981</v>
      </c>
      <c r="F396" s="24" t="s">
        <v>980</v>
      </c>
      <c r="G396" s="188" t="s">
        <v>1301</v>
      </c>
      <c r="H396" s="24" t="s">
        <v>979</v>
      </c>
      <c r="I396" s="24" t="s">
        <v>917</v>
      </c>
      <c r="J396" s="50" t="s">
        <v>982</v>
      </c>
      <c r="K396" s="50" t="s">
        <v>918</v>
      </c>
      <c r="L396" s="24" t="s">
        <v>639</v>
      </c>
      <c r="M396" s="24" t="s">
        <v>677</v>
      </c>
      <c r="N396" s="24" t="s">
        <v>678</v>
      </c>
      <c r="O396" s="24" t="s">
        <v>679</v>
      </c>
      <c r="P396" s="169"/>
      <c r="Q396" s="182" t="s">
        <v>1306</v>
      </c>
      <c r="R396" s="182" t="s">
        <v>1307</v>
      </c>
      <c r="S396" s="50" t="s">
        <v>1308</v>
      </c>
      <c r="T396" s="50" t="s">
        <v>1309</v>
      </c>
      <c r="U396" s="50" t="s">
        <v>1310</v>
      </c>
      <c r="V396" s="183" t="s">
        <v>1311</v>
      </c>
      <c r="W396" s="30"/>
      <c r="X396" s="30"/>
    </row>
    <row r="397" spans="1:24" ht="21" hidden="1" customHeight="1" outlineLevel="1" x14ac:dyDescent="0.2">
      <c r="A397" s="169"/>
      <c r="B397" s="169"/>
      <c r="C397" s="26" t="s">
        <v>30</v>
      </c>
      <c r="D397" s="26" t="s">
        <v>30</v>
      </c>
      <c r="E397" s="26" t="s">
        <v>30</v>
      </c>
      <c r="F397" s="26" t="s">
        <v>30</v>
      </c>
      <c r="G397" s="161" t="str">
        <f>V397</f>
        <v>--</v>
      </c>
      <c r="H397" s="27" t="s">
        <v>30</v>
      </c>
      <c r="I397" s="33" t="s">
        <v>30</v>
      </c>
      <c r="J397" s="87"/>
      <c r="K397" s="33"/>
      <c r="L397" s="26"/>
      <c r="M397" s="26"/>
      <c r="N397" s="26"/>
      <c r="O397" s="26"/>
      <c r="P397" s="169"/>
      <c r="Q397" s="184"/>
      <c r="R397" s="184"/>
      <c r="S397" s="185" t="str">
        <f>IF(Q397="Basso",1.8,IF(Q397="Medio",2.5,IF(Q397="Medio-Alto",3.8,IF(Q397="Alto",5,"0"))))</f>
        <v>0</v>
      </c>
      <c r="T397" s="185" t="str">
        <f>IF(R397="Basso",1.8,IF(R397="Medio",2.5,IF(R397="Medio-Alto",3.8,IF(R397="Alto",5,"0"))))</f>
        <v>0</v>
      </c>
      <c r="U397" s="185">
        <f>(T397*S397)</f>
        <v>0</v>
      </c>
      <c r="V397" s="186" t="str">
        <f>IF(U397=0,"--",IF(U397&lt;='db fasce di rischio'!$B$4,'db fasce di rischio'!$A$2,IF(U397&lt;='db fasce di rischio'!$D$4,'db fasce di rischio'!$C$2,IF(U397&lt;='db fasce di rischio'!$F$4,'db fasce di rischio'!$E$2,IF(U397&lt;='db fasce di rischio'!$H$4,'db fasce di rischio'!$G$2,"")))))</f>
        <v>--</v>
      </c>
      <c r="W397" s="30"/>
      <c r="X397" s="30"/>
    </row>
    <row r="398" spans="1:24" ht="21" hidden="1" customHeight="1" outlineLevel="1" x14ac:dyDescent="0.2">
      <c r="A398" s="169"/>
      <c r="B398" s="169"/>
      <c r="C398" s="26" t="s">
        <v>30</v>
      </c>
      <c r="D398" s="26" t="s">
        <v>30</v>
      </c>
      <c r="E398" s="26" t="s">
        <v>30</v>
      </c>
      <c r="F398" s="26" t="s">
        <v>30</v>
      </c>
      <c r="G398" s="161" t="str">
        <f t="shared" ref="G398:G411" si="56">V398</f>
        <v>--</v>
      </c>
      <c r="H398" s="27" t="s">
        <v>30</v>
      </c>
      <c r="I398" s="33" t="s">
        <v>30</v>
      </c>
      <c r="J398" s="87"/>
      <c r="K398" s="33"/>
      <c r="L398" s="26"/>
      <c r="M398" s="26"/>
      <c r="N398" s="26"/>
      <c r="O398" s="26"/>
      <c r="P398" s="169"/>
      <c r="Q398" s="184"/>
      <c r="R398" s="184"/>
      <c r="S398" s="185" t="str">
        <f t="shared" ref="S398:T411" si="57">IF(Q398="Basso",1.8,IF(Q398="Medio",2.5,IF(Q398="Medio-Alto",3.8,IF(Q398="Alto",5,"0"))))</f>
        <v>0</v>
      </c>
      <c r="T398" s="185" t="str">
        <f t="shared" si="57"/>
        <v>0</v>
      </c>
      <c r="U398" s="185">
        <f>(T398*S398)</f>
        <v>0</v>
      </c>
      <c r="V398" s="186" t="str">
        <f>IF(U398=0,"--",IF(U398&lt;='db fasce di rischio'!$B$4,'db fasce di rischio'!$A$2,IF(U398&lt;='db fasce di rischio'!$D$4,'db fasce di rischio'!$C$2,IF(U398&lt;='db fasce di rischio'!$F$4,'db fasce di rischio'!$E$2,IF(U398&lt;='db fasce di rischio'!$H$4,'db fasce di rischio'!$G$2,"")))))</f>
        <v>--</v>
      </c>
      <c r="W398" s="30"/>
      <c r="X398" s="30"/>
    </row>
    <row r="399" spans="1:24" ht="21" hidden="1" customHeight="1" outlineLevel="1" x14ac:dyDescent="0.2">
      <c r="A399" s="169"/>
      <c r="B399" s="169"/>
      <c r="C399" s="26" t="s">
        <v>30</v>
      </c>
      <c r="D399" s="26" t="s">
        <v>30</v>
      </c>
      <c r="E399" s="26" t="s">
        <v>30</v>
      </c>
      <c r="F399" s="26" t="s">
        <v>30</v>
      </c>
      <c r="G399" s="161" t="str">
        <f t="shared" si="56"/>
        <v>--</v>
      </c>
      <c r="H399" s="27" t="s">
        <v>30</v>
      </c>
      <c r="I399" s="33" t="s">
        <v>30</v>
      </c>
      <c r="J399" s="87"/>
      <c r="K399" s="33"/>
      <c r="L399" s="26"/>
      <c r="M399" s="26"/>
      <c r="N399" s="26"/>
      <c r="O399" s="26"/>
      <c r="P399" s="169"/>
      <c r="Q399" s="184"/>
      <c r="R399" s="184"/>
      <c r="S399" s="185" t="str">
        <f t="shared" si="57"/>
        <v>0</v>
      </c>
      <c r="T399" s="185" t="str">
        <f t="shared" si="57"/>
        <v>0</v>
      </c>
      <c r="U399" s="185">
        <f t="shared" ref="U399:U411" si="58">(T399*S399)</f>
        <v>0</v>
      </c>
      <c r="V399" s="186" t="str">
        <f>IF(U399=0,"--",IF(U399&lt;='db fasce di rischio'!$B$4,'db fasce di rischio'!$A$2,IF(U399&lt;='db fasce di rischio'!$D$4,'db fasce di rischio'!$C$2,IF(U399&lt;='db fasce di rischio'!$F$4,'db fasce di rischio'!$E$2,IF(U399&lt;='db fasce di rischio'!$H$4,'db fasce di rischio'!$G$2,"")))))</f>
        <v>--</v>
      </c>
      <c r="W399" s="30"/>
      <c r="X399" s="30"/>
    </row>
    <row r="400" spans="1:24" ht="21" hidden="1" customHeight="1" outlineLevel="1" x14ac:dyDescent="0.2">
      <c r="A400" s="169"/>
      <c r="B400" s="169"/>
      <c r="C400" s="26" t="s">
        <v>30</v>
      </c>
      <c r="D400" s="26" t="s">
        <v>30</v>
      </c>
      <c r="E400" s="26" t="s">
        <v>30</v>
      </c>
      <c r="F400" s="26" t="s">
        <v>30</v>
      </c>
      <c r="G400" s="161" t="str">
        <f t="shared" si="56"/>
        <v>--</v>
      </c>
      <c r="H400" s="27" t="s">
        <v>30</v>
      </c>
      <c r="I400" s="33" t="s">
        <v>30</v>
      </c>
      <c r="J400" s="87"/>
      <c r="K400" s="33"/>
      <c r="L400" s="26"/>
      <c r="M400" s="26"/>
      <c r="N400" s="26"/>
      <c r="O400" s="26"/>
      <c r="P400" s="169"/>
      <c r="Q400" s="184"/>
      <c r="R400" s="184"/>
      <c r="S400" s="185" t="str">
        <f t="shared" si="57"/>
        <v>0</v>
      </c>
      <c r="T400" s="185" t="str">
        <f t="shared" si="57"/>
        <v>0</v>
      </c>
      <c r="U400" s="185">
        <f t="shared" si="58"/>
        <v>0</v>
      </c>
      <c r="V400" s="186" t="str">
        <f>IF(U400=0,"--",IF(U400&lt;='db fasce di rischio'!$B$4,'db fasce di rischio'!$A$2,IF(U400&lt;='db fasce di rischio'!$D$4,'db fasce di rischio'!$C$2,IF(U400&lt;='db fasce di rischio'!$F$4,'db fasce di rischio'!$E$2,IF(U400&lt;='db fasce di rischio'!$H$4,'db fasce di rischio'!$G$2,"")))))</f>
        <v>--</v>
      </c>
      <c r="W400" s="30"/>
      <c r="X400" s="30"/>
    </row>
    <row r="401" spans="1:24" ht="21" hidden="1" customHeight="1" outlineLevel="1" x14ac:dyDescent="0.2">
      <c r="A401" s="169"/>
      <c r="B401" s="169"/>
      <c r="C401" s="26" t="s">
        <v>30</v>
      </c>
      <c r="D401" s="26" t="s">
        <v>30</v>
      </c>
      <c r="E401" s="26" t="s">
        <v>30</v>
      </c>
      <c r="F401" s="26" t="s">
        <v>30</v>
      </c>
      <c r="G401" s="161" t="str">
        <f t="shared" si="56"/>
        <v>--</v>
      </c>
      <c r="H401" s="27" t="s">
        <v>30</v>
      </c>
      <c r="I401" s="33" t="s">
        <v>30</v>
      </c>
      <c r="J401" s="87"/>
      <c r="K401" s="33"/>
      <c r="L401" s="26"/>
      <c r="M401" s="26"/>
      <c r="N401" s="26"/>
      <c r="O401" s="26"/>
      <c r="P401" s="169"/>
      <c r="Q401" s="184"/>
      <c r="R401" s="184"/>
      <c r="S401" s="185" t="str">
        <f t="shared" si="57"/>
        <v>0</v>
      </c>
      <c r="T401" s="185" t="str">
        <f t="shared" si="57"/>
        <v>0</v>
      </c>
      <c r="U401" s="185">
        <f t="shared" si="58"/>
        <v>0</v>
      </c>
      <c r="V401" s="186" t="str">
        <f>IF(U401=0,"--",IF(U401&lt;='db fasce di rischio'!$B$4,'db fasce di rischio'!$A$2,IF(U401&lt;='db fasce di rischio'!$D$4,'db fasce di rischio'!$C$2,IF(U401&lt;='db fasce di rischio'!$F$4,'db fasce di rischio'!$E$2,IF(U401&lt;='db fasce di rischio'!$H$4,'db fasce di rischio'!$G$2,"")))))</f>
        <v>--</v>
      </c>
      <c r="W401" s="30"/>
      <c r="X401" s="30"/>
    </row>
    <row r="402" spans="1:24" ht="21" hidden="1" customHeight="1" outlineLevel="1" x14ac:dyDescent="0.2">
      <c r="A402" s="169"/>
      <c r="B402" s="169"/>
      <c r="C402" s="26" t="s">
        <v>30</v>
      </c>
      <c r="D402" s="26" t="s">
        <v>30</v>
      </c>
      <c r="E402" s="26" t="s">
        <v>30</v>
      </c>
      <c r="F402" s="26" t="s">
        <v>30</v>
      </c>
      <c r="G402" s="161" t="str">
        <f t="shared" si="56"/>
        <v>--</v>
      </c>
      <c r="H402" s="27" t="s">
        <v>30</v>
      </c>
      <c r="I402" s="33" t="s">
        <v>30</v>
      </c>
      <c r="J402" s="87"/>
      <c r="K402" s="33"/>
      <c r="L402" s="26"/>
      <c r="M402" s="26"/>
      <c r="N402" s="26"/>
      <c r="O402" s="26"/>
      <c r="P402" s="169"/>
      <c r="Q402" s="184"/>
      <c r="R402" s="184"/>
      <c r="S402" s="185" t="str">
        <f t="shared" si="57"/>
        <v>0</v>
      </c>
      <c r="T402" s="185" t="str">
        <f t="shared" si="57"/>
        <v>0</v>
      </c>
      <c r="U402" s="185">
        <f t="shared" si="58"/>
        <v>0</v>
      </c>
      <c r="V402" s="186" t="str">
        <f>IF(U402=0,"--",IF(U402&lt;='db fasce di rischio'!$B$4,'db fasce di rischio'!$A$2,IF(U402&lt;='db fasce di rischio'!$D$4,'db fasce di rischio'!$C$2,IF(U402&lt;='db fasce di rischio'!$F$4,'db fasce di rischio'!$E$2,IF(U402&lt;='db fasce di rischio'!$H$4,'db fasce di rischio'!$G$2,"")))))</f>
        <v>--</v>
      </c>
      <c r="W402" s="30"/>
      <c r="X402" s="30"/>
    </row>
    <row r="403" spans="1:24" ht="21" hidden="1" customHeight="1" outlineLevel="1" x14ac:dyDescent="0.2">
      <c r="A403" s="169"/>
      <c r="B403" s="169"/>
      <c r="C403" s="26" t="s">
        <v>30</v>
      </c>
      <c r="D403" s="26" t="s">
        <v>30</v>
      </c>
      <c r="E403" s="26" t="s">
        <v>30</v>
      </c>
      <c r="F403" s="26" t="s">
        <v>30</v>
      </c>
      <c r="G403" s="161" t="str">
        <f t="shared" si="56"/>
        <v>--</v>
      </c>
      <c r="H403" s="27" t="s">
        <v>30</v>
      </c>
      <c r="I403" s="33" t="s">
        <v>30</v>
      </c>
      <c r="J403" s="87"/>
      <c r="K403" s="33"/>
      <c r="L403" s="26"/>
      <c r="M403" s="26"/>
      <c r="N403" s="26"/>
      <c r="O403" s="26"/>
      <c r="P403" s="169"/>
      <c r="Q403" s="184"/>
      <c r="R403" s="184"/>
      <c r="S403" s="185" t="str">
        <f t="shared" si="57"/>
        <v>0</v>
      </c>
      <c r="T403" s="185" t="str">
        <f t="shared" si="57"/>
        <v>0</v>
      </c>
      <c r="U403" s="185">
        <f t="shared" si="58"/>
        <v>0</v>
      </c>
      <c r="V403" s="186" t="str">
        <f>IF(U403=0,"--",IF(U403&lt;='db fasce di rischio'!$B$4,'db fasce di rischio'!$A$2,IF(U403&lt;='db fasce di rischio'!$D$4,'db fasce di rischio'!$C$2,IF(U403&lt;='db fasce di rischio'!$F$4,'db fasce di rischio'!$E$2,IF(U403&lt;='db fasce di rischio'!$H$4,'db fasce di rischio'!$G$2,"")))))</f>
        <v>--</v>
      </c>
      <c r="W403" s="30"/>
      <c r="X403" s="30"/>
    </row>
    <row r="404" spans="1:24" ht="21" hidden="1" customHeight="1" outlineLevel="1" x14ac:dyDescent="0.2">
      <c r="A404" s="169"/>
      <c r="B404" s="169"/>
      <c r="C404" s="26" t="s">
        <v>30</v>
      </c>
      <c r="D404" s="26" t="s">
        <v>30</v>
      </c>
      <c r="E404" s="26" t="s">
        <v>30</v>
      </c>
      <c r="F404" s="26" t="s">
        <v>30</v>
      </c>
      <c r="G404" s="161" t="str">
        <f t="shared" si="56"/>
        <v>--</v>
      </c>
      <c r="H404" s="27" t="s">
        <v>30</v>
      </c>
      <c r="I404" s="33" t="s">
        <v>30</v>
      </c>
      <c r="J404" s="87"/>
      <c r="K404" s="33"/>
      <c r="L404" s="26"/>
      <c r="M404" s="26"/>
      <c r="N404" s="26"/>
      <c r="O404" s="26"/>
      <c r="P404" s="169"/>
      <c r="Q404" s="184"/>
      <c r="R404" s="184"/>
      <c r="S404" s="185" t="str">
        <f t="shared" si="57"/>
        <v>0</v>
      </c>
      <c r="T404" s="185" t="str">
        <f t="shared" si="57"/>
        <v>0</v>
      </c>
      <c r="U404" s="185">
        <f t="shared" si="58"/>
        <v>0</v>
      </c>
      <c r="V404" s="186" t="str">
        <f>IF(U404=0,"--",IF(U404&lt;='db fasce di rischio'!$B$4,'db fasce di rischio'!$A$2,IF(U404&lt;='db fasce di rischio'!$D$4,'db fasce di rischio'!$C$2,IF(U404&lt;='db fasce di rischio'!$F$4,'db fasce di rischio'!$E$2,IF(U404&lt;='db fasce di rischio'!$H$4,'db fasce di rischio'!$G$2,"")))))</f>
        <v>--</v>
      </c>
      <c r="W404" s="30"/>
      <c r="X404" s="30"/>
    </row>
    <row r="405" spans="1:24" ht="21" hidden="1" customHeight="1" outlineLevel="1" x14ac:dyDescent="0.2">
      <c r="A405" s="169"/>
      <c r="B405" s="169"/>
      <c r="C405" s="26" t="s">
        <v>30</v>
      </c>
      <c r="D405" s="26" t="s">
        <v>30</v>
      </c>
      <c r="E405" s="26" t="s">
        <v>30</v>
      </c>
      <c r="F405" s="26" t="s">
        <v>30</v>
      </c>
      <c r="G405" s="161" t="str">
        <f t="shared" si="56"/>
        <v>--</v>
      </c>
      <c r="H405" s="27" t="s">
        <v>30</v>
      </c>
      <c r="I405" s="33" t="s">
        <v>30</v>
      </c>
      <c r="J405" s="88"/>
      <c r="K405" s="33"/>
      <c r="L405" s="26"/>
      <c r="M405" s="26"/>
      <c r="N405" s="26"/>
      <c r="O405" s="26"/>
      <c r="P405" s="169"/>
      <c r="Q405" s="184"/>
      <c r="R405" s="184"/>
      <c r="S405" s="185" t="str">
        <f t="shared" si="57"/>
        <v>0</v>
      </c>
      <c r="T405" s="185" t="str">
        <f t="shared" si="57"/>
        <v>0</v>
      </c>
      <c r="U405" s="185">
        <f t="shared" si="58"/>
        <v>0</v>
      </c>
      <c r="V405" s="186" t="str">
        <f>IF(U405=0,"--",IF(U405&lt;='db fasce di rischio'!$B$4,'db fasce di rischio'!$A$2,IF(U405&lt;='db fasce di rischio'!$D$4,'db fasce di rischio'!$C$2,IF(U405&lt;='db fasce di rischio'!$F$4,'db fasce di rischio'!$E$2,IF(U405&lt;='db fasce di rischio'!$H$4,'db fasce di rischio'!$G$2,"")))))</f>
        <v>--</v>
      </c>
      <c r="W405" s="30"/>
      <c r="X405" s="30"/>
    </row>
    <row r="406" spans="1:24" ht="21" hidden="1" customHeight="1" outlineLevel="1" x14ac:dyDescent="0.2">
      <c r="A406" s="169"/>
      <c r="B406" s="169"/>
      <c r="C406" s="26" t="s">
        <v>30</v>
      </c>
      <c r="D406" s="26" t="s">
        <v>30</v>
      </c>
      <c r="E406" s="26" t="s">
        <v>30</v>
      </c>
      <c r="F406" s="26" t="s">
        <v>30</v>
      </c>
      <c r="G406" s="161" t="str">
        <f t="shared" si="56"/>
        <v>--</v>
      </c>
      <c r="H406" s="27" t="s">
        <v>30</v>
      </c>
      <c r="I406" s="33" t="s">
        <v>30</v>
      </c>
      <c r="J406" s="88"/>
      <c r="K406" s="33"/>
      <c r="L406" s="26"/>
      <c r="M406" s="26"/>
      <c r="N406" s="26"/>
      <c r="O406" s="26"/>
      <c r="P406" s="169"/>
      <c r="Q406" s="184"/>
      <c r="R406" s="184"/>
      <c r="S406" s="185" t="str">
        <f t="shared" si="57"/>
        <v>0</v>
      </c>
      <c r="T406" s="185" t="str">
        <f t="shared" si="57"/>
        <v>0</v>
      </c>
      <c r="U406" s="185">
        <f t="shared" si="58"/>
        <v>0</v>
      </c>
      <c r="V406" s="186" t="str">
        <f>IF(U406=0,"--",IF(U406&lt;='db fasce di rischio'!$B$4,'db fasce di rischio'!$A$2,IF(U406&lt;='db fasce di rischio'!$D$4,'db fasce di rischio'!$C$2,IF(U406&lt;='db fasce di rischio'!$F$4,'db fasce di rischio'!$E$2,IF(U406&lt;='db fasce di rischio'!$H$4,'db fasce di rischio'!$G$2,"")))))</f>
        <v>--</v>
      </c>
      <c r="W406" s="30"/>
      <c r="X406" s="30"/>
    </row>
    <row r="407" spans="1:24" ht="21" hidden="1" customHeight="1" outlineLevel="1" x14ac:dyDescent="0.2">
      <c r="A407" s="169"/>
      <c r="B407" s="169"/>
      <c r="C407" s="26" t="s">
        <v>30</v>
      </c>
      <c r="D407" s="26" t="s">
        <v>30</v>
      </c>
      <c r="E407" s="26" t="s">
        <v>30</v>
      </c>
      <c r="F407" s="26" t="s">
        <v>30</v>
      </c>
      <c r="G407" s="161" t="str">
        <f t="shared" si="56"/>
        <v>--</v>
      </c>
      <c r="H407" s="27" t="s">
        <v>30</v>
      </c>
      <c r="I407" s="33" t="s">
        <v>30</v>
      </c>
      <c r="J407" s="88"/>
      <c r="K407" s="33"/>
      <c r="L407" s="26"/>
      <c r="M407" s="26"/>
      <c r="N407" s="26"/>
      <c r="O407" s="26"/>
      <c r="P407" s="169"/>
      <c r="Q407" s="184"/>
      <c r="R407" s="184"/>
      <c r="S407" s="185" t="str">
        <f t="shared" si="57"/>
        <v>0</v>
      </c>
      <c r="T407" s="185" t="str">
        <f t="shared" si="57"/>
        <v>0</v>
      </c>
      <c r="U407" s="185">
        <f t="shared" si="58"/>
        <v>0</v>
      </c>
      <c r="V407" s="186" t="str">
        <f>IF(U407=0,"--",IF(U407&lt;='db fasce di rischio'!$B$4,'db fasce di rischio'!$A$2,IF(U407&lt;='db fasce di rischio'!$D$4,'db fasce di rischio'!$C$2,IF(U407&lt;='db fasce di rischio'!$F$4,'db fasce di rischio'!$E$2,IF(U407&lt;='db fasce di rischio'!$H$4,'db fasce di rischio'!$G$2,"")))))</f>
        <v>--</v>
      </c>
      <c r="W407" s="30"/>
      <c r="X407" s="30"/>
    </row>
    <row r="408" spans="1:24" ht="21" hidden="1" customHeight="1" outlineLevel="1" x14ac:dyDescent="0.2">
      <c r="A408" s="169"/>
      <c r="B408" s="169"/>
      <c r="C408" s="26" t="s">
        <v>30</v>
      </c>
      <c r="D408" s="26" t="s">
        <v>30</v>
      </c>
      <c r="E408" s="26" t="s">
        <v>30</v>
      </c>
      <c r="F408" s="26" t="s">
        <v>30</v>
      </c>
      <c r="G408" s="161" t="str">
        <f t="shared" si="56"/>
        <v>--</v>
      </c>
      <c r="H408" s="27" t="s">
        <v>30</v>
      </c>
      <c r="I408" s="33" t="s">
        <v>30</v>
      </c>
      <c r="J408" s="88"/>
      <c r="K408" s="33"/>
      <c r="L408" s="26"/>
      <c r="M408" s="26"/>
      <c r="N408" s="26"/>
      <c r="O408" s="26"/>
      <c r="P408" s="169"/>
      <c r="Q408" s="184"/>
      <c r="R408" s="184"/>
      <c r="S408" s="185" t="str">
        <f t="shared" si="57"/>
        <v>0</v>
      </c>
      <c r="T408" s="185" t="str">
        <f t="shared" si="57"/>
        <v>0</v>
      </c>
      <c r="U408" s="185">
        <f t="shared" si="58"/>
        <v>0</v>
      </c>
      <c r="V408" s="186" t="str">
        <f>IF(U408=0,"--",IF(U408&lt;='db fasce di rischio'!$B$4,'db fasce di rischio'!$A$2,IF(U408&lt;='db fasce di rischio'!$D$4,'db fasce di rischio'!$C$2,IF(U408&lt;='db fasce di rischio'!$F$4,'db fasce di rischio'!$E$2,IF(U408&lt;='db fasce di rischio'!$H$4,'db fasce di rischio'!$G$2,"")))))</f>
        <v>--</v>
      </c>
      <c r="W408" s="30"/>
      <c r="X408" s="30"/>
    </row>
    <row r="409" spans="1:24" ht="21" hidden="1" customHeight="1" outlineLevel="1" x14ac:dyDescent="0.2">
      <c r="A409" s="169"/>
      <c r="B409" s="169"/>
      <c r="C409" s="26" t="s">
        <v>30</v>
      </c>
      <c r="D409" s="26" t="s">
        <v>30</v>
      </c>
      <c r="E409" s="26" t="s">
        <v>30</v>
      </c>
      <c r="F409" s="26" t="s">
        <v>30</v>
      </c>
      <c r="G409" s="161" t="str">
        <f t="shared" si="56"/>
        <v>--</v>
      </c>
      <c r="H409" s="27" t="s">
        <v>30</v>
      </c>
      <c r="I409" s="33" t="s">
        <v>30</v>
      </c>
      <c r="J409" s="87"/>
      <c r="K409" s="33"/>
      <c r="L409" s="26"/>
      <c r="M409" s="26"/>
      <c r="N409" s="26"/>
      <c r="O409" s="26"/>
      <c r="P409" s="169"/>
      <c r="Q409" s="184"/>
      <c r="R409" s="184"/>
      <c r="S409" s="185" t="str">
        <f t="shared" si="57"/>
        <v>0</v>
      </c>
      <c r="T409" s="185" t="str">
        <f t="shared" si="57"/>
        <v>0</v>
      </c>
      <c r="U409" s="185">
        <f t="shared" si="58"/>
        <v>0</v>
      </c>
      <c r="V409" s="186" t="str">
        <f>IF(U409=0,"--",IF(U409&lt;='db fasce di rischio'!$B$4,'db fasce di rischio'!$A$2,IF(U409&lt;='db fasce di rischio'!$D$4,'db fasce di rischio'!$C$2,IF(U409&lt;='db fasce di rischio'!$F$4,'db fasce di rischio'!$E$2,IF(U409&lt;='db fasce di rischio'!$H$4,'db fasce di rischio'!$G$2,"")))))</f>
        <v>--</v>
      </c>
      <c r="W409" s="30"/>
      <c r="X409" s="30"/>
    </row>
    <row r="410" spans="1:24" ht="21" hidden="1" customHeight="1" outlineLevel="1" x14ac:dyDescent="0.2">
      <c r="A410" s="169"/>
      <c r="B410" s="169"/>
      <c r="C410" s="26" t="s">
        <v>30</v>
      </c>
      <c r="D410" s="26" t="s">
        <v>30</v>
      </c>
      <c r="E410" s="26" t="s">
        <v>30</v>
      </c>
      <c r="F410" s="26" t="s">
        <v>30</v>
      </c>
      <c r="G410" s="161" t="str">
        <f t="shared" si="56"/>
        <v>--</v>
      </c>
      <c r="H410" s="27" t="s">
        <v>30</v>
      </c>
      <c r="I410" s="33" t="s">
        <v>30</v>
      </c>
      <c r="J410" s="87"/>
      <c r="K410" s="33"/>
      <c r="L410" s="26"/>
      <c r="M410" s="26"/>
      <c r="N410" s="26"/>
      <c r="O410" s="28"/>
      <c r="P410" s="169"/>
      <c r="Q410" s="184"/>
      <c r="R410" s="184"/>
      <c r="S410" s="185" t="str">
        <f t="shared" si="57"/>
        <v>0</v>
      </c>
      <c r="T410" s="185" t="str">
        <f t="shared" si="57"/>
        <v>0</v>
      </c>
      <c r="U410" s="185">
        <f t="shared" si="58"/>
        <v>0</v>
      </c>
      <c r="V410" s="186" t="str">
        <f>IF(U410=0,"--",IF(U410&lt;='db fasce di rischio'!$B$4,'db fasce di rischio'!$A$2,IF(U410&lt;='db fasce di rischio'!$D$4,'db fasce di rischio'!$C$2,IF(U410&lt;='db fasce di rischio'!$F$4,'db fasce di rischio'!$E$2,IF(U410&lt;='db fasce di rischio'!$H$4,'db fasce di rischio'!$G$2,"")))))</f>
        <v>--</v>
      </c>
      <c r="W410" s="30"/>
      <c r="X410" s="30"/>
    </row>
    <row r="411" spans="1:24" ht="21" hidden="1" customHeight="1" outlineLevel="1" x14ac:dyDescent="0.2">
      <c r="A411" s="169"/>
      <c r="B411" s="169"/>
      <c r="C411" s="26" t="s">
        <v>30</v>
      </c>
      <c r="D411" s="26" t="s">
        <v>30</v>
      </c>
      <c r="E411" s="26" t="s">
        <v>30</v>
      </c>
      <c r="F411" s="26" t="s">
        <v>30</v>
      </c>
      <c r="G411" s="161" t="str">
        <f t="shared" si="56"/>
        <v>--</v>
      </c>
      <c r="H411" s="27" t="s">
        <v>30</v>
      </c>
      <c r="I411" s="33" t="s">
        <v>30</v>
      </c>
      <c r="J411" s="87"/>
      <c r="K411" s="33"/>
      <c r="L411" s="26"/>
      <c r="M411" s="26"/>
      <c r="N411" s="26"/>
      <c r="O411" s="29"/>
      <c r="P411" s="169"/>
      <c r="Q411" s="184"/>
      <c r="R411" s="184"/>
      <c r="S411" s="185" t="str">
        <f t="shared" si="57"/>
        <v>0</v>
      </c>
      <c r="T411" s="185" t="str">
        <f t="shared" si="57"/>
        <v>0</v>
      </c>
      <c r="U411" s="185">
        <f t="shared" si="58"/>
        <v>0</v>
      </c>
      <c r="V411" s="186" t="str">
        <f>IF(U411=0,"--",IF(U411&lt;='db fasce di rischio'!$B$4,'db fasce di rischio'!$A$2,IF(U411&lt;='db fasce di rischio'!$D$4,'db fasce di rischio'!$C$2,IF(U411&lt;='db fasce di rischio'!$F$4,'db fasce di rischio'!$E$2,IF(U411&lt;='db fasce di rischio'!$H$4,'db fasce di rischio'!$G$2,"")))))</f>
        <v>--</v>
      </c>
      <c r="W411" s="30"/>
      <c r="X411" s="30"/>
    </row>
    <row r="412" spans="1:24" ht="21" collapsed="1" x14ac:dyDescent="0.2">
      <c r="A412" s="168"/>
      <c r="B412" s="168"/>
      <c r="C412" s="92"/>
      <c r="D412" s="92"/>
      <c r="E412" s="92"/>
      <c r="F412" s="92"/>
      <c r="G412" s="92"/>
      <c r="H412" s="92"/>
      <c r="I412" s="92"/>
      <c r="J412" s="176"/>
      <c r="K412" s="92"/>
      <c r="L412" s="92"/>
      <c r="M412" s="92"/>
      <c r="N412" s="92"/>
      <c r="O412" s="92"/>
      <c r="P412" s="168"/>
      <c r="Q412" s="30"/>
      <c r="R412" s="30"/>
      <c r="S412" s="30"/>
      <c r="T412" s="30"/>
      <c r="U412" s="30"/>
      <c r="V412" s="30"/>
      <c r="W412" s="30"/>
      <c r="X412" s="30"/>
    </row>
    <row r="413" spans="1:24" ht="90.6" customHeight="1" x14ac:dyDescent="0.2">
      <c r="A413" s="31"/>
      <c r="B413" s="31"/>
      <c r="C413" s="32" t="s">
        <v>674</v>
      </c>
      <c r="D413" s="32"/>
      <c r="E413" s="30"/>
      <c r="F413" s="30"/>
      <c r="G413" s="30"/>
      <c r="H413" s="30"/>
      <c r="I413" s="30"/>
      <c r="J413" s="85"/>
      <c r="K413" s="30"/>
      <c r="L413" s="30"/>
      <c r="M413" s="30"/>
      <c r="N413" s="84" t="s">
        <v>6</v>
      </c>
      <c r="O413" s="84" t="s">
        <v>675</v>
      </c>
      <c r="P413" s="30"/>
      <c r="Q413" s="182" t="s">
        <v>1306</v>
      </c>
      <c r="R413" s="182" t="s">
        <v>1307</v>
      </c>
      <c r="S413" s="50" t="s">
        <v>1308</v>
      </c>
      <c r="T413" s="50" t="s">
        <v>1309</v>
      </c>
      <c r="U413" s="50" t="s">
        <v>1310</v>
      </c>
      <c r="V413" s="183" t="s">
        <v>1311</v>
      </c>
      <c r="W413" s="30"/>
      <c r="X413" s="30"/>
    </row>
    <row r="414" spans="1:24" ht="30.6" customHeight="1" x14ac:dyDescent="0.2">
      <c r="A414" s="168"/>
      <c r="B414" s="168">
        <v>20</v>
      </c>
      <c r="C414" s="220" t="s">
        <v>1267</v>
      </c>
      <c r="D414" s="221"/>
      <c r="E414" s="222"/>
      <c r="F414" s="229"/>
      <c r="G414" s="229"/>
      <c r="H414" s="229"/>
      <c r="I414" s="50" t="s">
        <v>11</v>
      </c>
      <c r="J414" s="231" t="s">
        <v>3</v>
      </c>
      <c r="K414" s="231"/>
      <c r="L414" s="39"/>
      <c r="M414" s="162" t="s">
        <v>676</v>
      </c>
      <c r="N414" s="163" t="str">
        <f>V414</f>
        <v>--</v>
      </c>
      <c r="O414" s="39"/>
      <c r="P414" s="168"/>
      <c r="Q414" s="184"/>
      <c r="R414" s="184"/>
      <c r="S414" s="185" t="str">
        <f>IF(Q414="Basso",1.8,IF(Q414="Medio",2.5,IF(Q414="Medio-Alto",3.8,IF(Q414="Alto",5,"0"))))</f>
        <v>0</v>
      </c>
      <c r="T414" s="185" t="str">
        <f>IF(R414="Basso",1.8,IF(R414="Medio",2.5,IF(R414="Medio-Alto",3.8,IF(R414="Alto",5,"0"))))</f>
        <v>0</v>
      </c>
      <c r="U414" s="185">
        <f>IF(MAX(U418:U432)&gt;(T414*S414),MAX(U418:U432),T414*S414)</f>
        <v>0</v>
      </c>
      <c r="V414" s="186" t="str">
        <f>IF(U414=0,"--",IF(U414&lt;='db fasce di rischio'!$B$4,'db fasce di rischio'!$A$2,IF(U414&lt;='db fasce di rischio'!$D$4,'db fasce di rischio'!$C$2,IF(U414&lt;='db fasce di rischio'!$F$4,'db fasce di rischio'!$E$2,IF(U414&lt;='db fasce di rischio'!$H$4,'db fasce di rischio'!$G$2,"")))))</f>
        <v>--</v>
      </c>
      <c r="W414" s="30"/>
      <c r="X414" s="30"/>
    </row>
    <row r="415" spans="1:24" ht="59.45" customHeight="1" x14ac:dyDescent="0.2">
      <c r="A415" s="168"/>
      <c r="B415" s="168"/>
      <c r="C415" s="223"/>
      <c r="D415" s="224"/>
      <c r="E415" s="224"/>
      <c r="F415" s="172"/>
      <c r="G415" s="172"/>
      <c r="H415" s="172"/>
      <c r="I415" s="172"/>
      <c r="J415" s="172"/>
      <c r="K415" s="172"/>
      <c r="L415" s="173"/>
      <c r="M415" s="226" t="s">
        <v>1305</v>
      </c>
      <c r="N415" s="226"/>
      <c r="O415" s="226"/>
      <c r="P415" s="168"/>
      <c r="Q415" s="30"/>
      <c r="R415" s="30"/>
      <c r="S415" s="30"/>
      <c r="T415" s="30"/>
      <c r="U415" s="30"/>
      <c r="V415" s="30"/>
      <c r="W415" s="30"/>
      <c r="X415" s="30"/>
    </row>
    <row r="416" spans="1:24" ht="31.5" hidden="1" customHeight="1" outlineLevel="1" x14ac:dyDescent="0.2">
      <c r="A416" s="168"/>
      <c r="B416" s="168"/>
      <c r="C416" s="218" t="s">
        <v>1266</v>
      </c>
      <c r="D416" s="219"/>
      <c r="E416" s="160"/>
      <c r="F416" s="160"/>
      <c r="G416" s="160"/>
      <c r="H416" s="160"/>
      <c r="I416" s="160"/>
      <c r="J416" s="159"/>
      <c r="K416" s="160"/>
      <c r="L416" s="164">
        <f>SUM(H403:H411)</f>
        <v>0</v>
      </c>
      <c r="M416" s="165"/>
      <c r="N416" s="165"/>
      <c r="O416" s="165"/>
      <c r="P416" s="168"/>
      <c r="Q416" s="30"/>
      <c r="R416" s="30"/>
      <c r="S416" s="30"/>
      <c r="T416" s="30"/>
      <c r="U416" s="30"/>
      <c r="V416" s="30"/>
      <c r="W416" s="30"/>
      <c r="X416" s="30"/>
    </row>
    <row r="417" spans="1:24" ht="81.95" hidden="1" customHeight="1" outlineLevel="1" x14ac:dyDescent="0.2">
      <c r="A417" s="169"/>
      <c r="B417" s="169"/>
      <c r="C417" s="24" t="s">
        <v>915</v>
      </c>
      <c r="D417" s="24" t="s">
        <v>916</v>
      </c>
      <c r="E417" s="24" t="s">
        <v>981</v>
      </c>
      <c r="F417" s="24" t="s">
        <v>980</v>
      </c>
      <c r="G417" s="188" t="s">
        <v>1301</v>
      </c>
      <c r="H417" s="24" t="s">
        <v>979</v>
      </c>
      <c r="I417" s="24" t="s">
        <v>917</v>
      </c>
      <c r="J417" s="50" t="s">
        <v>982</v>
      </c>
      <c r="K417" s="50" t="s">
        <v>918</v>
      </c>
      <c r="L417" s="24" t="s">
        <v>639</v>
      </c>
      <c r="M417" s="24" t="s">
        <v>677</v>
      </c>
      <c r="N417" s="24" t="s">
        <v>678</v>
      </c>
      <c r="O417" s="24" t="s">
        <v>679</v>
      </c>
      <c r="P417" s="169"/>
      <c r="Q417" s="182" t="s">
        <v>1306</v>
      </c>
      <c r="R417" s="182" t="s">
        <v>1307</v>
      </c>
      <c r="S417" s="50" t="s">
        <v>1308</v>
      </c>
      <c r="T417" s="50" t="s">
        <v>1309</v>
      </c>
      <c r="U417" s="50" t="s">
        <v>1310</v>
      </c>
      <c r="V417" s="183" t="s">
        <v>1311</v>
      </c>
      <c r="W417" s="30"/>
      <c r="X417" s="30"/>
    </row>
    <row r="418" spans="1:24" ht="21" hidden="1" customHeight="1" outlineLevel="1" x14ac:dyDescent="0.2">
      <c r="A418" s="169"/>
      <c r="B418" s="169"/>
      <c r="C418" s="26" t="s">
        <v>30</v>
      </c>
      <c r="D418" s="26" t="s">
        <v>30</v>
      </c>
      <c r="E418" s="26" t="s">
        <v>30</v>
      </c>
      <c r="F418" s="26" t="s">
        <v>30</v>
      </c>
      <c r="G418" s="161" t="str">
        <f>V418</f>
        <v>--</v>
      </c>
      <c r="H418" s="27" t="s">
        <v>30</v>
      </c>
      <c r="I418" s="33" t="s">
        <v>30</v>
      </c>
      <c r="J418" s="87"/>
      <c r="K418" s="33"/>
      <c r="L418" s="26"/>
      <c r="M418" s="26"/>
      <c r="N418" s="26"/>
      <c r="O418" s="26"/>
      <c r="P418" s="169"/>
      <c r="Q418" s="184"/>
      <c r="R418" s="184"/>
      <c r="S418" s="185" t="str">
        <f>IF(Q418="Basso",1.8,IF(Q418="Medio",2.5,IF(Q418="Medio-Alto",3.8,IF(Q418="Alto",5,"0"))))</f>
        <v>0</v>
      </c>
      <c r="T418" s="185" t="str">
        <f>IF(R418="Basso",1.8,IF(R418="Medio",2.5,IF(R418="Medio-Alto",3.8,IF(R418="Alto",5,"0"))))</f>
        <v>0</v>
      </c>
      <c r="U418" s="185">
        <f>(T418*S418)</f>
        <v>0</v>
      </c>
      <c r="V418" s="186" t="str">
        <f>IF(U418=0,"--",IF(U418&lt;='db fasce di rischio'!$B$4,'db fasce di rischio'!$A$2,IF(U418&lt;='db fasce di rischio'!$D$4,'db fasce di rischio'!$C$2,IF(U418&lt;='db fasce di rischio'!$F$4,'db fasce di rischio'!$E$2,IF(U418&lt;='db fasce di rischio'!$H$4,'db fasce di rischio'!$G$2,"")))))</f>
        <v>--</v>
      </c>
      <c r="W418" s="30"/>
      <c r="X418" s="30"/>
    </row>
    <row r="419" spans="1:24" ht="21" hidden="1" customHeight="1" outlineLevel="1" x14ac:dyDescent="0.2">
      <c r="A419" s="169"/>
      <c r="B419" s="169"/>
      <c r="C419" s="26" t="s">
        <v>30</v>
      </c>
      <c r="D419" s="26" t="s">
        <v>30</v>
      </c>
      <c r="E419" s="26" t="s">
        <v>30</v>
      </c>
      <c r="F419" s="26" t="s">
        <v>30</v>
      </c>
      <c r="G419" s="161" t="str">
        <f t="shared" ref="G419:G432" si="59">V419</f>
        <v>--</v>
      </c>
      <c r="H419" s="27" t="s">
        <v>30</v>
      </c>
      <c r="I419" s="33" t="s">
        <v>30</v>
      </c>
      <c r="J419" s="87"/>
      <c r="K419" s="33"/>
      <c r="L419" s="26"/>
      <c r="M419" s="26"/>
      <c r="N419" s="26"/>
      <c r="O419" s="26"/>
      <c r="P419" s="169"/>
      <c r="Q419" s="184"/>
      <c r="R419" s="184"/>
      <c r="S419" s="185" t="str">
        <f t="shared" ref="S419:T432" si="60">IF(Q419="Basso",1.8,IF(Q419="Medio",2.5,IF(Q419="Medio-Alto",3.8,IF(Q419="Alto",5,"0"))))</f>
        <v>0</v>
      </c>
      <c r="T419" s="185" t="str">
        <f t="shared" si="60"/>
        <v>0</v>
      </c>
      <c r="U419" s="185">
        <f>(T419*S419)</f>
        <v>0</v>
      </c>
      <c r="V419" s="186" t="str">
        <f>IF(U419=0,"--",IF(U419&lt;='db fasce di rischio'!$B$4,'db fasce di rischio'!$A$2,IF(U419&lt;='db fasce di rischio'!$D$4,'db fasce di rischio'!$C$2,IF(U419&lt;='db fasce di rischio'!$F$4,'db fasce di rischio'!$E$2,IF(U419&lt;='db fasce di rischio'!$H$4,'db fasce di rischio'!$G$2,"")))))</f>
        <v>--</v>
      </c>
      <c r="W419" s="30"/>
      <c r="X419" s="30"/>
    </row>
    <row r="420" spans="1:24" ht="21" hidden="1" customHeight="1" outlineLevel="1" x14ac:dyDescent="0.2">
      <c r="A420" s="169"/>
      <c r="B420" s="169"/>
      <c r="C420" s="26" t="s">
        <v>30</v>
      </c>
      <c r="D420" s="26" t="s">
        <v>30</v>
      </c>
      <c r="E420" s="26" t="s">
        <v>30</v>
      </c>
      <c r="F420" s="26" t="s">
        <v>30</v>
      </c>
      <c r="G420" s="161" t="str">
        <f t="shared" si="59"/>
        <v>--</v>
      </c>
      <c r="H420" s="27" t="s">
        <v>30</v>
      </c>
      <c r="I420" s="33" t="s">
        <v>30</v>
      </c>
      <c r="J420" s="87"/>
      <c r="K420" s="33"/>
      <c r="L420" s="26"/>
      <c r="M420" s="26"/>
      <c r="N420" s="26"/>
      <c r="O420" s="26"/>
      <c r="P420" s="169"/>
      <c r="Q420" s="184"/>
      <c r="R420" s="184"/>
      <c r="S420" s="185" t="str">
        <f t="shared" si="60"/>
        <v>0</v>
      </c>
      <c r="T420" s="185" t="str">
        <f t="shared" si="60"/>
        <v>0</v>
      </c>
      <c r="U420" s="185">
        <f t="shared" ref="U420:U432" si="61">(T420*S420)</f>
        <v>0</v>
      </c>
      <c r="V420" s="186" t="str">
        <f>IF(U420=0,"--",IF(U420&lt;='db fasce di rischio'!$B$4,'db fasce di rischio'!$A$2,IF(U420&lt;='db fasce di rischio'!$D$4,'db fasce di rischio'!$C$2,IF(U420&lt;='db fasce di rischio'!$F$4,'db fasce di rischio'!$E$2,IF(U420&lt;='db fasce di rischio'!$H$4,'db fasce di rischio'!$G$2,"")))))</f>
        <v>--</v>
      </c>
      <c r="W420" s="30"/>
      <c r="X420" s="30"/>
    </row>
    <row r="421" spans="1:24" ht="21" hidden="1" customHeight="1" outlineLevel="1" x14ac:dyDescent="0.2">
      <c r="A421" s="169"/>
      <c r="B421" s="169"/>
      <c r="C421" s="26" t="s">
        <v>30</v>
      </c>
      <c r="D421" s="26" t="s">
        <v>30</v>
      </c>
      <c r="E421" s="26" t="s">
        <v>30</v>
      </c>
      <c r="F421" s="26" t="s">
        <v>30</v>
      </c>
      <c r="G421" s="161" t="str">
        <f t="shared" si="59"/>
        <v>--</v>
      </c>
      <c r="H421" s="27" t="s">
        <v>30</v>
      </c>
      <c r="I421" s="33" t="s">
        <v>30</v>
      </c>
      <c r="J421" s="87"/>
      <c r="K421" s="33"/>
      <c r="L421" s="26"/>
      <c r="M421" s="26"/>
      <c r="N421" s="26"/>
      <c r="O421" s="26"/>
      <c r="P421" s="169"/>
      <c r="Q421" s="184"/>
      <c r="R421" s="184"/>
      <c r="S421" s="185" t="str">
        <f t="shared" si="60"/>
        <v>0</v>
      </c>
      <c r="T421" s="185" t="str">
        <f t="shared" si="60"/>
        <v>0</v>
      </c>
      <c r="U421" s="185">
        <f t="shared" si="61"/>
        <v>0</v>
      </c>
      <c r="V421" s="186" t="str">
        <f>IF(U421=0,"--",IF(U421&lt;='db fasce di rischio'!$B$4,'db fasce di rischio'!$A$2,IF(U421&lt;='db fasce di rischio'!$D$4,'db fasce di rischio'!$C$2,IF(U421&lt;='db fasce di rischio'!$F$4,'db fasce di rischio'!$E$2,IF(U421&lt;='db fasce di rischio'!$H$4,'db fasce di rischio'!$G$2,"")))))</f>
        <v>--</v>
      </c>
      <c r="W421" s="30"/>
      <c r="X421" s="30"/>
    </row>
    <row r="422" spans="1:24" ht="21" hidden="1" customHeight="1" outlineLevel="1" x14ac:dyDescent="0.2">
      <c r="A422" s="169"/>
      <c r="B422" s="169"/>
      <c r="C422" s="26" t="s">
        <v>30</v>
      </c>
      <c r="D422" s="26" t="s">
        <v>30</v>
      </c>
      <c r="E422" s="26" t="s">
        <v>30</v>
      </c>
      <c r="F422" s="26" t="s">
        <v>30</v>
      </c>
      <c r="G422" s="161" t="str">
        <f t="shared" si="59"/>
        <v>--</v>
      </c>
      <c r="H422" s="27" t="s">
        <v>30</v>
      </c>
      <c r="I422" s="33" t="s">
        <v>30</v>
      </c>
      <c r="J422" s="87"/>
      <c r="K422" s="33"/>
      <c r="L422" s="26"/>
      <c r="M422" s="26"/>
      <c r="N422" s="26"/>
      <c r="O422" s="26"/>
      <c r="P422" s="169"/>
      <c r="Q422" s="184"/>
      <c r="R422" s="184"/>
      <c r="S422" s="185" t="str">
        <f t="shared" si="60"/>
        <v>0</v>
      </c>
      <c r="T422" s="185" t="str">
        <f t="shared" si="60"/>
        <v>0</v>
      </c>
      <c r="U422" s="185">
        <f t="shared" si="61"/>
        <v>0</v>
      </c>
      <c r="V422" s="186" t="str">
        <f>IF(U422=0,"--",IF(U422&lt;='db fasce di rischio'!$B$4,'db fasce di rischio'!$A$2,IF(U422&lt;='db fasce di rischio'!$D$4,'db fasce di rischio'!$C$2,IF(U422&lt;='db fasce di rischio'!$F$4,'db fasce di rischio'!$E$2,IF(U422&lt;='db fasce di rischio'!$H$4,'db fasce di rischio'!$G$2,"")))))</f>
        <v>--</v>
      </c>
      <c r="W422" s="30"/>
      <c r="X422" s="30"/>
    </row>
    <row r="423" spans="1:24" ht="21" hidden="1" customHeight="1" outlineLevel="1" x14ac:dyDescent="0.2">
      <c r="A423" s="169"/>
      <c r="B423" s="169"/>
      <c r="C423" s="26" t="s">
        <v>30</v>
      </c>
      <c r="D423" s="26" t="s">
        <v>30</v>
      </c>
      <c r="E423" s="26" t="s">
        <v>30</v>
      </c>
      <c r="F423" s="26" t="s">
        <v>30</v>
      </c>
      <c r="G423" s="161" t="str">
        <f t="shared" si="59"/>
        <v>--</v>
      </c>
      <c r="H423" s="27" t="s">
        <v>30</v>
      </c>
      <c r="I423" s="33" t="s">
        <v>30</v>
      </c>
      <c r="J423" s="87"/>
      <c r="K423" s="33"/>
      <c r="L423" s="26"/>
      <c r="M423" s="26"/>
      <c r="N423" s="26"/>
      <c r="O423" s="26"/>
      <c r="P423" s="169"/>
      <c r="Q423" s="184"/>
      <c r="R423" s="184"/>
      <c r="S423" s="185" t="str">
        <f t="shared" si="60"/>
        <v>0</v>
      </c>
      <c r="T423" s="185" t="str">
        <f t="shared" si="60"/>
        <v>0</v>
      </c>
      <c r="U423" s="185">
        <f t="shared" si="61"/>
        <v>0</v>
      </c>
      <c r="V423" s="186" t="str">
        <f>IF(U423=0,"--",IF(U423&lt;='db fasce di rischio'!$B$4,'db fasce di rischio'!$A$2,IF(U423&lt;='db fasce di rischio'!$D$4,'db fasce di rischio'!$C$2,IF(U423&lt;='db fasce di rischio'!$F$4,'db fasce di rischio'!$E$2,IF(U423&lt;='db fasce di rischio'!$H$4,'db fasce di rischio'!$G$2,"")))))</f>
        <v>--</v>
      </c>
      <c r="W423" s="30"/>
      <c r="X423" s="30"/>
    </row>
    <row r="424" spans="1:24" ht="21" hidden="1" customHeight="1" outlineLevel="1" x14ac:dyDescent="0.2">
      <c r="A424" s="169"/>
      <c r="B424" s="169"/>
      <c r="C424" s="26" t="s">
        <v>30</v>
      </c>
      <c r="D424" s="26" t="s">
        <v>30</v>
      </c>
      <c r="E424" s="26" t="s">
        <v>30</v>
      </c>
      <c r="F424" s="26" t="s">
        <v>30</v>
      </c>
      <c r="G424" s="161" t="str">
        <f t="shared" si="59"/>
        <v>--</v>
      </c>
      <c r="H424" s="27" t="s">
        <v>30</v>
      </c>
      <c r="I424" s="33" t="s">
        <v>30</v>
      </c>
      <c r="J424" s="87"/>
      <c r="K424" s="33"/>
      <c r="L424" s="26"/>
      <c r="M424" s="26"/>
      <c r="N424" s="26"/>
      <c r="O424" s="26"/>
      <c r="P424" s="169"/>
      <c r="Q424" s="184"/>
      <c r="R424" s="184"/>
      <c r="S424" s="185" t="str">
        <f t="shared" si="60"/>
        <v>0</v>
      </c>
      <c r="T424" s="185" t="str">
        <f t="shared" si="60"/>
        <v>0</v>
      </c>
      <c r="U424" s="185">
        <f t="shared" si="61"/>
        <v>0</v>
      </c>
      <c r="V424" s="186" t="str">
        <f>IF(U424=0,"--",IF(U424&lt;='db fasce di rischio'!$B$4,'db fasce di rischio'!$A$2,IF(U424&lt;='db fasce di rischio'!$D$4,'db fasce di rischio'!$C$2,IF(U424&lt;='db fasce di rischio'!$F$4,'db fasce di rischio'!$E$2,IF(U424&lt;='db fasce di rischio'!$H$4,'db fasce di rischio'!$G$2,"")))))</f>
        <v>--</v>
      </c>
      <c r="W424" s="30"/>
      <c r="X424" s="30"/>
    </row>
    <row r="425" spans="1:24" ht="21" hidden="1" customHeight="1" outlineLevel="1" x14ac:dyDescent="0.2">
      <c r="A425" s="169"/>
      <c r="B425" s="169"/>
      <c r="C425" s="26" t="s">
        <v>30</v>
      </c>
      <c r="D425" s="26" t="s">
        <v>30</v>
      </c>
      <c r="E425" s="26" t="s">
        <v>30</v>
      </c>
      <c r="F425" s="26" t="s">
        <v>30</v>
      </c>
      <c r="G425" s="161" t="str">
        <f t="shared" si="59"/>
        <v>--</v>
      </c>
      <c r="H425" s="27" t="s">
        <v>30</v>
      </c>
      <c r="I425" s="33" t="s">
        <v>30</v>
      </c>
      <c r="J425" s="87"/>
      <c r="K425" s="33"/>
      <c r="L425" s="26"/>
      <c r="M425" s="26"/>
      <c r="N425" s="26"/>
      <c r="O425" s="26"/>
      <c r="P425" s="169"/>
      <c r="Q425" s="184"/>
      <c r="R425" s="184"/>
      <c r="S425" s="185" t="str">
        <f t="shared" si="60"/>
        <v>0</v>
      </c>
      <c r="T425" s="185" t="str">
        <f t="shared" si="60"/>
        <v>0</v>
      </c>
      <c r="U425" s="185">
        <f t="shared" si="61"/>
        <v>0</v>
      </c>
      <c r="V425" s="186" t="str">
        <f>IF(U425=0,"--",IF(U425&lt;='db fasce di rischio'!$B$4,'db fasce di rischio'!$A$2,IF(U425&lt;='db fasce di rischio'!$D$4,'db fasce di rischio'!$C$2,IF(U425&lt;='db fasce di rischio'!$F$4,'db fasce di rischio'!$E$2,IF(U425&lt;='db fasce di rischio'!$H$4,'db fasce di rischio'!$G$2,"")))))</f>
        <v>--</v>
      </c>
      <c r="W425" s="30"/>
      <c r="X425" s="30"/>
    </row>
    <row r="426" spans="1:24" ht="21" hidden="1" customHeight="1" outlineLevel="1" x14ac:dyDescent="0.2">
      <c r="A426" s="169"/>
      <c r="B426" s="169"/>
      <c r="C426" s="26" t="s">
        <v>30</v>
      </c>
      <c r="D426" s="26" t="s">
        <v>30</v>
      </c>
      <c r="E426" s="26" t="s">
        <v>30</v>
      </c>
      <c r="F426" s="26" t="s">
        <v>30</v>
      </c>
      <c r="G426" s="161" t="str">
        <f t="shared" si="59"/>
        <v>--</v>
      </c>
      <c r="H426" s="27" t="s">
        <v>30</v>
      </c>
      <c r="I426" s="33" t="s">
        <v>30</v>
      </c>
      <c r="J426" s="88"/>
      <c r="K426" s="33"/>
      <c r="L426" s="26"/>
      <c r="M426" s="26"/>
      <c r="N426" s="26"/>
      <c r="O426" s="26"/>
      <c r="P426" s="169"/>
      <c r="Q426" s="184"/>
      <c r="R426" s="184"/>
      <c r="S426" s="185" t="str">
        <f t="shared" si="60"/>
        <v>0</v>
      </c>
      <c r="T426" s="185" t="str">
        <f t="shared" si="60"/>
        <v>0</v>
      </c>
      <c r="U426" s="185">
        <f t="shared" si="61"/>
        <v>0</v>
      </c>
      <c r="V426" s="186" t="str">
        <f>IF(U426=0,"--",IF(U426&lt;='db fasce di rischio'!$B$4,'db fasce di rischio'!$A$2,IF(U426&lt;='db fasce di rischio'!$D$4,'db fasce di rischio'!$C$2,IF(U426&lt;='db fasce di rischio'!$F$4,'db fasce di rischio'!$E$2,IF(U426&lt;='db fasce di rischio'!$H$4,'db fasce di rischio'!$G$2,"")))))</f>
        <v>--</v>
      </c>
      <c r="W426" s="30"/>
      <c r="X426" s="30"/>
    </row>
    <row r="427" spans="1:24" ht="21" hidden="1" customHeight="1" outlineLevel="1" x14ac:dyDescent="0.2">
      <c r="A427" s="169"/>
      <c r="B427" s="169"/>
      <c r="C427" s="26" t="s">
        <v>30</v>
      </c>
      <c r="D427" s="26" t="s">
        <v>30</v>
      </c>
      <c r="E427" s="26" t="s">
        <v>30</v>
      </c>
      <c r="F427" s="26" t="s">
        <v>30</v>
      </c>
      <c r="G427" s="161" t="str">
        <f t="shared" si="59"/>
        <v>--</v>
      </c>
      <c r="H427" s="27" t="s">
        <v>30</v>
      </c>
      <c r="I427" s="33" t="s">
        <v>30</v>
      </c>
      <c r="J427" s="88"/>
      <c r="K427" s="33"/>
      <c r="L427" s="26"/>
      <c r="M427" s="26"/>
      <c r="N427" s="26"/>
      <c r="O427" s="26"/>
      <c r="P427" s="169"/>
      <c r="Q427" s="184"/>
      <c r="R427" s="184"/>
      <c r="S427" s="185" t="str">
        <f t="shared" si="60"/>
        <v>0</v>
      </c>
      <c r="T427" s="185" t="str">
        <f t="shared" si="60"/>
        <v>0</v>
      </c>
      <c r="U427" s="185">
        <f t="shared" si="61"/>
        <v>0</v>
      </c>
      <c r="V427" s="186" t="str">
        <f>IF(U427=0,"--",IF(U427&lt;='db fasce di rischio'!$B$4,'db fasce di rischio'!$A$2,IF(U427&lt;='db fasce di rischio'!$D$4,'db fasce di rischio'!$C$2,IF(U427&lt;='db fasce di rischio'!$F$4,'db fasce di rischio'!$E$2,IF(U427&lt;='db fasce di rischio'!$H$4,'db fasce di rischio'!$G$2,"")))))</f>
        <v>--</v>
      </c>
      <c r="W427" s="30"/>
      <c r="X427" s="30"/>
    </row>
    <row r="428" spans="1:24" ht="21" hidden="1" customHeight="1" outlineLevel="1" x14ac:dyDescent="0.2">
      <c r="A428" s="169"/>
      <c r="B428" s="169"/>
      <c r="C428" s="26" t="s">
        <v>30</v>
      </c>
      <c r="D428" s="26" t="s">
        <v>30</v>
      </c>
      <c r="E428" s="26" t="s">
        <v>30</v>
      </c>
      <c r="F428" s="26" t="s">
        <v>30</v>
      </c>
      <c r="G428" s="161" t="str">
        <f t="shared" si="59"/>
        <v>--</v>
      </c>
      <c r="H428" s="27" t="s">
        <v>30</v>
      </c>
      <c r="I428" s="33" t="s">
        <v>30</v>
      </c>
      <c r="J428" s="88"/>
      <c r="K428" s="33"/>
      <c r="L428" s="26"/>
      <c r="M428" s="26"/>
      <c r="N428" s="26"/>
      <c r="O428" s="26"/>
      <c r="P428" s="169"/>
      <c r="Q428" s="184"/>
      <c r="R428" s="184"/>
      <c r="S428" s="185" t="str">
        <f t="shared" si="60"/>
        <v>0</v>
      </c>
      <c r="T428" s="185" t="str">
        <f t="shared" si="60"/>
        <v>0</v>
      </c>
      <c r="U428" s="185">
        <f t="shared" si="61"/>
        <v>0</v>
      </c>
      <c r="V428" s="186" t="str">
        <f>IF(U428=0,"--",IF(U428&lt;='db fasce di rischio'!$B$4,'db fasce di rischio'!$A$2,IF(U428&lt;='db fasce di rischio'!$D$4,'db fasce di rischio'!$C$2,IF(U428&lt;='db fasce di rischio'!$F$4,'db fasce di rischio'!$E$2,IF(U428&lt;='db fasce di rischio'!$H$4,'db fasce di rischio'!$G$2,"")))))</f>
        <v>--</v>
      </c>
      <c r="W428" s="30"/>
      <c r="X428" s="30"/>
    </row>
    <row r="429" spans="1:24" ht="21" hidden="1" customHeight="1" outlineLevel="1" x14ac:dyDescent="0.2">
      <c r="A429" s="169"/>
      <c r="B429" s="169"/>
      <c r="C429" s="26" t="s">
        <v>30</v>
      </c>
      <c r="D429" s="26" t="s">
        <v>30</v>
      </c>
      <c r="E429" s="26" t="s">
        <v>30</v>
      </c>
      <c r="F429" s="26" t="s">
        <v>30</v>
      </c>
      <c r="G429" s="161" t="str">
        <f t="shared" si="59"/>
        <v>--</v>
      </c>
      <c r="H429" s="27" t="s">
        <v>30</v>
      </c>
      <c r="I429" s="33" t="s">
        <v>30</v>
      </c>
      <c r="J429" s="88"/>
      <c r="K429" s="33"/>
      <c r="L429" s="26"/>
      <c r="M429" s="26"/>
      <c r="N429" s="26"/>
      <c r="O429" s="26"/>
      <c r="P429" s="169"/>
      <c r="Q429" s="184"/>
      <c r="R429" s="184"/>
      <c r="S429" s="185" t="str">
        <f t="shared" si="60"/>
        <v>0</v>
      </c>
      <c r="T429" s="185" t="str">
        <f t="shared" si="60"/>
        <v>0</v>
      </c>
      <c r="U429" s="185">
        <f t="shared" si="61"/>
        <v>0</v>
      </c>
      <c r="V429" s="186" t="str">
        <f>IF(U429=0,"--",IF(U429&lt;='db fasce di rischio'!$B$4,'db fasce di rischio'!$A$2,IF(U429&lt;='db fasce di rischio'!$D$4,'db fasce di rischio'!$C$2,IF(U429&lt;='db fasce di rischio'!$F$4,'db fasce di rischio'!$E$2,IF(U429&lt;='db fasce di rischio'!$H$4,'db fasce di rischio'!$G$2,"")))))</f>
        <v>--</v>
      </c>
      <c r="W429" s="30"/>
      <c r="X429" s="30"/>
    </row>
    <row r="430" spans="1:24" ht="21" hidden="1" customHeight="1" outlineLevel="1" x14ac:dyDescent="0.2">
      <c r="A430" s="169"/>
      <c r="B430" s="169"/>
      <c r="C430" s="26" t="s">
        <v>30</v>
      </c>
      <c r="D430" s="26" t="s">
        <v>30</v>
      </c>
      <c r="E430" s="26" t="s">
        <v>30</v>
      </c>
      <c r="F430" s="26" t="s">
        <v>30</v>
      </c>
      <c r="G430" s="161" t="str">
        <f t="shared" si="59"/>
        <v>--</v>
      </c>
      <c r="H430" s="27" t="s">
        <v>30</v>
      </c>
      <c r="I430" s="33" t="s">
        <v>30</v>
      </c>
      <c r="J430" s="87"/>
      <c r="K430" s="33"/>
      <c r="L430" s="26"/>
      <c r="M430" s="26"/>
      <c r="N430" s="26"/>
      <c r="O430" s="26"/>
      <c r="P430" s="169"/>
      <c r="Q430" s="184"/>
      <c r="R430" s="184"/>
      <c r="S430" s="185" t="str">
        <f t="shared" si="60"/>
        <v>0</v>
      </c>
      <c r="T430" s="185" t="str">
        <f t="shared" si="60"/>
        <v>0</v>
      </c>
      <c r="U430" s="185">
        <f t="shared" si="61"/>
        <v>0</v>
      </c>
      <c r="V430" s="186" t="str">
        <f>IF(U430=0,"--",IF(U430&lt;='db fasce di rischio'!$B$4,'db fasce di rischio'!$A$2,IF(U430&lt;='db fasce di rischio'!$D$4,'db fasce di rischio'!$C$2,IF(U430&lt;='db fasce di rischio'!$F$4,'db fasce di rischio'!$E$2,IF(U430&lt;='db fasce di rischio'!$H$4,'db fasce di rischio'!$G$2,"")))))</f>
        <v>--</v>
      </c>
      <c r="W430" s="30"/>
      <c r="X430" s="30"/>
    </row>
    <row r="431" spans="1:24" ht="21" hidden="1" customHeight="1" outlineLevel="1" x14ac:dyDescent="0.2">
      <c r="A431" s="169"/>
      <c r="B431" s="169"/>
      <c r="C431" s="26" t="s">
        <v>30</v>
      </c>
      <c r="D431" s="26" t="s">
        <v>30</v>
      </c>
      <c r="E431" s="26" t="s">
        <v>30</v>
      </c>
      <c r="F431" s="26" t="s">
        <v>30</v>
      </c>
      <c r="G431" s="161" t="str">
        <f t="shared" si="59"/>
        <v>--</v>
      </c>
      <c r="H431" s="27" t="s">
        <v>30</v>
      </c>
      <c r="I431" s="33" t="s">
        <v>30</v>
      </c>
      <c r="J431" s="87"/>
      <c r="K431" s="33"/>
      <c r="L431" s="26"/>
      <c r="M431" s="26"/>
      <c r="N431" s="26"/>
      <c r="O431" s="28"/>
      <c r="P431" s="169"/>
      <c r="Q431" s="184"/>
      <c r="R431" s="184"/>
      <c r="S431" s="185" t="str">
        <f t="shared" si="60"/>
        <v>0</v>
      </c>
      <c r="T431" s="185" t="str">
        <f t="shared" si="60"/>
        <v>0</v>
      </c>
      <c r="U431" s="185">
        <f t="shared" si="61"/>
        <v>0</v>
      </c>
      <c r="V431" s="186" t="str">
        <f>IF(U431=0,"--",IF(U431&lt;='db fasce di rischio'!$B$4,'db fasce di rischio'!$A$2,IF(U431&lt;='db fasce di rischio'!$D$4,'db fasce di rischio'!$C$2,IF(U431&lt;='db fasce di rischio'!$F$4,'db fasce di rischio'!$E$2,IF(U431&lt;='db fasce di rischio'!$H$4,'db fasce di rischio'!$G$2,"")))))</f>
        <v>--</v>
      </c>
      <c r="W431" s="30"/>
      <c r="X431" s="30"/>
    </row>
    <row r="432" spans="1:24" ht="21" hidden="1" customHeight="1" outlineLevel="1" x14ac:dyDescent="0.2">
      <c r="A432" s="169"/>
      <c r="B432" s="169"/>
      <c r="C432" s="26" t="s">
        <v>30</v>
      </c>
      <c r="D432" s="26" t="s">
        <v>30</v>
      </c>
      <c r="E432" s="26" t="s">
        <v>30</v>
      </c>
      <c r="F432" s="26" t="s">
        <v>30</v>
      </c>
      <c r="G432" s="161" t="str">
        <f t="shared" si="59"/>
        <v>--</v>
      </c>
      <c r="H432" s="27" t="s">
        <v>30</v>
      </c>
      <c r="I432" s="33" t="s">
        <v>30</v>
      </c>
      <c r="J432" s="87"/>
      <c r="K432" s="33"/>
      <c r="L432" s="26"/>
      <c r="M432" s="26"/>
      <c r="N432" s="26"/>
      <c r="O432" s="29"/>
      <c r="P432" s="169"/>
      <c r="Q432" s="184"/>
      <c r="R432" s="184"/>
      <c r="S432" s="185" t="str">
        <f t="shared" si="60"/>
        <v>0</v>
      </c>
      <c r="T432" s="185" t="str">
        <f t="shared" si="60"/>
        <v>0</v>
      </c>
      <c r="U432" s="185">
        <f t="shared" si="61"/>
        <v>0</v>
      </c>
      <c r="V432" s="186" t="str">
        <f>IF(U432=0,"--",IF(U432&lt;='db fasce di rischio'!$B$4,'db fasce di rischio'!$A$2,IF(U432&lt;='db fasce di rischio'!$D$4,'db fasce di rischio'!$C$2,IF(U432&lt;='db fasce di rischio'!$F$4,'db fasce di rischio'!$E$2,IF(U432&lt;='db fasce di rischio'!$H$4,'db fasce di rischio'!$G$2,"")))))</f>
        <v>--</v>
      </c>
      <c r="W432" s="30"/>
      <c r="X432" s="30"/>
    </row>
    <row r="433" spans="1:24" ht="21" collapsed="1" x14ac:dyDescent="0.2">
      <c r="A433" s="168"/>
      <c r="B433" s="168"/>
      <c r="C433" s="92"/>
      <c r="D433" s="92"/>
      <c r="E433" s="92"/>
      <c r="F433" s="92"/>
      <c r="G433" s="92"/>
      <c r="H433" s="92"/>
      <c r="I433" s="92"/>
      <c r="J433" s="176"/>
      <c r="K433" s="92"/>
      <c r="L433" s="92"/>
      <c r="M433" s="92"/>
      <c r="N433" s="92"/>
      <c r="O433" s="92"/>
      <c r="P433" s="168"/>
      <c r="Q433" s="30"/>
      <c r="R433" s="30"/>
      <c r="S433" s="30"/>
      <c r="T433" s="30"/>
      <c r="U433" s="30"/>
      <c r="V433" s="30"/>
      <c r="W433" s="30"/>
      <c r="X433" s="30"/>
    </row>
  </sheetData>
  <mergeCells count="106">
    <mergeCell ref="W1:W14"/>
    <mergeCell ref="S13:U13"/>
    <mergeCell ref="C59:D59"/>
    <mergeCell ref="C78:E79"/>
    <mergeCell ref="F78:H78"/>
    <mergeCell ref="J78:K78"/>
    <mergeCell ref="M79:O79"/>
    <mergeCell ref="C38:D38"/>
    <mergeCell ref="C57:E58"/>
    <mergeCell ref="F57:H57"/>
    <mergeCell ref="J57:K57"/>
    <mergeCell ref="M58:O58"/>
    <mergeCell ref="C17:D17"/>
    <mergeCell ref="C36:E37"/>
    <mergeCell ref="F36:H36"/>
    <mergeCell ref="J36:K36"/>
    <mergeCell ref="M37:O37"/>
    <mergeCell ref="A1:E1"/>
    <mergeCell ref="H1:I1"/>
    <mergeCell ref="G4:G12"/>
    <mergeCell ref="I14:L14"/>
    <mergeCell ref="C15:E16"/>
    <mergeCell ref="F15:H15"/>
    <mergeCell ref="J15:K15"/>
    <mergeCell ref="M16:O16"/>
    <mergeCell ref="C143:D143"/>
    <mergeCell ref="C162:E163"/>
    <mergeCell ref="F162:H162"/>
    <mergeCell ref="J162:K162"/>
    <mergeCell ref="M163:O163"/>
    <mergeCell ref="C122:D122"/>
    <mergeCell ref="C141:E142"/>
    <mergeCell ref="F141:H141"/>
    <mergeCell ref="J141:K141"/>
    <mergeCell ref="M142:O142"/>
    <mergeCell ref="C101:D101"/>
    <mergeCell ref="C120:E121"/>
    <mergeCell ref="F120:H120"/>
    <mergeCell ref="J120:K120"/>
    <mergeCell ref="M121:O121"/>
    <mergeCell ref="C80:D80"/>
    <mergeCell ref="C99:E100"/>
    <mergeCell ref="F99:H99"/>
    <mergeCell ref="J99:K99"/>
    <mergeCell ref="M100:O100"/>
    <mergeCell ref="C185:D185"/>
    <mergeCell ref="C204:E205"/>
    <mergeCell ref="F204:H204"/>
    <mergeCell ref="J204:K204"/>
    <mergeCell ref="M205:O205"/>
    <mergeCell ref="C164:D164"/>
    <mergeCell ref="C183:E184"/>
    <mergeCell ref="F183:H183"/>
    <mergeCell ref="J183:K183"/>
    <mergeCell ref="M184:O184"/>
    <mergeCell ref="C227:D227"/>
    <mergeCell ref="C246:E247"/>
    <mergeCell ref="F246:H246"/>
    <mergeCell ref="J246:K246"/>
    <mergeCell ref="M247:O247"/>
    <mergeCell ref="C206:D206"/>
    <mergeCell ref="C225:E226"/>
    <mergeCell ref="F225:H225"/>
    <mergeCell ref="J225:K225"/>
    <mergeCell ref="M226:O226"/>
    <mergeCell ref="C269:D269"/>
    <mergeCell ref="C288:E289"/>
    <mergeCell ref="F288:H288"/>
    <mergeCell ref="J288:K288"/>
    <mergeCell ref="M289:O289"/>
    <mergeCell ref="C248:D248"/>
    <mergeCell ref="C267:E268"/>
    <mergeCell ref="F267:H267"/>
    <mergeCell ref="J267:K267"/>
    <mergeCell ref="M268:O268"/>
    <mergeCell ref="C311:D311"/>
    <mergeCell ref="C330:E331"/>
    <mergeCell ref="F330:H330"/>
    <mergeCell ref="J330:K330"/>
    <mergeCell ref="M331:O331"/>
    <mergeCell ref="C290:D290"/>
    <mergeCell ref="C309:E310"/>
    <mergeCell ref="F309:H309"/>
    <mergeCell ref="J309:K309"/>
    <mergeCell ref="M310:O310"/>
    <mergeCell ref="C353:D353"/>
    <mergeCell ref="C372:E373"/>
    <mergeCell ref="F372:H372"/>
    <mergeCell ref="J372:K372"/>
    <mergeCell ref="M373:O373"/>
    <mergeCell ref="C332:D332"/>
    <mergeCell ref="C351:E352"/>
    <mergeCell ref="F351:H351"/>
    <mergeCell ref="J351:K351"/>
    <mergeCell ref="M352:O352"/>
    <mergeCell ref="C416:D416"/>
    <mergeCell ref="C395:D395"/>
    <mergeCell ref="C414:E415"/>
    <mergeCell ref="F414:H414"/>
    <mergeCell ref="J414:K414"/>
    <mergeCell ref="M415:O415"/>
    <mergeCell ref="C374:D374"/>
    <mergeCell ref="C393:E394"/>
    <mergeCell ref="F393:H393"/>
    <mergeCell ref="J393:K393"/>
    <mergeCell ref="M394:O394"/>
  </mergeCells>
  <conditionalFormatting sqref="I26:I33">
    <cfRule type="cellIs" dxfId="920" priority="843" operator="equal">
      <formula>0</formula>
    </cfRule>
  </conditionalFormatting>
  <conditionalFormatting sqref="I26:I33">
    <cfRule type="cellIs" dxfId="919" priority="840" operator="equal">
      <formula>0</formula>
    </cfRule>
    <cfRule type="expression" dxfId="918" priority="841">
      <formula>"""$F$9+$G$9+$H$9=0"""</formula>
    </cfRule>
    <cfRule type="expression" dxfId="917" priority="842">
      <formula>"$F$9=0"""</formula>
    </cfRule>
  </conditionalFormatting>
  <conditionalFormatting sqref="I19:I25">
    <cfRule type="cellIs" dxfId="916" priority="837" operator="equal">
      <formula>0</formula>
    </cfRule>
  </conditionalFormatting>
  <conditionalFormatting sqref="I19:I25">
    <cfRule type="cellIs" dxfId="915" priority="834" operator="equal">
      <formula>0</formula>
    </cfRule>
    <cfRule type="expression" dxfId="914" priority="835">
      <formula>"""$F$9+$G$9+$H$9=0"""</formula>
    </cfRule>
    <cfRule type="expression" dxfId="913" priority="836">
      <formula>"$F$9=0"""</formula>
    </cfRule>
  </conditionalFormatting>
  <conditionalFormatting sqref="E26:E33">
    <cfRule type="colorScale" priority="844">
      <colorScale>
        <cfvo type="min"/>
        <cfvo type="percentile" val="50"/>
        <cfvo type="max"/>
        <color rgb="FFF8696B"/>
        <color rgb="FFFFEB84"/>
        <color rgb="FF63BE7B"/>
      </colorScale>
    </cfRule>
  </conditionalFormatting>
  <conditionalFormatting sqref="E19:E25">
    <cfRule type="colorScale" priority="845">
      <colorScale>
        <cfvo type="min"/>
        <cfvo type="percentile" val="50"/>
        <cfvo type="max"/>
        <color rgb="FFF8696B"/>
        <color rgb="FFFFEB84"/>
        <color rgb="FF63BE7B"/>
      </colorScale>
    </cfRule>
  </conditionalFormatting>
  <conditionalFormatting sqref="F26:F33">
    <cfRule type="colorScale" priority="846">
      <colorScale>
        <cfvo type="min"/>
        <cfvo type="percentile" val="50"/>
        <cfvo type="max"/>
        <color rgb="FFF8696B"/>
        <color rgb="FFFFEB84"/>
        <color rgb="FF63BE7B"/>
      </colorScale>
    </cfRule>
  </conditionalFormatting>
  <conditionalFormatting sqref="F19:F25">
    <cfRule type="colorScale" priority="847">
      <colorScale>
        <cfvo type="min"/>
        <cfvo type="percentile" val="50"/>
        <cfvo type="max"/>
        <color rgb="FFF8696B"/>
        <color rgb="FFFFEB84"/>
        <color rgb="FF63BE7B"/>
      </colorScale>
    </cfRule>
  </conditionalFormatting>
  <conditionalFormatting sqref="I47:I54">
    <cfRule type="cellIs" dxfId="912" priority="363" operator="equal">
      <formula>0</formula>
    </cfRule>
  </conditionalFormatting>
  <conditionalFormatting sqref="I47:I54">
    <cfRule type="cellIs" dxfId="911" priority="360" operator="equal">
      <formula>0</formula>
    </cfRule>
    <cfRule type="expression" dxfId="910" priority="361">
      <formula>"""$F$9+$G$9+$H$9=0"""</formula>
    </cfRule>
    <cfRule type="expression" dxfId="909" priority="362">
      <formula>"$F$9=0"""</formula>
    </cfRule>
  </conditionalFormatting>
  <conditionalFormatting sqref="I40:I46">
    <cfRule type="cellIs" dxfId="908" priority="359" operator="equal">
      <formula>0</formula>
    </cfRule>
  </conditionalFormatting>
  <conditionalFormatting sqref="I40:I46">
    <cfRule type="cellIs" dxfId="907" priority="356" operator="equal">
      <formula>0</formula>
    </cfRule>
    <cfRule type="expression" dxfId="906" priority="357">
      <formula>"""$F$9+$G$9+$H$9=0"""</formula>
    </cfRule>
    <cfRule type="expression" dxfId="905" priority="358">
      <formula>"$F$9=0"""</formula>
    </cfRule>
  </conditionalFormatting>
  <conditionalFormatting sqref="E47:E54">
    <cfRule type="colorScale" priority="364">
      <colorScale>
        <cfvo type="min"/>
        <cfvo type="percentile" val="50"/>
        <cfvo type="max"/>
        <color rgb="FFF8696B"/>
        <color rgb="FFFFEB84"/>
        <color rgb="FF63BE7B"/>
      </colorScale>
    </cfRule>
  </conditionalFormatting>
  <conditionalFormatting sqref="E40:E46">
    <cfRule type="colorScale" priority="365">
      <colorScale>
        <cfvo type="min"/>
        <cfvo type="percentile" val="50"/>
        <cfvo type="max"/>
        <color rgb="FFF8696B"/>
        <color rgb="FFFFEB84"/>
        <color rgb="FF63BE7B"/>
      </colorScale>
    </cfRule>
  </conditionalFormatting>
  <conditionalFormatting sqref="F47:F54">
    <cfRule type="colorScale" priority="366">
      <colorScale>
        <cfvo type="min"/>
        <cfvo type="percentile" val="50"/>
        <cfvo type="max"/>
        <color rgb="FFF8696B"/>
        <color rgb="FFFFEB84"/>
        <color rgb="FF63BE7B"/>
      </colorScale>
    </cfRule>
  </conditionalFormatting>
  <conditionalFormatting sqref="F40:F46">
    <cfRule type="colorScale" priority="367">
      <colorScale>
        <cfvo type="min"/>
        <cfvo type="percentile" val="50"/>
        <cfvo type="max"/>
        <color rgb="FFF8696B"/>
        <color rgb="FFFFEB84"/>
        <color rgb="FF63BE7B"/>
      </colorScale>
    </cfRule>
  </conditionalFormatting>
  <conditionalFormatting sqref="I68:I75">
    <cfRule type="cellIs" dxfId="904" priority="350" operator="equal">
      <formula>0</formula>
    </cfRule>
  </conditionalFormatting>
  <conditionalFormatting sqref="I68:I75">
    <cfRule type="cellIs" dxfId="903" priority="347" operator="equal">
      <formula>0</formula>
    </cfRule>
    <cfRule type="expression" dxfId="902" priority="348">
      <formula>"""$F$9+$G$9+$H$9=0"""</formula>
    </cfRule>
    <cfRule type="expression" dxfId="901" priority="349">
      <formula>"$F$9=0"""</formula>
    </cfRule>
  </conditionalFormatting>
  <conditionalFormatting sqref="I61:I67">
    <cfRule type="cellIs" dxfId="900" priority="346" operator="equal">
      <formula>0</formula>
    </cfRule>
  </conditionalFormatting>
  <conditionalFormatting sqref="I61:I67">
    <cfRule type="cellIs" dxfId="899" priority="343" operator="equal">
      <formula>0</formula>
    </cfRule>
    <cfRule type="expression" dxfId="898" priority="344">
      <formula>"""$F$9+$G$9+$H$9=0"""</formula>
    </cfRule>
    <cfRule type="expression" dxfId="897" priority="345">
      <formula>"$F$9=0"""</formula>
    </cfRule>
  </conditionalFormatting>
  <conditionalFormatting sqref="E68:E75">
    <cfRule type="colorScale" priority="351">
      <colorScale>
        <cfvo type="min"/>
        <cfvo type="percentile" val="50"/>
        <cfvo type="max"/>
        <color rgb="FFF8696B"/>
        <color rgb="FFFFEB84"/>
        <color rgb="FF63BE7B"/>
      </colorScale>
    </cfRule>
  </conditionalFormatting>
  <conditionalFormatting sqref="E61:E67">
    <cfRule type="colorScale" priority="352">
      <colorScale>
        <cfvo type="min"/>
        <cfvo type="percentile" val="50"/>
        <cfvo type="max"/>
        <color rgb="FFF8696B"/>
        <color rgb="FFFFEB84"/>
        <color rgb="FF63BE7B"/>
      </colorScale>
    </cfRule>
  </conditionalFormatting>
  <conditionalFormatting sqref="F68:F75">
    <cfRule type="colorScale" priority="353">
      <colorScale>
        <cfvo type="min"/>
        <cfvo type="percentile" val="50"/>
        <cfvo type="max"/>
        <color rgb="FFF8696B"/>
        <color rgb="FFFFEB84"/>
        <color rgb="FF63BE7B"/>
      </colorScale>
    </cfRule>
  </conditionalFormatting>
  <conditionalFormatting sqref="F61:F67">
    <cfRule type="colorScale" priority="354">
      <colorScale>
        <cfvo type="min"/>
        <cfvo type="percentile" val="50"/>
        <cfvo type="max"/>
        <color rgb="FFF8696B"/>
        <color rgb="FFFFEB84"/>
        <color rgb="FF63BE7B"/>
      </colorScale>
    </cfRule>
  </conditionalFormatting>
  <conditionalFormatting sqref="I89:I96">
    <cfRule type="cellIs" dxfId="896" priority="337" operator="equal">
      <formula>0</formula>
    </cfRule>
  </conditionalFormatting>
  <conditionalFormatting sqref="I89:I96">
    <cfRule type="cellIs" dxfId="895" priority="334" operator="equal">
      <formula>0</formula>
    </cfRule>
    <cfRule type="expression" dxfId="894" priority="335">
      <formula>"""$F$9+$G$9+$H$9=0"""</formula>
    </cfRule>
    <cfRule type="expression" dxfId="893" priority="336">
      <formula>"$F$9=0"""</formula>
    </cfRule>
  </conditionalFormatting>
  <conditionalFormatting sqref="I82:I88">
    <cfRule type="cellIs" dxfId="892" priority="333" operator="equal">
      <formula>0</formula>
    </cfRule>
  </conditionalFormatting>
  <conditionalFormatting sqref="I82:I88">
    <cfRule type="cellIs" dxfId="891" priority="330" operator="equal">
      <formula>0</formula>
    </cfRule>
    <cfRule type="expression" dxfId="890" priority="331">
      <formula>"""$F$9+$G$9+$H$9=0"""</formula>
    </cfRule>
    <cfRule type="expression" dxfId="889" priority="332">
      <formula>"$F$9=0"""</formula>
    </cfRule>
  </conditionalFormatting>
  <conditionalFormatting sqref="E89:E96">
    <cfRule type="colorScale" priority="338">
      <colorScale>
        <cfvo type="min"/>
        <cfvo type="percentile" val="50"/>
        <cfvo type="max"/>
        <color rgb="FFF8696B"/>
        <color rgb="FFFFEB84"/>
        <color rgb="FF63BE7B"/>
      </colorScale>
    </cfRule>
  </conditionalFormatting>
  <conditionalFormatting sqref="E82:E88">
    <cfRule type="colorScale" priority="339">
      <colorScale>
        <cfvo type="min"/>
        <cfvo type="percentile" val="50"/>
        <cfvo type="max"/>
        <color rgb="FFF8696B"/>
        <color rgb="FFFFEB84"/>
        <color rgb="FF63BE7B"/>
      </colorScale>
    </cfRule>
  </conditionalFormatting>
  <conditionalFormatting sqref="F89:F96">
    <cfRule type="colorScale" priority="340">
      <colorScale>
        <cfvo type="min"/>
        <cfvo type="percentile" val="50"/>
        <cfvo type="max"/>
        <color rgb="FFF8696B"/>
        <color rgb="FFFFEB84"/>
        <color rgb="FF63BE7B"/>
      </colorScale>
    </cfRule>
  </conditionalFormatting>
  <conditionalFormatting sqref="F82:F88">
    <cfRule type="colorScale" priority="341">
      <colorScale>
        <cfvo type="min"/>
        <cfvo type="percentile" val="50"/>
        <cfvo type="max"/>
        <color rgb="FFF8696B"/>
        <color rgb="FFFFEB84"/>
        <color rgb="FF63BE7B"/>
      </colorScale>
    </cfRule>
  </conditionalFormatting>
  <conditionalFormatting sqref="I110:I117">
    <cfRule type="cellIs" dxfId="888" priority="324" operator="equal">
      <formula>0</formula>
    </cfRule>
  </conditionalFormatting>
  <conditionalFormatting sqref="I110:I117">
    <cfRule type="cellIs" dxfId="887" priority="321" operator="equal">
      <formula>0</formula>
    </cfRule>
    <cfRule type="expression" dxfId="886" priority="322">
      <formula>"""$F$9+$G$9+$H$9=0"""</formula>
    </cfRule>
    <cfRule type="expression" dxfId="885" priority="323">
      <formula>"$F$9=0"""</formula>
    </cfRule>
  </conditionalFormatting>
  <conditionalFormatting sqref="I103:I109">
    <cfRule type="cellIs" dxfId="884" priority="320" operator="equal">
      <formula>0</formula>
    </cfRule>
  </conditionalFormatting>
  <conditionalFormatting sqref="I103:I109">
    <cfRule type="cellIs" dxfId="883" priority="317" operator="equal">
      <formula>0</formula>
    </cfRule>
    <cfRule type="expression" dxfId="882" priority="318">
      <formula>"""$F$9+$G$9+$H$9=0"""</formula>
    </cfRule>
    <cfRule type="expression" dxfId="881" priority="319">
      <formula>"$F$9=0"""</formula>
    </cfRule>
  </conditionalFormatting>
  <conditionalFormatting sqref="E110:E117">
    <cfRule type="colorScale" priority="325">
      <colorScale>
        <cfvo type="min"/>
        <cfvo type="percentile" val="50"/>
        <cfvo type="max"/>
        <color rgb="FFF8696B"/>
        <color rgb="FFFFEB84"/>
        <color rgb="FF63BE7B"/>
      </colorScale>
    </cfRule>
  </conditionalFormatting>
  <conditionalFormatting sqref="E103:E109">
    <cfRule type="colorScale" priority="326">
      <colorScale>
        <cfvo type="min"/>
        <cfvo type="percentile" val="50"/>
        <cfvo type="max"/>
        <color rgb="FFF8696B"/>
        <color rgb="FFFFEB84"/>
        <color rgb="FF63BE7B"/>
      </colorScale>
    </cfRule>
  </conditionalFormatting>
  <conditionalFormatting sqref="F110:F117">
    <cfRule type="colorScale" priority="327">
      <colorScale>
        <cfvo type="min"/>
        <cfvo type="percentile" val="50"/>
        <cfvo type="max"/>
        <color rgb="FFF8696B"/>
        <color rgb="FFFFEB84"/>
        <color rgb="FF63BE7B"/>
      </colorScale>
    </cfRule>
  </conditionalFormatting>
  <conditionalFormatting sqref="F103:F109">
    <cfRule type="colorScale" priority="328">
      <colorScale>
        <cfvo type="min"/>
        <cfvo type="percentile" val="50"/>
        <cfvo type="max"/>
        <color rgb="FFF8696B"/>
        <color rgb="FFFFEB84"/>
        <color rgb="FF63BE7B"/>
      </colorScale>
    </cfRule>
  </conditionalFormatting>
  <conditionalFormatting sqref="I131:I138">
    <cfRule type="cellIs" dxfId="880" priority="311" operator="equal">
      <formula>0</formula>
    </cfRule>
  </conditionalFormatting>
  <conditionalFormatting sqref="I131:I138">
    <cfRule type="cellIs" dxfId="879" priority="308" operator="equal">
      <formula>0</formula>
    </cfRule>
    <cfRule type="expression" dxfId="878" priority="309">
      <formula>"""$F$9+$G$9+$H$9=0"""</formula>
    </cfRule>
    <cfRule type="expression" dxfId="877" priority="310">
      <formula>"$F$9=0"""</formula>
    </cfRule>
  </conditionalFormatting>
  <conditionalFormatting sqref="I124:I130">
    <cfRule type="cellIs" dxfId="876" priority="307" operator="equal">
      <formula>0</formula>
    </cfRule>
  </conditionalFormatting>
  <conditionalFormatting sqref="I124:I130">
    <cfRule type="cellIs" dxfId="875" priority="304" operator="equal">
      <formula>0</formula>
    </cfRule>
    <cfRule type="expression" dxfId="874" priority="305">
      <formula>"""$F$9+$G$9+$H$9=0"""</formula>
    </cfRule>
    <cfRule type="expression" dxfId="873" priority="306">
      <formula>"$F$9=0"""</formula>
    </cfRule>
  </conditionalFormatting>
  <conditionalFormatting sqref="E131:E138">
    <cfRule type="colorScale" priority="312">
      <colorScale>
        <cfvo type="min"/>
        <cfvo type="percentile" val="50"/>
        <cfvo type="max"/>
        <color rgb="FFF8696B"/>
        <color rgb="FFFFEB84"/>
        <color rgb="FF63BE7B"/>
      </colorScale>
    </cfRule>
  </conditionalFormatting>
  <conditionalFormatting sqref="E124:E130">
    <cfRule type="colorScale" priority="313">
      <colorScale>
        <cfvo type="min"/>
        <cfvo type="percentile" val="50"/>
        <cfvo type="max"/>
        <color rgb="FFF8696B"/>
        <color rgb="FFFFEB84"/>
        <color rgb="FF63BE7B"/>
      </colorScale>
    </cfRule>
  </conditionalFormatting>
  <conditionalFormatting sqref="F131:F138">
    <cfRule type="colorScale" priority="314">
      <colorScale>
        <cfvo type="min"/>
        <cfvo type="percentile" val="50"/>
        <cfvo type="max"/>
        <color rgb="FFF8696B"/>
        <color rgb="FFFFEB84"/>
        <color rgb="FF63BE7B"/>
      </colorScale>
    </cfRule>
  </conditionalFormatting>
  <conditionalFormatting sqref="F124:F130">
    <cfRule type="colorScale" priority="315">
      <colorScale>
        <cfvo type="min"/>
        <cfvo type="percentile" val="50"/>
        <cfvo type="max"/>
        <color rgb="FFF8696B"/>
        <color rgb="FFFFEB84"/>
        <color rgb="FF63BE7B"/>
      </colorScale>
    </cfRule>
  </conditionalFormatting>
  <conditionalFormatting sqref="I152:I159">
    <cfRule type="cellIs" dxfId="872" priority="298" operator="equal">
      <formula>0</formula>
    </cfRule>
  </conditionalFormatting>
  <conditionalFormatting sqref="I152:I159">
    <cfRule type="cellIs" dxfId="871" priority="295" operator="equal">
      <formula>0</formula>
    </cfRule>
    <cfRule type="expression" dxfId="870" priority="296">
      <formula>"""$F$9+$G$9+$H$9=0"""</formula>
    </cfRule>
    <cfRule type="expression" dxfId="869" priority="297">
      <formula>"$F$9=0"""</formula>
    </cfRule>
  </conditionalFormatting>
  <conditionalFormatting sqref="I145:I151">
    <cfRule type="cellIs" dxfId="868" priority="294" operator="equal">
      <formula>0</formula>
    </cfRule>
  </conditionalFormatting>
  <conditionalFormatting sqref="I145:I151">
    <cfRule type="cellIs" dxfId="867" priority="291" operator="equal">
      <formula>0</formula>
    </cfRule>
    <cfRule type="expression" dxfId="866" priority="292">
      <formula>"""$F$9+$G$9+$H$9=0"""</formula>
    </cfRule>
    <cfRule type="expression" dxfId="865" priority="293">
      <formula>"$F$9=0"""</formula>
    </cfRule>
  </conditionalFormatting>
  <conditionalFormatting sqref="E152:E159">
    <cfRule type="colorScale" priority="299">
      <colorScale>
        <cfvo type="min"/>
        <cfvo type="percentile" val="50"/>
        <cfvo type="max"/>
        <color rgb="FFF8696B"/>
        <color rgb="FFFFEB84"/>
        <color rgb="FF63BE7B"/>
      </colorScale>
    </cfRule>
  </conditionalFormatting>
  <conditionalFormatting sqref="E145:E151">
    <cfRule type="colorScale" priority="300">
      <colorScale>
        <cfvo type="min"/>
        <cfvo type="percentile" val="50"/>
        <cfvo type="max"/>
        <color rgb="FFF8696B"/>
        <color rgb="FFFFEB84"/>
        <color rgb="FF63BE7B"/>
      </colorScale>
    </cfRule>
  </conditionalFormatting>
  <conditionalFormatting sqref="F152:F159">
    <cfRule type="colorScale" priority="301">
      <colorScale>
        <cfvo type="min"/>
        <cfvo type="percentile" val="50"/>
        <cfvo type="max"/>
        <color rgb="FFF8696B"/>
        <color rgb="FFFFEB84"/>
        <color rgb="FF63BE7B"/>
      </colorScale>
    </cfRule>
  </conditionalFormatting>
  <conditionalFormatting sqref="F145:F151">
    <cfRule type="colorScale" priority="302">
      <colorScale>
        <cfvo type="min"/>
        <cfvo type="percentile" val="50"/>
        <cfvo type="max"/>
        <color rgb="FFF8696B"/>
        <color rgb="FFFFEB84"/>
        <color rgb="FF63BE7B"/>
      </colorScale>
    </cfRule>
  </conditionalFormatting>
  <conditionalFormatting sqref="I173:I180">
    <cfRule type="cellIs" dxfId="864" priority="285" operator="equal">
      <formula>0</formula>
    </cfRule>
  </conditionalFormatting>
  <conditionalFormatting sqref="I173:I180">
    <cfRule type="cellIs" dxfId="863" priority="282" operator="equal">
      <formula>0</formula>
    </cfRule>
    <cfRule type="expression" dxfId="862" priority="283">
      <formula>"""$F$9+$G$9+$H$9=0"""</formula>
    </cfRule>
    <cfRule type="expression" dxfId="861" priority="284">
      <formula>"$F$9=0"""</formula>
    </cfRule>
  </conditionalFormatting>
  <conditionalFormatting sqref="I166:I172">
    <cfRule type="cellIs" dxfId="860" priority="281" operator="equal">
      <formula>0</formula>
    </cfRule>
  </conditionalFormatting>
  <conditionalFormatting sqref="I166:I172">
    <cfRule type="cellIs" dxfId="859" priority="278" operator="equal">
      <formula>0</formula>
    </cfRule>
    <cfRule type="expression" dxfId="858" priority="279">
      <formula>"""$F$9+$G$9+$H$9=0"""</formula>
    </cfRule>
    <cfRule type="expression" dxfId="857" priority="280">
      <formula>"$F$9=0"""</formula>
    </cfRule>
  </conditionalFormatting>
  <conditionalFormatting sqref="E173:E180">
    <cfRule type="colorScale" priority="286">
      <colorScale>
        <cfvo type="min"/>
        <cfvo type="percentile" val="50"/>
        <cfvo type="max"/>
        <color rgb="FFF8696B"/>
        <color rgb="FFFFEB84"/>
        <color rgb="FF63BE7B"/>
      </colorScale>
    </cfRule>
  </conditionalFormatting>
  <conditionalFormatting sqref="E166:E172">
    <cfRule type="colorScale" priority="287">
      <colorScale>
        <cfvo type="min"/>
        <cfvo type="percentile" val="50"/>
        <cfvo type="max"/>
        <color rgb="FFF8696B"/>
        <color rgb="FFFFEB84"/>
        <color rgb="FF63BE7B"/>
      </colorScale>
    </cfRule>
  </conditionalFormatting>
  <conditionalFormatting sqref="F173:F180">
    <cfRule type="colorScale" priority="288">
      <colorScale>
        <cfvo type="min"/>
        <cfvo type="percentile" val="50"/>
        <cfvo type="max"/>
        <color rgb="FFF8696B"/>
        <color rgb="FFFFEB84"/>
        <color rgb="FF63BE7B"/>
      </colorScale>
    </cfRule>
  </conditionalFormatting>
  <conditionalFormatting sqref="F166:F172">
    <cfRule type="colorScale" priority="289">
      <colorScale>
        <cfvo type="min"/>
        <cfvo type="percentile" val="50"/>
        <cfvo type="max"/>
        <color rgb="FFF8696B"/>
        <color rgb="FFFFEB84"/>
        <color rgb="FF63BE7B"/>
      </colorScale>
    </cfRule>
  </conditionalFormatting>
  <conditionalFormatting sqref="I194:I201">
    <cfRule type="cellIs" dxfId="856" priority="272" operator="equal">
      <formula>0</formula>
    </cfRule>
  </conditionalFormatting>
  <conditionalFormatting sqref="I194:I201">
    <cfRule type="cellIs" dxfId="855" priority="269" operator="equal">
      <formula>0</formula>
    </cfRule>
    <cfRule type="expression" dxfId="854" priority="270">
      <formula>"""$F$9+$G$9+$H$9=0"""</formula>
    </cfRule>
    <cfRule type="expression" dxfId="853" priority="271">
      <formula>"$F$9=0"""</formula>
    </cfRule>
  </conditionalFormatting>
  <conditionalFormatting sqref="I187:I193">
    <cfRule type="cellIs" dxfId="852" priority="268" operator="equal">
      <formula>0</formula>
    </cfRule>
  </conditionalFormatting>
  <conditionalFormatting sqref="I187:I193">
    <cfRule type="cellIs" dxfId="851" priority="265" operator="equal">
      <formula>0</formula>
    </cfRule>
    <cfRule type="expression" dxfId="850" priority="266">
      <formula>"""$F$9+$G$9+$H$9=0"""</formula>
    </cfRule>
    <cfRule type="expression" dxfId="849" priority="267">
      <formula>"$F$9=0"""</formula>
    </cfRule>
  </conditionalFormatting>
  <conditionalFormatting sqref="E194:E201">
    <cfRule type="colorScale" priority="273">
      <colorScale>
        <cfvo type="min"/>
        <cfvo type="percentile" val="50"/>
        <cfvo type="max"/>
        <color rgb="FFF8696B"/>
        <color rgb="FFFFEB84"/>
        <color rgb="FF63BE7B"/>
      </colorScale>
    </cfRule>
  </conditionalFormatting>
  <conditionalFormatting sqref="E187:E193">
    <cfRule type="colorScale" priority="274">
      <colorScale>
        <cfvo type="min"/>
        <cfvo type="percentile" val="50"/>
        <cfvo type="max"/>
        <color rgb="FFF8696B"/>
        <color rgb="FFFFEB84"/>
        <color rgb="FF63BE7B"/>
      </colorScale>
    </cfRule>
  </conditionalFormatting>
  <conditionalFormatting sqref="F194:F201">
    <cfRule type="colorScale" priority="275">
      <colorScale>
        <cfvo type="min"/>
        <cfvo type="percentile" val="50"/>
        <cfvo type="max"/>
        <color rgb="FFF8696B"/>
        <color rgb="FFFFEB84"/>
        <color rgb="FF63BE7B"/>
      </colorScale>
    </cfRule>
  </conditionalFormatting>
  <conditionalFormatting sqref="F187:F193">
    <cfRule type="colorScale" priority="276">
      <colorScale>
        <cfvo type="min"/>
        <cfvo type="percentile" val="50"/>
        <cfvo type="max"/>
        <color rgb="FFF8696B"/>
        <color rgb="FFFFEB84"/>
        <color rgb="FF63BE7B"/>
      </colorScale>
    </cfRule>
  </conditionalFormatting>
  <conditionalFormatting sqref="I215:I222">
    <cfRule type="cellIs" dxfId="848" priority="259" operator="equal">
      <formula>0</formula>
    </cfRule>
  </conditionalFormatting>
  <conditionalFormatting sqref="I215:I222">
    <cfRule type="cellIs" dxfId="847" priority="256" operator="equal">
      <formula>0</formula>
    </cfRule>
    <cfRule type="expression" dxfId="846" priority="257">
      <formula>"""$F$9+$G$9+$H$9=0"""</formula>
    </cfRule>
    <cfRule type="expression" dxfId="845" priority="258">
      <formula>"$F$9=0"""</formula>
    </cfRule>
  </conditionalFormatting>
  <conditionalFormatting sqref="I208:I214">
    <cfRule type="cellIs" dxfId="844" priority="255" operator="equal">
      <formula>0</formula>
    </cfRule>
  </conditionalFormatting>
  <conditionalFormatting sqref="I208:I214">
    <cfRule type="cellIs" dxfId="843" priority="252" operator="equal">
      <formula>0</formula>
    </cfRule>
    <cfRule type="expression" dxfId="842" priority="253">
      <formula>"""$F$9+$G$9+$H$9=0"""</formula>
    </cfRule>
    <cfRule type="expression" dxfId="841" priority="254">
      <formula>"$F$9=0"""</formula>
    </cfRule>
  </conditionalFormatting>
  <conditionalFormatting sqref="E215:E222">
    <cfRule type="colorScale" priority="260">
      <colorScale>
        <cfvo type="min"/>
        <cfvo type="percentile" val="50"/>
        <cfvo type="max"/>
        <color rgb="FFF8696B"/>
        <color rgb="FFFFEB84"/>
        <color rgb="FF63BE7B"/>
      </colorScale>
    </cfRule>
  </conditionalFormatting>
  <conditionalFormatting sqref="E208:E214">
    <cfRule type="colorScale" priority="261">
      <colorScale>
        <cfvo type="min"/>
        <cfvo type="percentile" val="50"/>
        <cfvo type="max"/>
        <color rgb="FFF8696B"/>
        <color rgb="FFFFEB84"/>
        <color rgb="FF63BE7B"/>
      </colorScale>
    </cfRule>
  </conditionalFormatting>
  <conditionalFormatting sqref="F215:F222">
    <cfRule type="colorScale" priority="262">
      <colorScale>
        <cfvo type="min"/>
        <cfvo type="percentile" val="50"/>
        <cfvo type="max"/>
        <color rgb="FFF8696B"/>
        <color rgb="FFFFEB84"/>
        <color rgb="FF63BE7B"/>
      </colorScale>
    </cfRule>
  </conditionalFormatting>
  <conditionalFormatting sqref="F208:F214">
    <cfRule type="colorScale" priority="263">
      <colorScale>
        <cfvo type="min"/>
        <cfvo type="percentile" val="50"/>
        <cfvo type="max"/>
        <color rgb="FFF8696B"/>
        <color rgb="FFFFEB84"/>
        <color rgb="FF63BE7B"/>
      </colorScale>
    </cfRule>
  </conditionalFormatting>
  <conditionalFormatting sqref="I236:I243">
    <cfRule type="cellIs" dxfId="840" priority="246" operator="equal">
      <formula>0</formula>
    </cfRule>
  </conditionalFormatting>
  <conditionalFormatting sqref="I236:I243">
    <cfRule type="cellIs" dxfId="839" priority="243" operator="equal">
      <formula>0</formula>
    </cfRule>
    <cfRule type="expression" dxfId="838" priority="244">
      <formula>"""$F$9+$G$9+$H$9=0"""</formula>
    </cfRule>
    <cfRule type="expression" dxfId="837" priority="245">
      <formula>"$F$9=0"""</formula>
    </cfRule>
  </conditionalFormatting>
  <conditionalFormatting sqref="I229:I235">
    <cfRule type="cellIs" dxfId="836" priority="242" operator="equal">
      <formula>0</formula>
    </cfRule>
  </conditionalFormatting>
  <conditionalFormatting sqref="I229:I235">
    <cfRule type="cellIs" dxfId="835" priority="239" operator="equal">
      <formula>0</formula>
    </cfRule>
    <cfRule type="expression" dxfId="834" priority="240">
      <formula>"""$F$9+$G$9+$H$9=0"""</formula>
    </cfRule>
    <cfRule type="expression" dxfId="833" priority="241">
      <formula>"$F$9=0"""</formula>
    </cfRule>
  </conditionalFormatting>
  <conditionalFormatting sqref="E236:E243">
    <cfRule type="colorScale" priority="247">
      <colorScale>
        <cfvo type="min"/>
        <cfvo type="percentile" val="50"/>
        <cfvo type="max"/>
        <color rgb="FFF8696B"/>
        <color rgb="FFFFEB84"/>
        <color rgb="FF63BE7B"/>
      </colorScale>
    </cfRule>
  </conditionalFormatting>
  <conditionalFormatting sqref="E229:E235">
    <cfRule type="colorScale" priority="248">
      <colorScale>
        <cfvo type="min"/>
        <cfvo type="percentile" val="50"/>
        <cfvo type="max"/>
        <color rgb="FFF8696B"/>
        <color rgb="FFFFEB84"/>
        <color rgb="FF63BE7B"/>
      </colorScale>
    </cfRule>
  </conditionalFormatting>
  <conditionalFormatting sqref="F236:F243">
    <cfRule type="colorScale" priority="249">
      <colorScale>
        <cfvo type="min"/>
        <cfvo type="percentile" val="50"/>
        <cfvo type="max"/>
        <color rgb="FFF8696B"/>
        <color rgb="FFFFEB84"/>
        <color rgb="FF63BE7B"/>
      </colorScale>
    </cfRule>
  </conditionalFormatting>
  <conditionalFormatting sqref="F229:F235">
    <cfRule type="colorScale" priority="250">
      <colorScale>
        <cfvo type="min"/>
        <cfvo type="percentile" val="50"/>
        <cfvo type="max"/>
        <color rgb="FFF8696B"/>
        <color rgb="FFFFEB84"/>
        <color rgb="FF63BE7B"/>
      </colorScale>
    </cfRule>
  </conditionalFormatting>
  <conditionalFormatting sqref="I257:I264">
    <cfRule type="cellIs" dxfId="832" priority="233" operator="equal">
      <formula>0</formula>
    </cfRule>
  </conditionalFormatting>
  <conditionalFormatting sqref="I257:I264">
    <cfRule type="cellIs" dxfId="831" priority="230" operator="equal">
      <formula>0</formula>
    </cfRule>
    <cfRule type="expression" dxfId="830" priority="231">
      <formula>"""$F$9+$G$9+$H$9=0"""</formula>
    </cfRule>
    <cfRule type="expression" dxfId="829" priority="232">
      <formula>"$F$9=0"""</formula>
    </cfRule>
  </conditionalFormatting>
  <conditionalFormatting sqref="I250:I256">
    <cfRule type="cellIs" dxfId="828" priority="229" operator="equal">
      <formula>0</formula>
    </cfRule>
  </conditionalFormatting>
  <conditionalFormatting sqref="I250:I256">
    <cfRule type="cellIs" dxfId="827" priority="226" operator="equal">
      <formula>0</formula>
    </cfRule>
    <cfRule type="expression" dxfId="826" priority="227">
      <formula>"""$F$9+$G$9+$H$9=0"""</formula>
    </cfRule>
    <cfRule type="expression" dxfId="825" priority="228">
      <formula>"$F$9=0"""</formula>
    </cfRule>
  </conditionalFormatting>
  <conditionalFormatting sqref="E257:E264">
    <cfRule type="colorScale" priority="234">
      <colorScale>
        <cfvo type="min"/>
        <cfvo type="percentile" val="50"/>
        <cfvo type="max"/>
        <color rgb="FFF8696B"/>
        <color rgb="FFFFEB84"/>
        <color rgb="FF63BE7B"/>
      </colorScale>
    </cfRule>
  </conditionalFormatting>
  <conditionalFormatting sqref="E250:E256">
    <cfRule type="colorScale" priority="235">
      <colorScale>
        <cfvo type="min"/>
        <cfvo type="percentile" val="50"/>
        <cfvo type="max"/>
        <color rgb="FFF8696B"/>
        <color rgb="FFFFEB84"/>
        <color rgb="FF63BE7B"/>
      </colorScale>
    </cfRule>
  </conditionalFormatting>
  <conditionalFormatting sqref="F257:F264">
    <cfRule type="colorScale" priority="236">
      <colorScale>
        <cfvo type="min"/>
        <cfvo type="percentile" val="50"/>
        <cfvo type="max"/>
        <color rgb="FFF8696B"/>
        <color rgb="FFFFEB84"/>
        <color rgb="FF63BE7B"/>
      </colorScale>
    </cfRule>
  </conditionalFormatting>
  <conditionalFormatting sqref="F250:F256">
    <cfRule type="colorScale" priority="237">
      <colorScale>
        <cfvo type="min"/>
        <cfvo type="percentile" val="50"/>
        <cfvo type="max"/>
        <color rgb="FFF8696B"/>
        <color rgb="FFFFEB84"/>
        <color rgb="FF63BE7B"/>
      </colorScale>
    </cfRule>
  </conditionalFormatting>
  <conditionalFormatting sqref="I278:I285">
    <cfRule type="cellIs" dxfId="824" priority="220" operator="equal">
      <formula>0</formula>
    </cfRule>
  </conditionalFormatting>
  <conditionalFormatting sqref="I278:I285">
    <cfRule type="cellIs" dxfId="823" priority="217" operator="equal">
      <formula>0</formula>
    </cfRule>
    <cfRule type="expression" dxfId="822" priority="218">
      <formula>"""$F$9+$G$9+$H$9=0"""</formula>
    </cfRule>
    <cfRule type="expression" dxfId="821" priority="219">
      <formula>"$F$9=0"""</formula>
    </cfRule>
  </conditionalFormatting>
  <conditionalFormatting sqref="I271:I277">
    <cfRule type="cellIs" dxfId="820" priority="216" operator="equal">
      <formula>0</formula>
    </cfRule>
  </conditionalFormatting>
  <conditionalFormatting sqref="I271:I277">
    <cfRule type="cellIs" dxfId="819" priority="213" operator="equal">
      <formula>0</formula>
    </cfRule>
    <cfRule type="expression" dxfId="818" priority="214">
      <formula>"""$F$9+$G$9+$H$9=0"""</formula>
    </cfRule>
    <cfRule type="expression" dxfId="817" priority="215">
      <formula>"$F$9=0"""</formula>
    </cfRule>
  </conditionalFormatting>
  <conditionalFormatting sqref="E278:E285">
    <cfRule type="colorScale" priority="221">
      <colorScale>
        <cfvo type="min"/>
        <cfvo type="percentile" val="50"/>
        <cfvo type="max"/>
        <color rgb="FFF8696B"/>
        <color rgb="FFFFEB84"/>
        <color rgb="FF63BE7B"/>
      </colorScale>
    </cfRule>
  </conditionalFormatting>
  <conditionalFormatting sqref="E271:E277">
    <cfRule type="colorScale" priority="222">
      <colorScale>
        <cfvo type="min"/>
        <cfvo type="percentile" val="50"/>
        <cfvo type="max"/>
        <color rgb="FFF8696B"/>
        <color rgb="FFFFEB84"/>
        <color rgb="FF63BE7B"/>
      </colorScale>
    </cfRule>
  </conditionalFormatting>
  <conditionalFormatting sqref="F278:F285">
    <cfRule type="colorScale" priority="223">
      <colorScale>
        <cfvo type="min"/>
        <cfvo type="percentile" val="50"/>
        <cfvo type="max"/>
        <color rgb="FFF8696B"/>
        <color rgb="FFFFEB84"/>
        <color rgb="FF63BE7B"/>
      </colorScale>
    </cfRule>
  </conditionalFormatting>
  <conditionalFormatting sqref="F271:F277">
    <cfRule type="colorScale" priority="224">
      <colorScale>
        <cfvo type="min"/>
        <cfvo type="percentile" val="50"/>
        <cfvo type="max"/>
        <color rgb="FFF8696B"/>
        <color rgb="FFFFEB84"/>
        <color rgb="FF63BE7B"/>
      </colorScale>
    </cfRule>
  </conditionalFormatting>
  <conditionalFormatting sqref="I299:I306">
    <cfRule type="cellIs" dxfId="816" priority="207" operator="equal">
      <formula>0</formula>
    </cfRule>
  </conditionalFormatting>
  <conditionalFormatting sqref="I299:I306">
    <cfRule type="cellIs" dxfId="815" priority="204" operator="equal">
      <formula>0</formula>
    </cfRule>
    <cfRule type="expression" dxfId="814" priority="205">
      <formula>"""$F$9+$G$9+$H$9=0"""</formula>
    </cfRule>
    <cfRule type="expression" dxfId="813" priority="206">
      <formula>"$F$9=0"""</formula>
    </cfRule>
  </conditionalFormatting>
  <conditionalFormatting sqref="I292:I298">
    <cfRule type="cellIs" dxfId="812" priority="203" operator="equal">
      <formula>0</formula>
    </cfRule>
  </conditionalFormatting>
  <conditionalFormatting sqref="I292:I298">
    <cfRule type="cellIs" dxfId="811" priority="200" operator="equal">
      <formula>0</formula>
    </cfRule>
    <cfRule type="expression" dxfId="810" priority="201">
      <formula>"""$F$9+$G$9+$H$9=0"""</formula>
    </cfRule>
    <cfRule type="expression" dxfId="809" priority="202">
      <formula>"$F$9=0"""</formula>
    </cfRule>
  </conditionalFormatting>
  <conditionalFormatting sqref="E299:E306">
    <cfRule type="colorScale" priority="208">
      <colorScale>
        <cfvo type="min"/>
        <cfvo type="percentile" val="50"/>
        <cfvo type="max"/>
        <color rgb="FFF8696B"/>
        <color rgb="FFFFEB84"/>
        <color rgb="FF63BE7B"/>
      </colorScale>
    </cfRule>
  </conditionalFormatting>
  <conditionalFormatting sqref="E292:E298">
    <cfRule type="colorScale" priority="209">
      <colorScale>
        <cfvo type="min"/>
        <cfvo type="percentile" val="50"/>
        <cfvo type="max"/>
        <color rgb="FFF8696B"/>
        <color rgb="FFFFEB84"/>
        <color rgb="FF63BE7B"/>
      </colorScale>
    </cfRule>
  </conditionalFormatting>
  <conditionalFormatting sqref="F299:F306">
    <cfRule type="colorScale" priority="210">
      <colorScale>
        <cfvo type="min"/>
        <cfvo type="percentile" val="50"/>
        <cfvo type="max"/>
        <color rgb="FFF8696B"/>
        <color rgb="FFFFEB84"/>
        <color rgb="FF63BE7B"/>
      </colorScale>
    </cfRule>
  </conditionalFormatting>
  <conditionalFormatting sqref="F292:F298">
    <cfRule type="colorScale" priority="211">
      <colorScale>
        <cfvo type="min"/>
        <cfvo type="percentile" val="50"/>
        <cfvo type="max"/>
        <color rgb="FFF8696B"/>
        <color rgb="FFFFEB84"/>
        <color rgb="FF63BE7B"/>
      </colorScale>
    </cfRule>
  </conditionalFormatting>
  <conditionalFormatting sqref="I320:I327">
    <cfRule type="cellIs" dxfId="808" priority="194" operator="equal">
      <formula>0</formula>
    </cfRule>
  </conditionalFormatting>
  <conditionalFormatting sqref="I320:I327">
    <cfRule type="cellIs" dxfId="807" priority="191" operator="equal">
      <formula>0</formula>
    </cfRule>
    <cfRule type="expression" dxfId="806" priority="192">
      <formula>"""$F$9+$G$9+$H$9=0"""</formula>
    </cfRule>
    <cfRule type="expression" dxfId="805" priority="193">
      <formula>"$F$9=0"""</formula>
    </cfRule>
  </conditionalFormatting>
  <conditionalFormatting sqref="I313:I319">
    <cfRule type="cellIs" dxfId="804" priority="190" operator="equal">
      <formula>0</formula>
    </cfRule>
  </conditionalFormatting>
  <conditionalFormatting sqref="I313:I319">
    <cfRule type="cellIs" dxfId="803" priority="187" operator="equal">
      <formula>0</formula>
    </cfRule>
    <cfRule type="expression" dxfId="802" priority="188">
      <formula>"""$F$9+$G$9+$H$9=0"""</formula>
    </cfRule>
    <cfRule type="expression" dxfId="801" priority="189">
      <formula>"$F$9=0"""</formula>
    </cfRule>
  </conditionalFormatting>
  <conditionalFormatting sqref="E320:E327">
    <cfRule type="colorScale" priority="195">
      <colorScale>
        <cfvo type="min"/>
        <cfvo type="percentile" val="50"/>
        <cfvo type="max"/>
        <color rgb="FFF8696B"/>
        <color rgb="FFFFEB84"/>
        <color rgb="FF63BE7B"/>
      </colorScale>
    </cfRule>
  </conditionalFormatting>
  <conditionalFormatting sqref="E313:E319">
    <cfRule type="colorScale" priority="196">
      <colorScale>
        <cfvo type="min"/>
        <cfvo type="percentile" val="50"/>
        <cfvo type="max"/>
        <color rgb="FFF8696B"/>
        <color rgb="FFFFEB84"/>
        <color rgb="FF63BE7B"/>
      </colorScale>
    </cfRule>
  </conditionalFormatting>
  <conditionalFormatting sqref="F320:F327">
    <cfRule type="colorScale" priority="197">
      <colorScale>
        <cfvo type="min"/>
        <cfvo type="percentile" val="50"/>
        <cfvo type="max"/>
        <color rgb="FFF8696B"/>
        <color rgb="FFFFEB84"/>
        <color rgb="FF63BE7B"/>
      </colorScale>
    </cfRule>
  </conditionalFormatting>
  <conditionalFormatting sqref="F313:F319">
    <cfRule type="colorScale" priority="198">
      <colorScale>
        <cfvo type="min"/>
        <cfvo type="percentile" val="50"/>
        <cfvo type="max"/>
        <color rgb="FFF8696B"/>
        <color rgb="FFFFEB84"/>
        <color rgb="FF63BE7B"/>
      </colorScale>
    </cfRule>
  </conditionalFormatting>
  <conditionalFormatting sqref="I341:I348">
    <cfRule type="cellIs" dxfId="800" priority="181" operator="equal">
      <formula>0</formula>
    </cfRule>
  </conditionalFormatting>
  <conditionalFormatting sqref="I341:I348">
    <cfRule type="cellIs" dxfId="799" priority="178" operator="equal">
      <formula>0</formula>
    </cfRule>
    <cfRule type="expression" dxfId="798" priority="179">
      <formula>"""$F$9+$G$9+$H$9=0"""</formula>
    </cfRule>
    <cfRule type="expression" dxfId="797" priority="180">
      <formula>"$F$9=0"""</formula>
    </cfRule>
  </conditionalFormatting>
  <conditionalFormatting sqref="I334:I340">
    <cfRule type="cellIs" dxfId="796" priority="177" operator="equal">
      <formula>0</formula>
    </cfRule>
  </conditionalFormatting>
  <conditionalFormatting sqref="I334:I340">
    <cfRule type="cellIs" dxfId="795" priority="174" operator="equal">
      <formula>0</formula>
    </cfRule>
    <cfRule type="expression" dxfId="794" priority="175">
      <formula>"""$F$9+$G$9+$H$9=0"""</formula>
    </cfRule>
    <cfRule type="expression" dxfId="793" priority="176">
      <formula>"$F$9=0"""</formula>
    </cfRule>
  </conditionalFormatting>
  <conditionalFormatting sqref="E341:E348">
    <cfRule type="colorScale" priority="182">
      <colorScale>
        <cfvo type="min"/>
        <cfvo type="percentile" val="50"/>
        <cfvo type="max"/>
        <color rgb="FFF8696B"/>
        <color rgb="FFFFEB84"/>
        <color rgb="FF63BE7B"/>
      </colorScale>
    </cfRule>
  </conditionalFormatting>
  <conditionalFormatting sqref="E334:E340">
    <cfRule type="colorScale" priority="183">
      <colorScale>
        <cfvo type="min"/>
        <cfvo type="percentile" val="50"/>
        <cfvo type="max"/>
        <color rgb="FFF8696B"/>
        <color rgb="FFFFEB84"/>
        <color rgb="FF63BE7B"/>
      </colorScale>
    </cfRule>
  </conditionalFormatting>
  <conditionalFormatting sqref="F341:F348">
    <cfRule type="colorScale" priority="184">
      <colorScale>
        <cfvo type="min"/>
        <cfvo type="percentile" val="50"/>
        <cfvo type="max"/>
        <color rgb="FFF8696B"/>
        <color rgb="FFFFEB84"/>
        <color rgb="FF63BE7B"/>
      </colorScale>
    </cfRule>
  </conditionalFormatting>
  <conditionalFormatting sqref="F334:F340">
    <cfRule type="colorScale" priority="185">
      <colorScale>
        <cfvo type="min"/>
        <cfvo type="percentile" val="50"/>
        <cfvo type="max"/>
        <color rgb="FFF8696B"/>
        <color rgb="FFFFEB84"/>
        <color rgb="FF63BE7B"/>
      </colorScale>
    </cfRule>
  </conditionalFormatting>
  <conditionalFormatting sqref="I362:I369">
    <cfRule type="cellIs" dxfId="792" priority="168" operator="equal">
      <formula>0</formula>
    </cfRule>
  </conditionalFormatting>
  <conditionalFormatting sqref="I362:I369">
    <cfRule type="cellIs" dxfId="791" priority="165" operator="equal">
      <formula>0</formula>
    </cfRule>
    <cfRule type="expression" dxfId="790" priority="166">
      <formula>"""$F$9+$G$9+$H$9=0"""</formula>
    </cfRule>
    <cfRule type="expression" dxfId="789" priority="167">
      <formula>"$F$9=0"""</formula>
    </cfRule>
  </conditionalFormatting>
  <conditionalFormatting sqref="I355:I361">
    <cfRule type="cellIs" dxfId="788" priority="164" operator="equal">
      <formula>0</formula>
    </cfRule>
  </conditionalFormatting>
  <conditionalFormatting sqref="I355:I361">
    <cfRule type="cellIs" dxfId="787" priority="161" operator="equal">
      <formula>0</formula>
    </cfRule>
    <cfRule type="expression" dxfId="786" priority="162">
      <formula>"""$F$9+$G$9+$H$9=0"""</formula>
    </cfRule>
    <cfRule type="expression" dxfId="785" priority="163">
      <formula>"$F$9=0"""</formula>
    </cfRule>
  </conditionalFormatting>
  <conditionalFormatting sqref="E362:E369">
    <cfRule type="colorScale" priority="169">
      <colorScale>
        <cfvo type="min"/>
        <cfvo type="percentile" val="50"/>
        <cfvo type="max"/>
        <color rgb="FFF8696B"/>
        <color rgb="FFFFEB84"/>
        <color rgb="FF63BE7B"/>
      </colorScale>
    </cfRule>
  </conditionalFormatting>
  <conditionalFormatting sqref="E355:E361">
    <cfRule type="colorScale" priority="170">
      <colorScale>
        <cfvo type="min"/>
        <cfvo type="percentile" val="50"/>
        <cfvo type="max"/>
        <color rgb="FFF8696B"/>
        <color rgb="FFFFEB84"/>
        <color rgb="FF63BE7B"/>
      </colorScale>
    </cfRule>
  </conditionalFormatting>
  <conditionalFormatting sqref="F362:F369">
    <cfRule type="colorScale" priority="171">
      <colorScale>
        <cfvo type="min"/>
        <cfvo type="percentile" val="50"/>
        <cfvo type="max"/>
        <color rgb="FFF8696B"/>
        <color rgb="FFFFEB84"/>
        <color rgb="FF63BE7B"/>
      </colorScale>
    </cfRule>
  </conditionalFormatting>
  <conditionalFormatting sqref="F355:F361">
    <cfRule type="colorScale" priority="172">
      <colorScale>
        <cfvo type="min"/>
        <cfvo type="percentile" val="50"/>
        <cfvo type="max"/>
        <color rgb="FFF8696B"/>
        <color rgb="FFFFEB84"/>
        <color rgb="FF63BE7B"/>
      </colorScale>
    </cfRule>
  </conditionalFormatting>
  <conditionalFormatting sqref="I383:I390">
    <cfRule type="cellIs" dxfId="784" priority="155" operator="equal">
      <formula>0</formula>
    </cfRule>
  </conditionalFormatting>
  <conditionalFormatting sqref="I383:I390">
    <cfRule type="cellIs" dxfId="783" priority="152" operator="equal">
      <formula>0</formula>
    </cfRule>
    <cfRule type="expression" dxfId="782" priority="153">
      <formula>"""$F$9+$G$9+$H$9=0"""</formula>
    </cfRule>
    <cfRule type="expression" dxfId="781" priority="154">
      <formula>"$F$9=0"""</formula>
    </cfRule>
  </conditionalFormatting>
  <conditionalFormatting sqref="I376:I382">
    <cfRule type="cellIs" dxfId="780" priority="151" operator="equal">
      <formula>0</formula>
    </cfRule>
  </conditionalFormatting>
  <conditionalFormatting sqref="I376:I382">
    <cfRule type="cellIs" dxfId="779" priority="148" operator="equal">
      <formula>0</formula>
    </cfRule>
    <cfRule type="expression" dxfId="778" priority="149">
      <formula>"""$F$9+$G$9+$H$9=0"""</formula>
    </cfRule>
    <cfRule type="expression" dxfId="777" priority="150">
      <formula>"$F$9=0"""</formula>
    </cfRule>
  </conditionalFormatting>
  <conditionalFormatting sqref="E383:E390">
    <cfRule type="colorScale" priority="156">
      <colorScale>
        <cfvo type="min"/>
        <cfvo type="percentile" val="50"/>
        <cfvo type="max"/>
        <color rgb="FFF8696B"/>
        <color rgb="FFFFEB84"/>
        <color rgb="FF63BE7B"/>
      </colorScale>
    </cfRule>
  </conditionalFormatting>
  <conditionalFormatting sqref="E376:E382">
    <cfRule type="colorScale" priority="157">
      <colorScale>
        <cfvo type="min"/>
        <cfvo type="percentile" val="50"/>
        <cfvo type="max"/>
        <color rgb="FFF8696B"/>
        <color rgb="FFFFEB84"/>
        <color rgb="FF63BE7B"/>
      </colorScale>
    </cfRule>
  </conditionalFormatting>
  <conditionalFormatting sqref="F383:F390">
    <cfRule type="colorScale" priority="158">
      <colorScale>
        <cfvo type="min"/>
        <cfvo type="percentile" val="50"/>
        <cfvo type="max"/>
        <color rgb="FFF8696B"/>
        <color rgb="FFFFEB84"/>
        <color rgb="FF63BE7B"/>
      </colorScale>
    </cfRule>
  </conditionalFormatting>
  <conditionalFormatting sqref="F376:F382">
    <cfRule type="colorScale" priority="159">
      <colorScale>
        <cfvo type="min"/>
        <cfvo type="percentile" val="50"/>
        <cfvo type="max"/>
        <color rgb="FFF8696B"/>
        <color rgb="FFFFEB84"/>
        <color rgb="FF63BE7B"/>
      </colorScale>
    </cfRule>
  </conditionalFormatting>
  <conditionalFormatting sqref="I404:I411">
    <cfRule type="cellIs" dxfId="776" priority="142" operator="equal">
      <formula>0</formula>
    </cfRule>
  </conditionalFormatting>
  <conditionalFormatting sqref="I404:I411">
    <cfRule type="cellIs" dxfId="775" priority="139" operator="equal">
      <formula>0</formula>
    </cfRule>
    <cfRule type="expression" dxfId="774" priority="140">
      <formula>"""$F$9+$G$9+$H$9=0"""</formula>
    </cfRule>
    <cfRule type="expression" dxfId="773" priority="141">
      <formula>"$F$9=0"""</formula>
    </cfRule>
  </conditionalFormatting>
  <conditionalFormatting sqref="I397:I403">
    <cfRule type="cellIs" dxfId="772" priority="138" operator="equal">
      <formula>0</formula>
    </cfRule>
  </conditionalFormatting>
  <conditionalFormatting sqref="I397:I403">
    <cfRule type="cellIs" dxfId="771" priority="135" operator="equal">
      <formula>0</formula>
    </cfRule>
    <cfRule type="expression" dxfId="770" priority="136">
      <formula>"""$F$9+$G$9+$H$9=0"""</formula>
    </cfRule>
    <cfRule type="expression" dxfId="769" priority="137">
      <formula>"$F$9=0"""</formula>
    </cfRule>
  </conditionalFormatting>
  <conditionalFormatting sqref="E404:E411">
    <cfRule type="colorScale" priority="143">
      <colorScale>
        <cfvo type="min"/>
        <cfvo type="percentile" val="50"/>
        <cfvo type="max"/>
        <color rgb="FFF8696B"/>
        <color rgb="FFFFEB84"/>
        <color rgb="FF63BE7B"/>
      </colorScale>
    </cfRule>
  </conditionalFormatting>
  <conditionalFormatting sqref="E397:E403">
    <cfRule type="colorScale" priority="144">
      <colorScale>
        <cfvo type="min"/>
        <cfvo type="percentile" val="50"/>
        <cfvo type="max"/>
        <color rgb="FFF8696B"/>
        <color rgb="FFFFEB84"/>
        <color rgb="FF63BE7B"/>
      </colorScale>
    </cfRule>
  </conditionalFormatting>
  <conditionalFormatting sqref="F404:F411">
    <cfRule type="colorScale" priority="145">
      <colorScale>
        <cfvo type="min"/>
        <cfvo type="percentile" val="50"/>
        <cfvo type="max"/>
        <color rgb="FFF8696B"/>
        <color rgb="FFFFEB84"/>
        <color rgb="FF63BE7B"/>
      </colorScale>
    </cfRule>
  </conditionalFormatting>
  <conditionalFormatting sqref="F397:F403">
    <cfRule type="colorScale" priority="146">
      <colorScale>
        <cfvo type="min"/>
        <cfvo type="percentile" val="50"/>
        <cfvo type="max"/>
        <color rgb="FFF8696B"/>
        <color rgb="FFFFEB84"/>
        <color rgb="FF63BE7B"/>
      </colorScale>
    </cfRule>
  </conditionalFormatting>
  <conditionalFormatting sqref="I425:I432">
    <cfRule type="cellIs" dxfId="768" priority="129" operator="equal">
      <formula>0</formula>
    </cfRule>
  </conditionalFormatting>
  <conditionalFormatting sqref="I425:I432">
    <cfRule type="cellIs" dxfId="767" priority="126" operator="equal">
      <formula>0</formula>
    </cfRule>
    <cfRule type="expression" dxfId="766" priority="127">
      <formula>"""$F$9+$G$9+$H$9=0"""</formula>
    </cfRule>
    <cfRule type="expression" dxfId="765" priority="128">
      <formula>"$F$9=0"""</formula>
    </cfRule>
  </conditionalFormatting>
  <conditionalFormatting sqref="I418:I424">
    <cfRule type="cellIs" dxfId="764" priority="125" operator="equal">
      <formula>0</formula>
    </cfRule>
  </conditionalFormatting>
  <conditionalFormatting sqref="I418:I424">
    <cfRule type="cellIs" dxfId="763" priority="122" operator="equal">
      <formula>0</formula>
    </cfRule>
    <cfRule type="expression" dxfId="762" priority="123">
      <formula>"""$F$9+$G$9+$H$9=0"""</formula>
    </cfRule>
    <cfRule type="expression" dxfId="761" priority="124">
      <formula>"$F$9=0"""</formula>
    </cfRule>
  </conditionalFormatting>
  <conditionalFormatting sqref="E425:E432">
    <cfRule type="colorScale" priority="130">
      <colorScale>
        <cfvo type="min"/>
        <cfvo type="percentile" val="50"/>
        <cfvo type="max"/>
        <color rgb="FFF8696B"/>
        <color rgb="FFFFEB84"/>
        <color rgb="FF63BE7B"/>
      </colorScale>
    </cfRule>
  </conditionalFormatting>
  <conditionalFormatting sqref="E418:E424">
    <cfRule type="colorScale" priority="131">
      <colorScale>
        <cfvo type="min"/>
        <cfvo type="percentile" val="50"/>
        <cfvo type="max"/>
        <color rgb="FFF8696B"/>
        <color rgb="FFFFEB84"/>
        <color rgb="FF63BE7B"/>
      </colorScale>
    </cfRule>
  </conditionalFormatting>
  <conditionalFormatting sqref="F425:F432">
    <cfRule type="colorScale" priority="132">
      <colorScale>
        <cfvo type="min"/>
        <cfvo type="percentile" val="50"/>
        <cfvo type="max"/>
        <color rgb="FFF8696B"/>
        <color rgb="FFFFEB84"/>
        <color rgb="FF63BE7B"/>
      </colorScale>
    </cfRule>
  </conditionalFormatting>
  <conditionalFormatting sqref="F418:F424">
    <cfRule type="colorScale" priority="133">
      <colorScale>
        <cfvo type="min"/>
        <cfvo type="percentile" val="50"/>
        <cfvo type="max"/>
        <color rgb="FFF8696B"/>
        <color rgb="FFFFEB84"/>
        <color rgb="FF63BE7B"/>
      </colorScale>
    </cfRule>
  </conditionalFormatting>
  <conditionalFormatting sqref="H4:H8">
    <cfRule type="colorScale" priority="9549">
      <colorScale>
        <cfvo type="min"/>
        <cfvo type="percentile" val="50"/>
        <cfvo type="max"/>
        <color rgb="FFF8696B"/>
        <color rgb="FFFFEB84"/>
        <color rgb="FF63BE7B"/>
      </colorScale>
    </cfRule>
  </conditionalFormatting>
  <conditionalFormatting sqref="H9:H12">
    <cfRule type="colorScale" priority="9550">
      <colorScale>
        <cfvo type="min"/>
        <cfvo type="percentile" val="50"/>
        <cfvo type="max"/>
        <color rgb="FFF8696B"/>
        <color rgb="FFFFEB84"/>
        <color rgb="FF63BE7B"/>
      </colorScale>
    </cfRule>
  </conditionalFormatting>
  <conditionalFormatting sqref="S15:U15">
    <cfRule type="cellIs" dxfId="760" priority="120" operator="equal">
      <formula>"Valore vuoto"</formula>
    </cfRule>
  </conditionalFormatting>
  <conditionalFormatting sqref="S15:U15">
    <cfRule type="containsBlanks" dxfId="759" priority="119">
      <formula>LEN(TRIM(S15))=0</formula>
    </cfRule>
  </conditionalFormatting>
  <conditionalFormatting sqref="S19:U19">
    <cfRule type="cellIs" dxfId="758" priority="118" operator="equal">
      <formula>"Valore vuoto"</formula>
    </cfRule>
  </conditionalFormatting>
  <conditionalFormatting sqref="S19:U19">
    <cfRule type="containsBlanks" dxfId="757" priority="117">
      <formula>LEN(TRIM(S19))=0</formula>
    </cfRule>
  </conditionalFormatting>
  <conditionalFormatting sqref="S20:U33">
    <cfRule type="cellIs" dxfId="756" priority="116" operator="equal">
      <formula>"Valore vuoto"</formula>
    </cfRule>
  </conditionalFormatting>
  <conditionalFormatting sqref="S20:U33">
    <cfRule type="containsBlanks" dxfId="755" priority="115">
      <formula>LEN(TRIM(S20))=0</formula>
    </cfRule>
  </conditionalFormatting>
  <conditionalFormatting sqref="S414:U414">
    <cfRule type="cellIs" dxfId="754" priority="6" operator="equal">
      <formula>"Valore vuoto"</formula>
    </cfRule>
  </conditionalFormatting>
  <conditionalFormatting sqref="S414:U414">
    <cfRule type="containsBlanks" dxfId="753" priority="5">
      <formula>LEN(TRIM(S414))=0</formula>
    </cfRule>
  </conditionalFormatting>
  <conditionalFormatting sqref="S418:U418">
    <cfRule type="cellIs" dxfId="752" priority="4" operator="equal">
      <formula>"Valore vuoto"</formula>
    </cfRule>
  </conditionalFormatting>
  <conditionalFormatting sqref="S418:U418">
    <cfRule type="containsBlanks" dxfId="751" priority="3">
      <formula>LEN(TRIM(S418))=0</formula>
    </cfRule>
  </conditionalFormatting>
  <conditionalFormatting sqref="S419:U432">
    <cfRule type="cellIs" dxfId="750" priority="2" operator="equal">
      <formula>"Valore vuoto"</formula>
    </cfRule>
  </conditionalFormatting>
  <conditionalFormatting sqref="S419:U432">
    <cfRule type="containsBlanks" dxfId="749" priority="1">
      <formula>LEN(TRIM(S419))=0</formula>
    </cfRule>
  </conditionalFormatting>
  <conditionalFormatting sqref="S36:U36">
    <cfRule type="cellIs" dxfId="748" priority="114" operator="equal">
      <formula>"Valore vuoto"</formula>
    </cfRule>
  </conditionalFormatting>
  <conditionalFormatting sqref="S36:U36">
    <cfRule type="containsBlanks" dxfId="747" priority="113">
      <formula>LEN(TRIM(S36))=0</formula>
    </cfRule>
  </conditionalFormatting>
  <conditionalFormatting sqref="S40:U40">
    <cfRule type="cellIs" dxfId="746" priority="112" operator="equal">
      <formula>"Valore vuoto"</formula>
    </cfRule>
  </conditionalFormatting>
  <conditionalFormatting sqref="S40:U40">
    <cfRule type="containsBlanks" dxfId="745" priority="111">
      <formula>LEN(TRIM(S40))=0</formula>
    </cfRule>
  </conditionalFormatting>
  <conditionalFormatting sqref="S41:U54">
    <cfRule type="cellIs" dxfId="744" priority="110" operator="equal">
      <formula>"Valore vuoto"</formula>
    </cfRule>
  </conditionalFormatting>
  <conditionalFormatting sqref="S41:U54">
    <cfRule type="containsBlanks" dxfId="743" priority="109">
      <formula>LEN(TRIM(S41))=0</formula>
    </cfRule>
  </conditionalFormatting>
  <conditionalFormatting sqref="S57:U57">
    <cfRule type="cellIs" dxfId="742" priority="108" operator="equal">
      <formula>"Valore vuoto"</formula>
    </cfRule>
  </conditionalFormatting>
  <conditionalFormatting sqref="S57:U57">
    <cfRule type="containsBlanks" dxfId="741" priority="107">
      <formula>LEN(TRIM(S57))=0</formula>
    </cfRule>
  </conditionalFormatting>
  <conditionalFormatting sqref="S61:U61">
    <cfRule type="cellIs" dxfId="740" priority="106" operator="equal">
      <formula>"Valore vuoto"</formula>
    </cfRule>
  </conditionalFormatting>
  <conditionalFormatting sqref="S61:U61">
    <cfRule type="containsBlanks" dxfId="739" priority="105">
      <formula>LEN(TRIM(S61))=0</formula>
    </cfRule>
  </conditionalFormatting>
  <conditionalFormatting sqref="S62:U75">
    <cfRule type="cellIs" dxfId="738" priority="104" operator="equal">
      <formula>"Valore vuoto"</formula>
    </cfRule>
  </conditionalFormatting>
  <conditionalFormatting sqref="S62:U75">
    <cfRule type="containsBlanks" dxfId="737" priority="103">
      <formula>LEN(TRIM(S62))=0</formula>
    </cfRule>
  </conditionalFormatting>
  <conditionalFormatting sqref="S78:U78">
    <cfRule type="cellIs" dxfId="736" priority="102" operator="equal">
      <formula>"Valore vuoto"</formula>
    </cfRule>
  </conditionalFormatting>
  <conditionalFormatting sqref="S78:U78">
    <cfRule type="containsBlanks" dxfId="735" priority="101">
      <formula>LEN(TRIM(S78))=0</formula>
    </cfRule>
  </conditionalFormatting>
  <conditionalFormatting sqref="S82:U82">
    <cfRule type="cellIs" dxfId="734" priority="100" operator="equal">
      <formula>"Valore vuoto"</formula>
    </cfRule>
  </conditionalFormatting>
  <conditionalFormatting sqref="S82:U82">
    <cfRule type="containsBlanks" dxfId="733" priority="99">
      <formula>LEN(TRIM(S82))=0</formula>
    </cfRule>
  </conditionalFormatting>
  <conditionalFormatting sqref="S83:U96">
    <cfRule type="cellIs" dxfId="732" priority="98" operator="equal">
      <formula>"Valore vuoto"</formula>
    </cfRule>
  </conditionalFormatting>
  <conditionalFormatting sqref="S83:U96">
    <cfRule type="containsBlanks" dxfId="731" priority="97">
      <formula>LEN(TRIM(S83))=0</formula>
    </cfRule>
  </conditionalFormatting>
  <conditionalFormatting sqref="S99:U99">
    <cfRule type="cellIs" dxfId="730" priority="96" operator="equal">
      <formula>"Valore vuoto"</formula>
    </cfRule>
  </conditionalFormatting>
  <conditionalFormatting sqref="S99:U99">
    <cfRule type="containsBlanks" dxfId="729" priority="95">
      <formula>LEN(TRIM(S99))=0</formula>
    </cfRule>
  </conditionalFormatting>
  <conditionalFormatting sqref="S103:U103">
    <cfRule type="cellIs" dxfId="728" priority="94" operator="equal">
      <formula>"Valore vuoto"</formula>
    </cfRule>
  </conditionalFormatting>
  <conditionalFormatting sqref="S103:U103">
    <cfRule type="containsBlanks" dxfId="727" priority="93">
      <formula>LEN(TRIM(S103))=0</formula>
    </cfRule>
  </conditionalFormatting>
  <conditionalFormatting sqref="S104:U117">
    <cfRule type="cellIs" dxfId="726" priority="92" operator="equal">
      <formula>"Valore vuoto"</formula>
    </cfRule>
  </conditionalFormatting>
  <conditionalFormatting sqref="S104:U117">
    <cfRule type="containsBlanks" dxfId="725" priority="91">
      <formula>LEN(TRIM(S104))=0</formula>
    </cfRule>
  </conditionalFormatting>
  <conditionalFormatting sqref="S120:U120">
    <cfRule type="cellIs" dxfId="724" priority="90" operator="equal">
      <formula>"Valore vuoto"</formula>
    </cfRule>
  </conditionalFormatting>
  <conditionalFormatting sqref="S120:U120">
    <cfRule type="containsBlanks" dxfId="723" priority="89">
      <formula>LEN(TRIM(S120))=0</formula>
    </cfRule>
  </conditionalFormatting>
  <conditionalFormatting sqref="S124:U124">
    <cfRule type="cellIs" dxfId="722" priority="88" operator="equal">
      <formula>"Valore vuoto"</formula>
    </cfRule>
  </conditionalFormatting>
  <conditionalFormatting sqref="S124:U124">
    <cfRule type="containsBlanks" dxfId="721" priority="87">
      <formula>LEN(TRIM(S124))=0</formula>
    </cfRule>
  </conditionalFormatting>
  <conditionalFormatting sqref="S125:U138">
    <cfRule type="cellIs" dxfId="720" priority="86" operator="equal">
      <formula>"Valore vuoto"</formula>
    </cfRule>
  </conditionalFormatting>
  <conditionalFormatting sqref="S125:U138">
    <cfRule type="containsBlanks" dxfId="719" priority="85">
      <formula>LEN(TRIM(S125))=0</formula>
    </cfRule>
  </conditionalFormatting>
  <conditionalFormatting sqref="S141:U141">
    <cfRule type="cellIs" dxfId="718" priority="84" operator="equal">
      <formula>"Valore vuoto"</formula>
    </cfRule>
  </conditionalFormatting>
  <conditionalFormatting sqref="S141:U141">
    <cfRule type="containsBlanks" dxfId="717" priority="83">
      <formula>LEN(TRIM(S141))=0</formula>
    </cfRule>
  </conditionalFormatting>
  <conditionalFormatting sqref="S145:U145">
    <cfRule type="cellIs" dxfId="716" priority="82" operator="equal">
      <formula>"Valore vuoto"</formula>
    </cfRule>
  </conditionalFormatting>
  <conditionalFormatting sqref="S145:U145">
    <cfRule type="containsBlanks" dxfId="715" priority="81">
      <formula>LEN(TRIM(S145))=0</formula>
    </cfRule>
  </conditionalFormatting>
  <conditionalFormatting sqref="S146:U159">
    <cfRule type="cellIs" dxfId="714" priority="80" operator="equal">
      <formula>"Valore vuoto"</formula>
    </cfRule>
  </conditionalFormatting>
  <conditionalFormatting sqref="S146:U159">
    <cfRule type="containsBlanks" dxfId="713" priority="79">
      <formula>LEN(TRIM(S146))=0</formula>
    </cfRule>
  </conditionalFormatting>
  <conditionalFormatting sqref="S162:U162">
    <cfRule type="cellIs" dxfId="712" priority="78" operator="equal">
      <formula>"Valore vuoto"</formula>
    </cfRule>
  </conditionalFormatting>
  <conditionalFormatting sqref="S162:U162">
    <cfRule type="containsBlanks" dxfId="711" priority="77">
      <formula>LEN(TRIM(S162))=0</formula>
    </cfRule>
  </conditionalFormatting>
  <conditionalFormatting sqref="S166:U166">
    <cfRule type="cellIs" dxfId="710" priority="76" operator="equal">
      <formula>"Valore vuoto"</formula>
    </cfRule>
  </conditionalFormatting>
  <conditionalFormatting sqref="S166:U166">
    <cfRule type="containsBlanks" dxfId="709" priority="75">
      <formula>LEN(TRIM(S166))=0</formula>
    </cfRule>
  </conditionalFormatting>
  <conditionalFormatting sqref="S167:U180">
    <cfRule type="cellIs" dxfId="708" priority="74" operator="equal">
      <formula>"Valore vuoto"</formula>
    </cfRule>
  </conditionalFormatting>
  <conditionalFormatting sqref="S167:U180">
    <cfRule type="containsBlanks" dxfId="707" priority="73">
      <formula>LEN(TRIM(S167))=0</formula>
    </cfRule>
  </conditionalFormatting>
  <conditionalFormatting sqref="S183:U183">
    <cfRule type="cellIs" dxfId="706" priority="72" operator="equal">
      <formula>"Valore vuoto"</formula>
    </cfRule>
  </conditionalFormatting>
  <conditionalFormatting sqref="S183:U183">
    <cfRule type="containsBlanks" dxfId="705" priority="71">
      <formula>LEN(TRIM(S183))=0</formula>
    </cfRule>
  </conditionalFormatting>
  <conditionalFormatting sqref="S187:U187">
    <cfRule type="cellIs" dxfId="704" priority="70" operator="equal">
      <formula>"Valore vuoto"</formula>
    </cfRule>
  </conditionalFormatting>
  <conditionalFormatting sqref="S187:U187">
    <cfRule type="containsBlanks" dxfId="703" priority="69">
      <formula>LEN(TRIM(S187))=0</formula>
    </cfRule>
  </conditionalFormatting>
  <conditionalFormatting sqref="S188:U201">
    <cfRule type="cellIs" dxfId="702" priority="68" operator="equal">
      <formula>"Valore vuoto"</formula>
    </cfRule>
  </conditionalFormatting>
  <conditionalFormatting sqref="S188:U201">
    <cfRule type="containsBlanks" dxfId="701" priority="67">
      <formula>LEN(TRIM(S188))=0</formula>
    </cfRule>
  </conditionalFormatting>
  <conditionalFormatting sqref="S204:U204">
    <cfRule type="cellIs" dxfId="700" priority="66" operator="equal">
      <formula>"Valore vuoto"</formula>
    </cfRule>
  </conditionalFormatting>
  <conditionalFormatting sqref="S204:U204">
    <cfRule type="containsBlanks" dxfId="699" priority="65">
      <formula>LEN(TRIM(S204))=0</formula>
    </cfRule>
  </conditionalFormatting>
  <conditionalFormatting sqref="S208:U208">
    <cfRule type="cellIs" dxfId="698" priority="64" operator="equal">
      <formula>"Valore vuoto"</formula>
    </cfRule>
  </conditionalFormatting>
  <conditionalFormatting sqref="S208:U208">
    <cfRule type="containsBlanks" dxfId="697" priority="63">
      <formula>LEN(TRIM(S208))=0</formula>
    </cfRule>
  </conditionalFormatting>
  <conditionalFormatting sqref="S209:U222">
    <cfRule type="cellIs" dxfId="696" priority="62" operator="equal">
      <formula>"Valore vuoto"</formula>
    </cfRule>
  </conditionalFormatting>
  <conditionalFormatting sqref="S209:U222">
    <cfRule type="containsBlanks" dxfId="695" priority="61">
      <formula>LEN(TRIM(S209))=0</formula>
    </cfRule>
  </conditionalFormatting>
  <conditionalFormatting sqref="S225:U225">
    <cfRule type="cellIs" dxfId="694" priority="60" operator="equal">
      <formula>"Valore vuoto"</formula>
    </cfRule>
  </conditionalFormatting>
  <conditionalFormatting sqref="S225:U225">
    <cfRule type="containsBlanks" dxfId="693" priority="59">
      <formula>LEN(TRIM(S225))=0</formula>
    </cfRule>
  </conditionalFormatting>
  <conditionalFormatting sqref="S229:U229">
    <cfRule type="cellIs" dxfId="692" priority="58" operator="equal">
      <formula>"Valore vuoto"</formula>
    </cfRule>
  </conditionalFormatting>
  <conditionalFormatting sqref="S229:U229">
    <cfRule type="containsBlanks" dxfId="691" priority="57">
      <formula>LEN(TRIM(S229))=0</formula>
    </cfRule>
  </conditionalFormatting>
  <conditionalFormatting sqref="S230:U243">
    <cfRule type="cellIs" dxfId="690" priority="56" operator="equal">
      <formula>"Valore vuoto"</formula>
    </cfRule>
  </conditionalFormatting>
  <conditionalFormatting sqref="S230:U243">
    <cfRule type="containsBlanks" dxfId="689" priority="55">
      <formula>LEN(TRIM(S230))=0</formula>
    </cfRule>
  </conditionalFormatting>
  <conditionalFormatting sqref="S246:U246">
    <cfRule type="cellIs" dxfId="688" priority="54" operator="equal">
      <formula>"Valore vuoto"</formula>
    </cfRule>
  </conditionalFormatting>
  <conditionalFormatting sqref="S246:U246">
    <cfRule type="containsBlanks" dxfId="687" priority="53">
      <formula>LEN(TRIM(S246))=0</formula>
    </cfRule>
  </conditionalFormatting>
  <conditionalFormatting sqref="S250:U250">
    <cfRule type="cellIs" dxfId="686" priority="52" operator="equal">
      <formula>"Valore vuoto"</formula>
    </cfRule>
  </conditionalFormatting>
  <conditionalFormatting sqref="S250:U250">
    <cfRule type="containsBlanks" dxfId="685" priority="51">
      <formula>LEN(TRIM(S250))=0</formula>
    </cfRule>
  </conditionalFormatting>
  <conditionalFormatting sqref="S251:U264">
    <cfRule type="cellIs" dxfId="684" priority="50" operator="equal">
      <formula>"Valore vuoto"</formula>
    </cfRule>
  </conditionalFormatting>
  <conditionalFormatting sqref="S251:U264">
    <cfRule type="containsBlanks" dxfId="683" priority="49">
      <formula>LEN(TRIM(S251))=0</formula>
    </cfRule>
  </conditionalFormatting>
  <conditionalFormatting sqref="S267:U267">
    <cfRule type="cellIs" dxfId="682" priority="48" operator="equal">
      <formula>"Valore vuoto"</formula>
    </cfRule>
  </conditionalFormatting>
  <conditionalFormatting sqref="S267:U267">
    <cfRule type="containsBlanks" dxfId="681" priority="47">
      <formula>LEN(TRIM(S267))=0</formula>
    </cfRule>
  </conditionalFormatting>
  <conditionalFormatting sqref="S271:U271">
    <cfRule type="cellIs" dxfId="680" priority="46" operator="equal">
      <formula>"Valore vuoto"</formula>
    </cfRule>
  </conditionalFormatting>
  <conditionalFormatting sqref="S271:U271">
    <cfRule type="containsBlanks" dxfId="679" priority="45">
      <formula>LEN(TRIM(S271))=0</formula>
    </cfRule>
  </conditionalFormatting>
  <conditionalFormatting sqref="S272:U285">
    <cfRule type="cellIs" dxfId="678" priority="44" operator="equal">
      <formula>"Valore vuoto"</formula>
    </cfRule>
  </conditionalFormatting>
  <conditionalFormatting sqref="S272:U285">
    <cfRule type="containsBlanks" dxfId="677" priority="43">
      <formula>LEN(TRIM(S272))=0</formula>
    </cfRule>
  </conditionalFormatting>
  <conditionalFormatting sqref="S288:U288">
    <cfRule type="cellIs" dxfId="676" priority="42" operator="equal">
      <formula>"Valore vuoto"</formula>
    </cfRule>
  </conditionalFormatting>
  <conditionalFormatting sqref="S288:U288">
    <cfRule type="containsBlanks" dxfId="675" priority="41">
      <formula>LEN(TRIM(S288))=0</formula>
    </cfRule>
  </conditionalFormatting>
  <conditionalFormatting sqref="S292:U292">
    <cfRule type="cellIs" dxfId="674" priority="40" operator="equal">
      <formula>"Valore vuoto"</formula>
    </cfRule>
  </conditionalFormatting>
  <conditionalFormatting sqref="S292:U292">
    <cfRule type="containsBlanks" dxfId="673" priority="39">
      <formula>LEN(TRIM(S292))=0</formula>
    </cfRule>
  </conditionalFormatting>
  <conditionalFormatting sqref="S293:U306">
    <cfRule type="cellIs" dxfId="672" priority="38" operator="equal">
      <formula>"Valore vuoto"</formula>
    </cfRule>
  </conditionalFormatting>
  <conditionalFormatting sqref="S293:U306">
    <cfRule type="containsBlanks" dxfId="671" priority="37">
      <formula>LEN(TRIM(S293))=0</formula>
    </cfRule>
  </conditionalFormatting>
  <conditionalFormatting sqref="S309:U309">
    <cfRule type="cellIs" dxfId="670" priority="36" operator="equal">
      <formula>"Valore vuoto"</formula>
    </cfRule>
  </conditionalFormatting>
  <conditionalFormatting sqref="S309:U309">
    <cfRule type="containsBlanks" dxfId="669" priority="35">
      <formula>LEN(TRIM(S309))=0</formula>
    </cfRule>
  </conditionalFormatting>
  <conditionalFormatting sqref="S313:U313">
    <cfRule type="cellIs" dxfId="668" priority="34" operator="equal">
      <formula>"Valore vuoto"</formula>
    </cfRule>
  </conditionalFormatting>
  <conditionalFormatting sqref="S313:U313">
    <cfRule type="containsBlanks" dxfId="667" priority="33">
      <formula>LEN(TRIM(S313))=0</formula>
    </cfRule>
  </conditionalFormatting>
  <conditionalFormatting sqref="S314:U327">
    <cfRule type="cellIs" dxfId="666" priority="32" operator="equal">
      <formula>"Valore vuoto"</formula>
    </cfRule>
  </conditionalFormatting>
  <conditionalFormatting sqref="S314:U327">
    <cfRule type="containsBlanks" dxfId="665" priority="31">
      <formula>LEN(TRIM(S314))=0</formula>
    </cfRule>
  </conditionalFormatting>
  <conditionalFormatting sqref="S330:U330">
    <cfRule type="cellIs" dxfId="664" priority="30" operator="equal">
      <formula>"Valore vuoto"</formula>
    </cfRule>
  </conditionalFormatting>
  <conditionalFormatting sqref="S330:U330">
    <cfRule type="containsBlanks" dxfId="663" priority="29">
      <formula>LEN(TRIM(S330))=0</formula>
    </cfRule>
  </conditionalFormatting>
  <conditionalFormatting sqref="S334:U334">
    <cfRule type="cellIs" dxfId="662" priority="28" operator="equal">
      <formula>"Valore vuoto"</formula>
    </cfRule>
  </conditionalFormatting>
  <conditionalFormatting sqref="S334:U334">
    <cfRule type="containsBlanks" dxfId="661" priority="27">
      <formula>LEN(TRIM(S334))=0</formula>
    </cfRule>
  </conditionalFormatting>
  <conditionalFormatting sqref="S335:U348">
    <cfRule type="cellIs" dxfId="660" priority="26" operator="equal">
      <formula>"Valore vuoto"</formula>
    </cfRule>
  </conditionalFormatting>
  <conditionalFormatting sqref="S335:U348">
    <cfRule type="containsBlanks" dxfId="659" priority="25">
      <formula>LEN(TRIM(S335))=0</formula>
    </cfRule>
  </conditionalFormatting>
  <conditionalFormatting sqref="S351:U351">
    <cfRule type="cellIs" dxfId="658" priority="24" operator="equal">
      <formula>"Valore vuoto"</formula>
    </cfRule>
  </conditionalFormatting>
  <conditionalFormatting sqref="S351:U351">
    <cfRule type="containsBlanks" dxfId="657" priority="23">
      <formula>LEN(TRIM(S351))=0</formula>
    </cfRule>
  </conditionalFormatting>
  <conditionalFormatting sqref="S355:U355">
    <cfRule type="cellIs" dxfId="656" priority="22" operator="equal">
      <formula>"Valore vuoto"</formula>
    </cfRule>
  </conditionalFormatting>
  <conditionalFormatting sqref="S355:U355">
    <cfRule type="containsBlanks" dxfId="655" priority="21">
      <formula>LEN(TRIM(S355))=0</formula>
    </cfRule>
  </conditionalFormatting>
  <conditionalFormatting sqref="S356:U369">
    <cfRule type="cellIs" dxfId="654" priority="20" operator="equal">
      <formula>"Valore vuoto"</formula>
    </cfRule>
  </conditionalFormatting>
  <conditionalFormatting sqref="S356:U369">
    <cfRule type="containsBlanks" dxfId="653" priority="19">
      <formula>LEN(TRIM(S356))=0</formula>
    </cfRule>
  </conditionalFormatting>
  <conditionalFormatting sqref="S372:U372">
    <cfRule type="cellIs" dxfId="652" priority="18" operator="equal">
      <formula>"Valore vuoto"</formula>
    </cfRule>
  </conditionalFormatting>
  <conditionalFormatting sqref="S372:U372">
    <cfRule type="containsBlanks" dxfId="651" priority="17">
      <formula>LEN(TRIM(S372))=0</formula>
    </cfRule>
  </conditionalFormatting>
  <conditionalFormatting sqref="S376:U376">
    <cfRule type="cellIs" dxfId="650" priority="16" operator="equal">
      <formula>"Valore vuoto"</formula>
    </cfRule>
  </conditionalFormatting>
  <conditionalFormatting sqref="S376:U376">
    <cfRule type="containsBlanks" dxfId="649" priority="15">
      <formula>LEN(TRIM(S376))=0</formula>
    </cfRule>
  </conditionalFormatting>
  <conditionalFormatting sqref="S377:U390">
    <cfRule type="cellIs" dxfId="648" priority="14" operator="equal">
      <formula>"Valore vuoto"</formula>
    </cfRule>
  </conditionalFormatting>
  <conditionalFormatting sqref="S377:U390">
    <cfRule type="containsBlanks" dxfId="647" priority="13">
      <formula>LEN(TRIM(S377))=0</formula>
    </cfRule>
  </conditionalFormatting>
  <conditionalFormatting sqref="S393:U393">
    <cfRule type="cellIs" dxfId="646" priority="12" operator="equal">
      <formula>"Valore vuoto"</formula>
    </cfRule>
  </conditionalFormatting>
  <conditionalFormatting sqref="S393:U393">
    <cfRule type="containsBlanks" dxfId="645" priority="11">
      <formula>LEN(TRIM(S393))=0</formula>
    </cfRule>
  </conditionalFormatting>
  <conditionalFormatting sqref="S397:U397">
    <cfRule type="cellIs" dxfId="644" priority="10" operator="equal">
      <formula>"Valore vuoto"</formula>
    </cfRule>
  </conditionalFormatting>
  <conditionalFormatting sqref="S397:U397">
    <cfRule type="containsBlanks" dxfId="643" priority="9">
      <formula>LEN(TRIM(S397))=0</formula>
    </cfRule>
  </conditionalFormatting>
  <conditionalFormatting sqref="S398:U411">
    <cfRule type="cellIs" dxfId="642" priority="8" operator="equal">
      <formula>"Valore vuoto"</formula>
    </cfRule>
  </conditionalFormatting>
  <conditionalFormatting sqref="S398:U411">
    <cfRule type="containsBlanks" dxfId="641" priority="7">
      <formula>LEN(TRIM(S398))=0</formula>
    </cfRule>
  </conditionalFormatting>
  <dataValidations count="2">
    <dataValidation type="list" allowBlank="1" showInputMessage="1" showErrorMessage="1" sqref="J19:J33 J40:J54 J61:J75 J82:J96 J103:J117 J124:J138 J145:J159 J166:J180 J187:J201 J208:J222 J229:J243 J250:J264 J271:J285 J292:J306 J313:J327 J334:J348 J355:J369 J376:J390 J397:J411 J418:J432" xr:uid="{00000000-0002-0000-0E00-000000000000}">
      <formula1>"O, U"</formula1>
    </dataValidation>
    <dataValidation type="list" allowBlank="1" showInputMessage="1" showErrorMessage="1" sqref="Q15:R15 Q19:R33 Q36:R36 Q40:R54 Q57:R57 Q61:R75 Q78:R78 Q82:R96 Q99:R99 Q103:R117 Q120:R120 Q124:R138 Q141:R141 Q145:R159 Q162:R162 Q166:R180 Q183:R183 Q187:R201 Q204:R204 Q208:R222 Q225:R225 Q229:R243 Q246:R246 Q250:R264 Q267:R267 Q271:R285 Q288:R288 Q292:R306 Q309:R309 Q313:R327 Q330:R330 Q334:R348 Q351:R351 Q355:R369 Q372:R372 Q376:R390 Q393:R393 Q397:R411 Q414:R414 Q418:R432" xr:uid="{00000000-0002-0000-0E00-000001000000}">
      <formula1>"Basso, Medio, Medio-Alto, Alto"</formula1>
    </dataValidation>
  </dataValidations>
  <pageMargins left="0.25" right="0.25" top="0.75" bottom="0.75" header="0.3" footer="0.3"/>
  <pageSetup scale="29"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E00-000002000000}">
          <x14:formula1>
            <xm:f>'db obiettivi'!$A$3:$A$18</xm:f>
          </x14:formula1>
          <xm:sqref>H19:H33 H229:H243 H250:H264 H271:H285 H292:H306 H313:H327 H334:H348 H355:H369 H376:H390 H397:H411 H40:H54 H61:H75 H82:H96 H103:H117 H124:H138 H145:H159 H166:H180 H187:H201 H208:H222 H418:H432</xm:sqref>
        </x14:dataValidation>
        <x14:dataValidation type="list" allowBlank="1" showInputMessage="1" showErrorMessage="1" xr:uid="{00000000-0002-0000-0E00-000003000000}">
          <x14:formula1>
            <xm:f>'db fattori abilitanti'!$A$3:$A$19</xm:f>
          </x14:formula1>
          <xm:sqref>F19:F33 F229:F243 F250:F264 F271:F285 F292:F306 F313:F327 F334:F348 F355:F369 F376:F390 F397:F411 F40:F54 F61:F75 F82:F96 F103:F117 F124:F138 F145:F159 F166:F180 F187:F201 F208:F222 F418:F432</xm:sqref>
        </x14:dataValidation>
        <x14:dataValidation type="list" allowBlank="1" showInputMessage="1" showErrorMessage="1" xr:uid="{00000000-0002-0000-0E00-000004000000}">
          <x14:formula1>
            <xm:f>'db tipo misura'!$A$3:$A$13</xm:f>
          </x14:formula1>
          <xm:sqref>K19:K33 K40:K54 K61:K75 K82:K96 K103:K117 K124:K138 K145:K159 K166:K180 K187:K201 K208:K222 K229:K243 K250:K264 K271:K285 K292:K306 K313:K327 K334:K348 K355:K369 K376:K390 K397:K411 K418:K432</xm:sqref>
        </x14:dataValidation>
        <x14:dataValidation type="list" allowBlank="1" showInputMessage="1" showErrorMessage="1" xr:uid="{00000000-0002-0000-0E00-000005000000}">
          <x14:formula1>
            <xm:f>'db rischi'!$M$10:$M$100</xm:f>
          </x14:formula1>
          <xm:sqref>E19:E33 E40:E54 E61:E75 E82:E96 E103:E117 E124:E138 E145:E159 E166:E180 E187:E201 E208:E222 E229:E243 E250:E264 E271:E285 E292:E306 E313:E327 E334:E348 E355:E369 E376:E390 E397:E411 E418:E432</xm:sqref>
        </x14:dataValidation>
        <x14:dataValidation type="list" allowBlank="1" showInputMessage="1" showErrorMessage="1" xr:uid="{00000000-0002-0000-0E00-000006000000}">
          <x14:formula1>
            <xm:f>'db misure specifiche'!$M$4:$M$505</xm:f>
          </x14:formula1>
          <xm:sqref>I19:I33 I40:I54 I61:I75 I82:I96 I103:I117 I124:I138 I145:I159 I166:I180 I187:I201 I208:I222 I229:I243 I250:I264 I271:I285 I292:I306 I313:I327 I334:I348 I355:I369 I376:I390 I397:I411 I418:I432</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7">
    <tabColor rgb="FF00B050"/>
    <pageSetUpPr fitToPage="1"/>
  </sheetPr>
  <dimension ref="A1:X433"/>
  <sheetViews>
    <sheetView zoomScale="85" zoomScaleNormal="85" workbookViewId="0">
      <selection activeCell="F15" sqref="F15:H15"/>
    </sheetView>
  </sheetViews>
  <sheetFormatPr defaultColWidth="9.140625" defaultRowHeight="12.75" outlineLevelRow="1" outlineLevelCol="2" x14ac:dyDescent="0.2"/>
  <cols>
    <col min="1" max="1" width="4.42578125" style="2" customWidth="1"/>
    <col min="2" max="2" width="6.140625" style="2" customWidth="1"/>
    <col min="3" max="3" width="31.5703125" style="2" hidden="1" customWidth="1" outlineLevel="1"/>
    <col min="4" max="4" width="28.85546875" style="2" hidden="1" customWidth="1" outlineLevel="1"/>
    <col min="5" max="5" width="36" style="2" customWidth="1" collapsed="1"/>
    <col min="6" max="6" width="26.140625" style="2" customWidth="1"/>
    <col min="7" max="7" width="20.85546875" style="2" hidden="1" customWidth="1" outlineLevel="1"/>
    <col min="8" max="8" width="27.85546875" style="2" customWidth="1" collapsed="1"/>
    <col min="9" max="9" width="37" style="2" customWidth="1"/>
    <col min="10" max="10" width="18" style="89" customWidth="1"/>
    <col min="11" max="11" width="28.85546875" style="2" customWidth="1"/>
    <col min="12" max="12" width="13.85546875" style="2" customWidth="1"/>
    <col min="13" max="13" width="13.5703125" style="2" customWidth="1"/>
    <col min="14" max="14" width="18" style="2" customWidth="1"/>
    <col min="15" max="15" width="24.5703125" style="2" customWidth="1"/>
    <col min="16" max="16" width="5.140625" style="2" customWidth="1"/>
    <col min="17" max="17" width="18.140625" style="2" hidden="1" customWidth="1" outlineLevel="1"/>
    <col min="18" max="18" width="18.85546875" style="2" hidden="1" customWidth="1" outlineLevel="1"/>
    <col min="19" max="21" width="10.85546875" style="2" hidden="1" customWidth="1" outlineLevel="2"/>
    <col min="22" max="22" width="76.42578125" style="2" hidden="1" customWidth="1" outlineLevel="1" collapsed="1"/>
    <col min="23" max="23" width="6.140625" style="2" customWidth="1" collapsed="1"/>
    <col min="24" max="24" width="4.5703125" style="2" customWidth="1"/>
    <col min="25" max="16384" width="9.140625" style="2"/>
  </cols>
  <sheetData>
    <row r="1" spans="1:24" ht="25.5" customHeight="1" x14ac:dyDescent="0.2">
      <c r="A1" s="228" t="s">
        <v>1313</v>
      </c>
      <c r="B1" s="228"/>
      <c r="C1" s="228"/>
      <c r="D1" s="228"/>
      <c r="E1" s="228"/>
      <c r="F1" s="31"/>
      <c r="G1" s="31"/>
      <c r="H1" s="228" t="s">
        <v>1303</v>
      </c>
      <c r="I1" s="228"/>
      <c r="J1" s="85"/>
      <c r="K1" s="30"/>
      <c r="L1" s="30"/>
      <c r="M1" s="30"/>
      <c r="N1" s="30"/>
      <c r="O1" s="30"/>
      <c r="P1" s="30"/>
      <c r="Q1" s="30"/>
      <c r="R1" s="30"/>
      <c r="S1" s="30"/>
      <c r="T1" s="30"/>
      <c r="U1" s="30"/>
      <c r="V1" s="30"/>
      <c r="W1" s="227" t="s">
        <v>1302</v>
      </c>
      <c r="X1" s="30"/>
    </row>
    <row r="2" spans="1:24" ht="11.45" customHeight="1" x14ac:dyDescent="0.2">
      <c r="A2" s="30"/>
      <c r="B2" s="30"/>
      <c r="C2" s="30"/>
      <c r="D2" s="30"/>
      <c r="E2" s="85"/>
      <c r="F2" s="31"/>
      <c r="G2" s="31"/>
      <c r="H2" s="30"/>
      <c r="I2" s="85"/>
      <c r="J2" s="85"/>
      <c r="K2" s="30"/>
      <c r="L2" s="30"/>
      <c r="M2" s="30"/>
      <c r="N2" s="30"/>
      <c r="O2" s="30"/>
      <c r="P2" s="30"/>
      <c r="Q2" s="30"/>
      <c r="R2" s="30"/>
      <c r="S2" s="30"/>
      <c r="T2" s="30"/>
      <c r="U2" s="30"/>
      <c r="V2" s="30"/>
      <c r="W2" s="227"/>
      <c r="X2" s="30"/>
    </row>
    <row r="3" spans="1:24" ht="23.85" hidden="1" customHeight="1" outlineLevel="1" x14ac:dyDescent="0.2">
      <c r="A3" s="51"/>
      <c r="B3" s="51"/>
      <c r="C3" s="51"/>
      <c r="D3" s="51"/>
      <c r="E3" s="177" t="s">
        <v>39</v>
      </c>
      <c r="F3" s="177" t="s">
        <v>825</v>
      </c>
      <c r="G3" s="177" t="s">
        <v>826</v>
      </c>
      <c r="H3" s="24" t="s">
        <v>642</v>
      </c>
      <c r="I3" s="85"/>
      <c r="J3" s="85"/>
      <c r="K3" s="30"/>
      <c r="L3" s="30"/>
      <c r="M3" s="30"/>
      <c r="N3" s="30"/>
      <c r="O3" s="30"/>
      <c r="P3" s="30"/>
      <c r="Q3" s="30"/>
      <c r="R3" s="30"/>
      <c r="S3" s="30"/>
      <c r="T3" s="30"/>
      <c r="U3" s="30"/>
      <c r="V3" s="30"/>
      <c r="W3" s="227"/>
      <c r="X3" s="30"/>
    </row>
    <row r="4" spans="1:24" ht="23.85" hidden="1" customHeight="1" outlineLevel="1" x14ac:dyDescent="0.2">
      <c r="A4" s="51"/>
      <c r="B4" s="51"/>
      <c r="C4" s="51"/>
      <c r="D4" s="51"/>
      <c r="E4" s="180">
        <f t="shared" ref="E4:E12" si="0">COUNTIF($J$19:$K$17740,H4)</f>
        <v>0</v>
      </c>
      <c r="F4" s="179" t="e">
        <f t="shared" ref="F4:F12" si="1">E4/$G$4</f>
        <v>#DIV/0!</v>
      </c>
      <c r="G4" s="230">
        <f>SUM(E4:E12)</f>
        <v>0</v>
      </c>
      <c r="H4" s="26" t="s">
        <v>32</v>
      </c>
      <c r="I4" s="85"/>
      <c r="J4" s="85"/>
      <c r="K4" s="30"/>
      <c r="L4" s="30"/>
      <c r="M4" s="30"/>
      <c r="N4" s="30"/>
      <c r="O4" s="30"/>
      <c r="P4" s="30"/>
      <c r="Q4" s="30"/>
      <c r="R4" s="30"/>
      <c r="S4" s="30"/>
      <c r="T4" s="30"/>
      <c r="U4" s="30"/>
      <c r="V4" s="30"/>
      <c r="W4" s="227"/>
      <c r="X4" s="30"/>
    </row>
    <row r="5" spans="1:24" ht="23.85" hidden="1" customHeight="1" outlineLevel="1" x14ac:dyDescent="0.2">
      <c r="A5" s="51"/>
      <c r="B5" s="51"/>
      <c r="C5" s="51"/>
      <c r="D5" s="51"/>
      <c r="E5" s="180">
        <f t="shared" si="0"/>
        <v>0</v>
      </c>
      <c r="F5" s="179" t="e">
        <f t="shared" si="1"/>
        <v>#DIV/0!</v>
      </c>
      <c r="G5" s="230"/>
      <c r="H5" s="26" t="s">
        <v>33</v>
      </c>
      <c r="I5" s="85"/>
      <c r="J5" s="85"/>
      <c r="K5" s="30"/>
      <c r="L5" s="30"/>
      <c r="M5" s="30"/>
      <c r="N5" s="30"/>
      <c r="O5" s="30"/>
      <c r="P5" s="30"/>
      <c r="Q5" s="30"/>
      <c r="R5" s="30"/>
      <c r="S5" s="30"/>
      <c r="T5" s="30"/>
      <c r="U5" s="30"/>
      <c r="V5" s="30"/>
      <c r="W5" s="227"/>
      <c r="X5" s="30"/>
    </row>
    <row r="6" spans="1:24" ht="23.85" hidden="1" customHeight="1" outlineLevel="1" x14ac:dyDescent="0.2">
      <c r="A6" s="51"/>
      <c r="B6" s="51"/>
      <c r="C6" s="51"/>
      <c r="D6" s="51"/>
      <c r="E6" s="180">
        <f t="shared" si="0"/>
        <v>0</v>
      </c>
      <c r="F6" s="179" t="e">
        <f t="shared" si="1"/>
        <v>#DIV/0!</v>
      </c>
      <c r="G6" s="230"/>
      <c r="H6" s="26" t="s">
        <v>34</v>
      </c>
      <c r="I6" s="85"/>
      <c r="J6" s="85"/>
      <c r="K6" s="30"/>
      <c r="L6" s="30"/>
      <c r="M6" s="30"/>
      <c r="N6" s="30"/>
      <c r="O6" s="30"/>
      <c r="P6" s="30"/>
      <c r="Q6" s="30"/>
      <c r="R6" s="30"/>
      <c r="S6" s="30"/>
      <c r="T6" s="30"/>
      <c r="U6" s="30"/>
      <c r="V6" s="30"/>
      <c r="W6" s="227"/>
      <c r="X6" s="30"/>
    </row>
    <row r="7" spans="1:24" ht="23.85" hidden="1" customHeight="1" outlineLevel="1" x14ac:dyDescent="0.2">
      <c r="A7" s="51"/>
      <c r="B7" s="51"/>
      <c r="C7" s="51"/>
      <c r="D7" s="51"/>
      <c r="E7" s="180">
        <f t="shared" si="0"/>
        <v>0</v>
      </c>
      <c r="F7" s="179" t="e">
        <f t="shared" si="1"/>
        <v>#DIV/0!</v>
      </c>
      <c r="G7" s="230"/>
      <c r="H7" s="26" t="s">
        <v>35</v>
      </c>
      <c r="I7" s="85"/>
      <c r="J7" s="85"/>
      <c r="K7" s="30"/>
      <c r="L7" s="30"/>
      <c r="M7" s="30"/>
      <c r="N7" s="30"/>
      <c r="O7" s="30"/>
      <c r="P7" s="30"/>
      <c r="Q7" s="30"/>
      <c r="R7" s="30"/>
      <c r="S7" s="30"/>
      <c r="T7" s="30"/>
      <c r="U7" s="30"/>
      <c r="V7" s="30"/>
      <c r="W7" s="227"/>
      <c r="X7" s="30"/>
    </row>
    <row r="8" spans="1:24" ht="23.85" hidden="1" customHeight="1" outlineLevel="1" x14ac:dyDescent="0.2">
      <c r="A8" s="51"/>
      <c r="B8" s="51"/>
      <c r="C8" s="51"/>
      <c r="D8" s="51"/>
      <c r="E8" s="180">
        <f t="shared" si="0"/>
        <v>0</v>
      </c>
      <c r="F8" s="179" t="e">
        <f t="shared" si="1"/>
        <v>#DIV/0!</v>
      </c>
      <c r="G8" s="230"/>
      <c r="H8" s="26" t="s">
        <v>36</v>
      </c>
      <c r="I8" s="85"/>
      <c r="J8" s="85"/>
      <c r="K8" s="30"/>
      <c r="L8" s="30"/>
      <c r="M8" s="30"/>
      <c r="N8" s="30"/>
      <c r="O8" s="30"/>
      <c r="P8" s="30"/>
      <c r="Q8" s="30"/>
      <c r="R8" s="30"/>
      <c r="S8" s="30"/>
      <c r="T8" s="30"/>
      <c r="U8" s="30"/>
      <c r="V8" s="30"/>
      <c r="W8" s="227"/>
      <c r="X8" s="30"/>
    </row>
    <row r="9" spans="1:24" ht="23.85" hidden="1" customHeight="1" outlineLevel="1" x14ac:dyDescent="0.2">
      <c r="A9" s="51"/>
      <c r="B9" s="51"/>
      <c r="C9" s="51"/>
      <c r="D9" s="51"/>
      <c r="E9" s="180">
        <f t="shared" si="0"/>
        <v>0</v>
      </c>
      <c r="F9" s="179" t="e">
        <f t="shared" si="1"/>
        <v>#DIV/0!</v>
      </c>
      <c r="G9" s="230"/>
      <c r="H9" s="26" t="s">
        <v>37</v>
      </c>
      <c r="I9" s="85"/>
      <c r="J9" s="85"/>
      <c r="K9" s="30"/>
      <c r="L9" s="30"/>
      <c r="M9" s="30"/>
      <c r="N9" s="30"/>
      <c r="O9" s="30"/>
      <c r="P9" s="30"/>
      <c r="Q9" s="30"/>
      <c r="R9" s="30"/>
      <c r="S9" s="30"/>
      <c r="T9" s="30"/>
      <c r="U9" s="30"/>
      <c r="V9" s="30"/>
      <c r="W9" s="227"/>
      <c r="X9" s="30"/>
    </row>
    <row r="10" spans="1:24" ht="23.85" hidden="1" customHeight="1" outlineLevel="1" x14ac:dyDescent="0.2">
      <c r="A10" s="51"/>
      <c r="B10" s="51"/>
      <c r="C10" s="51"/>
      <c r="D10" s="51"/>
      <c r="E10" s="180">
        <f t="shared" si="0"/>
        <v>0</v>
      </c>
      <c r="F10" s="179" t="e">
        <f t="shared" si="1"/>
        <v>#DIV/0!</v>
      </c>
      <c r="G10" s="230"/>
      <c r="H10" s="26" t="s">
        <v>38</v>
      </c>
      <c r="I10" s="85"/>
      <c r="J10" s="85"/>
      <c r="K10" s="30"/>
      <c r="L10" s="30"/>
      <c r="M10" s="30"/>
      <c r="N10" s="30"/>
      <c r="O10" s="30"/>
      <c r="P10" s="30"/>
      <c r="Q10" s="30"/>
      <c r="R10" s="30"/>
      <c r="S10" s="30"/>
      <c r="T10" s="30"/>
      <c r="U10" s="30"/>
      <c r="V10" s="30"/>
      <c r="W10" s="227"/>
      <c r="X10" s="30"/>
    </row>
    <row r="11" spans="1:24" ht="23.85" hidden="1" customHeight="1" outlineLevel="1" x14ac:dyDescent="0.2">
      <c r="A11" s="51"/>
      <c r="B11" s="51"/>
      <c r="C11" s="51"/>
      <c r="D11" s="51"/>
      <c r="E11" s="180">
        <f t="shared" si="0"/>
        <v>0</v>
      </c>
      <c r="F11" s="179" t="e">
        <f t="shared" si="1"/>
        <v>#DIV/0!</v>
      </c>
      <c r="G11" s="230"/>
      <c r="H11" s="26" t="s">
        <v>31</v>
      </c>
      <c r="I11" s="85"/>
      <c r="J11" s="85"/>
      <c r="K11" s="30"/>
      <c r="L11" s="30"/>
      <c r="M11" s="30"/>
      <c r="N11" s="30"/>
      <c r="O11" s="30"/>
      <c r="P11" s="30"/>
      <c r="Q11" s="30"/>
      <c r="R11" s="30"/>
      <c r="S11" s="30"/>
      <c r="T11" s="30"/>
      <c r="U11" s="30"/>
      <c r="V11" s="30"/>
      <c r="W11" s="227"/>
      <c r="X11" s="30"/>
    </row>
    <row r="12" spans="1:24" ht="23.85" hidden="1" customHeight="1" outlineLevel="1" x14ac:dyDescent="0.2">
      <c r="A12" s="51"/>
      <c r="B12" s="51"/>
      <c r="C12" s="51"/>
      <c r="D12" s="51"/>
      <c r="E12" s="180">
        <f t="shared" si="0"/>
        <v>0</v>
      </c>
      <c r="F12" s="179" t="e">
        <f t="shared" si="1"/>
        <v>#DIV/0!</v>
      </c>
      <c r="G12" s="230"/>
      <c r="H12" s="26" t="s">
        <v>641</v>
      </c>
      <c r="I12" s="85"/>
      <c r="J12" s="85"/>
      <c r="K12" s="30"/>
      <c r="L12" s="30"/>
      <c r="M12" s="30"/>
      <c r="N12" s="30"/>
      <c r="O12" s="30"/>
      <c r="P12" s="30"/>
      <c r="Q12" s="30"/>
      <c r="R12" s="30"/>
      <c r="S12" s="30"/>
      <c r="T12" s="30"/>
      <c r="U12" s="30"/>
      <c r="V12" s="30"/>
      <c r="W12" s="227"/>
      <c r="X12" s="30"/>
    </row>
    <row r="13" spans="1:24" ht="23.45" customHeight="1" collapsed="1" x14ac:dyDescent="0.2">
      <c r="A13" s="167"/>
      <c r="B13" s="167"/>
      <c r="C13" s="166"/>
      <c r="D13" s="166"/>
      <c r="E13" s="171" t="s">
        <v>823</v>
      </c>
      <c r="F13" s="54"/>
      <c r="G13" s="54"/>
      <c r="H13" s="54" t="e" cm="1">
        <f t="array" aca="1" ref="H13" ca="1">SUMPRODUCT((#REF!=C13)*(SUBTOTAL(103,OFFSET(#REF!,ROW(#REF!)-MIN(ROW(#REF!)),,1))))</f>
        <v>#REF!</v>
      </c>
      <c r="I13" s="54" t="e">
        <f ca="1">H13/$L$17</f>
        <v>#REF!</v>
      </c>
      <c r="J13" s="86"/>
      <c r="K13" s="30"/>
      <c r="L13" s="30"/>
      <c r="M13" s="30"/>
      <c r="N13" s="30"/>
      <c r="O13" s="30"/>
      <c r="P13" s="30"/>
      <c r="Q13" s="30"/>
      <c r="R13" s="30"/>
      <c r="S13" s="232" t="s">
        <v>1312</v>
      </c>
      <c r="T13" s="232"/>
      <c r="U13" s="232"/>
      <c r="V13" s="30"/>
      <c r="W13" s="227"/>
      <c r="X13" s="30"/>
    </row>
    <row r="14" spans="1:24" ht="66" customHeight="1" x14ac:dyDescent="0.2">
      <c r="A14" s="170"/>
      <c r="B14" s="170"/>
      <c r="C14" s="174" t="s">
        <v>674</v>
      </c>
      <c r="D14" s="174"/>
      <c r="E14" s="175" t="s">
        <v>1289</v>
      </c>
      <c r="F14" s="168"/>
      <c r="G14" s="168"/>
      <c r="H14" s="168"/>
      <c r="I14" s="233" t="str">
        <f>Aree!F29</f>
        <v>M) Governance e Compliance (Pianificazione, programmazione e controllo, audit, anticorruzione, trasparenza, gestione e valutazione delle performance…)</v>
      </c>
      <c r="J14" s="233"/>
      <c r="K14" s="233"/>
      <c r="L14" s="233"/>
      <c r="M14" s="168"/>
      <c r="N14" s="84" t="s">
        <v>6</v>
      </c>
      <c r="O14" s="84" t="s">
        <v>675</v>
      </c>
      <c r="P14" s="168"/>
      <c r="Q14" s="182" t="s">
        <v>1306</v>
      </c>
      <c r="R14" s="182" t="s">
        <v>1307</v>
      </c>
      <c r="S14" s="50" t="s">
        <v>1308</v>
      </c>
      <c r="T14" s="50" t="s">
        <v>1309</v>
      </c>
      <c r="U14" s="50" t="s">
        <v>1310</v>
      </c>
      <c r="V14" s="183" t="s">
        <v>1311</v>
      </c>
      <c r="W14" s="227"/>
      <c r="X14" s="30"/>
    </row>
    <row r="15" spans="1:24" ht="30.6" customHeight="1" x14ac:dyDescent="0.2">
      <c r="A15" s="168"/>
      <c r="B15" s="168">
        <v>1</v>
      </c>
      <c r="C15" s="220" t="s">
        <v>1267</v>
      </c>
      <c r="D15" s="221"/>
      <c r="E15" s="222"/>
      <c r="F15" s="229"/>
      <c r="G15" s="229"/>
      <c r="H15" s="229"/>
      <c r="I15" s="50" t="s">
        <v>11</v>
      </c>
      <c r="J15" s="231" t="s">
        <v>3</v>
      </c>
      <c r="K15" s="231"/>
      <c r="L15" s="39"/>
      <c r="M15" s="162" t="s">
        <v>676</v>
      </c>
      <c r="N15" s="163" t="str">
        <f>V15</f>
        <v>--</v>
      </c>
      <c r="O15" s="39"/>
      <c r="P15" s="168"/>
      <c r="Q15" s="184"/>
      <c r="R15" s="184"/>
      <c r="S15" s="185" t="str">
        <f>IF(Q15="Basso",1.8,IF(Q15="Medio",2.5,IF(Q15="Medio-Alto",3.8,IF(Q15="Alto",5,"0"))))</f>
        <v>0</v>
      </c>
      <c r="T15" s="185" t="str">
        <f>IF(R15="Basso",1.8,IF(R15="Medio",2.5,IF(R15="Medio-Alto",3.8,IF(R15="Alto",5,"0"))))</f>
        <v>0</v>
      </c>
      <c r="U15" s="185">
        <f>IF(MAX(U19:U33)&gt;(T15*S15),MAX(U19:U33),T15*S15)</f>
        <v>0</v>
      </c>
      <c r="V15" s="186" t="str">
        <f>IF(U15=0,"--",IF(U15&lt;='db fasce di rischio'!$B$4,'db fasce di rischio'!$A$2,IF(U15&lt;='db fasce di rischio'!$D$4,'db fasce di rischio'!$C$2,IF(U15&lt;='db fasce di rischio'!$F$4,'db fasce di rischio'!$E$2,IF(U15&lt;='db fasce di rischio'!$H$4,'db fasce di rischio'!$G$2,"")))))</f>
        <v>--</v>
      </c>
      <c r="W15" s="30"/>
      <c r="X15" s="30"/>
    </row>
    <row r="16" spans="1:24" ht="59.45" customHeight="1" x14ac:dyDescent="0.2">
      <c r="A16" s="168"/>
      <c r="B16" s="168"/>
      <c r="C16" s="223"/>
      <c r="D16" s="224"/>
      <c r="E16" s="224"/>
      <c r="F16" s="172"/>
      <c r="G16" s="172"/>
      <c r="H16" s="172"/>
      <c r="I16" s="172"/>
      <c r="J16" s="172"/>
      <c r="K16" s="172"/>
      <c r="L16" s="173"/>
      <c r="M16" s="226" t="s">
        <v>1305</v>
      </c>
      <c r="N16" s="226"/>
      <c r="O16" s="226"/>
      <c r="P16" s="168"/>
      <c r="Q16" s="30"/>
      <c r="R16" s="30"/>
      <c r="S16" s="30"/>
      <c r="T16" s="30"/>
      <c r="U16" s="30"/>
      <c r="V16" s="30"/>
      <c r="W16" s="30"/>
      <c r="X16" s="30"/>
    </row>
    <row r="17" spans="1:24" ht="31.5" customHeight="1" outlineLevel="1" x14ac:dyDescent="0.2">
      <c r="A17" s="168"/>
      <c r="B17" s="168"/>
      <c r="C17" s="218" t="s">
        <v>1266</v>
      </c>
      <c r="D17" s="219"/>
      <c r="E17" s="160"/>
      <c r="F17" s="160"/>
      <c r="G17" s="160"/>
      <c r="H17" s="160"/>
      <c r="I17" s="160"/>
      <c r="J17" s="159"/>
      <c r="K17" s="160"/>
      <c r="L17" s="164" t="e">
        <f>SUM(F4:F12)</f>
        <v>#DIV/0!</v>
      </c>
      <c r="M17" s="165"/>
      <c r="N17" s="165"/>
      <c r="O17" s="165"/>
      <c r="P17" s="168"/>
      <c r="Q17" s="30"/>
      <c r="R17" s="30"/>
      <c r="S17" s="30"/>
      <c r="T17" s="30"/>
      <c r="U17" s="30"/>
      <c r="V17" s="30"/>
      <c r="W17" s="30"/>
      <c r="X17" s="30"/>
    </row>
    <row r="18" spans="1:24" ht="81.95" customHeight="1" outlineLevel="1" x14ac:dyDescent="0.2">
      <c r="A18" s="169"/>
      <c r="B18" s="169"/>
      <c r="C18" s="24" t="s">
        <v>915</v>
      </c>
      <c r="D18" s="24" t="s">
        <v>916</v>
      </c>
      <c r="E18" s="24" t="s">
        <v>981</v>
      </c>
      <c r="F18" s="24" t="s">
        <v>980</v>
      </c>
      <c r="G18" s="188" t="s">
        <v>1301</v>
      </c>
      <c r="H18" s="24" t="s">
        <v>979</v>
      </c>
      <c r="I18" s="24" t="s">
        <v>917</v>
      </c>
      <c r="J18" s="50" t="s">
        <v>982</v>
      </c>
      <c r="K18" s="50" t="s">
        <v>918</v>
      </c>
      <c r="L18" s="24" t="s">
        <v>639</v>
      </c>
      <c r="M18" s="24" t="s">
        <v>677</v>
      </c>
      <c r="N18" s="24" t="s">
        <v>678</v>
      </c>
      <c r="O18" s="24" t="s">
        <v>679</v>
      </c>
      <c r="P18" s="169"/>
      <c r="Q18" s="182" t="s">
        <v>1306</v>
      </c>
      <c r="R18" s="182" t="s">
        <v>1307</v>
      </c>
      <c r="S18" s="50" t="s">
        <v>1308</v>
      </c>
      <c r="T18" s="50" t="s">
        <v>1309</v>
      </c>
      <c r="U18" s="50" t="s">
        <v>1310</v>
      </c>
      <c r="V18" s="183" t="s">
        <v>1311</v>
      </c>
      <c r="W18" s="30"/>
      <c r="X18" s="30"/>
    </row>
    <row r="19" spans="1:24" ht="21" outlineLevel="1" x14ac:dyDescent="0.2">
      <c r="A19" s="169"/>
      <c r="B19" s="169"/>
      <c r="C19" s="26" t="s">
        <v>30</v>
      </c>
      <c r="D19" s="26" t="s">
        <v>30</v>
      </c>
      <c r="E19" s="26" t="s">
        <v>30</v>
      </c>
      <c r="F19" s="26" t="s">
        <v>30</v>
      </c>
      <c r="G19" s="161" t="str">
        <f>V19</f>
        <v>--</v>
      </c>
      <c r="H19" s="27" t="s">
        <v>30</v>
      </c>
      <c r="I19" s="33" t="s">
        <v>30</v>
      </c>
      <c r="J19" s="87"/>
      <c r="K19" s="33"/>
      <c r="L19" s="26"/>
      <c r="M19" s="26"/>
      <c r="N19" s="26"/>
      <c r="O19" s="26"/>
      <c r="P19" s="169"/>
      <c r="Q19" s="184"/>
      <c r="R19" s="184"/>
      <c r="S19" s="185" t="str">
        <f>IF(Q19="Basso",1.8,IF(Q19="Medio",2.5,IF(Q19="Medio-Alto",3.8,IF(Q19="Alto",5,"0"))))</f>
        <v>0</v>
      </c>
      <c r="T19" s="185" t="str">
        <f>IF(R19="Basso",1.8,IF(R19="Medio",2.5,IF(R19="Medio-Alto",3.8,IF(R19="Alto",5,"0"))))</f>
        <v>0</v>
      </c>
      <c r="U19" s="185">
        <f>(T19*S19)</f>
        <v>0</v>
      </c>
      <c r="V19" s="186" t="str">
        <f>IF(U19=0,"--",IF(U19&lt;='db fasce di rischio'!$B$4,'db fasce di rischio'!$A$2,IF(U19&lt;='db fasce di rischio'!$D$4,'db fasce di rischio'!$C$2,IF(U19&lt;='db fasce di rischio'!$F$4,'db fasce di rischio'!$E$2,IF(U19&lt;='db fasce di rischio'!$H$4,'db fasce di rischio'!$G$2,"")))))</f>
        <v>--</v>
      </c>
      <c r="W19" s="30"/>
      <c r="X19" s="30"/>
    </row>
    <row r="20" spans="1:24" ht="21" outlineLevel="1" x14ac:dyDescent="0.2">
      <c r="A20" s="169"/>
      <c r="B20" s="169"/>
      <c r="C20" s="26" t="s">
        <v>30</v>
      </c>
      <c r="D20" s="26" t="s">
        <v>30</v>
      </c>
      <c r="E20" s="26" t="s">
        <v>30</v>
      </c>
      <c r="F20" s="26" t="s">
        <v>30</v>
      </c>
      <c r="G20" s="161" t="str">
        <f t="shared" ref="G20:G33" si="2">V20</f>
        <v>--</v>
      </c>
      <c r="H20" s="27" t="s">
        <v>30</v>
      </c>
      <c r="I20" s="33" t="s">
        <v>30</v>
      </c>
      <c r="J20" s="87"/>
      <c r="K20" s="33"/>
      <c r="L20" s="26"/>
      <c r="M20" s="26"/>
      <c r="N20" s="26"/>
      <c r="O20" s="26"/>
      <c r="P20" s="169"/>
      <c r="Q20" s="184"/>
      <c r="R20" s="184"/>
      <c r="S20" s="185" t="str">
        <f t="shared" ref="S20:T33" si="3">IF(Q20="Basso",1.8,IF(Q20="Medio",2.5,IF(Q20="Medio-Alto",3.8,IF(Q20="Alto",5,"0"))))</f>
        <v>0</v>
      </c>
      <c r="T20" s="185" t="str">
        <f t="shared" si="3"/>
        <v>0</v>
      </c>
      <c r="U20" s="185">
        <f>(T20*S20)</f>
        <v>0</v>
      </c>
      <c r="V20" s="186" t="str">
        <f>IF(U20=0,"--",IF(U20&lt;='db fasce di rischio'!$B$4,'db fasce di rischio'!$A$2,IF(U20&lt;='db fasce di rischio'!$D$4,'db fasce di rischio'!$C$2,IF(U20&lt;='db fasce di rischio'!$F$4,'db fasce di rischio'!$E$2,IF(U20&lt;='db fasce di rischio'!$H$4,'db fasce di rischio'!$G$2,"")))))</f>
        <v>--</v>
      </c>
      <c r="W20" s="30"/>
      <c r="X20" s="30"/>
    </row>
    <row r="21" spans="1:24" ht="21" outlineLevel="1" x14ac:dyDescent="0.2">
      <c r="A21" s="169"/>
      <c r="B21" s="169"/>
      <c r="C21" s="26" t="s">
        <v>30</v>
      </c>
      <c r="D21" s="26" t="s">
        <v>30</v>
      </c>
      <c r="E21" s="26" t="s">
        <v>30</v>
      </c>
      <c r="F21" s="26" t="s">
        <v>30</v>
      </c>
      <c r="G21" s="161" t="str">
        <f t="shared" si="2"/>
        <v>--</v>
      </c>
      <c r="H21" s="27" t="s">
        <v>30</v>
      </c>
      <c r="I21" s="33" t="s">
        <v>30</v>
      </c>
      <c r="J21" s="87"/>
      <c r="K21" s="33"/>
      <c r="L21" s="26"/>
      <c r="M21" s="26"/>
      <c r="N21" s="26"/>
      <c r="O21" s="26"/>
      <c r="P21" s="169"/>
      <c r="Q21" s="184"/>
      <c r="R21" s="184"/>
      <c r="S21" s="185" t="str">
        <f t="shared" si="3"/>
        <v>0</v>
      </c>
      <c r="T21" s="185" t="str">
        <f t="shared" si="3"/>
        <v>0</v>
      </c>
      <c r="U21" s="185">
        <f t="shared" ref="U21:U33" si="4">(T21*S21)</f>
        <v>0</v>
      </c>
      <c r="V21" s="186" t="str">
        <f>IF(U21=0,"--",IF(U21&lt;='db fasce di rischio'!$B$4,'db fasce di rischio'!$A$2,IF(U21&lt;='db fasce di rischio'!$D$4,'db fasce di rischio'!$C$2,IF(U21&lt;='db fasce di rischio'!$F$4,'db fasce di rischio'!$E$2,IF(U21&lt;='db fasce di rischio'!$H$4,'db fasce di rischio'!$G$2,"")))))</f>
        <v>--</v>
      </c>
      <c r="W21" s="30"/>
      <c r="X21" s="30"/>
    </row>
    <row r="22" spans="1:24" ht="21" outlineLevel="1" x14ac:dyDescent="0.2">
      <c r="A22" s="169"/>
      <c r="B22" s="169"/>
      <c r="C22" s="26" t="s">
        <v>30</v>
      </c>
      <c r="D22" s="26" t="s">
        <v>30</v>
      </c>
      <c r="E22" s="26" t="s">
        <v>30</v>
      </c>
      <c r="F22" s="26" t="s">
        <v>30</v>
      </c>
      <c r="G22" s="161" t="str">
        <f t="shared" si="2"/>
        <v>--</v>
      </c>
      <c r="H22" s="27" t="s">
        <v>30</v>
      </c>
      <c r="I22" s="33" t="s">
        <v>30</v>
      </c>
      <c r="J22" s="87"/>
      <c r="K22" s="33"/>
      <c r="L22" s="26"/>
      <c r="M22" s="26"/>
      <c r="N22" s="26"/>
      <c r="O22" s="26"/>
      <c r="P22" s="169"/>
      <c r="Q22" s="184"/>
      <c r="R22" s="184"/>
      <c r="S22" s="185" t="str">
        <f t="shared" si="3"/>
        <v>0</v>
      </c>
      <c r="T22" s="185" t="str">
        <f t="shared" si="3"/>
        <v>0</v>
      </c>
      <c r="U22" s="185">
        <f t="shared" si="4"/>
        <v>0</v>
      </c>
      <c r="V22" s="186" t="str">
        <f>IF(U22=0,"--",IF(U22&lt;='db fasce di rischio'!$B$4,'db fasce di rischio'!$A$2,IF(U22&lt;='db fasce di rischio'!$D$4,'db fasce di rischio'!$C$2,IF(U22&lt;='db fasce di rischio'!$F$4,'db fasce di rischio'!$E$2,IF(U22&lt;='db fasce di rischio'!$H$4,'db fasce di rischio'!$G$2,"")))))</f>
        <v>--</v>
      </c>
      <c r="W22" s="30"/>
      <c r="X22" s="30"/>
    </row>
    <row r="23" spans="1:24" ht="21" outlineLevel="1" x14ac:dyDescent="0.2">
      <c r="A23" s="169"/>
      <c r="B23" s="169"/>
      <c r="C23" s="26" t="s">
        <v>30</v>
      </c>
      <c r="D23" s="26" t="s">
        <v>30</v>
      </c>
      <c r="E23" s="26" t="s">
        <v>30</v>
      </c>
      <c r="F23" s="26" t="s">
        <v>30</v>
      </c>
      <c r="G23" s="161" t="str">
        <f t="shared" si="2"/>
        <v>--</v>
      </c>
      <c r="H23" s="27" t="s">
        <v>30</v>
      </c>
      <c r="I23" s="33" t="s">
        <v>30</v>
      </c>
      <c r="J23" s="87"/>
      <c r="K23" s="33"/>
      <c r="L23" s="26"/>
      <c r="M23" s="26"/>
      <c r="N23" s="26"/>
      <c r="O23" s="26"/>
      <c r="P23" s="169"/>
      <c r="Q23" s="184"/>
      <c r="R23" s="184"/>
      <c r="S23" s="185" t="str">
        <f t="shared" si="3"/>
        <v>0</v>
      </c>
      <c r="T23" s="185" t="str">
        <f t="shared" si="3"/>
        <v>0</v>
      </c>
      <c r="U23" s="185">
        <f t="shared" si="4"/>
        <v>0</v>
      </c>
      <c r="V23" s="186" t="str">
        <f>IF(U23=0,"--",IF(U23&lt;='db fasce di rischio'!$B$4,'db fasce di rischio'!$A$2,IF(U23&lt;='db fasce di rischio'!$D$4,'db fasce di rischio'!$C$2,IF(U23&lt;='db fasce di rischio'!$F$4,'db fasce di rischio'!$E$2,IF(U23&lt;='db fasce di rischio'!$H$4,'db fasce di rischio'!$G$2,"")))))</f>
        <v>--</v>
      </c>
      <c r="W23" s="30"/>
      <c r="X23" s="30"/>
    </row>
    <row r="24" spans="1:24" ht="21" outlineLevel="1" x14ac:dyDescent="0.2">
      <c r="A24" s="169"/>
      <c r="B24" s="169"/>
      <c r="C24" s="26" t="s">
        <v>30</v>
      </c>
      <c r="D24" s="26" t="s">
        <v>30</v>
      </c>
      <c r="E24" s="26" t="s">
        <v>30</v>
      </c>
      <c r="F24" s="26" t="s">
        <v>30</v>
      </c>
      <c r="G24" s="161" t="str">
        <f t="shared" si="2"/>
        <v>--</v>
      </c>
      <c r="H24" s="27" t="s">
        <v>30</v>
      </c>
      <c r="I24" s="33" t="s">
        <v>30</v>
      </c>
      <c r="J24" s="87"/>
      <c r="K24" s="33"/>
      <c r="L24" s="26"/>
      <c r="M24" s="26"/>
      <c r="N24" s="26"/>
      <c r="O24" s="26"/>
      <c r="P24" s="169"/>
      <c r="Q24" s="184"/>
      <c r="R24" s="184"/>
      <c r="S24" s="185" t="str">
        <f t="shared" si="3"/>
        <v>0</v>
      </c>
      <c r="T24" s="185" t="str">
        <f t="shared" si="3"/>
        <v>0</v>
      </c>
      <c r="U24" s="185">
        <f t="shared" si="4"/>
        <v>0</v>
      </c>
      <c r="V24" s="186" t="str">
        <f>IF(U24=0,"--",IF(U24&lt;='db fasce di rischio'!$B$4,'db fasce di rischio'!$A$2,IF(U24&lt;='db fasce di rischio'!$D$4,'db fasce di rischio'!$C$2,IF(U24&lt;='db fasce di rischio'!$F$4,'db fasce di rischio'!$E$2,IF(U24&lt;='db fasce di rischio'!$H$4,'db fasce di rischio'!$G$2,"")))))</f>
        <v>--</v>
      </c>
      <c r="W24" s="30"/>
      <c r="X24" s="30"/>
    </row>
    <row r="25" spans="1:24" ht="21" outlineLevel="1" x14ac:dyDescent="0.2">
      <c r="A25" s="169"/>
      <c r="B25" s="169"/>
      <c r="C25" s="26" t="s">
        <v>30</v>
      </c>
      <c r="D25" s="26" t="s">
        <v>30</v>
      </c>
      <c r="E25" s="26" t="s">
        <v>30</v>
      </c>
      <c r="F25" s="26" t="s">
        <v>30</v>
      </c>
      <c r="G25" s="161" t="str">
        <f t="shared" si="2"/>
        <v>--</v>
      </c>
      <c r="H25" s="27" t="s">
        <v>30</v>
      </c>
      <c r="I25" s="33" t="s">
        <v>30</v>
      </c>
      <c r="J25" s="87"/>
      <c r="K25" s="33"/>
      <c r="L25" s="26"/>
      <c r="M25" s="26"/>
      <c r="N25" s="26"/>
      <c r="O25" s="26"/>
      <c r="P25" s="169"/>
      <c r="Q25" s="184"/>
      <c r="R25" s="184"/>
      <c r="S25" s="185" t="str">
        <f t="shared" si="3"/>
        <v>0</v>
      </c>
      <c r="T25" s="185" t="str">
        <f t="shared" si="3"/>
        <v>0</v>
      </c>
      <c r="U25" s="185">
        <f t="shared" si="4"/>
        <v>0</v>
      </c>
      <c r="V25" s="186" t="str">
        <f>IF(U25=0,"--",IF(U25&lt;='db fasce di rischio'!$B$4,'db fasce di rischio'!$A$2,IF(U25&lt;='db fasce di rischio'!$D$4,'db fasce di rischio'!$C$2,IF(U25&lt;='db fasce di rischio'!$F$4,'db fasce di rischio'!$E$2,IF(U25&lt;='db fasce di rischio'!$H$4,'db fasce di rischio'!$G$2,"")))))</f>
        <v>--</v>
      </c>
      <c r="W25" s="30"/>
      <c r="X25" s="30"/>
    </row>
    <row r="26" spans="1:24" ht="21" outlineLevel="1" x14ac:dyDescent="0.2">
      <c r="A26" s="169"/>
      <c r="B26" s="169"/>
      <c r="C26" s="26" t="s">
        <v>30</v>
      </c>
      <c r="D26" s="26" t="s">
        <v>30</v>
      </c>
      <c r="E26" s="26" t="s">
        <v>30</v>
      </c>
      <c r="F26" s="26" t="s">
        <v>30</v>
      </c>
      <c r="G26" s="161" t="str">
        <f t="shared" si="2"/>
        <v>--</v>
      </c>
      <c r="H26" s="27" t="s">
        <v>30</v>
      </c>
      <c r="I26" s="33" t="s">
        <v>30</v>
      </c>
      <c r="J26" s="87"/>
      <c r="K26" s="33"/>
      <c r="L26" s="26"/>
      <c r="M26" s="26"/>
      <c r="N26" s="26"/>
      <c r="O26" s="26"/>
      <c r="P26" s="169"/>
      <c r="Q26" s="184"/>
      <c r="R26" s="184"/>
      <c r="S26" s="185" t="str">
        <f t="shared" si="3"/>
        <v>0</v>
      </c>
      <c r="T26" s="185" t="str">
        <f t="shared" si="3"/>
        <v>0</v>
      </c>
      <c r="U26" s="185">
        <f t="shared" si="4"/>
        <v>0</v>
      </c>
      <c r="V26" s="186" t="str">
        <f>IF(U26=0,"--",IF(U26&lt;='db fasce di rischio'!$B$4,'db fasce di rischio'!$A$2,IF(U26&lt;='db fasce di rischio'!$D$4,'db fasce di rischio'!$C$2,IF(U26&lt;='db fasce di rischio'!$F$4,'db fasce di rischio'!$E$2,IF(U26&lt;='db fasce di rischio'!$H$4,'db fasce di rischio'!$G$2,"")))))</f>
        <v>--</v>
      </c>
      <c r="W26" s="30"/>
      <c r="X26" s="30"/>
    </row>
    <row r="27" spans="1:24" ht="21" outlineLevel="1" x14ac:dyDescent="0.2">
      <c r="A27" s="169"/>
      <c r="B27" s="169"/>
      <c r="C27" s="26" t="s">
        <v>30</v>
      </c>
      <c r="D27" s="26" t="s">
        <v>30</v>
      </c>
      <c r="E27" s="26" t="s">
        <v>30</v>
      </c>
      <c r="F27" s="26" t="s">
        <v>30</v>
      </c>
      <c r="G27" s="161" t="str">
        <f t="shared" si="2"/>
        <v>--</v>
      </c>
      <c r="H27" s="27" t="s">
        <v>30</v>
      </c>
      <c r="I27" s="33" t="s">
        <v>30</v>
      </c>
      <c r="J27" s="88"/>
      <c r="K27" s="33"/>
      <c r="L27" s="26"/>
      <c r="M27" s="26"/>
      <c r="N27" s="26"/>
      <c r="O27" s="26"/>
      <c r="P27" s="169"/>
      <c r="Q27" s="184"/>
      <c r="R27" s="184"/>
      <c r="S27" s="185" t="str">
        <f t="shared" si="3"/>
        <v>0</v>
      </c>
      <c r="T27" s="185" t="str">
        <f t="shared" si="3"/>
        <v>0</v>
      </c>
      <c r="U27" s="185">
        <f t="shared" si="4"/>
        <v>0</v>
      </c>
      <c r="V27" s="186" t="str">
        <f>IF(U27=0,"--",IF(U27&lt;='db fasce di rischio'!$B$4,'db fasce di rischio'!$A$2,IF(U27&lt;='db fasce di rischio'!$D$4,'db fasce di rischio'!$C$2,IF(U27&lt;='db fasce di rischio'!$F$4,'db fasce di rischio'!$E$2,IF(U27&lt;='db fasce di rischio'!$H$4,'db fasce di rischio'!$G$2,"")))))</f>
        <v>--</v>
      </c>
      <c r="W27" s="30"/>
      <c r="X27" s="30"/>
    </row>
    <row r="28" spans="1:24" ht="21" outlineLevel="1" x14ac:dyDescent="0.2">
      <c r="A28" s="169"/>
      <c r="B28" s="169"/>
      <c r="C28" s="26" t="s">
        <v>30</v>
      </c>
      <c r="D28" s="26" t="s">
        <v>30</v>
      </c>
      <c r="E28" s="26" t="s">
        <v>30</v>
      </c>
      <c r="F28" s="26" t="s">
        <v>30</v>
      </c>
      <c r="G28" s="161" t="str">
        <f t="shared" si="2"/>
        <v>--</v>
      </c>
      <c r="H28" s="27" t="s">
        <v>30</v>
      </c>
      <c r="I28" s="33" t="s">
        <v>30</v>
      </c>
      <c r="J28" s="88"/>
      <c r="K28" s="33"/>
      <c r="L28" s="26"/>
      <c r="M28" s="26"/>
      <c r="N28" s="26"/>
      <c r="O28" s="26"/>
      <c r="P28" s="169"/>
      <c r="Q28" s="184"/>
      <c r="R28" s="184"/>
      <c r="S28" s="185" t="str">
        <f t="shared" si="3"/>
        <v>0</v>
      </c>
      <c r="T28" s="185" t="str">
        <f t="shared" si="3"/>
        <v>0</v>
      </c>
      <c r="U28" s="185">
        <f t="shared" si="4"/>
        <v>0</v>
      </c>
      <c r="V28" s="186" t="str">
        <f>IF(U28=0,"--",IF(U28&lt;='db fasce di rischio'!$B$4,'db fasce di rischio'!$A$2,IF(U28&lt;='db fasce di rischio'!$D$4,'db fasce di rischio'!$C$2,IF(U28&lt;='db fasce di rischio'!$F$4,'db fasce di rischio'!$E$2,IF(U28&lt;='db fasce di rischio'!$H$4,'db fasce di rischio'!$G$2,"")))))</f>
        <v>--</v>
      </c>
      <c r="W28" s="30"/>
      <c r="X28" s="30"/>
    </row>
    <row r="29" spans="1:24" ht="21" outlineLevel="1" x14ac:dyDescent="0.2">
      <c r="A29" s="169"/>
      <c r="B29" s="169"/>
      <c r="C29" s="26" t="s">
        <v>30</v>
      </c>
      <c r="D29" s="26" t="s">
        <v>30</v>
      </c>
      <c r="E29" s="26" t="s">
        <v>30</v>
      </c>
      <c r="F29" s="26" t="s">
        <v>30</v>
      </c>
      <c r="G29" s="161" t="str">
        <f t="shared" si="2"/>
        <v>--</v>
      </c>
      <c r="H29" s="27" t="s">
        <v>30</v>
      </c>
      <c r="I29" s="33" t="s">
        <v>30</v>
      </c>
      <c r="J29" s="88"/>
      <c r="K29" s="33"/>
      <c r="L29" s="26"/>
      <c r="M29" s="26"/>
      <c r="N29" s="26"/>
      <c r="O29" s="26"/>
      <c r="P29" s="169"/>
      <c r="Q29" s="184"/>
      <c r="R29" s="184"/>
      <c r="S29" s="185" t="str">
        <f t="shared" si="3"/>
        <v>0</v>
      </c>
      <c r="T29" s="185" t="str">
        <f t="shared" si="3"/>
        <v>0</v>
      </c>
      <c r="U29" s="185">
        <f t="shared" si="4"/>
        <v>0</v>
      </c>
      <c r="V29" s="186" t="str">
        <f>IF(U29=0,"--",IF(U29&lt;='db fasce di rischio'!$B$4,'db fasce di rischio'!$A$2,IF(U29&lt;='db fasce di rischio'!$D$4,'db fasce di rischio'!$C$2,IF(U29&lt;='db fasce di rischio'!$F$4,'db fasce di rischio'!$E$2,IF(U29&lt;='db fasce di rischio'!$H$4,'db fasce di rischio'!$G$2,"")))))</f>
        <v>--</v>
      </c>
      <c r="W29" s="30"/>
      <c r="X29" s="30"/>
    </row>
    <row r="30" spans="1:24" ht="21" outlineLevel="1" x14ac:dyDescent="0.2">
      <c r="A30" s="169"/>
      <c r="B30" s="169"/>
      <c r="C30" s="26" t="s">
        <v>30</v>
      </c>
      <c r="D30" s="26" t="s">
        <v>30</v>
      </c>
      <c r="E30" s="26" t="s">
        <v>30</v>
      </c>
      <c r="F30" s="26" t="s">
        <v>30</v>
      </c>
      <c r="G30" s="161" t="str">
        <f t="shared" si="2"/>
        <v>--</v>
      </c>
      <c r="H30" s="27" t="s">
        <v>30</v>
      </c>
      <c r="I30" s="33" t="s">
        <v>30</v>
      </c>
      <c r="J30" s="88"/>
      <c r="K30" s="33"/>
      <c r="L30" s="26"/>
      <c r="M30" s="26"/>
      <c r="N30" s="26"/>
      <c r="O30" s="26"/>
      <c r="P30" s="169"/>
      <c r="Q30" s="184"/>
      <c r="R30" s="184"/>
      <c r="S30" s="185" t="str">
        <f t="shared" si="3"/>
        <v>0</v>
      </c>
      <c r="T30" s="185" t="str">
        <f t="shared" si="3"/>
        <v>0</v>
      </c>
      <c r="U30" s="185">
        <f t="shared" si="4"/>
        <v>0</v>
      </c>
      <c r="V30" s="186" t="str">
        <f>IF(U30=0,"--",IF(U30&lt;='db fasce di rischio'!$B$4,'db fasce di rischio'!$A$2,IF(U30&lt;='db fasce di rischio'!$D$4,'db fasce di rischio'!$C$2,IF(U30&lt;='db fasce di rischio'!$F$4,'db fasce di rischio'!$E$2,IF(U30&lt;='db fasce di rischio'!$H$4,'db fasce di rischio'!$G$2,"")))))</f>
        <v>--</v>
      </c>
      <c r="W30" s="30"/>
      <c r="X30" s="30"/>
    </row>
    <row r="31" spans="1:24" ht="21" outlineLevel="1" x14ac:dyDescent="0.2">
      <c r="A31" s="169"/>
      <c r="B31" s="169"/>
      <c r="C31" s="26" t="s">
        <v>30</v>
      </c>
      <c r="D31" s="26" t="s">
        <v>30</v>
      </c>
      <c r="E31" s="26" t="s">
        <v>30</v>
      </c>
      <c r="F31" s="26" t="s">
        <v>30</v>
      </c>
      <c r="G31" s="161" t="str">
        <f t="shared" si="2"/>
        <v>--</v>
      </c>
      <c r="H31" s="27" t="s">
        <v>30</v>
      </c>
      <c r="I31" s="33" t="s">
        <v>30</v>
      </c>
      <c r="J31" s="87"/>
      <c r="K31" s="33"/>
      <c r="L31" s="26"/>
      <c r="M31" s="26"/>
      <c r="N31" s="26"/>
      <c r="O31" s="26"/>
      <c r="P31" s="169"/>
      <c r="Q31" s="184"/>
      <c r="R31" s="184"/>
      <c r="S31" s="185" t="str">
        <f t="shared" si="3"/>
        <v>0</v>
      </c>
      <c r="T31" s="185" t="str">
        <f t="shared" si="3"/>
        <v>0</v>
      </c>
      <c r="U31" s="185">
        <f t="shared" si="4"/>
        <v>0</v>
      </c>
      <c r="V31" s="186" t="str">
        <f>IF(U31=0,"--",IF(U31&lt;='db fasce di rischio'!$B$4,'db fasce di rischio'!$A$2,IF(U31&lt;='db fasce di rischio'!$D$4,'db fasce di rischio'!$C$2,IF(U31&lt;='db fasce di rischio'!$F$4,'db fasce di rischio'!$E$2,IF(U31&lt;='db fasce di rischio'!$H$4,'db fasce di rischio'!$G$2,"")))))</f>
        <v>--</v>
      </c>
      <c r="W31" s="30"/>
      <c r="X31" s="30"/>
    </row>
    <row r="32" spans="1:24" ht="21" outlineLevel="1" x14ac:dyDescent="0.2">
      <c r="A32" s="169"/>
      <c r="B32" s="169"/>
      <c r="C32" s="26" t="s">
        <v>30</v>
      </c>
      <c r="D32" s="26" t="s">
        <v>30</v>
      </c>
      <c r="E32" s="26" t="s">
        <v>30</v>
      </c>
      <c r="F32" s="26" t="s">
        <v>30</v>
      </c>
      <c r="G32" s="161" t="str">
        <f t="shared" si="2"/>
        <v>--</v>
      </c>
      <c r="H32" s="27" t="s">
        <v>30</v>
      </c>
      <c r="I32" s="33" t="s">
        <v>30</v>
      </c>
      <c r="J32" s="87"/>
      <c r="K32" s="33"/>
      <c r="L32" s="26"/>
      <c r="M32" s="26"/>
      <c r="N32" s="26"/>
      <c r="O32" s="28"/>
      <c r="P32" s="169"/>
      <c r="Q32" s="184"/>
      <c r="R32" s="184"/>
      <c r="S32" s="185" t="str">
        <f t="shared" si="3"/>
        <v>0</v>
      </c>
      <c r="T32" s="185" t="str">
        <f t="shared" si="3"/>
        <v>0</v>
      </c>
      <c r="U32" s="185">
        <f t="shared" si="4"/>
        <v>0</v>
      </c>
      <c r="V32" s="186" t="str">
        <f>IF(U32=0,"--",IF(U32&lt;='db fasce di rischio'!$B$4,'db fasce di rischio'!$A$2,IF(U32&lt;='db fasce di rischio'!$D$4,'db fasce di rischio'!$C$2,IF(U32&lt;='db fasce di rischio'!$F$4,'db fasce di rischio'!$E$2,IF(U32&lt;='db fasce di rischio'!$H$4,'db fasce di rischio'!$G$2,"")))))</f>
        <v>--</v>
      </c>
      <c r="W32" s="30"/>
      <c r="X32" s="30"/>
    </row>
    <row r="33" spans="1:24" ht="21" outlineLevel="1" x14ac:dyDescent="0.2">
      <c r="A33" s="169"/>
      <c r="B33" s="169"/>
      <c r="C33" s="26" t="s">
        <v>30</v>
      </c>
      <c r="D33" s="26" t="s">
        <v>30</v>
      </c>
      <c r="E33" s="26" t="s">
        <v>30</v>
      </c>
      <c r="F33" s="26" t="s">
        <v>30</v>
      </c>
      <c r="G33" s="161" t="str">
        <f t="shared" si="2"/>
        <v>--</v>
      </c>
      <c r="H33" s="27" t="s">
        <v>30</v>
      </c>
      <c r="I33" s="33" t="s">
        <v>30</v>
      </c>
      <c r="J33" s="87"/>
      <c r="K33" s="33"/>
      <c r="L33" s="26"/>
      <c r="M33" s="26"/>
      <c r="N33" s="26"/>
      <c r="O33" s="29"/>
      <c r="P33" s="169"/>
      <c r="Q33" s="184"/>
      <c r="R33" s="184"/>
      <c r="S33" s="185" t="str">
        <f t="shared" si="3"/>
        <v>0</v>
      </c>
      <c r="T33" s="185" t="str">
        <f t="shared" si="3"/>
        <v>0</v>
      </c>
      <c r="U33" s="185">
        <f t="shared" si="4"/>
        <v>0</v>
      </c>
      <c r="V33" s="186" t="str">
        <f>IF(U33=0,"--",IF(U33&lt;='db fasce di rischio'!$B$4,'db fasce di rischio'!$A$2,IF(U33&lt;='db fasce di rischio'!$D$4,'db fasce di rischio'!$C$2,IF(U33&lt;='db fasce di rischio'!$F$4,'db fasce di rischio'!$E$2,IF(U33&lt;='db fasce di rischio'!$H$4,'db fasce di rischio'!$G$2,"")))))</f>
        <v>--</v>
      </c>
      <c r="W33" s="30"/>
      <c r="X33" s="30"/>
    </row>
    <row r="34" spans="1:24" ht="21" x14ac:dyDescent="0.2">
      <c r="A34" s="168"/>
      <c r="B34" s="168"/>
      <c r="C34" s="92"/>
      <c r="D34" s="92"/>
      <c r="E34" s="92"/>
      <c r="F34" s="92"/>
      <c r="G34" s="92"/>
      <c r="H34" s="92"/>
      <c r="I34" s="92"/>
      <c r="J34" s="176"/>
      <c r="K34" s="92"/>
      <c r="L34" s="92"/>
      <c r="M34" s="92"/>
      <c r="N34" s="92"/>
      <c r="O34" s="92"/>
      <c r="P34" s="168"/>
      <c r="Q34" s="30"/>
      <c r="R34" s="30"/>
      <c r="S34" s="30"/>
      <c r="T34" s="30"/>
      <c r="U34" s="30"/>
      <c r="V34" s="30"/>
      <c r="W34" s="30"/>
      <c r="X34" s="30"/>
    </row>
    <row r="35" spans="1:24" ht="90.6" customHeight="1" x14ac:dyDescent="0.2">
      <c r="A35" s="31"/>
      <c r="B35" s="31"/>
      <c r="C35" s="32" t="s">
        <v>674</v>
      </c>
      <c r="D35" s="32"/>
      <c r="E35" s="30"/>
      <c r="F35" s="30"/>
      <c r="G35" s="30"/>
      <c r="H35" s="30"/>
      <c r="I35" s="30"/>
      <c r="J35" s="85"/>
      <c r="K35" s="30"/>
      <c r="L35" s="30"/>
      <c r="M35" s="30"/>
      <c r="N35" s="84" t="s">
        <v>6</v>
      </c>
      <c r="O35" s="84" t="s">
        <v>675</v>
      </c>
      <c r="P35" s="30"/>
      <c r="Q35" s="182" t="s">
        <v>1306</v>
      </c>
      <c r="R35" s="182" t="s">
        <v>1307</v>
      </c>
      <c r="S35" s="50" t="s">
        <v>1308</v>
      </c>
      <c r="T35" s="50" t="s">
        <v>1309</v>
      </c>
      <c r="U35" s="50" t="s">
        <v>1310</v>
      </c>
      <c r="V35" s="183" t="s">
        <v>1311</v>
      </c>
      <c r="W35" s="30"/>
      <c r="X35" s="30"/>
    </row>
    <row r="36" spans="1:24" ht="30.6" customHeight="1" x14ac:dyDescent="0.2">
      <c r="A36" s="168"/>
      <c r="B36" s="168">
        <v>2</v>
      </c>
      <c r="C36" s="220" t="s">
        <v>1267</v>
      </c>
      <c r="D36" s="221"/>
      <c r="E36" s="222"/>
      <c r="F36" s="229"/>
      <c r="G36" s="229"/>
      <c r="H36" s="229"/>
      <c r="I36" s="50" t="s">
        <v>11</v>
      </c>
      <c r="J36" s="231" t="s">
        <v>3</v>
      </c>
      <c r="K36" s="231"/>
      <c r="L36" s="39"/>
      <c r="M36" s="162" t="s">
        <v>676</v>
      </c>
      <c r="N36" s="163" t="str">
        <f>V36</f>
        <v>--</v>
      </c>
      <c r="O36" s="39"/>
      <c r="P36" s="168"/>
      <c r="Q36" s="184"/>
      <c r="R36" s="184"/>
      <c r="S36" s="185" t="str">
        <f>IF(Q36="Basso",1.8,IF(Q36="Medio",2.5,IF(Q36="Medio-Alto",3.8,IF(Q36="Alto",5,"0"))))</f>
        <v>0</v>
      </c>
      <c r="T36" s="185" t="str">
        <f>IF(R36="Basso",1.8,IF(R36="Medio",2.5,IF(R36="Medio-Alto",3.8,IF(R36="Alto",5,"0"))))</f>
        <v>0</v>
      </c>
      <c r="U36" s="185">
        <f>IF(MAX(U40:U54)&gt;(T36*S36),MAX(U40:U54),T36*S36)</f>
        <v>0</v>
      </c>
      <c r="V36" s="186" t="str">
        <f>IF(U36=0,"--",IF(U36&lt;='db fasce di rischio'!$B$4,'db fasce di rischio'!$A$2,IF(U36&lt;='db fasce di rischio'!$D$4,'db fasce di rischio'!$C$2,IF(U36&lt;='db fasce di rischio'!$F$4,'db fasce di rischio'!$E$2,IF(U36&lt;='db fasce di rischio'!$H$4,'db fasce di rischio'!$G$2,"")))))</f>
        <v>--</v>
      </c>
      <c r="W36" s="30"/>
      <c r="X36" s="30"/>
    </row>
    <row r="37" spans="1:24" ht="59.45" customHeight="1" x14ac:dyDescent="0.2">
      <c r="A37" s="168"/>
      <c r="B37" s="168"/>
      <c r="C37" s="223"/>
      <c r="D37" s="224"/>
      <c r="E37" s="224"/>
      <c r="F37" s="172"/>
      <c r="G37" s="172"/>
      <c r="H37" s="172"/>
      <c r="I37" s="172"/>
      <c r="J37" s="172"/>
      <c r="K37" s="172"/>
      <c r="L37" s="173"/>
      <c r="M37" s="226" t="s">
        <v>1305</v>
      </c>
      <c r="N37" s="226"/>
      <c r="O37" s="226"/>
      <c r="P37" s="168"/>
      <c r="Q37" s="30"/>
      <c r="R37" s="30"/>
      <c r="S37" s="30"/>
      <c r="T37" s="30"/>
      <c r="U37" s="30"/>
      <c r="V37" s="30"/>
      <c r="W37" s="30"/>
      <c r="X37" s="30"/>
    </row>
    <row r="38" spans="1:24" ht="31.5" hidden="1" customHeight="1" outlineLevel="1" x14ac:dyDescent="0.2">
      <c r="A38" s="168"/>
      <c r="B38" s="168"/>
      <c r="C38" s="218" t="s">
        <v>1266</v>
      </c>
      <c r="D38" s="219"/>
      <c r="E38" s="160"/>
      <c r="F38" s="160"/>
      <c r="G38" s="160"/>
      <c r="H38" s="160"/>
      <c r="I38" s="160"/>
      <c r="J38" s="159"/>
      <c r="K38" s="160"/>
      <c r="L38" s="164">
        <f>SUM(H25:H33)</f>
        <v>0</v>
      </c>
      <c r="M38" s="165"/>
      <c r="N38" s="165"/>
      <c r="O38" s="165"/>
      <c r="P38" s="168"/>
      <c r="Q38" s="30"/>
      <c r="R38" s="30"/>
      <c r="S38" s="30"/>
      <c r="T38" s="30"/>
      <c r="U38" s="30"/>
      <c r="V38" s="30"/>
      <c r="W38" s="30"/>
      <c r="X38" s="30"/>
    </row>
    <row r="39" spans="1:24" ht="81.95" hidden="1" customHeight="1" outlineLevel="1" x14ac:dyDescent="0.2">
      <c r="A39" s="169"/>
      <c r="B39" s="169"/>
      <c r="C39" s="24" t="s">
        <v>915</v>
      </c>
      <c r="D39" s="24" t="s">
        <v>916</v>
      </c>
      <c r="E39" s="24" t="s">
        <v>981</v>
      </c>
      <c r="F39" s="24" t="s">
        <v>980</v>
      </c>
      <c r="G39" s="188" t="s">
        <v>1301</v>
      </c>
      <c r="H39" s="24" t="s">
        <v>979</v>
      </c>
      <c r="I39" s="24" t="s">
        <v>917</v>
      </c>
      <c r="J39" s="50" t="s">
        <v>982</v>
      </c>
      <c r="K39" s="50" t="s">
        <v>918</v>
      </c>
      <c r="L39" s="24" t="s">
        <v>639</v>
      </c>
      <c r="M39" s="24" t="s">
        <v>677</v>
      </c>
      <c r="N39" s="24" t="s">
        <v>678</v>
      </c>
      <c r="O39" s="24" t="s">
        <v>679</v>
      </c>
      <c r="P39" s="169"/>
      <c r="Q39" s="182" t="s">
        <v>1306</v>
      </c>
      <c r="R39" s="182" t="s">
        <v>1307</v>
      </c>
      <c r="S39" s="50" t="s">
        <v>1308</v>
      </c>
      <c r="T39" s="50" t="s">
        <v>1309</v>
      </c>
      <c r="U39" s="50" t="s">
        <v>1310</v>
      </c>
      <c r="V39" s="183" t="s">
        <v>1311</v>
      </c>
      <c r="W39" s="30"/>
      <c r="X39" s="30"/>
    </row>
    <row r="40" spans="1:24" ht="21" hidden="1" outlineLevel="1" x14ac:dyDescent="0.2">
      <c r="A40" s="169"/>
      <c r="B40" s="169"/>
      <c r="C40" s="26" t="s">
        <v>30</v>
      </c>
      <c r="D40" s="26" t="s">
        <v>30</v>
      </c>
      <c r="E40" s="26" t="s">
        <v>30</v>
      </c>
      <c r="F40" s="26" t="s">
        <v>30</v>
      </c>
      <c r="G40" s="161" t="str">
        <f>V40</f>
        <v>--</v>
      </c>
      <c r="H40" s="27" t="s">
        <v>30</v>
      </c>
      <c r="I40" s="33" t="s">
        <v>30</v>
      </c>
      <c r="J40" s="87"/>
      <c r="K40" s="33"/>
      <c r="L40" s="26"/>
      <c r="M40" s="26"/>
      <c r="N40" s="26"/>
      <c r="O40" s="26"/>
      <c r="P40" s="169"/>
      <c r="Q40" s="184"/>
      <c r="R40" s="184"/>
      <c r="S40" s="185" t="str">
        <f>IF(Q40="Basso",1.8,IF(Q40="Medio",2.5,IF(Q40="Medio-Alto",3.8,IF(Q40="Alto",5,"0"))))</f>
        <v>0</v>
      </c>
      <c r="T40" s="185" t="str">
        <f>IF(R40="Basso",1.8,IF(R40="Medio",2.5,IF(R40="Medio-Alto",3.8,IF(R40="Alto",5,"0"))))</f>
        <v>0</v>
      </c>
      <c r="U40" s="185">
        <f>(T40*S40)</f>
        <v>0</v>
      </c>
      <c r="V40" s="186" t="str">
        <f>IF(U40=0,"--",IF(U40&lt;='db fasce di rischio'!$B$4,'db fasce di rischio'!$A$2,IF(U40&lt;='db fasce di rischio'!$D$4,'db fasce di rischio'!$C$2,IF(U40&lt;='db fasce di rischio'!$F$4,'db fasce di rischio'!$E$2,IF(U40&lt;='db fasce di rischio'!$H$4,'db fasce di rischio'!$G$2,"")))))</f>
        <v>--</v>
      </c>
      <c r="W40" s="30"/>
      <c r="X40" s="30"/>
    </row>
    <row r="41" spans="1:24" ht="21" hidden="1" outlineLevel="1" x14ac:dyDescent="0.2">
      <c r="A41" s="169"/>
      <c r="B41" s="169"/>
      <c r="C41" s="26" t="s">
        <v>30</v>
      </c>
      <c r="D41" s="26" t="s">
        <v>30</v>
      </c>
      <c r="E41" s="26" t="s">
        <v>30</v>
      </c>
      <c r="F41" s="26" t="s">
        <v>30</v>
      </c>
      <c r="G41" s="161" t="str">
        <f t="shared" ref="G41:G54" si="5">V41</f>
        <v>--</v>
      </c>
      <c r="H41" s="27" t="s">
        <v>30</v>
      </c>
      <c r="I41" s="33" t="s">
        <v>30</v>
      </c>
      <c r="J41" s="87"/>
      <c r="K41" s="33"/>
      <c r="L41" s="26"/>
      <c r="M41" s="26"/>
      <c r="N41" s="26"/>
      <c r="O41" s="26"/>
      <c r="P41" s="169"/>
      <c r="Q41" s="184"/>
      <c r="R41" s="184"/>
      <c r="S41" s="185" t="str">
        <f t="shared" ref="S41:T54" si="6">IF(Q41="Basso",1.8,IF(Q41="Medio",2.5,IF(Q41="Medio-Alto",3.8,IF(Q41="Alto",5,"0"))))</f>
        <v>0</v>
      </c>
      <c r="T41" s="185" t="str">
        <f t="shared" si="6"/>
        <v>0</v>
      </c>
      <c r="U41" s="185">
        <f>(T41*S41)</f>
        <v>0</v>
      </c>
      <c r="V41" s="186" t="str">
        <f>IF(U41=0,"--",IF(U41&lt;='db fasce di rischio'!$B$4,'db fasce di rischio'!$A$2,IF(U41&lt;='db fasce di rischio'!$D$4,'db fasce di rischio'!$C$2,IF(U41&lt;='db fasce di rischio'!$F$4,'db fasce di rischio'!$E$2,IF(U41&lt;='db fasce di rischio'!$H$4,'db fasce di rischio'!$G$2,"")))))</f>
        <v>--</v>
      </c>
      <c r="W41" s="30"/>
      <c r="X41" s="30"/>
    </row>
    <row r="42" spans="1:24" ht="21" hidden="1" outlineLevel="1" x14ac:dyDescent="0.2">
      <c r="A42" s="169"/>
      <c r="B42" s="169"/>
      <c r="C42" s="26" t="s">
        <v>30</v>
      </c>
      <c r="D42" s="26" t="s">
        <v>30</v>
      </c>
      <c r="E42" s="26" t="s">
        <v>30</v>
      </c>
      <c r="F42" s="26" t="s">
        <v>30</v>
      </c>
      <c r="G42" s="161" t="str">
        <f t="shared" si="5"/>
        <v>--</v>
      </c>
      <c r="H42" s="27" t="s">
        <v>30</v>
      </c>
      <c r="I42" s="33" t="s">
        <v>30</v>
      </c>
      <c r="J42" s="87"/>
      <c r="K42" s="33"/>
      <c r="L42" s="26"/>
      <c r="M42" s="26"/>
      <c r="N42" s="26"/>
      <c r="O42" s="26"/>
      <c r="P42" s="169"/>
      <c r="Q42" s="184"/>
      <c r="R42" s="184"/>
      <c r="S42" s="185" t="str">
        <f t="shared" si="6"/>
        <v>0</v>
      </c>
      <c r="T42" s="185" t="str">
        <f t="shared" si="6"/>
        <v>0</v>
      </c>
      <c r="U42" s="185">
        <f t="shared" ref="U42:U54" si="7">(T42*S42)</f>
        <v>0</v>
      </c>
      <c r="V42" s="186" t="str">
        <f>IF(U42=0,"--",IF(U42&lt;='db fasce di rischio'!$B$4,'db fasce di rischio'!$A$2,IF(U42&lt;='db fasce di rischio'!$D$4,'db fasce di rischio'!$C$2,IF(U42&lt;='db fasce di rischio'!$F$4,'db fasce di rischio'!$E$2,IF(U42&lt;='db fasce di rischio'!$H$4,'db fasce di rischio'!$G$2,"")))))</f>
        <v>--</v>
      </c>
      <c r="W42" s="30"/>
      <c r="X42" s="30"/>
    </row>
    <row r="43" spans="1:24" ht="21" hidden="1" outlineLevel="1" x14ac:dyDescent="0.2">
      <c r="A43" s="169"/>
      <c r="B43" s="169"/>
      <c r="C43" s="26" t="s">
        <v>30</v>
      </c>
      <c r="D43" s="26" t="s">
        <v>30</v>
      </c>
      <c r="E43" s="26" t="s">
        <v>30</v>
      </c>
      <c r="F43" s="26" t="s">
        <v>30</v>
      </c>
      <c r="G43" s="161" t="str">
        <f t="shared" si="5"/>
        <v>--</v>
      </c>
      <c r="H43" s="27" t="s">
        <v>30</v>
      </c>
      <c r="I43" s="33" t="s">
        <v>30</v>
      </c>
      <c r="J43" s="87"/>
      <c r="K43" s="33"/>
      <c r="L43" s="26"/>
      <c r="M43" s="26"/>
      <c r="N43" s="26"/>
      <c r="O43" s="26"/>
      <c r="P43" s="169"/>
      <c r="Q43" s="184"/>
      <c r="R43" s="184"/>
      <c r="S43" s="185" t="str">
        <f t="shared" si="6"/>
        <v>0</v>
      </c>
      <c r="T43" s="185" t="str">
        <f t="shared" si="6"/>
        <v>0</v>
      </c>
      <c r="U43" s="185">
        <f t="shared" si="7"/>
        <v>0</v>
      </c>
      <c r="V43" s="186" t="str">
        <f>IF(U43=0,"--",IF(U43&lt;='db fasce di rischio'!$B$4,'db fasce di rischio'!$A$2,IF(U43&lt;='db fasce di rischio'!$D$4,'db fasce di rischio'!$C$2,IF(U43&lt;='db fasce di rischio'!$F$4,'db fasce di rischio'!$E$2,IF(U43&lt;='db fasce di rischio'!$H$4,'db fasce di rischio'!$G$2,"")))))</f>
        <v>--</v>
      </c>
      <c r="W43" s="30"/>
      <c r="X43" s="30"/>
    </row>
    <row r="44" spans="1:24" ht="21" hidden="1" outlineLevel="1" x14ac:dyDescent="0.2">
      <c r="A44" s="169"/>
      <c r="B44" s="169"/>
      <c r="C44" s="26" t="s">
        <v>30</v>
      </c>
      <c r="D44" s="26" t="s">
        <v>30</v>
      </c>
      <c r="E44" s="26" t="s">
        <v>30</v>
      </c>
      <c r="F44" s="26" t="s">
        <v>30</v>
      </c>
      <c r="G44" s="161" t="str">
        <f t="shared" si="5"/>
        <v>--</v>
      </c>
      <c r="H44" s="27" t="s">
        <v>30</v>
      </c>
      <c r="I44" s="33" t="s">
        <v>30</v>
      </c>
      <c r="J44" s="87"/>
      <c r="K44" s="33"/>
      <c r="L44" s="26"/>
      <c r="M44" s="26"/>
      <c r="N44" s="26"/>
      <c r="O44" s="26"/>
      <c r="P44" s="169"/>
      <c r="Q44" s="184"/>
      <c r="R44" s="184"/>
      <c r="S44" s="185" t="str">
        <f t="shared" si="6"/>
        <v>0</v>
      </c>
      <c r="T44" s="185" t="str">
        <f t="shared" si="6"/>
        <v>0</v>
      </c>
      <c r="U44" s="185">
        <f t="shared" si="7"/>
        <v>0</v>
      </c>
      <c r="V44" s="186" t="str">
        <f>IF(U44=0,"--",IF(U44&lt;='db fasce di rischio'!$B$4,'db fasce di rischio'!$A$2,IF(U44&lt;='db fasce di rischio'!$D$4,'db fasce di rischio'!$C$2,IF(U44&lt;='db fasce di rischio'!$F$4,'db fasce di rischio'!$E$2,IF(U44&lt;='db fasce di rischio'!$H$4,'db fasce di rischio'!$G$2,"")))))</f>
        <v>--</v>
      </c>
      <c r="W44" s="30"/>
      <c r="X44" s="30"/>
    </row>
    <row r="45" spans="1:24" ht="21" hidden="1" outlineLevel="1" x14ac:dyDescent="0.2">
      <c r="A45" s="169"/>
      <c r="B45" s="169"/>
      <c r="C45" s="26" t="s">
        <v>30</v>
      </c>
      <c r="D45" s="26" t="s">
        <v>30</v>
      </c>
      <c r="E45" s="26" t="s">
        <v>30</v>
      </c>
      <c r="F45" s="26" t="s">
        <v>30</v>
      </c>
      <c r="G45" s="161" t="str">
        <f t="shared" si="5"/>
        <v>--</v>
      </c>
      <c r="H45" s="27" t="s">
        <v>30</v>
      </c>
      <c r="I45" s="33" t="s">
        <v>30</v>
      </c>
      <c r="J45" s="87"/>
      <c r="K45" s="33"/>
      <c r="L45" s="26"/>
      <c r="M45" s="26"/>
      <c r="N45" s="26"/>
      <c r="O45" s="26"/>
      <c r="P45" s="169"/>
      <c r="Q45" s="184"/>
      <c r="R45" s="184"/>
      <c r="S45" s="185" t="str">
        <f t="shared" si="6"/>
        <v>0</v>
      </c>
      <c r="T45" s="185" t="str">
        <f t="shared" si="6"/>
        <v>0</v>
      </c>
      <c r="U45" s="185">
        <f t="shared" si="7"/>
        <v>0</v>
      </c>
      <c r="V45" s="186" t="str">
        <f>IF(U45=0,"--",IF(U45&lt;='db fasce di rischio'!$B$4,'db fasce di rischio'!$A$2,IF(U45&lt;='db fasce di rischio'!$D$4,'db fasce di rischio'!$C$2,IF(U45&lt;='db fasce di rischio'!$F$4,'db fasce di rischio'!$E$2,IF(U45&lt;='db fasce di rischio'!$H$4,'db fasce di rischio'!$G$2,"")))))</f>
        <v>--</v>
      </c>
      <c r="W45" s="30"/>
      <c r="X45" s="30"/>
    </row>
    <row r="46" spans="1:24" ht="21" hidden="1" outlineLevel="1" x14ac:dyDescent="0.2">
      <c r="A46" s="169"/>
      <c r="B46" s="169"/>
      <c r="C46" s="26" t="s">
        <v>30</v>
      </c>
      <c r="D46" s="26" t="s">
        <v>30</v>
      </c>
      <c r="E46" s="26" t="s">
        <v>30</v>
      </c>
      <c r="F46" s="26" t="s">
        <v>30</v>
      </c>
      <c r="G46" s="161" t="str">
        <f t="shared" si="5"/>
        <v>--</v>
      </c>
      <c r="H46" s="27" t="s">
        <v>30</v>
      </c>
      <c r="I46" s="33" t="s">
        <v>30</v>
      </c>
      <c r="J46" s="87"/>
      <c r="K46" s="33"/>
      <c r="L46" s="26"/>
      <c r="M46" s="26"/>
      <c r="N46" s="26"/>
      <c r="O46" s="26"/>
      <c r="P46" s="169"/>
      <c r="Q46" s="184"/>
      <c r="R46" s="184"/>
      <c r="S46" s="185" t="str">
        <f t="shared" si="6"/>
        <v>0</v>
      </c>
      <c r="T46" s="185" t="str">
        <f t="shared" si="6"/>
        <v>0</v>
      </c>
      <c r="U46" s="185">
        <f t="shared" si="7"/>
        <v>0</v>
      </c>
      <c r="V46" s="186" t="str">
        <f>IF(U46=0,"--",IF(U46&lt;='db fasce di rischio'!$B$4,'db fasce di rischio'!$A$2,IF(U46&lt;='db fasce di rischio'!$D$4,'db fasce di rischio'!$C$2,IF(U46&lt;='db fasce di rischio'!$F$4,'db fasce di rischio'!$E$2,IF(U46&lt;='db fasce di rischio'!$H$4,'db fasce di rischio'!$G$2,"")))))</f>
        <v>--</v>
      </c>
      <c r="W46" s="30"/>
      <c r="X46" s="30"/>
    </row>
    <row r="47" spans="1:24" ht="21" hidden="1" outlineLevel="1" x14ac:dyDescent="0.2">
      <c r="A47" s="169"/>
      <c r="B47" s="169"/>
      <c r="C47" s="26" t="s">
        <v>30</v>
      </c>
      <c r="D47" s="26" t="s">
        <v>30</v>
      </c>
      <c r="E47" s="26" t="s">
        <v>30</v>
      </c>
      <c r="F47" s="26" t="s">
        <v>30</v>
      </c>
      <c r="G47" s="161" t="str">
        <f t="shared" si="5"/>
        <v>--</v>
      </c>
      <c r="H47" s="27" t="s">
        <v>30</v>
      </c>
      <c r="I47" s="33" t="s">
        <v>30</v>
      </c>
      <c r="J47" s="87"/>
      <c r="K47" s="33"/>
      <c r="L47" s="26"/>
      <c r="M47" s="26"/>
      <c r="N47" s="26"/>
      <c r="O47" s="26"/>
      <c r="P47" s="169"/>
      <c r="Q47" s="184"/>
      <c r="R47" s="184"/>
      <c r="S47" s="185" t="str">
        <f t="shared" si="6"/>
        <v>0</v>
      </c>
      <c r="T47" s="185" t="str">
        <f t="shared" si="6"/>
        <v>0</v>
      </c>
      <c r="U47" s="185">
        <f t="shared" si="7"/>
        <v>0</v>
      </c>
      <c r="V47" s="186" t="str">
        <f>IF(U47=0,"--",IF(U47&lt;='db fasce di rischio'!$B$4,'db fasce di rischio'!$A$2,IF(U47&lt;='db fasce di rischio'!$D$4,'db fasce di rischio'!$C$2,IF(U47&lt;='db fasce di rischio'!$F$4,'db fasce di rischio'!$E$2,IF(U47&lt;='db fasce di rischio'!$H$4,'db fasce di rischio'!$G$2,"")))))</f>
        <v>--</v>
      </c>
      <c r="W47" s="30"/>
      <c r="X47" s="30"/>
    </row>
    <row r="48" spans="1:24" ht="21" hidden="1" outlineLevel="1" x14ac:dyDescent="0.2">
      <c r="A48" s="169"/>
      <c r="B48" s="169"/>
      <c r="C48" s="26" t="s">
        <v>30</v>
      </c>
      <c r="D48" s="26" t="s">
        <v>30</v>
      </c>
      <c r="E48" s="26" t="s">
        <v>30</v>
      </c>
      <c r="F48" s="26" t="s">
        <v>30</v>
      </c>
      <c r="G48" s="161" t="str">
        <f t="shared" si="5"/>
        <v>--</v>
      </c>
      <c r="H48" s="27" t="s">
        <v>30</v>
      </c>
      <c r="I48" s="33" t="s">
        <v>30</v>
      </c>
      <c r="J48" s="88"/>
      <c r="K48" s="33"/>
      <c r="L48" s="26"/>
      <c r="M48" s="26"/>
      <c r="N48" s="26"/>
      <c r="O48" s="26"/>
      <c r="P48" s="169"/>
      <c r="Q48" s="184"/>
      <c r="R48" s="184"/>
      <c r="S48" s="185" t="str">
        <f t="shared" si="6"/>
        <v>0</v>
      </c>
      <c r="T48" s="185" t="str">
        <f t="shared" si="6"/>
        <v>0</v>
      </c>
      <c r="U48" s="185">
        <f t="shared" si="7"/>
        <v>0</v>
      </c>
      <c r="V48" s="186" t="str">
        <f>IF(U48=0,"--",IF(U48&lt;='db fasce di rischio'!$B$4,'db fasce di rischio'!$A$2,IF(U48&lt;='db fasce di rischio'!$D$4,'db fasce di rischio'!$C$2,IF(U48&lt;='db fasce di rischio'!$F$4,'db fasce di rischio'!$E$2,IF(U48&lt;='db fasce di rischio'!$H$4,'db fasce di rischio'!$G$2,"")))))</f>
        <v>--</v>
      </c>
      <c r="W48" s="30"/>
      <c r="X48" s="30"/>
    </row>
    <row r="49" spans="1:24" ht="21" hidden="1" outlineLevel="1" x14ac:dyDescent="0.2">
      <c r="A49" s="169"/>
      <c r="B49" s="169"/>
      <c r="C49" s="26" t="s">
        <v>30</v>
      </c>
      <c r="D49" s="26" t="s">
        <v>30</v>
      </c>
      <c r="E49" s="26" t="s">
        <v>30</v>
      </c>
      <c r="F49" s="26" t="s">
        <v>30</v>
      </c>
      <c r="G49" s="161" t="str">
        <f t="shared" si="5"/>
        <v>--</v>
      </c>
      <c r="H49" s="27" t="s">
        <v>30</v>
      </c>
      <c r="I49" s="33" t="s">
        <v>30</v>
      </c>
      <c r="J49" s="88"/>
      <c r="K49" s="33"/>
      <c r="L49" s="26"/>
      <c r="M49" s="26"/>
      <c r="N49" s="26"/>
      <c r="O49" s="26"/>
      <c r="P49" s="169"/>
      <c r="Q49" s="184"/>
      <c r="R49" s="184"/>
      <c r="S49" s="185" t="str">
        <f t="shared" si="6"/>
        <v>0</v>
      </c>
      <c r="T49" s="185" t="str">
        <f t="shared" si="6"/>
        <v>0</v>
      </c>
      <c r="U49" s="185">
        <f t="shared" si="7"/>
        <v>0</v>
      </c>
      <c r="V49" s="186" t="str">
        <f>IF(U49=0,"--",IF(U49&lt;='db fasce di rischio'!$B$4,'db fasce di rischio'!$A$2,IF(U49&lt;='db fasce di rischio'!$D$4,'db fasce di rischio'!$C$2,IF(U49&lt;='db fasce di rischio'!$F$4,'db fasce di rischio'!$E$2,IF(U49&lt;='db fasce di rischio'!$H$4,'db fasce di rischio'!$G$2,"")))))</f>
        <v>--</v>
      </c>
      <c r="W49" s="30"/>
      <c r="X49" s="30"/>
    </row>
    <row r="50" spans="1:24" ht="21" hidden="1" outlineLevel="1" x14ac:dyDescent="0.2">
      <c r="A50" s="169"/>
      <c r="B50" s="169"/>
      <c r="C50" s="26" t="s">
        <v>30</v>
      </c>
      <c r="D50" s="26" t="s">
        <v>30</v>
      </c>
      <c r="E50" s="26" t="s">
        <v>30</v>
      </c>
      <c r="F50" s="26" t="s">
        <v>30</v>
      </c>
      <c r="G50" s="161" t="str">
        <f t="shared" si="5"/>
        <v>--</v>
      </c>
      <c r="H50" s="27" t="s">
        <v>30</v>
      </c>
      <c r="I50" s="33" t="s">
        <v>30</v>
      </c>
      <c r="J50" s="88"/>
      <c r="K50" s="33"/>
      <c r="L50" s="26"/>
      <c r="M50" s="26"/>
      <c r="N50" s="26"/>
      <c r="O50" s="26"/>
      <c r="P50" s="169"/>
      <c r="Q50" s="184"/>
      <c r="R50" s="184"/>
      <c r="S50" s="185" t="str">
        <f t="shared" si="6"/>
        <v>0</v>
      </c>
      <c r="T50" s="185" t="str">
        <f t="shared" si="6"/>
        <v>0</v>
      </c>
      <c r="U50" s="185">
        <f t="shared" si="7"/>
        <v>0</v>
      </c>
      <c r="V50" s="186" t="str">
        <f>IF(U50=0,"--",IF(U50&lt;='db fasce di rischio'!$B$4,'db fasce di rischio'!$A$2,IF(U50&lt;='db fasce di rischio'!$D$4,'db fasce di rischio'!$C$2,IF(U50&lt;='db fasce di rischio'!$F$4,'db fasce di rischio'!$E$2,IF(U50&lt;='db fasce di rischio'!$H$4,'db fasce di rischio'!$G$2,"")))))</f>
        <v>--</v>
      </c>
      <c r="W50" s="30"/>
      <c r="X50" s="30"/>
    </row>
    <row r="51" spans="1:24" ht="21" hidden="1" outlineLevel="1" x14ac:dyDescent="0.2">
      <c r="A51" s="169"/>
      <c r="B51" s="169"/>
      <c r="C51" s="26" t="s">
        <v>30</v>
      </c>
      <c r="D51" s="26" t="s">
        <v>30</v>
      </c>
      <c r="E51" s="26" t="s">
        <v>30</v>
      </c>
      <c r="F51" s="26" t="s">
        <v>30</v>
      </c>
      <c r="G51" s="161" t="str">
        <f t="shared" si="5"/>
        <v>--</v>
      </c>
      <c r="H51" s="27" t="s">
        <v>30</v>
      </c>
      <c r="I51" s="33" t="s">
        <v>30</v>
      </c>
      <c r="J51" s="88"/>
      <c r="K51" s="33"/>
      <c r="L51" s="26"/>
      <c r="M51" s="26"/>
      <c r="N51" s="26"/>
      <c r="O51" s="26"/>
      <c r="P51" s="169"/>
      <c r="Q51" s="184"/>
      <c r="R51" s="184"/>
      <c r="S51" s="185" t="str">
        <f t="shared" si="6"/>
        <v>0</v>
      </c>
      <c r="T51" s="185" t="str">
        <f t="shared" si="6"/>
        <v>0</v>
      </c>
      <c r="U51" s="185">
        <f t="shared" si="7"/>
        <v>0</v>
      </c>
      <c r="V51" s="186" t="str">
        <f>IF(U51=0,"--",IF(U51&lt;='db fasce di rischio'!$B$4,'db fasce di rischio'!$A$2,IF(U51&lt;='db fasce di rischio'!$D$4,'db fasce di rischio'!$C$2,IF(U51&lt;='db fasce di rischio'!$F$4,'db fasce di rischio'!$E$2,IF(U51&lt;='db fasce di rischio'!$H$4,'db fasce di rischio'!$G$2,"")))))</f>
        <v>--</v>
      </c>
      <c r="W51" s="30"/>
      <c r="X51" s="30"/>
    </row>
    <row r="52" spans="1:24" ht="21" hidden="1" outlineLevel="1" x14ac:dyDescent="0.2">
      <c r="A52" s="169"/>
      <c r="B52" s="169"/>
      <c r="C52" s="26" t="s">
        <v>30</v>
      </c>
      <c r="D52" s="26" t="s">
        <v>30</v>
      </c>
      <c r="E52" s="26" t="s">
        <v>30</v>
      </c>
      <c r="F52" s="26" t="s">
        <v>30</v>
      </c>
      <c r="G52" s="161" t="str">
        <f t="shared" si="5"/>
        <v>--</v>
      </c>
      <c r="H52" s="27" t="s">
        <v>30</v>
      </c>
      <c r="I52" s="33" t="s">
        <v>30</v>
      </c>
      <c r="J52" s="87"/>
      <c r="K52" s="33"/>
      <c r="L52" s="26"/>
      <c r="M52" s="26"/>
      <c r="N52" s="26"/>
      <c r="O52" s="26"/>
      <c r="P52" s="169"/>
      <c r="Q52" s="184"/>
      <c r="R52" s="184"/>
      <c r="S52" s="185" t="str">
        <f t="shared" si="6"/>
        <v>0</v>
      </c>
      <c r="T52" s="185" t="str">
        <f t="shared" si="6"/>
        <v>0</v>
      </c>
      <c r="U52" s="185">
        <f t="shared" si="7"/>
        <v>0</v>
      </c>
      <c r="V52" s="186" t="str">
        <f>IF(U52=0,"--",IF(U52&lt;='db fasce di rischio'!$B$4,'db fasce di rischio'!$A$2,IF(U52&lt;='db fasce di rischio'!$D$4,'db fasce di rischio'!$C$2,IF(U52&lt;='db fasce di rischio'!$F$4,'db fasce di rischio'!$E$2,IF(U52&lt;='db fasce di rischio'!$H$4,'db fasce di rischio'!$G$2,"")))))</f>
        <v>--</v>
      </c>
      <c r="W52" s="30"/>
      <c r="X52" s="30"/>
    </row>
    <row r="53" spans="1:24" ht="21" hidden="1" outlineLevel="1" x14ac:dyDescent="0.2">
      <c r="A53" s="169"/>
      <c r="B53" s="169"/>
      <c r="C53" s="26" t="s">
        <v>30</v>
      </c>
      <c r="D53" s="26" t="s">
        <v>30</v>
      </c>
      <c r="E53" s="26" t="s">
        <v>30</v>
      </c>
      <c r="F53" s="26" t="s">
        <v>30</v>
      </c>
      <c r="G53" s="161" t="str">
        <f t="shared" si="5"/>
        <v>--</v>
      </c>
      <c r="H53" s="27" t="s">
        <v>30</v>
      </c>
      <c r="I53" s="33" t="s">
        <v>30</v>
      </c>
      <c r="J53" s="87"/>
      <c r="K53" s="33"/>
      <c r="L53" s="26"/>
      <c r="M53" s="26"/>
      <c r="N53" s="26"/>
      <c r="O53" s="28"/>
      <c r="P53" s="169"/>
      <c r="Q53" s="184"/>
      <c r="R53" s="184"/>
      <c r="S53" s="185" t="str">
        <f t="shared" si="6"/>
        <v>0</v>
      </c>
      <c r="T53" s="185" t="str">
        <f t="shared" si="6"/>
        <v>0</v>
      </c>
      <c r="U53" s="185">
        <f t="shared" si="7"/>
        <v>0</v>
      </c>
      <c r="V53" s="186" t="str">
        <f>IF(U53=0,"--",IF(U53&lt;='db fasce di rischio'!$B$4,'db fasce di rischio'!$A$2,IF(U53&lt;='db fasce di rischio'!$D$4,'db fasce di rischio'!$C$2,IF(U53&lt;='db fasce di rischio'!$F$4,'db fasce di rischio'!$E$2,IF(U53&lt;='db fasce di rischio'!$H$4,'db fasce di rischio'!$G$2,"")))))</f>
        <v>--</v>
      </c>
      <c r="W53" s="30"/>
      <c r="X53" s="30"/>
    </row>
    <row r="54" spans="1:24" ht="21" hidden="1" outlineLevel="1" x14ac:dyDescent="0.2">
      <c r="A54" s="169"/>
      <c r="B54" s="169"/>
      <c r="C54" s="26" t="s">
        <v>30</v>
      </c>
      <c r="D54" s="26" t="s">
        <v>30</v>
      </c>
      <c r="E54" s="26" t="s">
        <v>30</v>
      </c>
      <c r="F54" s="26" t="s">
        <v>30</v>
      </c>
      <c r="G54" s="161" t="str">
        <f t="shared" si="5"/>
        <v>--</v>
      </c>
      <c r="H54" s="27" t="s">
        <v>30</v>
      </c>
      <c r="I54" s="33" t="s">
        <v>30</v>
      </c>
      <c r="J54" s="87"/>
      <c r="K54" s="33"/>
      <c r="L54" s="26"/>
      <c r="M54" s="26"/>
      <c r="N54" s="26"/>
      <c r="O54" s="29"/>
      <c r="P54" s="169"/>
      <c r="Q54" s="184"/>
      <c r="R54" s="184"/>
      <c r="S54" s="185" t="str">
        <f t="shared" si="6"/>
        <v>0</v>
      </c>
      <c r="T54" s="185" t="str">
        <f t="shared" si="6"/>
        <v>0</v>
      </c>
      <c r="U54" s="185">
        <f t="shared" si="7"/>
        <v>0</v>
      </c>
      <c r="V54" s="186" t="str">
        <f>IF(U54=0,"--",IF(U54&lt;='db fasce di rischio'!$B$4,'db fasce di rischio'!$A$2,IF(U54&lt;='db fasce di rischio'!$D$4,'db fasce di rischio'!$C$2,IF(U54&lt;='db fasce di rischio'!$F$4,'db fasce di rischio'!$E$2,IF(U54&lt;='db fasce di rischio'!$H$4,'db fasce di rischio'!$G$2,"")))))</f>
        <v>--</v>
      </c>
      <c r="W54" s="30"/>
      <c r="X54" s="30"/>
    </row>
    <row r="55" spans="1:24" ht="21" collapsed="1" x14ac:dyDescent="0.2">
      <c r="A55" s="168"/>
      <c r="B55" s="168"/>
      <c r="C55" s="92"/>
      <c r="D55" s="92"/>
      <c r="E55" s="92"/>
      <c r="F55" s="92"/>
      <c r="G55" s="92"/>
      <c r="H55" s="92"/>
      <c r="I55" s="92"/>
      <c r="J55" s="176"/>
      <c r="K55" s="92"/>
      <c r="L55" s="92"/>
      <c r="M55" s="92"/>
      <c r="N55" s="92"/>
      <c r="O55" s="92"/>
      <c r="P55" s="168"/>
      <c r="Q55" s="30"/>
      <c r="R55" s="30"/>
      <c r="S55" s="30"/>
      <c r="T55" s="30"/>
      <c r="U55" s="30"/>
      <c r="V55" s="30"/>
      <c r="W55" s="30"/>
      <c r="X55" s="30"/>
    </row>
    <row r="56" spans="1:24" ht="90.6" customHeight="1" x14ac:dyDescent="0.2">
      <c r="A56" s="31"/>
      <c r="B56" s="31"/>
      <c r="C56" s="32" t="s">
        <v>674</v>
      </c>
      <c r="D56" s="32"/>
      <c r="E56" s="30"/>
      <c r="F56" s="30"/>
      <c r="G56" s="30"/>
      <c r="H56" s="30"/>
      <c r="I56" s="30"/>
      <c r="J56" s="85"/>
      <c r="K56" s="30"/>
      <c r="L56" s="30"/>
      <c r="M56" s="30"/>
      <c r="N56" s="84" t="s">
        <v>6</v>
      </c>
      <c r="O56" s="84" t="s">
        <v>675</v>
      </c>
      <c r="P56" s="30"/>
      <c r="Q56" s="182" t="s">
        <v>1306</v>
      </c>
      <c r="R56" s="182" t="s">
        <v>1307</v>
      </c>
      <c r="S56" s="50" t="s">
        <v>1308</v>
      </c>
      <c r="T56" s="50" t="s">
        <v>1309</v>
      </c>
      <c r="U56" s="50" t="s">
        <v>1310</v>
      </c>
      <c r="V56" s="183" t="s">
        <v>1311</v>
      </c>
      <c r="W56" s="30"/>
      <c r="X56" s="30"/>
    </row>
    <row r="57" spans="1:24" ht="30.6" customHeight="1" x14ac:dyDescent="0.2">
      <c r="A57" s="168"/>
      <c r="B57" s="168">
        <v>3</v>
      </c>
      <c r="C57" s="220" t="s">
        <v>1267</v>
      </c>
      <c r="D57" s="221"/>
      <c r="E57" s="222"/>
      <c r="F57" s="229"/>
      <c r="G57" s="229"/>
      <c r="H57" s="229"/>
      <c r="I57" s="50" t="s">
        <v>11</v>
      </c>
      <c r="J57" s="231" t="s">
        <v>3</v>
      </c>
      <c r="K57" s="231"/>
      <c r="L57" s="39"/>
      <c r="M57" s="162" t="s">
        <v>676</v>
      </c>
      <c r="N57" s="163" t="str">
        <f>V57</f>
        <v>--</v>
      </c>
      <c r="O57" s="39"/>
      <c r="P57" s="168"/>
      <c r="Q57" s="184"/>
      <c r="R57" s="184"/>
      <c r="S57" s="185" t="str">
        <f>IF(Q57="Basso",1.8,IF(Q57="Medio",2.5,IF(Q57="Medio-Alto",3.8,IF(Q57="Alto",5,"0"))))</f>
        <v>0</v>
      </c>
      <c r="T57" s="185" t="str">
        <f>IF(R57="Basso",1.8,IF(R57="Medio",2.5,IF(R57="Medio-Alto",3.8,IF(R57="Alto",5,"0"))))</f>
        <v>0</v>
      </c>
      <c r="U57" s="185">
        <f>IF(MAX(U61:U75)&gt;(T57*S57),MAX(U61:U75),T57*S57)</f>
        <v>0</v>
      </c>
      <c r="V57" s="186" t="str">
        <f>IF(U57=0,"--",IF(U57&lt;='db fasce di rischio'!$B$4,'db fasce di rischio'!$A$2,IF(U57&lt;='db fasce di rischio'!$D$4,'db fasce di rischio'!$C$2,IF(U57&lt;='db fasce di rischio'!$F$4,'db fasce di rischio'!$E$2,IF(U57&lt;='db fasce di rischio'!$H$4,'db fasce di rischio'!$G$2,"")))))</f>
        <v>--</v>
      </c>
      <c r="W57" s="30"/>
      <c r="X57" s="30"/>
    </row>
    <row r="58" spans="1:24" ht="59.45" customHeight="1" x14ac:dyDescent="0.2">
      <c r="A58" s="168"/>
      <c r="B58" s="168"/>
      <c r="C58" s="223"/>
      <c r="D58" s="224"/>
      <c r="E58" s="224"/>
      <c r="F58" s="172"/>
      <c r="G58" s="172"/>
      <c r="H58" s="172"/>
      <c r="I58" s="172"/>
      <c r="J58" s="172"/>
      <c r="K58" s="172"/>
      <c r="L58" s="173"/>
      <c r="M58" s="226" t="s">
        <v>1305</v>
      </c>
      <c r="N58" s="226"/>
      <c r="O58" s="226"/>
      <c r="P58" s="168"/>
      <c r="Q58" s="30"/>
      <c r="R58" s="30"/>
      <c r="S58" s="30"/>
      <c r="T58" s="30"/>
      <c r="U58" s="30"/>
      <c r="V58" s="30"/>
      <c r="W58" s="30"/>
      <c r="X58" s="30"/>
    </row>
    <row r="59" spans="1:24" ht="31.5" hidden="1" customHeight="1" outlineLevel="1" x14ac:dyDescent="0.2">
      <c r="A59" s="168"/>
      <c r="B59" s="168"/>
      <c r="C59" s="218" t="s">
        <v>1266</v>
      </c>
      <c r="D59" s="219"/>
      <c r="E59" s="160"/>
      <c r="F59" s="160"/>
      <c r="G59" s="160"/>
      <c r="H59" s="160"/>
      <c r="I59" s="160"/>
      <c r="J59" s="159"/>
      <c r="K59" s="160"/>
      <c r="L59" s="164">
        <f>SUM(H46:H54)</f>
        <v>0</v>
      </c>
      <c r="M59" s="165"/>
      <c r="N59" s="165"/>
      <c r="O59" s="165"/>
      <c r="P59" s="168"/>
      <c r="Q59" s="30"/>
      <c r="R59" s="30"/>
      <c r="S59" s="30"/>
      <c r="T59" s="30"/>
      <c r="U59" s="30"/>
      <c r="V59" s="30"/>
      <c r="W59" s="30"/>
      <c r="X59" s="30"/>
    </row>
    <row r="60" spans="1:24" ht="81.95" hidden="1" customHeight="1" outlineLevel="1" x14ac:dyDescent="0.2">
      <c r="A60" s="169"/>
      <c r="B60" s="169"/>
      <c r="C60" s="24" t="s">
        <v>915</v>
      </c>
      <c r="D60" s="24" t="s">
        <v>916</v>
      </c>
      <c r="E60" s="24" t="s">
        <v>981</v>
      </c>
      <c r="F60" s="24" t="s">
        <v>980</v>
      </c>
      <c r="G60" s="188" t="s">
        <v>1301</v>
      </c>
      <c r="H60" s="24" t="s">
        <v>979</v>
      </c>
      <c r="I60" s="24" t="s">
        <v>917</v>
      </c>
      <c r="J60" s="50" t="s">
        <v>982</v>
      </c>
      <c r="K60" s="50" t="s">
        <v>918</v>
      </c>
      <c r="L60" s="24" t="s">
        <v>639</v>
      </c>
      <c r="M60" s="24" t="s">
        <v>677</v>
      </c>
      <c r="N60" s="24" t="s">
        <v>678</v>
      </c>
      <c r="O60" s="24" t="s">
        <v>679</v>
      </c>
      <c r="P60" s="169"/>
      <c r="Q60" s="182" t="s">
        <v>1306</v>
      </c>
      <c r="R60" s="182" t="s">
        <v>1307</v>
      </c>
      <c r="S60" s="50" t="s">
        <v>1308</v>
      </c>
      <c r="T60" s="50" t="s">
        <v>1309</v>
      </c>
      <c r="U60" s="50" t="s">
        <v>1310</v>
      </c>
      <c r="V60" s="183" t="s">
        <v>1311</v>
      </c>
      <c r="W60" s="30"/>
      <c r="X60" s="30"/>
    </row>
    <row r="61" spans="1:24" ht="21" hidden="1" outlineLevel="1" x14ac:dyDescent="0.2">
      <c r="A61" s="169"/>
      <c r="B61" s="169"/>
      <c r="C61" s="26" t="s">
        <v>30</v>
      </c>
      <c r="D61" s="26" t="s">
        <v>30</v>
      </c>
      <c r="E61" s="26" t="s">
        <v>30</v>
      </c>
      <c r="F61" s="26" t="s">
        <v>30</v>
      </c>
      <c r="G61" s="161" t="str">
        <f>V61</f>
        <v>--</v>
      </c>
      <c r="H61" s="27" t="s">
        <v>30</v>
      </c>
      <c r="I61" s="33" t="s">
        <v>30</v>
      </c>
      <c r="J61" s="87"/>
      <c r="K61" s="33"/>
      <c r="L61" s="26"/>
      <c r="M61" s="26"/>
      <c r="N61" s="26"/>
      <c r="O61" s="26"/>
      <c r="P61" s="169"/>
      <c r="Q61" s="184"/>
      <c r="R61" s="184"/>
      <c r="S61" s="185" t="str">
        <f>IF(Q61="Basso",1.8,IF(Q61="Medio",2.5,IF(Q61="Medio-Alto",3.8,IF(Q61="Alto",5,"0"))))</f>
        <v>0</v>
      </c>
      <c r="T61" s="185" t="str">
        <f>IF(R61="Basso",1.8,IF(R61="Medio",2.5,IF(R61="Medio-Alto",3.8,IF(R61="Alto",5,"0"))))</f>
        <v>0</v>
      </c>
      <c r="U61" s="185">
        <f>(T61*S61)</f>
        <v>0</v>
      </c>
      <c r="V61" s="186" t="str">
        <f>IF(U61=0,"--",IF(U61&lt;='db fasce di rischio'!$B$4,'db fasce di rischio'!$A$2,IF(U61&lt;='db fasce di rischio'!$D$4,'db fasce di rischio'!$C$2,IF(U61&lt;='db fasce di rischio'!$F$4,'db fasce di rischio'!$E$2,IF(U61&lt;='db fasce di rischio'!$H$4,'db fasce di rischio'!$G$2,"")))))</f>
        <v>--</v>
      </c>
      <c r="W61" s="30"/>
      <c r="X61" s="30"/>
    </row>
    <row r="62" spans="1:24" ht="21" hidden="1" outlineLevel="1" x14ac:dyDescent="0.2">
      <c r="A62" s="169"/>
      <c r="B62" s="169"/>
      <c r="C62" s="26" t="s">
        <v>30</v>
      </c>
      <c r="D62" s="26" t="s">
        <v>30</v>
      </c>
      <c r="E62" s="26" t="s">
        <v>30</v>
      </c>
      <c r="F62" s="26" t="s">
        <v>30</v>
      </c>
      <c r="G62" s="161" t="str">
        <f t="shared" ref="G62:G75" si="8">V62</f>
        <v>--</v>
      </c>
      <c r="H62" s="27" t="s">
        <v>30</v>
      </c>
      <c r="I62" s="33" t="s">
        <v>30</v>
      </c>
      <c r="J62" s="87"/>
      <c r="K62" s="33"/>
      <c r="L62" s="26"/>
      <c r="M62" s="26"/>
      <c r="N62" s="26"/>
      <c r="O62" s="26"/>
      <c r="P62" s="169"/>
      <c r="Q62" s="184"/>
      <c r="R62" s="184"/>
      <c r="S62" s="185" t="str">
        <f t="shared" ref="S62:T75" si="9">IF(Q62="Basso",1.8,IF(Q62="Medio",2.5,IF(Q62="Medio-Alto",3.8,IF(Q62="Alto",5,"0"))))</f>
        <v>0</v>
      </c>
      <c r="T62" s="185" t="str">
        <f t="shared" si="9"/>
        <v>0</v>
      </c>
      <c r="U62" s="185">
        <f>(T62*S62)</f>
        <v>0</v>
      </c>
      <c r="V62" s="186" t="str">
        <f>IF(U62=0,"--",IF(U62&lt;='db fasce di rischio'!$B$4,'db fasce di rischio'!$A$2,IF(U62&lt;='db fasce di rischio'!$D$4,'db fasce di rischio'!$C$2,IF(U62&lt;='db fasce di rischio'!$F$4,'db fasce di rischio'!$E$2,IF(U62&lt;='db fasce di rischio'!$H$4,'db fasce di rischio'!$G$2,"")))))</f>
        <v>--</v>
      </c>
      <c r="W62" s="30"/>
      <c r="X62" s="30"/>
    </row>
    <row r="63" spans="1:24" ht="21" hidden="1" outlineLevel="1" x14ac:dyDescent="0.2">
      <c r="A63" s="169"/>
      <c r="B63" s="169"/>
      <c r="C63" s="26" t="s">
        <v>30</v>
      </c>
      <c r="D63" s="26" t="s">
        <v>30</v>
      </c>
      <c r="E63" s="26" t="s">
        <v>30</v>
      </c>
      <c r="F63" s="26" t="s">
        <v>30</v>
      </c>
      <c r="G63" s="161" t="str">
        <f t="shared" si="8"/>
        <v>--</v>
      </c>
      <c r="H63" s="27" t="s">
        <v>30</v>
      </c>
      <c r="I63" s="33" t="s">
        <v>30</v>
      </c>
      <c r="J63" s="87"/>
      <c r="K63" s="33"/>
      <c r="L63" s="26"/>
      <c r="M63" s="26"/>
      <c r="N63" s="26"/>
      <c r="O63" s="26"/>
      <c r="P63" s="169"/>
      <c r="Q63" s="184"/>
      <c r="R63" s="184"/>
      <c r="S63" s="185" t="str">
        <f t="shared" si="9"/>
        <v>0</v>
      </c>
      <c r="T63" s="185" t="str">
        <f t="shared" si="9"/>
        <v>0</v>
      </c>
      <c r="U63" s="185">
        <f t="shared" ref="U63:U75" si="10">(T63*S63)</f>
        <v>0</v>
      </c>
      <c r="V63" s="186" t="str">
        <f>IF(U63=0,"--",IF(U63&lt;='db fasce di rischio'!$B$4,'db fasce di rischio'!$A$2,IF(U63&lt;='db fasce di rischio'!$D$4,'db fasce di rischio'!$C$2,IF(U63&lt;='db fasce di rischio'!$F$4,'db fasce di rischio'!$E$2,IF(U63&lt;='db fasce di rischio'!$H$4,'db fasce di rischio'!$G$2,"")))))</f>
        <v>--</v>
      </c>
      <c r="W63" s="30"/>
      <c r="X63" s="30"/>
    </row>
    <row r="64" spans="1:24" ht="21" hidden="1" outlineLevel="1" x14ac:dyDescent="0.2">
      <c r="A64" s="169"/>
      <c r="B64" s="169"/>
      <c r="C64" s="26" t="s">
        <v>30</v>
      </c>
      <c r="D64" s="26" t="s">
        <v>30</v>
      </c>
      <c r="E64" s="26" t="s">
        <v>30</v>
      </c>
      <c r="F64" s="26" t="s">
        <v>30</v>
      </c>
      <c r="G64" s="161" t="str">
        <f t="shared" si="8"/>
        <v>--</v>
      </c>
      <c r="H64" s="27" t="s">
        <v>30</v>
      </c>
      <c r="I64" s="33" t="s">
        <v>30</v>
      </c>
      <c r="J64" s="87"/>
      <c r="K64" s="33"/>
      <c r="L64" s="26"/>
      <c r="M64" s="26"/>
      <c r="N64" s="26"/>
      <c r="O64" s="26"/>
      <c r="P64" s="169"/>
      <c r="Q64" s="184"/>
      <c r="R64" s="184"/>
      <c r="S64" s="185" t="str">
        <f t="shared" si="9"/>
        <v>0</v>
      </c>
      <c r="T64" s="185" t="str">
        <f t="shared" si="9"/>
        <v>0</v>
      </c>
      <c r="U64" s="185">
        <f t="shared" si="10"/>
        <v>0</v>
      </c>
      <c r="V64" s="186" t="str">
        <f>IF(U64=0,"--",IF(U64&lt;='db fasce di rischio'!$B$4,'db fasce di rischio'!$A$2,IF(U64&lt;='db fasce di rischio'!$D$4,'db fasce di rischio'!$C$2,IF(U64&lt;='db fasce di rischio'!$F$4,'db fasce di rischio'!$E$2,IF(U64&lt;='db fasce di rischio'!$H$4,'db fasce di rischio'!$G$2,"")))))</f>
        <v>--</v>
      </c>
      <c r="W64" s="30"/>
      <c r="X64" s="30"/>
    </row>
    <row r="65" spans="1:24" ht="21" hidden="1" outlineLevel="1" x14ac:dyDescent="0.2">
      <c r="A65" s="169"/>
      <c r="B65" s="169"/>
      <c r="C65" s="26" t="s">
        <v>30</v>
      </c>
      <c r="D65" s="26" t="s">
        <v>30</v>
      </c>
      <c r="E65" s="26" t="s">
        <v>30</v>
      </c>
      <c r="F65" s="26" t="s">
        <v>30</v>
      </c>
      <c r="G65" s="161" t="str">
        <f t="shared" si="8"/>
        <v>--</v>
      </c>
      <c r="H65" s="27" t="s">
        <v>30</v>
      </c>
      <c r="I65" s="33" t="s">
        <v>30</v>
      </c>
      <c r="J65" s="87"/>
      <c r="K65" s="33"/>
      <c r="L65" s="26"/>
      <c r="M65" s="26"/>
      <c r="N65" s="26"/>
      <c r="O65" s="26"/>
      <c r="P65" s="169"/>
      <c r="Q65" s="184"/>
      <c r="R65" s="184"/>
      <c r="S65" s="185" t="str">
        <f t="shared" si="9"/>
        <v>0</v>
      </c>
      <c r="T65" s="185" t="str">
        <f t="shared" si="9"/>
        <v>0</v>
      </c>
      <c r="U65" s="185">
        <f t="shared" si="10"/>
        <v>0</v>
      </c>
      <c r="V65" s="186" t="str">
        <f>IF(U65=0,"--",IF(U65&lt;='db fasce di rischio'!$B$4,'db fasce di rischio'!$A$2,IF(U65&lt;='db fasce di rischio'!$D$4,'db fasce di rischio'!$C$2,IF(U65&lt;='db fasce di rischio'!$F$4,'db fasce di rischio'!$E$2,IF(U65&lt;='db fasce di rischio'!$H$4,'db fasce di rischio'!$G$2,"")))))</f>
        <v>--</v>
      </c>
      <c r="W65" s="30"/>
      <c r="X65" s="30"/>
    </row>
    <row r="66" spans="1:24" ht="21" hidden="1" outlineLevel="1" x14ac:dyDescent="0.2">
      <c r="A66" s="169"/>
      <c r="B66" s="169"/>
      <c r="C66" s="26" t="s">
        <v>30</v>
      </c>
      <c r="D66" s="26" t="s">
        <v>30</v>
      </c>
      <c r="E66" s="26" t="s">
        <v>30</v>
      </c>
      <c r="F66" s="26" t="s">
        <v>30</v>
      </c>
      <c r="G66" s="161" t="str">
        <f t="shared" si="8"/>
        <v>--</v>
      </c>
      <c r="H66" s="27" t="s">
        <v>30</v>
      </c>
      <c r="I66" s="33" t="s">
        <v>30</v>
      </c>
      <c r="J66" s="87"/>
      <c r="K66" s="33"/>
      <c r="L66" s="26"/>
      <c r="M66" s="26"/>
      <c r="N66" s="26"/>
      <c r="O66" s="26"/>
      <c r="P66" s="169"/>
      <c r="Q66" s="184"/>
      <c r="R66" s="184"/>
      <c r="S66" s="185" t="str">
        <f t="shared" si="9"/>
        <v>0</v>
      </c>
      <c r="T66" s="185" t="str">
        <f t="shared" si="9"/>
        <v>0</v>
      </c>
      <c r="U66" s="185">
        <f t="shared" si="10"/>
        <v>0</v>
      </c>
      <c r="V66" s="186" t="str">
        <f>IF(U66=0,"--",IF(U66&lt;='db fasce di rischio'!$B$4,'db fasce di rischio'!$A$2,IF(U66&lt;='db fasce di rischio'!$D$4,'db fasce di rischio'!$C$2,IF(U66&lt;='db fasce di rischio'!$F$4,'db fasce di rischio'!$E$2,IF(U66&lt;='db fasce di rischio'!$H$4,'db fasce di rischio'!$G$2,"")))))</f>
        <v>--</v>
      </c>
      <c r="W66" s="30"/>
      <c r="X66" s="30"/>
    </row>
    <row r="67" spans="1:24" ht="21" hidden="1" outlineLevel="1" x14ac:dyDescent="0.2">
      <c r="A67" s="169"/>
      <c r="B67" s="169"/>
      <c r="C67" s="26" t="s">
        <v>30</v>
      </c>
      <c r="D67" s="26" t="s">
        <v>30</v>
      </c>
      <c r="E67" s="26" t="s">
        <v>30</v>
      </c>
      <c r="F67" s="26" t="s">
        <v>30</v>
      </c>
      <c r="G67" s="161" t="str">
        <f t="shared" si="8"/>
        <v>--</v>
      </c>
      <c r="H67" s="27" t="s">
        <v>30</v>
      </c>
      <c r="I67" s="33" t="s">
        <v>30</v>
      </c>
      <c r="J67" s="87"/>
      <c r="K67" s="33"/>
      <c r="L67" s="26"/>
      <c r="M67" s="26"/>
      <c r="N67" s="26"/>
      <c r="O67" s="26"/>
      <c r="P67" s="169"/>
      <c r="Q67" s="184"/>
      <c r="R67" s="184"/>
      <c r="S67" s="185" t="str">
        <f t="shared" si="9"/>
        <v>0</v>
      </c>
      <c r="T67" s="185" t="str">
        <f t="shared" si="9"/>
        <v>0</v>
      </c>
      <c r="U67" s="185">
        <f t="shared" si="10"/>
        <v>0</v>
      </c>
      <c r="V67" s="186" t="str">
        <f>IF(U67=0,"--",IF(U67&lt;='db fasce di rischio'!$B$4,'db fasce di rischio'!$A$2,IF(U67&lt;='db fasce di rischio'!$D$4,'db fasce di rischio'!$C$2,IF(U67&lt;='db fasce di rischio'!$F$4,'db fasce di rischio'!$E$2,IF(U67&lt;='db fasce di rischio'!$H$4,'db fasce di rischio'!$G$2,"")))))</f>
        <v>--</v>
      </c>
      <c r="W67" s="30"/>
      <c r="X67" s="30"/>
    </row>
    <row r="68" spans="1:24" ht="21" hidden="1" outlineLevel="1" x14ac:dyDescent="0.2">
      <c r="A68" s="169"/>
      <c r="B68" s="169"/>
      <c r="C68" s="26" t="s">
        <v>30</v>
      </c>
      <c r="D68" s="26" t="s">
        <v>30</v>
      </c>
      <c r="E68" s="26" t="s">
        <v>30</v>
      </c>
      <c r="F68" s="26" t="s">
        <v>30</v>
      </c>
      <c r="G68" s="161" t="str">
        <f t="shared" si="8"/>
        <v>--</v>
      </c>
      <c r="H68" s="27" t="s">
        <v>30</v>
      </c>
      <c r="I68" s="33" t="s">
        <v>30</v>
      </c>
      <c r="J68" s="87"/>
      <c r="K68" s="33"/>
      <c r="L68" s="26"/>
      <c r="M68" s="26"/>
      <c r="N68" s="26"/>
      <c r="O68" s="26"/>
      <c r="P68" s="169"/>
      <c r="Q68" s="184"/>
      <c r="R68" s="184"/>
      <c r="S68" s="185" t="str">
        <f t="shared" si="9"/>
        <v>0</v>
      </c>
      <c r="T68" s="185" t="str">
        <f t="shared" si="9"/>
        <v>0</v>
      </c>
      <c r="U68" s="185">
        <f t="shared" si="10"/>
        <v>0</v>
      </c>
      <c r="V68" s="186" t="str">
        <f>IF(U68=0,"--",IF(U68&lt;='db fasce di rischio'!$B$4,'db fasce di rischio'!$A$2,IF(U68&lt;='db fasce di rischio'!$D$4,'db fasce di rischio'!$C$2,IF(U68&lt;='db fasce di rischio'!$F$4,'db fasce di rischio'!$E$2,IF(U68&lt;='db fasce di rischio'!$H$4,'db fasce di rischio'!$G$2,"")))))</f>
        <v>--</v>
      </c>
      <c r="W68" s="30"/>
      <c r="X68" s="30"/>
    </row>
    <row r="69" spans="1:24" ht="21" hidden="1" outlineLevel="1" x14ac:dyDescent="0.2">
      <c r="A69" s="169"/>
      <c r="B69" s="169"/>
      <c r="C69" s="26" t="s">
        <v>30</v>
      </c>
      <c r="D69" s="26" t="s">
        <v>30</v>
      </c>
      <c r="E69" s="26" t="s">
        <v>30</v>
      </c>
      <c r="F69" s="26" t="s">
        <v>30</v>
      </c>
      <c r="G69" s="161" t="str">
        <f t="shared" si="8"/>
        <v>--</v>
      </c>
      <c r="H69" s="27" t="s">
        <v>30</v>
      </c>
      <c r="I69" s="33" t="s">
        <v>30</v>
      </c>
      <c r="J69" s="88"/>
      <c r="K69" s="33"/>
      <c r="L69" s="26"/>
      <c r="M69" s="26"/>
      <c r="N69" s="26"/>
      <c r="O69" s="26"/>
      <c r="P69" s="169"/>
      <c r="Q69" s="184"/>
      <c r="R69" s="184"/>
      <c r="S69" s="185" t="str">
        <f t="shared" si="9"/>
        <v>0</v>
      </c>
      <c r="T69" s="185" t="str">
        <f t="shared" si="9"/>
        <v>0</v>
      </c>
      <c r="U69" s="185">
        <f t="shared" si="10"/>
        <v>0</v>
      </c>
      <c r="V69" s="186" t="str">
        <f>IF(U69=0,"--",IF(U69&lt;='db fasce di rischio'!$B$4,'db fasce di rischio'!$A$2,IF(U69&lt;='db fasce di rischio'!$D$4,'db fasce di rischio'!$C$2,IF(U69&lt;='db fasce di rischio'!$F$4,'db fasce di rischio'!$E$2,IF(U69&lt;='db fasce di rischio'!$H$4,'db fasce di rischio'!$G$2,"")))))</f>
        <v>--</v>
      </c>
      <c r="W69" s="30"/>
      <c r="X69" s="30"/>
    </row>
    <row r="70" spans="1:24" ht="21" hidden="1" outlineLevel="1" x14ac:dyDescent="0.2">
      <c r="A70" s="169"/>
      <c r="B70" s="169"/>
      <c r="C70" s="26" t="s">
        <v>30</v>
      </c>
      <c r="D70" s="26" t="s">
        <v>30</v>
      </c>
      <c r="E70" s="26" t="s">
        <v>30</v>
      </c>
      <c r="F70" s="26" t="s">
        <v>30</v>
      </c>
      <c r="G70" s="161" t="str">
        <f t="shared" si="8"/>
        <v>--</v>
      </c>
      <c r="H70" s="27" t="s">
        <v>30</v>
      </c>
      <c r="I70" s="33" t="s">
        <v>30</v>
      </c>
      <c r="J70" s="88"/>
      <c r="K70" s="33"/>
      <c r="L70" s="26"/>
      <c r="M70" s="26"/>
      <c r="N70" s="26"/>
      <c r="O70" s="26"/>
      <c r="P70" s="169"/>
      <c r="Q70" s="184"/>
      <c r="R70" s="184"/>
      <c r="S70" s="185" t="str">
        <f t="shared" si="9"/>
        <v>0</v>
      </c>
      <c r="T70" s="185" t="str">
        <f t="shared" si="9"/>
        <v>0</v>
      </c>
      <c r="U70" s="185">
        <f t="shared" si="10"/>
        <v>0</v>
      </c>
      <c r="V70" s="186" t="str">
        <f>IF(U70=0,"--",IF(U70&lt;='db fasce di rischio'!$B$4,'db fasce di rischio'!$A$2,IF(U70&lt;='db fasce di rischio'!$D$4,'db fasce di rischio'!$C$2,IF(U70&lt;='db fasce di rischio'!$F$4,'db fasce di rischio'!$E$2,IF(U70&lt;='db fasce di rischio'!$H$4,'db fasce di rischio'!$G$2,"")))))</f>
        <v>--</v>
      </c>
      <c r="W70" s="30"/>
      <c r="X70" s="30"/>
    </row>
    <row r="71" spans="1:24" ht="21" hidden="1" outlineLevel="1" x14ac:dyDescent="0.2">
      <c r="A71" s="169"/>
      <c r="B71" s="169"/>
      <c r="C71" s="26" t="s">
        <v>30</v>
      </c>
      <c r="D71" s="26" t="s">
        <v>30</v>
      </c>
      <c r="E71" s="26" t="s">
        <v>30</v>
      </c>
      <c r="F71" s="26" t="s">
        <v>30</v>
      </c>
      <c r="G71" s="161" t="str">
        <f t="shared" si="8"/>
        <v>--</v>
      </c>
      <c r="H71" s="27" t="s">
        <v>30</v>
      </c>
      <c r="I71" s="33" t="s">
        <v>30</v>
      </c>
      <c r="J71" s="88"/>
      <c r="K71" s="33"/>
      <c r="L71" s="26"/>
      <c r="M71" s="26"/>
      <c r="N71" s="26"/>
      <c r="O71" s="26"/>
      <c r="P71" s="169"/>
      <c r="Q71" s="184"/>
      <c r="R71" s="184"/>
      <c r="S71" s="185" t="str">
        <f t="shared" si="9"/>
        <v>0</v>
      </c>
      <c r="T71" s="185" t="str">
        <f t="shared" si="9"/>
        <v>0</v>
      </c>
      <c r="U71" s="185">
        <f t="shared" si="10"/>
        <v>0</v>
      </c>
      <c r="V71" s="186" t="str">
        <f>IF(U71=0,"--",IF(U71&lt;='db fasce di rischio'!$B$4,'db fasce di rischio'!$A$2,IF(U71&lt;='db fasce di rischio'!$D$4,'db fasce di rischio'!$C$2,IF(U71&lt;='db fasce di rischio'!$F$4,'db fasce di rischio'!$E$2,IF(U71&lt;='db fasce di rischio'!$H$4,'db fasce di rischio'!$G$2,"")))))</f>
        <v>--</v>
      </c>
      <c r="W71" s="30"/>
      <c r="X71" s="30"/>
    </row>
    <row r="72" spans="1:24" ht="21" hidden="1" outlineLevel="1" x14ac:dyDescent="0.2">
      <c r="A72" s="169"/>
      <c r="B72" s="169"/>
      <c r="C72" s="26" t="s">
        <v>30</v>
      </c>
      <c r="D72" s="26" t="s">
        <v>30</v>
      </c>
      <c r="E72" s="26" t="s">
        <v>30</v>
      </c>
      <c r="F72" s="26" t="s">
        <v>30</v>
      </c>
      <c r="G72" s="161" t="str">
        <f t="shared" si="8"/>
        <v>--</v>
      </c>
      <c r="H72" s="27" t="s">
        <v>30</v>
      </c>
      <c r="I72" s="33" t="s">
        <v>30</v>
      </c>
      <c r="J72" s="88"/>
      <c r="K72" s="33"/>
      <c r="L72" s="26"/>
      <c r="M72" s="26"/>
      <c r="N72" s="26"/>
      <c r="O72" s="26"/>
      <c r="P72" s="169"/>
      <c r="Q72" s="184"/>
      <c r="R72" s="184"/>
      <c r="S72" s="185" t="str">
        <f t="shared" si="9"/>
        <v>0</v>
      </c>
      <c r="T72" s="185" t="str">
        <f t="shared" si="9"/>
        <v>0</v>
      </c>
      <c r="U72" s="185">
        <f t="shared" si="10"/>
        <v>0</v>
      </c>
      <c r="V72" s="186" t="str">
        <f>IF(U72=0,"--",IF(U72&lt;='db fasce di rischio'!$B$4,'db fasce di rischio'!$A$2,IF(U72&lt;='db fasce di rischio'!$D$4,'db fasce di rischio'!$C$2,IF(U72&lt;='db fasce di rischio'!$F$4,'db fasce di rischio'!$E$2,IF(U72&lt;='db fasce di rischio'!$H$4,'db fasce di rischio'!$G$2,"")))))</f>
        <v>--</v>
      </c>
      <c r="W72" s="30"/>
      <c r="X72" s="30"/>
    </row>
    <row r="73" spans="1:24" ht="21" hidden="1" outlineLevel="1" x14ac:dyDescent="0.2">
      <c r="A73" s="169"/>
      <c r="B73" s="169"/>
      <c r="C73" s="26" t="s">
        <v>30</v>
      </c>
      <c r="D73" s="26" t="s">
        <v>30</v>
      </c>
      <c r="E73" s="26" t="s">
        <v>30</v>
      </c>
      <c r="F73" s="26" t="s">
        <v>30</v>
      </c>
      <c r="G73" s="161" t="str">
        <f t="shared" si="8"/>
        <v>--</v>
      </c>
      <c r="H73" s="27" t="s">
        <v>30</v>
      </c>
      <c r="I73" s="33" t="s">
        <v>30</v>
      </c>
      <c r="J73" s="87"/>
      <c r="K73" s="33"/>
      <c r="L73" s="26"/>
      <c r="M73" s="26"/>
      <c r="N73" s="26"/>
      <c r="O73" s="26"/>
      <c r="P73" s="169"/>
      <c r="Q73" s="184"/>
      <c r="R73" s="184"/>
      <c r="S73" s="185" t="str">
        <f t="shared" si="9"/>
        <v>0</v>
      </c>
      <c r="T73" s="185" t="str">
        <f t="shared" si="9"/>
        <v>0</v>
      </c>
      <c r="U73" s="185">
        <f t="shared" si="10"/>
        <v>0</v>
      </c>
      <c r="V73" s="186" t="str">
        <f>IF(U73=0,"--",IF(U73&lt;='db fasce di rischio'!$B$4,'db fasce di rischio'!$A$2,IF(U73&lt;='db fasce di rischio'!$D$4,'db fasce di rischio'!$C$2,IF(U73&lt;='db fasce di rischio'!$F$4,'db fasce di rischio'!$E$2,IF(U73&lt;='db fasce di rischio'!$H$4,'db fasce di rischio'!$G$2,"")))))</f>
        <v>--</v>
      </c>
      <c r="W73" s="30"/>
      <c r="X73" s="30"/>
    </row>
    <row r="74" spans="1:24" ht="21" hidden="1" outlineLevel="1" x14ac:dyDescent="0.2">
      <c r="A74" s="169"/>
      <c r="B74" s="169"/>
      <c r="C74" s="26" t="s">
        <v>30</v>
      </c>
      <c r="D74" s="26" t="s">
        <v>30</v>
      </c>
      <c r="E74" s="26" t="s">
        <v>30</v>
      </c>
      <c r="F74" s="26" t="s">
        <v>30</v>
      </c>
      <c r="G74" s="161" t="str">
        <f t="shared" si="8"/>
        <v>--</v>
      </c>
      <c r="H74" s="27" t="s">
        <v>30</v>
      </c>
      <c r="I74" s="33" t="s">
        <v>30</v>
      </c>
      <c r="J74" s="87"/>
      <c r="K74" s="33"/>
      <c r="L74" s="26"/>
      <c r="M74" s="26"/>
      <c r="N74" s="26"/>
      <c r="O74" s="28"/>
      <c r="P74" s="169"/>
      <c r="Q74" s="184"/>
      <c r="R74" s="184"/>
      <c r="S74" s="185" t="str">
        <f t="shared" si="9"/>
        <v>0</v>
      </c>
      <c r="T74" s="185" t="str">
        <f t="shared" si="9"/>
        <v>0</v>
      </c>
      <c r="U74" s="185">
        <f t="shared" si="10"/>
        <v>0</v>
      </c>
      <c r="V74" s="186" t="str">
        <f>IF(U74=0,"--",IF(U74&lt;='db fasce di rischio'!$B$4,'db fasce di rischio'!$A$2,IF(U74&lt;='db fasce di rischio'!$D$4,'db fasce di rischio'!$C$2,IF(U74&lt;='db fasce di rischio'!$F$4,'db fasce di rischio'!$E$2,IF(U74&lt;='db fasce di rischio'!$H$4,'db fasce di rischio'!$G$2,"")))))</f>
        <v>--</v>
      </c>
      <c r="W74" s="30"/>
      <c r="X74" s="30"/>
    </row>
    <row r="75" spans="1:24" ht="21" hidden="1" outlineLevel="1" x14ac:dyDescent="0.2">
      <c r="A75" s="169"/>
      <c r="B75" s="169"/>
      <c r="C75" s="26" t="s">
        <v>30</v>
      </c>
      <c r="D75" s="26" t="s">
        <v>30</v>
      </c>
      <c r="E75" s="26" t="s">
        <v>30</v>
      </c>
      <c r="F75" s="26" t="s">
        <v>30</v>
      </c>
      <c r="G75" s="161" t="str">
        <f t="shared" si="8"/>
        <v>--</v>
      </c>
      <c r="H75" s="27" t="s">
        <v>30</v>
      </c>
      <c r="I75" s="33" t="s">
        <v>30</v>
      </c>
      <c r="J75" s="87"/>
      <c r="K75" s="33"/>
      <c r="L75" s="26"/>
      <c r="M75" s="26"/>
      <c r="N75" s="26"/>
      <c r="O75" s="29"/>
      <c r="P75" s="169"/>
      <c r="Q75" s="184"/>
      <c r="R75" s="184"/>
      <c r="S75" s="185" t="str">
        <f t="shared" si="9"/>
        <v>0</v>
      </c>
      <c r="T75" s="185" t="str">
        <f t="shared" si="9"/>
        <v>0</v>
      </c>
      <c r="U75" s="185">
        <f t="shared" si="10"/>
        <v>0</v>
      </c>
      <c r="V75" s="186" t="str">
        <f>IF(U75=0,"--",IF(U75&lt;='db fasce di rischio'!$B$4,'db fasce di rischio'!$A$2,IF(U75&lt;='db fasce di rischio'!$D$4,'db fasce di rischio'!$C$2,IF(U75&lt;='db fasce di rischio'!$F$4,'db fasce di rischio'!$E$2,IF(U75&lt;='db fasce di rischio'!$H$4,'db fasce di rischio'!$G$2,"")))))</f>
        <v>--</v>
      </c>
      <c r="W75" s="30"/>
      <c r="X75" s="30"/>
    </row>
    <row r="76" spans="1:24" ht="21" collapsed="1" x14ac:dyDescent="0.2">
      <c r="A76" s="168"/>
      <c r="B76" s="168"/>
      <c r="C76" s="92"/>
      <c r="D76" s="92"/>
      <c r="E76" s="92"/>
      <c r="F76" s="92"/>
      <c r="G76" s="92"/>
      <c r="H76" s="92"/>
      <c r="I76" s="92"/>
      <c r="J76" s="176"/>
      <c r="K76" s="92"/>
      <c r="L76" s="92"/>
      <c r="M76" s="92"/>
      <c r="N76" s="92"/>
      <c r="O76" s="92"/>
      <c r="P76" s="168"/>
      <c r="Q76" s="30"/>
      <c r="R76" s="30"/>
      <c r="S76" s="30"/>
      <c r="T76" s="30"/>
      <c r="U76" s="30"/>
      <c r="V76" s="30"/>
      <c r="W76" s="30"/>
      <c r="X76" s="30"/>
    </row>
    <row r="77" spans="1:24" ht="90.6" customHeight="1" x14ac:dyDescent="0.2">
      <c r="A77" s="31"/>
      <c r="B77" s="31"/>
      <c r="C77" s="32" t="s">
        <v>674</v>
      </c>
      <c r="D77" s="32"/>
      <c r="E77" s="30"/>
      <c r="F77" s="30"/>
      <c r="G77" s="30"/>
      <c r="H77" s="30"/>
      <c r="I77" s="30"/>
      <c r="J77" s="85"/>
      <c r="K77" s="30"/>
      <c r="L77" s="30"/>
      <c r="M77" s="30"/>
      <c r="N77" s="84" t="s">
        <v>6</v>
      </c>
      <c r="O77" s="84" t="s">
        <v>675</v>
      </c>
      <c r="P77" s="30"/>
      <c r="Q77" s="182" t="s">
        <v>1306</v>
      </c>
      <c r="R77" s="182" t="s">
        <v>1307</v>
      </c>
      <c r="S77" s="50" t="s">
        <v>1308</v>
      </c>
      <c r="T77" s="50" t="s">
        <v>1309</v>
      </c>
      <c r="U77" s="50" t="s">
        <v>1310</v>
      </c>
      <c r="V77" s="183" t="s">
        <v>1311</v>
      </c>
      <c r="W77" s="30"/>
      <c r="X77" s="30"/>
    </row>
    <row r="78" spans="1:24" ht="30.6" customHeight="1" x14ac:dyDescent="0.2">
      <c r="A78" s="168"/>
      <c r="B78" s="168">
        <v>4</v>
      </c>
      <c r="C78" s="220" t="s">
        <v>1267</v>
      </c>
      <c r="D78" s="221"/>
      <c r="E78" s="222"/>
      <c r="F78" s="229"/>
      <c r="G78" s="229"/>
      <c r="H78" s="229"/>
      <c r="I78" s="50" t="s">
        <v>11</v>
      </c>
      <c r="J78" s="231" t="s">
        <v>3</v>
      </c>
      <c r="K78" s="231"/>
      <c r="L78" s="39"/>
      <c r="M78" s="162" t="s">
        <v>676</v>
      </c>
      <c r="N78" s="163" t="str">
        <f>V78</f>
        <v>--</v>
      </c>
      <c r="O78" s="39"/>
      <c r="P78" s="168"/>
      <c r="Q78" s="184"/>
      <c r="R78" s="184"/>
      <c r="S78" s="185" t="str">
        <f>IF(Q78="Basso",1.8,IF(Q78="Medio",2.5,IF(Q78="Medio-Alto",3.8,IF(Q78="Alto",5,"0"))))</f>
        <v>0</v>
      </c>
      <c r="T78" s="185" t="str">
        <f>IF(R78="Basso",1.8,IF(R78="Medio",2.5,IF(R78="Medio-Alto",3.8,IF(R78="Alto",5,"0"))))</f>
        <v>0</v>
      </c>
      <c r="U78" s="185">
        <f>IF(MAX(U82:U96)&gt;(T78*S78),MAX(U82:U96),T78*S78)</f>
        <v>0</v>
      </c>
      <c r="V78" s="186" t="str">
        <f>IF(U78=0,"--",IF(U78&lt;='db fasce di rischio'!$B$4,'db fasce di rischio'!$A$2,IF(U78&lt;='db fasce di rischio'!$D$4,'db fasce di rischio'!$C$2,IF(U78&lt;='db fasce di rischio'!$F$4,'db fasce di rischio'!$E$2,IF(U78&lt;='db fasce di rischio'!$H$4,'db fasce di rischio'!$G$2,"")))))</f>
        <v>--</v>
      </c>
      <c r="W78" s="30"/>
      <c r="X78" s="30"/>
    </row>
    <row r="79" spans="1:24" ht="59.45" customHeight="1" x14ac:dyDescent="0.2">
      <c r="A79" s="168"/>
      <c r="B79" s="168"/>
      <c r="C79" s="223"/>
      <c r="D79" s="224"/>
      <c r="E79" s="224"/>
      <c r="F79" s="172"/>
      <c r="G79" s="172"/>
      <c r="H79" s="172"/>
      <c r="I79" s="172"/>
      <c r="J79" s="172"/>
      <c r="K79" s="172"/>
      <c r="L79" s="173"/>
      <c r="M79" s="226" t="s">
        <v>1305</v>
      </c>
      <c r="N79" s="226"/>
      <c r="O79" s="226"/>
      <c r="P79" s="168"/>
      <c r="Q79" s="30"/>
      <c r="R79" s="30"/>
      <c r="S79" s="30"/>
      <c r="T79" s="30"/>
      <c r="U79" s="30"/>
      <c r="V79" s="30"/>
      <c r="W79" s="30"/>
      <c r="X79" s="30"/>
    </row>
    <row r="80" spans="1:24" ht="31.5" hidden="1" customHeight="1" outlineLevel="1" x14ac:dyDescent="0.2">
      <c r="A80" s="168"/>
      <c r="B80" s="168"/>
      <c r="C80" s="218" t="s">
        <v>1266</v>
      </c>
      <c r="D80" s="219"/>
      <c r="E80" s="160"/>
      <c r="F80" s="160"/>
      <c r="G80" s="160"/>
      <c r="H80" s="160"/>
      <c r="I80" s="160"/>
      <c r="J80" s="159"/>
      <c r="K80" s="160"/>
      <c r="L80" s="164">
        <f>SUM(H67:H75)</f>
        <v>0</v>
      </c>
      <c r="M80" s="165"/>
      <c r="N80" s="165"/>
      <c r="O80" s="165"/>
      <c r="P80" s="168"/>
      <c r="Q80" s="30"/>
      <c r="R80" s="30"/>
      <c r="S80" s="30"/>
      <c r="T80" s="30"/>
      <c r="U80" s="30"/>
      <c r="V80" s="30"/>
      <c r="W80" s="30"/>
      <c r="X80" s="30"/>
    </row>
    <row r="81" spans="1:24" ht="81.95" hidden="1" customHeight="1" outlineLevel="1" x14ac:dyDescent="0.2">
      <c r="A81" s="169"/>
      <c r="B81" s="169"/>
      <c r="C81" s="24" t="s">
        <v>915</v>
      </c>
      <c r="D81" s="24" t="s">
        <v>916</v>
      </c>
      <c r="E81" s="24" t="s">
        <v>981</v>
      </c>
      <c r="F81" s="24" t="s">
        <v>980</v>
      </c>
      <c r="G81" s="188" t="s">
        <v>1301</v>
      </c>
      <c r="H81" s="24" t="s">
        <v>979</v>
      </c>
      <c r="I81" s="24" t="s">
        <v>917</v>
      </c>
      <c r="J81" s="50" t="s">
        <v>982</v>
      </c>
      <c r="K81" s="50" t="s">
        <v>918</v>
      </c>
      <c r="L81" s="24" t="s">
        <v>639</v>
      </c>
      <c r="M81" s="24" t="s">
        <v>677</v>
      </c>
      <c r="N81" s="24" t="s">
        <v>678</v>
      </c>
      <c r="O81" s="24" t="s">
        <v>679</v>
      </c>
      <c r="P81" s="169"/>
      <c r="Q81" s="182" t="s">
        <v>1306</v>
      </c>
      <c r="R81" s="182" t="s">
        <v>1307</v>
      </c>
      <c r="S81" s="50" t="s">
        <v>1308</v>
      </c>
      <c r="T81" s="50" t="s">
        <v>1309</v>
      </c>
      <c r="U81" s="50" t="s">
        <v>1310</v>
      </c>
      <c r="V81" s="183" t="s">
        <v>1311</v>
      </c>
      <c r="W81" s="30"/>
      <c r="X81" s="30"/>
    </row>
    <row r="82" spans="1:24" ht="21" hidden="1" outlineLevel="1" x14ac:dyDescent="0.2">
      <c r="A82" s="169"/>
      <c r="B82" s="169"/>
      <c r="C82" s="26" t="s">
        <v>30</v>
      </c>
      <c r="D82" s="26" t="s">
        <v>30</v>
      </c>
      <c r="E82" s="26" t="s">
        <v>30</v>
      </c>
      <c r="F82" s="26" t="s">
        <v>30</v>
      </c>
      <c r="G82" s="161" t="str">
        <f>V82</f>
        <v>--</v>
      </c>
      <c r="H82" s="27" t="s">
        <v>30</v>
      </c>
      <c r="I82" s="33" t="s">
        <v>30</v>
      </c>
      <c r="J82" s="87"/>
      <c r="K82" s="33"/>
      <c r="L82" s="26"/>
      <c r="M82" s="26"/>
      <c r="N82" s="26"/>
      <c r="O82" s="26"/>
      <c r="P82" s="169"/>
      <c r="Q82" s="184"/>
      <c r="R82" s="184"/>
      <c r="S82" s="185" t="str">
        <f>IF(Q82="Basso",1.8,IF(Q82="Medio",2.5,IF(Q82="Medio-Alto",3.8,IF(Q82="Alto",5,"0"))))</f>
        <v>0</v>
      </c>
      <c r="T82" s="185" t="str">
        <f>IF(R82="Basso",1.8,IF(R82="Medio",2.5,IF(R82="Medio-Alto",3.8,IF(R82="Alto",5,"0"))))</f>
        <v>0</v>
      </c>
      <c r="U82" s="185">
        <f>(T82*S82)</f>
        <v>0</v>
      </c>
      <c r="V82" s="186" t="str">
        <f>IF(U82=0,"--",IF(U82&lt;='db fasce di rischio'!$B$4,'db fasce di rischio'!$A$2,IF(U82&lt;='db fasce di rischio'!$D$4,'db fasce di rischio'!$C$2,IF(U82&lt;='db fasce di rischio'!$F$4,'db fasce di rischio'!$E$2,IF(U82&lt;='db fasce di rischio'!$H$4,'db fasce di rischio'!$G$2,"")))))</f>
        <v>--</v>
      </c>
      <c r="W82" s="30"/>
      <c r="X82" s="30"/>
    </row>
    <row r="83" spans="1:24" ht="21" hidden="1" outlineLevel="1" x14ac:dyDescent="0.2">
      <c r="A83" s="169"/>
      <c r="B83" s="169"/>
      <c r="C83" s="26" t="s">
        <v>30</v>
      </c>
      <c r="D83" s="26" t="s">
        <v>30</v>
      </c>
      <c r="E83" s="26" t="s">
        <v>30</v>
      </c>
      <c r="F83" s="26" t="s">
        <v>30</v>
      </c>
      <c r="G83" s="161" t="str">
        <f t="shared" ref="G83:G96" si="11">V83</f>
        <v>--</v>
      </c>
      <c r="H83" s="27" t="s">
        <v>30</v>
      </c>
      <c r="I83" s="33" t="s">
        <v>30</v>
      </c>
      <c r="J83" s="87"/>
      <c r="K83" s="33"/>
      <c r="L83" s="26"/>
      <c r="M83" s="26"/>
      <c r="N83" s="26"/>
      <c r="O83" s="26"/>
      <c r="P83" s="169"/>
      <c r="Q83" s="184"/>
      <c r="R83" s="184"/>
      <c r="S83" s="185" t="str">
        <f t="shared" ref="S83:T96" si="12">IF(Q83="Basso",1.8,IF(Q83="Medio",2.5,IF(Q83="Medio-Alto",3.8,IF(Q83="Alto",5,"0"))))</f>
        <v>0</v>
      </c>
      <c r="T83" s="185" t="str">
        <f t="shared" si="12"/>
        <v>0</v>
      </c>
      <c r="U83" s="185">
        <f>(T83*S83)</f>
        <v>0</v>
      </c>
      <c r="V83" s="186" t="str">
        <f>IF(U83=0,"--",IF(U83&lt;='db fasce di rischio'!$B$4,'db fasce di rischio'!$A$2,IF(U83&lt;='db fasce di rischio'!$D$4,'db fasce di rischio'!$C$2,IF(U83&lt;='db fasce di rischio'!$F$4,'db fasce di rischio'!$E$2,IF(U83&lt;='db fasce di rischio'!$H$4,'db fasce di rischio'!$G$2,"")))))</f>
        <v>--</v>
      </c>
      <c r="W83" s="30"/>
      <c r="X83" s="30"/>
    </row>
    <row r="84" spans="1:24" ht="21" hidden="1" outlineLevel="1" x14ac:dyDescent="0.2">
      <c r="A84" s="169"/>
      <c r="B84" s="169"/>
      <c r="C84" s="26" t="s">
        <v>30</v>
      </c>
      <c r="D84" s="26" t="s">
        <v>30</v>
      </c>
      <c r="E84" s="26" t="s">
        <v>30</v>
      </c>
      <c r="F84" s="26" t="s">
        <v>30</v>
      </c>
      <c r="G84" s="161" t="str">
        <f t="shared" si="11"/>
        <v>--</v>
      </c>
      <c r="H84" s="27" t="s">
        <v>30</v>
      </c>
      <c r="I84" s="33" t="s">
        <v>30</v>
      </c>
      <c r="J84" s="87"/>
      <c r="K84" s="33"/>
      <c r="L84" s="26"/>
      <c r="M84" s="26"/>
      <c r="N84" s="26"/>
      <c r="O84" s="26"/>
      <c r="P84" s="169"/>
      <c r="Q84" s="184"/>
      <c r="R84" s="184"/>
      <c r="S84" s="185" t="str">
        <f t="shared" si="12"/>
        <v>0</v>
      </c>
      <c r="T84" s="185" t="str">
        <f t="shared" si="12"/>
        <v>0</v>
      </c>
      <c r="U84" s="185">
        <f t="shared" ref="U84:U96" si="13">(T84*S84)</f>
        <v>0</v>
      </c>
      <c r="V84" s="186" t="str">
        <f>IF(U84=0,"--",IF(U84&lt;='db fasce di rischio'!$B$4,'db fasce di rischio'!$A$2,IF(U84&lt;='db fasce di rischio'!$D$4,'db fasce di rischio'!$C$2,IF(U84&lt;='db fasce di rischio'!$F$4,'db fasce di rischio'!$E$2,IF(U84&lt;='db fasce di rischio'!$H$4,'db fasce di rischio'!$G$2,"")))))</f>
        <v>--</v>
      </c>
      <c r="W84" s="30"/>
      <c r="X84" s="30"/>
    </row>
    <row r="85" spans="1:24" ht="21" hidden="1" outlineLevel="1" x14ac:dyDescent="0.2">
      <c r="A85" s="169"/>
      <c r="B85" s="169"/>
      <c r="C85" s="26" t="s">
        <v>30</v>
      </c>
      <c r="D85" s="26" t="s">
        <v>30</v>
      </c>
      <c r="E85" s="26" t="s">
        <v>30</v>
      </c>
      <c r="F85" s="26" t="s">
        <v>30</v>
      </c>
      <c r="G85" s="161" t="str">
        <f t="shared" si="11"/>
        <v>--</v>
      </c>
      <c r="H85" s="27" t="s">
        <v>30</v>
      </c>
      <c r="I85" s="33" t="s">
        <v>30</v>
      </c>
      <c r="J85" s="87"/>
      <c r="K85" s="33"/>
      <c r="L85" s="26"/>
      <c r="M85" s="26"/>
      <c r="N85" s="26"/>
      <c r="O85" s="26"/>
      <c r="P85" s="169"/>
      <c r="Q85" s="184"/>
      <c r="R85" s="184"/>
      <c r="S85" s="185" t="str">
        <f t="shared" si="12"/>
        <v>0</v>
      </c>
      <c r="T85" s="185" t="str">
        <f t="shared" si="12"/>
        <v>0</v>
      </c>
      <c r="U85" s="185">
        <f t="shared" si="13"/>
        <v>0</v>
      </c>
      <c r="V85" s="186" t="str">
        <f>IF(U85=0,"--",IF(U85&lt;='db fasce di rischio'!$B$4,'db fasce di rischio'!$A$2,IF(U85&lt;='db fasce di rischio'!$D$4,'db fasce di rischio'!$C$2,IF(U85&lt;='db fasce di rischio'!$F$4,'db fasce di rischio'!$E$2,IF(U85&lt;='db fasce di rischio'!$H$4,'db fasce di rischio'!$G$2,"")))))</f>
        <v>--</v>
      </c>
      <c r="W85" s="30"/>
      <c r="X85" s="30"/>
    </row>
    <row r="86" spans="1:24" ht="21" hidden="1" outlineLevel="1" x14ac:dyDescent="0.2">
      <c r="A86" s="169"/>
      <c r="B86" s="169"/>
      <c r="C86" s="26" t="s">
        <v>30</v>
      </c>
      <c r="D86" s="26" t="s">
        <v>30</v>
      </c>
      <c r="E86" s="26" t="s">
        <v>30</v>
      </c>
      <c r="F86" s="26" t="s">
        <v>30</v>
      </c>
      <c r="G86" s="161" t="str">
        <f t="shared" si="11"/>
        <v>--</v>
      </c>
      <c r="H86" s="27" t="s">
        <v>30</v>
      </c>
      <c r="I86" s="33" t="s">
        <v>30</v>
      </c>
      <c r="J86" s="87"/>
      <c r="K86" s="33"/>
      <c r="L86" s="26"/>
      <c r="M86" s="26"/>
      <c r="N86" s="26"/>
      <c r="O86" s="26"/>
      <c r="P86" s="169"/>
      <c r="Q86" s="184"/>
      <c r="R86" s="184"/>
      <c r="S86" s="185" t="str">
        <f t="shared" si="12"/>
        <v>0</v>
      </c>
      <c r="T86" s="185" t="str">
        <f t="shared" si="12"/>
        <v>0</v>
      </c>
      <c r="U86" s="185">
        <f t="shared" si="13"/>
        <v>0</v>
      </c>
      <c r="V86" s="186" t="str">
        <f>IF(U86=0,"--",IF(U86&lt;='db fasce di rischio'!$B$4,'db fasce di rischio'!$A$2,IF(U86&lt;='db fasce di rischio'!$D$4,'db fasce di rischio'!$C$2,IF(U86&lt;='db fasce di rischio'!$F$4,'db fasce di rischio'!$E$2,IF(U86&lt;='db fasce di rischio'!$H$4,'db fasce di rischio'!$G$2,"")))))</f>
        <v>--</v>
      </c>
      <c r="W86" s="30"/>
      <c r="X86" s="30"/>
    </row>
    <row r="87" spans="1:24" ht="21" hidden="1" outlineLevel="1" x14ac:dyDescent="0.2">
      <c r="A87" s="169"/>
      <c r="B87" s="169"/>
      <c r="C87" s="26" t="s">
        <v>30</v>
      </c>
      <c r="D87" s="26" t="s">
        <v>30</v>
      </c>
      <c r="E87" s="26" t="s">
        <v>30</v>
      </c>
      <c r="F87" s="26" t="s">
        <v>30</v>
      </c>
      <c r="G87" s="161" t="str">
        <f t="shared" si="11"/>
        <v>--</v>
      </c>
      <c r="H87" s="27" t="s">
        <v>30</v>
      </c>
      <c r="I87" s="33" t="s">
        <v>30</v>
      </c>
      <c r="J87" s="87"/>
      <c r="K87" s="33"/>
      <c r="L87" s="26"/>
      <c r="M87" s="26"/>
      <c r="N87" s="26"/>
      <c r="O87" s="26"/>
      <c r="P87" s="169"/>
      <c r="Q87" s="184"/>
      <c r="R87" s="184"/>
      <c r="S87" s="185" t="str">
        <f t="shared" si="12"/>
        <v>0</v>
      </c>
      <c r="T87" s="185" t="str">
        <f t="shared" si="12"/>
        <v>0</v>
      </c>
      <c r="U87" s="185">
        <f t="shared" si="13"/>
        <v>0</v>
      </c>
      <c r="V87" s="186" t="str">
        <f>IF(U87=0,"--",IF(U87&lt;='db fasce di rischio'!$B$4,'db fasce di rischio'!$A$2,IF(U87&lt;='db fasce di rischio'!$D$4,'db fasce di rischio'!$C$2,IF(U87&lt;='db fasce di rischio'!$F$4,'db fasce di rischio'!$E$2,IF(U87&lt;='db fasce di rischio'!$H$4,'db fasce di rischio'!$G$2,"")))))</f>
        <v>--</v>
      </c>
      <c r="W87" s="30"/>
      <c r="X87" s="30"/>
    </row>
    <row r="88" spans="1:24" ht="21" hidden="1" outlineLevel="1" x14ac:dyDescent="0.2">
      <c r="A88" s="169"/>
      <c r="B88" s="169"/>
      <c r="C88" s="26" t="s">
        <v>30</v>
      </c>
      <c r="D88" s="26" t="s">
        <v>30</v>
      </c>
      <c r="E88" s="26" t="s">
        <v>30</v>
      </c>
      <c r="F88" s="26" t="s">
        <v>30</v>
      </c>
      <c r="G88" s="161" t="str">
        <f t="shared" si="11"/>
        <v>--</v>
      </c>
      <c r="H88" s="27" t="s">
        <v>30</v>
      </c>
      <c r="I88" s="33" t="s">
        <v>30</v>
      </c>
      <c r="J88" s="87"/>
      <c r="K88" s="33"/>
      <c r="L88" s="26"/>
      <c r="M88" s="26"/>
      <c r="N88" s="26"/>
      <c r="O88" s="26"/>
      <c r="P88" s="169"/>
      <c r="Q88" s="184"/>
      <c r="R88" s="184"/>
      <c r="S88" s="185" t="str">
        <f t="shared" si="12"/>
        <v>0</v>
      </c>
      <c r="T88" s="185" t="str">
        <f t="shared" si="12"/>
        <v>0</v>
      </c>
      <c r="U88" s="185">
        <f t="shared" si="13"/>
        <v>0</v>
      </c>
      <c r="V88" s="186" t="str">
        <f>IF(U88=0,"--",IF(U88&lt;='db fasce di rischio'!$B$4,'db fasce di rischio'!$A$2,IF(U88&lt;='db fasce di rischio'!$D$4,'db fasce di rischio'!$C$2,IF(U88&lt;='db fasce di rischio'!$F$4,'db fasce di rischio'!$E$2,IF(U88&lt;='db fasce di rischio'!$H$4,'db fasce di rischio'!$G$2,"")))))</f>
        <v>--</v>
      </c>
      <c r="W88" s="30"/>
      <c r="X88" s="30"/>
    </row>
    <row r="89" spans="1:24" ht="21" hidden="1" outlineLevel="1" x14ac:dyDescent="0.2">
      <c r="A89" s="169"/>
      <c r="B89" s="169"/>
      <c r="C89" s="26" t="s">
        <v>30</v>
      </c>
      <c r="D89" s="26" t="s">
        <v>30</v>
      </c>
      <c r="E89" s="26" t="s">
        <v>30</v>
      </c>
      <c r="F89" s="26" t="s">
        <v>30</v>
      </c>
      <c r="G89" s="161" t="str">
        <f t="shared" si="11"/>
        <v>--</v>
      </c>
      <c r="H89" s="27" t="s">
        <v>30</v>
      </c>
      <c r="I89" s="33" t="s">
        <v>30</v>
      </c>
      <c r="J89" s="87"/>
      <c r="K89" s="33"/>
      <c r="L89" s="26"/>
      <c r="M89" s="26"/>
      <c r="N89" s="26"/>
      <c r="O89" s="26"/>
      <c r="P89" s="169"/>
      <c r="Q89" s="184"/>
      <c r="R89" s="184"/>
      <c r="S89" s="185" t="str">
        <f t="shared" si="12"/>
        <v>0</v>
      </c>
      <c r="T89" s="185" t="str">
        <f t="shared" si="12"/>
        <v>0</v>
      </c>
      <c r="U89" s="185">
        <f t="shared" si="13"/>
        <v>0</v>
      </c>
      <c r="V89" s="186" t="str">
        <f>IF(U89=0,"--",IF(U89&lt;='db fasce di rischio'!$B$4,'db fasce di rischio'!$A$2,IF(U89&lt;='db fasce di rischio'!$D$4,'db fasce di rischio'!$C$2,IF(U89&lt;='db fasce di rischio'!$F$4,'db fasce di rischio'!$E$2,IF(U89&lt;='db fasce di rischio'!$H$4,'db fasce di rischio'!$G$2,"")))))</f>
        <v>--</v>
      </c>
      <c r="W89" s="30"/>
      <c r="X89" s="30"/>
    </row>
    <row r="90" spans="1:24" ht="21" hidden="1" outlineLevel="1" x14ac:dyDescent="0.2">
      <c r="A90" s="169"/>
      <c r="B90" s="169"/>
      <c r="C90" s="26" t="s">
        <v>30</v>
      </c>
      <c r="D90" s="26" t="s">
        <v>30</v>
      </c>
      <c r="E90" s="26" t="s">
        <v>30</v>
      </c>
      <c r="F90" s="26" t="s">
        <v>30</v>
      </c>
      <c r="G90" s="161" t="str">
        <f t="shared" si="11"/>
        <v>--</v>
      </c>
      <c r="H90" s="27" t="s">
        <v>30</v>
      </c>
      <c r="I90" s="33" t="s">
        <v>30</v>
      </c>
      <c r="J90" s="88"/>
      <c r="K90" s="33"/>
      <c r="L90" s="26"/>
      <c r="M90" s="26"/>
      <c r="N90" s="26"/>
      <c r="O90" s="26"/>
      <c r="P90" s="169"/>
      <c r="Q90" s="184"/>
      <c r="R90" s="184"/>
      <c r="S90" s="185" t="str">
        <f t="shared" si="12"/>
        <v>0</v>
      </c>
      <c r="T90" s="185" t="str">
        <f t="shared" si="12"/>
        <v>0</v>
      </c>
      <c r="U90" s="185">
        <f t="shared" si="13"/>
        <v>0</v>
      </c>
      <c r="V90" s="186" t="str">
        <f>IF(U90=0,"--",IF(U90&lt;='db fasce di rischio'!$B$4,'db fasce di rischio'!$A$2,IF(U90&lt;='db fasce di rischio'!$D$4,'db fasce di rischio'!$C$2,IF(U90&lt;='db fasce di rischio'!$F$4,'db fasce di rischio'!$E$2,IF(U90&lt;='db fasce di rischio'!$H$4,'db fasce di rischio'!$G$2,"")))))</f>
        <v>--</v>
      </c>
      <c r="W90" s="30"/>
      <c r="X90" s="30"/>
    </row>
    <row r="91" spans="1:24" ht="21" hidden="1" outlineLevel="1" x14ac:dyDescent="0.2">
      <c r="A91" s="169"/>
      <c r="B91" s="169"/>
      <c r="C91" s="26" t="s">
        <v>30</v>
      </c>
      <c r="D91" s="26" t="s">
        <v>30</v>
      </c>
      <c r="E91" s="26" t="s">
        <v>30</v>
      </c>
      <c r="F91" s="26" t="s">
        <v>30</v>
      </c>
      <c r="G91" s="161" t="str">
        <f t="shared" si="11"/>
        <v>--</v>
      </c>
      <c r="H91" s="27" t="s">
        <v>30</v>
      </c>
      <c r="I91" s="33" t="s">
        <v>30</v>
      </c>
      <c r="J91" s="88"/>
      <c r="K91" s="33"/>
      <c r="L91" s="26"/>
      <c r="M91" s="26"/>
      <c r="N91" s="26"/>
      <c r="O91" s="26"/>
      <c r="P91" s="169"/>
      <c r="Q91" s="184"/>
      <c r="R91" s="184"/>
      <c r="S91" s="185" t="str">
        <f t="shared" si="12"/>
        <v>0</v>
      </c>
      <c r="T91" s="185" t="str">
        <f t="shared" si="12"/>
        <v>0</v>
      </c>
      <c r="U91" s="185">
        <f t="shared" si="13"/>
        <v>0</v>
      </c>
      <c r="V91" s="186" t="str">
        <f>IF(U91=0,"--",IF(U91&lt;='db fasce di rischio'!$B$4,'db fasce di rischio'!$A$2,IF(U91&lt;='db fasce di rischio'!$D$4,'db fasce di rischio'!$C$2,IF(U91&lt;='db fasce di rischio'!$F$4,'db fasce di rischio'!$E$2,IF(U91&lt;='db fasce di rischio'!$H$4,'db fasce di rischio'!$G$2,"")))))</f>
        <v>--</v>
      </c>
      <c r="W91" s="30"/>
      <c r="X91" s="30"/>
    </row>
    <row r="92" spans="1:24" ht="21" hidden="1" outlineLevel="1" x14ac:dyDescent="0.2">
      <c r="A92" s="169"/>
      <c r="B92" s="169"/>
      <c r="C92" s="26" t="s">
        <v>30</v>
      </c>
      <c r="D92" s="26" t="s">
        <v>30</v>
      </c>
      <c r="E92" s="26" t="s">
        <v>30</v>
      </c>
      <c r="F92" s="26" t="s">
        <v>30</v>
      </c>
      <c r="G92" s="161" t="str">
        <f t="shared" si="11"/>
        <v>--</v>
      </c>
      <c r="H92" s="27" t="s">
        <v>30</v>
      </c>
      <c r="I92" s="33" t="s">
        <v>30</v>
      </c>
      <c r="J92" s="88"/>
      <c r="K92" s="33"/>
      <c r="L92" s="26"/>
      <c r="M92" s="26"/>
      <c r="N92" s="26"/>
      <c r="O92" s="26"/>
      <c r="P92" s="169"/>
      <c r="Q92" s="184"/>
      <c r="R92" s="184"/>
      <c r="S92" s="185" t="str">
        <f t="shared" si="12"/>
        <v>0</v>
      </c>
      <c r="T92" s="185" t="str">
        <f t="shared" si="12"/>
        <v>0</v>
      </c>
      <c r="U92" s="185">
        <f t="shared" si="13"/>
        <v>0</v>
      </c>
      <c r="V92" s="186" t="str">
        <f>IF(U92=0,"--",IF(U92&lt;='db fasce di rischio'!$B$4,'db fasce di rischio'!$A$2,IF(U92&lt;='db fasce di rischio'!$D$4,'db fasce di rischio'!$C$2,IF(U92&lt;='db fasce di rischio'!$F$4,'db fasce di rischio'!$E$2,IF(U92&lt;='db fasce di rischio'!$H$4,'db fasce di rischio'!$G$2,"")))))</f>
        <v>--</v>
      </c>
      <c r="W92" s="30"/>
      <c r="X92" s="30"/>
    </row>
    <row r="93" spans="1:24" ht="21" hidden="1" outlineLevel="1" x14ac:dyDescent="0.2">
      <c r="A93" s="169"/>
      <c r="B93" s="169"/>
      <c r="C93" s="26" t="s">
        <v>30</v>
      </c>
      <c r="D93" s="26" t="s">
        <v>30</v>
      </c>
      <c r="E93" s="26" t="s">
        <v>30</v>
      </c>
      <c r="F93" s="26" t="s">
        <v>30</v>
      </c>
      <c r="G93" s="161" t="str">
        <f t="shared" si="11"/>
        <v>--</v>
      </c>
      <c r="H93" s="27" t="s">
        <v>30</v>
      </c>
      <c r="I93" s="33" t="s">
        <v>30</v>
      </c>
      <c r="J93" s="88"/>
      <c r="K93" s="33"/>
      <c r="L93" s="26"/>
      <c r="M93" s="26"/>
      <c r="N93" s="26"/>
      <c r="O93" s="26"/>
      <c r="P93" s="169"/>
      <c r="Q93" s="184"/>
      <c r="R93" s="184"/>
      <c r="S93" s="185" t="str">
        <f t="shared" si="12"/>
        <v>0</v>
      </c>
      <c r="T93" s="185" t="str">
        <f t="shared" si="12"/>
        <v>0</v>
      </c>
      <c r="U93" s="185">
        <f t="shared" si="13"/>
        <v>0</v>
      </c>
      <c r="V93" s="186" t="str">
        <f>IF(U93=0,"--",IF(U93&lt;='db fasce di rischio'!$B$4,'db fasce di rischio'!$A$2,IF(U93&lt;='db fasce di rischio'!$D$4,'db fasce di rischio'!$C$2,IF(U93&lt;='db fasce di rischio'!$F$4,'db fasce di rischio'!$E$2,IF(U93&lt;='db fasce di rischio'!$H$4,'db fasce di rischio'!$G$2,"")))))</f>
        <v>--</v>
      </c>
      <c r="W93" s="30"/>
      <c r="X93" s="30"/>
    </row>
    <row r="94" spans="1:24" ht="21" hidden="1" outlineLevel="1" x14ac:dyDescent="0.2">
      <c r="A94" s="169"/>
      <c r="B94" s="169"/>
      <c r="C94" s="26" t="s">
        <v>30</v>
      </c>
      <c r="D94" s="26" t="s">
        <v>30</v>
      </c>
      <c r="E94" s="26" t="s">
        <v>30</v>
      </c>
      <c r="F94" s="26" t="s">
        <v>30</v>
      </c>
      <c r="G94" s="161" t="str">
        <f t="shared" si="11"/>
        <v>--</v>
      </c>
      <c r="H94" s="27" t="s">
        <v>30</v>
      </c>
      <c r="I94" s="33" t="s">
        <v>30</v>
      </c>
      <c r="J94" s="87"/>
      <c r="K94" s="33"/>
      <c r="L94" s="26"/>
      <c r="M94" s="26"/>
      <c r="N94" s="26"/>
      <c r="O94" s="26"/>
      <c r="P94" s="169"/>
      <c r="Q94" s="184"/>
      <c r="R94" s="184"/>
      <c r="S94" s="185" t="str">
        <f t="shared" si="12"/>
        <v>0</v>
      </c>
      <c r="T94" s="185" t="str">
        <f t="shared" si="12"/>
        <v>0</v>
      </c>
      <c r="U94" s="185">
        <f t="shared" si="13"/>
        <v>0</v>
      </c>
      <c r="V94" s="186" t="str">
        <f>IF(U94=0,"--",IF(U94&lt;='db fasce di rischio'!$B$4,'db fasce di rischio'!$A$2,IF(U94&lt;='db fasce di rischio'!$D$4,'db fasce di rischio'!$C$2,IF(U94&lt;='db fasce di rischio'!$F$4,'db fasce di rischio'!$E$2,IF(U94&lt;='db fasce di rischio'!$H$4,'db fasce di rischio'!$G$2,"")))))</f>
        <v>--</v>
      </c>
      <c r="W94" s="30"/>
      <c r="X94" s="30"/>
    </row>
    <row r="95" spans="1:24" ht="21" hidden="1" outlineLevel="1" x14ac:dyDescent="0.2">
      <c r="A95" s="169"/>
      <c r="B95" s="169"/>
      <c r="C95" s="26" t="s">
        <v>30</v>
      </c>
      <c r="D95" s="26" t="s">
        <v>30</v>
      </c>
      <c r="E95" s="26" t="s">
        <v>30</v>
      </c>
      <c r="F95" s="26" t="s">
        <v>30</v>
      </c>
      <c r="G95" s="161" t="str">
        <f t="shared" si="11"/>
        <v>--</v>
      </c>
      <c r="H95" s="27" t="s">
        <v>30</v>
      </c>
      <c r="I95" s="33" t="s">
        <v>30</v>
      </c>
      <c r="J95" s="87"/>
      <c r="K95" s="33"/>
      <c r="L95" s="26"/>
      <c r="M95" s="26"/>
      <c r="N95" s="26"/>
      <c r="O95" s="28"/>
      <c r="P95" s="169"/>
      <c r="Q95" s="184"/>
      <c r="R95" s="184"/>
      <c r="S95" s="185" t="str">
        <f t="shared" si="12"/>
        <v>0</v>
      </c>
      <c r="T95" s="185" t="str">
        <f t="shared" si="12"/>
        <v>0</v>
      </c>
      <c r="U95" s="185">
        <f t="shared" si="13"/>
        <v>0</v>
      </c>
      <c r="V95" s="186" t="str">
        <f>IF(U95=0,"--",IF(U95&lt;='db fasce di rischio'!$B$4,'db fasce di rischio'!$A$2,IF(U95&lt;='db fasce di rischio'!$D$4,'db fasce di rischio'!$C$2,IF(U95&lt;='db fasce di rischio'!$F$4,'db fasce di rischio'!$E$2,IF(U95&lt;='db fasce di rischio'!$H$4,'db fasce di rischio'!$G$2,"")))))</f>
        <v>--</v>
      </c>
      <c r="W95" s="30"/>
      <c r="X95" s="30"/>
    </row>
    <row r="96" spans="1:24" ht="21" hidden="1" outlineLevel="1" x14ac:dyDescent="0.2">
      <c r="A96" s="169"/>
      <c r="B96" s="169"/>
      <c r="C96" s="26" t="s">
        <v>30</v>
      </c>
      <c r="D96" s="26" t="s">
        <v>30</v>
      </c>
      <c r="E96" s="26" t="s">
        <v>30</v>
      </c>
      <c r="F96" s="26" t="s">
        <v>30</v>
      </c>
      <c r="G96" s="161" t="str">
        <f t="shared" si="11"/>
        <v>--</v>
      </c>
      <c r="H96" s="27" t="s">
        <v>30</v>
      </c>
      <c r="I96" s="33" t="s">
        <v>30</v>
      </c>
      <c r="J96" s="87"/>
      <c r="K96" s="33"/>
      <c r="L96" s="26"/>
      <c r="M96" s="26"/>
      <c r="N96" s="26"/>
      <c r="O96" s="29"/>
      <c r="P96" s="169"/>
      <c r="Q96" s="184"/>
      <c r="R96" s="184"/>
      <c r="S96" s="185" t="str">
        <f t="shared" si="12"/>
        <v>0</v>
      </c>
      <c r="T96" s="185" t="str">
        <f t="shared" si="12"/>
        <v>0</v>
      </c>
      <c r="U96" s="185">
        <f t="shared" si="13"/>
        <v>0</v>
      </c>
      <c r="V96" s="186" t="str">
        <f>IF(U96=0,"--",IF(U96&lt;='db fasce di rischio'!$B$4,'db fasce di rischio'!$A$2,IF(U96&lt;='db fasce di rischio'!$D$4,'db fasce di rischio'!$C$2,IF(U96&lt;='db fasce di rischio'!$F$4,'db fasce di rischio'!$E$2,IF(U96&lt;='db fasce di rischio'!$H$4,'db fasce di rischio'!$G$2,"")))))</f>
        <v>--</v>
      </c>
      <c r="W96" s="30"/>
      <c r="X96" s="30"/>
    </row>
    <row r="97" spans="1:24" ht="21" collapsed="1" x14ac:dyDescent="0.2">
      <c r="A97" s="168"/>
      <c r="B97" s="168"/>
      <c r="C97" s="92"/>
      <c r="D97" s="92"/>
      <c r="E97" s="92"/>
      <c r="F97" s="92"/>
      <c r="G97" s="92"/>
      <c r="H97" s="92"/>
      <c r="I97" s="92"/>
      <c r="J97" s="176"/>
      <c r="K97" s="92"/>
      <c r="L97" s="92"/>
      <c r="M97" s="92"/>
      <c r="N97" s="92"/>
      <c r="O97" s="92"/>
      <c r="P97" s="168"/>
      <c r="Q97" s="30"/>
      <c r="R97" s="30"/>
      <c r="S97" s="30"/>
      <c r="T97" s="30"/>
      <c r="U97" s="30"/>
      <c r="V97" s="30"/>
      <c r="W97" s="30"/>
      <c r="X97" s="30"/>
    </row>
    <row r="98" spans="1:24" ht="90.6" customHeight="1" x14ac:dyDescent="0.2">
      <c r="A98" s="31"/>
      <c r="B98" s="31"/>
      <c r="C98" s="32" t="s">
        <v>674</v>
      </c>
      <c r="D98" s="32"/>
      <c r="E98" s="30"/>
      <c r="F98" s="30"/>
      <c r="G98" s="30"/>
      <c r="H98" s="30"/>
      <c r="I98" s="30"/>
      <c r="J98" s="85"/>
      <c r="K98" s="30"/>
      <c r="L98" s="30"/>
      <c r="M98" s="30"/>
      <c r="N98" s="84" t="s">
        <v>6</v>
      </c>
      <c r="O98" s="84" t="s">
        <v>675</v>
      </c>
      <c r="P98" s="30"/>
      <c r="Q98" s="182" t="s">
        <v>1306</v>
      </c>
      <c r="R98" s="182" t="s">
        <v>1307</v>
      </c>
      <c r="S98" s="50" t="s">
        <v>1308</v>
      </c>
      <c r="T98" s="50" t="s">
        <v>1309</v>
      </c>
      <c r="U98" s="50" t="s">
        <v>1310</v>
      </c>
      <c r="V98" s="183" t="s">
        <v>1311</v>
      </c>
      <c r="W98" s="30"/>
      <c r="X98" s="30"/>
    </row>
    <row r="99" spans="1:24" ht="30.6" customHeight="1" x14ac:dyDescent="0.2">
      <c r="A99" s="168"/>
      <c r="B99" s="168">
        <v>5</v>
      </c>
      <c r="C99" s="220" t="s">
        <v>1267</v>
      </c>
      <c r="D99" s="221"/>
      <c r="E99" s="222"/>
      <c r="F99" s="229"/>
      <c r="G99" s="229"/>
      <c r="H99" s="229"/>
      <c r="I99" s="50" t="s">
        <v>11</v>
      </c>
      <c r="J99" s="231" t="s">
        <v>3</v>
      </c>
      <c r="K99" s="231"/>
      <c r="L99" s="39"/>
      <c r="M99" s="162" t="s">
        <v>676</v>
      </c>
      <c r="N99" s="163" t="str">
        <f>V99</f>
        <v>--</v>
      </c>
      <c r="O99" s="39"/>
      <c r="P99" s="168"/>
      <c r="Q99" s="184"/>
      <c r="R99" s="184"/>
      <c r="S99" s="185" t="str">
        <f>IF(Q99="Basso",1.8,IF(Q99="Medio",2.5,IF(Q99="Medio-Alto",3.8,IF(Q99="Alto",5,"0"))))</f>
        <v>0</v>
      </c>
      <c r="T99" s="185" t="str">
        <f>IF(R99="Basso",1.8,IF(R99="Medio",2.5,IF(R99="Medio-Alto",3.8,IF(R99="Alto",5,"0"))))</f>
        <v>0</v>
      </c>
      <c r="U99" s="185">
        <f>IF(MAX(U103:U117)&gt;(T99*S99),MAX(U103:U117),T99*S99)</f>
        <v>0</v>
      </c>
      <c r="V99" s="186" t="str">
        <f>IF(U99=0,"--",IF(U99&lt;='db fasce di rischio'!$B$4,'db fasce di rischio'!$A$2,IF(U99&lt;='db fasce di rischio'!$D$4,'db fasce di rischio'!$C$2,IF(U99&lt;='db fasce di rischio'!$F$4,'db fasce di rischio'!$E$2,IF(U99&lt;='db fasce di rischio'!$H$4,'db fasce di rischio'!$G$2,"")))))</f>
        <v>--</v>
      </c>
      <c r="W99" s="30"/>
      <c r="X99" s="30"/>
    </row>
    <row r="100" spans="1:24" ht="59.45" customHeight="1" x14ac:dyDescent="0.2">
      <c r="A100" s="168"/>
      <c r="B100" s="168"/>
      <c r="C100" s="223"/>
      <c r="D100" s="224"/>
      <c r="E100" s="224"/>
      <c r="F100" s="172"/>
      <c r="G100" s="172"/>
      <c r="H100" s="172"/>
      <c r="I100" s="172"/>
      <c r="J100" s="172"/>
      <c r="K100" s="172"/>
      <c r="L100" s="173"/>
      <c r="M100" s="226" t="s">
        <v>1305</v>
      </c>
      <c r="N100" s="226"/>
      <c r="O100" s="226"/>
      <c r="P100" s="168"/>
      <c r="Q100" s="30"/>
      <c r="R100" s="30"/>
      <c r="S100" s="30"/>
      <c r="T100" s="30"/>
      <c r="U100" s="30"/>
      <c r="V100" s="30"/>
      <c r="W100" s="30"/>
      <c r="X100" s="30"/>
    </row>
    <row r="101" spans="1:24" ht="31.5" hidden="1" customHeight="1" outlineLevel="1" x14ac:dyDescent="0.2">
      <c r="A101" s="168"/>
      <c r="B101" s="168"/>
      <c r="C101" s="218" t="s">
        <v>1266</v>
      </c>
      <c r="D101" s="219"/>
      <c r="E101" s="160"/>
      <c r="F101" s="160"/>
      <c r="G101" s="160"/>
      <c r="H101" s="160"/>
      <c r="I101" s="160"/>
      <c r="J101" s="159"/>
      <c r="K101" s="160"/>
      <c r="L101" s="164">
        <f>SUM(H88:H96)</f>
        <v>0</v>
      </c>
      <c r="M101" s="165"/>
      <c r="N101" s="165"/>
      <c r="O101" s="165"/>
      <c r="P101" s="168"/>
      <c r="Q101" s="30"/>
      <c r="R101" s="30"/>
      <c r="S101" s="30"/>
      <c r="T101" s="30"/>
      <c r="U101" s="30"/>
      <c r="V101" s="30"/>
      <c r="W101" s="30"/>
      <c r="X101" s="30"/>
    </row>
    <row r="102" spans="1:24" ht="81.95" hidden="1" customHeight="1" outlineLevel="1" x14ac:dyDescent="0.2">
      <c r="A102" s="169"/>
      <c r="B102" s="169"/>
      <c r="C102" s="24" t="s">
        <v>915</v>
      </c>
      <c r="D102" s="24" t="s">
        <v>916</v>
      </c>
      <c r="E102" s="24" t="s">
        <v>981</v>
      </c>
      <c r="F102" s="24" t="s">
        <v>980</v>
      </c>
      <c r="G102" s="188" t="s">
        <v>1301</v>
      </c>
      <c r="H102" s="24" t="s">
        <v>979</v>
      </c>
      <c r="I102" s="24" t="s">
        <v>917</v>
      </c>
      <c r="J102" s="50" t="s">
        <v>982</v>
      </c>
      <c r="K102" s="50" t="s">
        <v>918</v>
      </c>
      <c r="L102" s="24" t="s">
        <v>639</v>
      </c>
      <c r="M102" s="24" t="s">
        <v>677</v>
      </c>
      <c r="N102" s="24" t="s">
        <v>678</v>
      </c>
      <c r="O102" s="24" t="s">
        <v>679</v>
      </c>
      <c r="P102" s="169"/>
      <c r="Q102" s="182" t="s">
        <v>1306</v>
      </c>
      <c r="R102" s="182" t="s">
        <v>1307</v>
      </c>
      <c r="S102" s="50" t="s">
        <v>1308</v>
      </c>
      <c r="T102" s="50" t="s">
        <v>1309</v>
      </c>
      <c r="U102" s="50" t="s">
        <v>1310</v>
      </c>
      <c r="V102" s="183" t="s">
        <v>1311</v>
      </c>
      <c r="W102" s="30"/>
      <c r="X102" s="30"/>
    </row>
    <row r="103" spans="1:24" ht="21" hidden="1" outlineLevel="1" x14ac:dyDescent="0.2">
      <c r="A103" s="169"/>
      <c r="B103" s="169"/>
      <c r="C103" s="26" t="s">
        <v>30</v>
      </c>
      <c r="D103" s="26" t="s">
        <v>30</v>
      </c>
      <c r="E103" s="26" t="s">
        <v>30</v>
      </c>
      <c r="F103" s="26" t="s">
        <v>30</v>
      </c>
      <c r="G103" s="161" t="str">
        <f>V103</f>
        <v>--</v>
      </c>
      <c r="H103" s="27" t="s">
        <v>30</v>
      </c>
      <c r="I103" s="33" t="s">
        <v>30</v>
      </c>
      <c r="J103" s="87"/>
      <c r="K103" s="33"/>
      <c r="L103" s="26"/>
      <c r="M103" s="26"/>
      <c r="N103" s="26"/>
      <c r="O103" s="26"/>
      <c r="P103" s="169"/>
      <c r="Q103" s="184"/>
      <c r="R103" s="184"/>
      <c r="S103" s="185" t="str">
        <f>IF(Q103="Basso",1.8,IF(Q103="Medio",2.5,IF(Q103="Medio-Alto",3.8,IF(Q103="Alto",5,"0"))))</f>
        <v>0</v>
      </c>
      <c r="T103" s="185" t="str">
        <f>IF(R103="Basso",1.8,IF(R103="Medio",2.5,IF(R103="Medio-Alto",3.8,IF(R103="Alto",5,"0"))))</f>
        <v>0</v>
      </c>
      <c r="U103" s="185">
        <f>(T103*S103)</f>
        <v>0</v>
      </c>
      <c r="V103" s="186" t="str">
        <f>IF(U103=0,"--",IF(U103&lt;='db fasce di rischio'!$B$4,'db fasce di rischio'!$A$2,IF(U103&lt;='db fasce di rischio'!$D$4,'db fasce di rischio'!$C$2,IF(U103&lt;='db fasce di rischio'!$F$4,'db fasce di rischio'!$E$2,IF(U103&lt;='db fasce di rischio'!$H$4,'db fasce di rischio'!$G$2,"")))))</f>
        <v>--</v>
      </c>
      <c r="W103" s="30"/>
      <c r="X103" s="30"/>
    </row>
    <row r="104" spans="1:24" ht="21" hidden="1" outlineLevel="1" x14ac:dyDescent="0.2">
      <c r="A104" s="169"/>
      <c r="B104" s="169"/>
      <c r="C104" s="26" t="s">
        <v>30</v>
      </c>
      <c r="D104" s="26" t="s">
        <v>30</v>
      </c>
      <c r="E104" s="26" t="s">
        <v>30</v>
      </c>
      <c r="F104" s="26" t="s">
        <v>30</v>
      </c>
      <c r="G104" s="161" t="str">
        <f t="shared" ref="G104:G117" si="14">V104</f>
        <v>--</v>
      </c>
      <c r="H104" s="27" t="s">
        <v>30</v>
      </c>
      <c r="I104" s="33" t="s">
        <v>30</v>
      </c>
      <c r="J104" s="87"/>
      <c r="K104" s="33"/>
      <c r="L104" s="26"/>
      <c r="M104" s="26"/>
      <c r="N104" s="26"/>
      <c r="O104" s="26"/>
      <c r="P104" s="169"/>
      <c r="Q104" s="184"/>
      <c r="R104" s="184"/>
      <c r="S104" s="185" t="str">
        <f t="shared" ref="S104:T117" si="15">IF(Q104="Basso",1.8,IF(Q104="Medio",2.5,IF(Q104="Medio-Alto",3.8,IF(Q104="Alto",5,"0"))))</f>
        <v>0</v>
      </c>
      <c r="T104" s="185" t="str">
        <f t="shared" si="15"/>
        <v>0</v>
      </c>
      <c r="U104" s="185">
        <f>(T104*S104)</f>
        <v>0</v>
      </c>
      <c r="V104" s="186" t="str">
        <f>IF(U104=0,"--",IF(U104&lt;='db fasce di rischio'!$B$4,'db fasce di rischio'!$A$2,IF(U104&lt;='db fasce di rischio'!$D$4,'db fasce di rischio'!$C$2,IF(U104&lt;='db fasce di rischio'!$F$4,'db fasce di rischio'!$E$2,IF(U104&lt;='db fasce di rischio'!$H$4,'db fasce di rischio'!$G$2,"")))))</f>
        <v>--</v>
      </c>
      <c r="W104" s="30"/>
      <c r="X104" s="30"/>
    </row>
    <row r="105" spans="1:24" ht="21" hidden="1" outlineLevel="1" x14ac:dyDescent="0.2">
      <c r="A105" s="169"/>
      <c r="B105" s="169"/>
      <c r="C105" s="26" t="s">
        <v>30</v>
      </c>
      <c r="D105" s="26" t="s">
        <v>30</v>
      </c>
      <c r="E105" s="26" t="s">
        <v>30</v>
      </c>
      <c r="F105" s="26" t="s">
        <v>30</v>
      </c>
      <c r="G105" s="161" t="str">
        <f t="shared" si="14"/>
        <v>--</v>
      </c>
      <c r="H105" s="27" t="s">
        <v>30</v>
      </c>
      <c r="I105" s="33" t="s">
        <v>30</v>
      </c>
      <c r="J105" s="87"/>
      <c r="K105" s="33"/>
      <c r="L105" s="26"/>
      <c r="M105" s="26"/>
      <c r="N105" s="26"/>
      <c r="O105" s="26"/>
      <c r="P105" s="169"/>
      <c r="Q105" s="184"/>
      <c r="R105" s="184"/>
      <c r="S105" s="185" t="str">
        <f t="shared" si="15"/>
        <v>0</v>
      </c>
      <c r="T105" s="185" t="str">
        <f t="shared" si="15"/>
        <v>0</v>
      </c>
      <c r="U105" s="185">
        <f t="shared" ref="U105:U117" si="16">(T105*S105)</f>
        <v>0</v>
      </c>
      <c r="V105" s="186" t="str">
        <f>IF(U105=0,"--",IF(U105&lt;='db fasce di rischio'!$B$4,'db fasce di rischio'!$A$2,IF(U105&lt;='db fasce di rischio'!$D$4,'db fasce di rischio'!$C$2,IF(U105&lt;='db fasce di rischio'!$F$4,'db fasce di rischio'!$E$2,IF(U105&lt;='db fasce di rischio'!$H$4,'db fasce di rischio'!$G$2,"")))))</f>
        <v>--</v>
      </c>
      <c r="W105" s="30"/>
      <c r="X105" s="30"/>
    </row>
    <row r="106" spans="1:24" ht="21" hidden="1" outlineLevel="1" x14ac:dyDescent="0.2">
      <c r="A106" s="169"/>
      <c r="B106" s="169"/>
      <c r="C106" s="26" t="s">
        <v>30</v>
      </c>
      <c r="D106" s="26" t="s">
        <v>30</v>
      </c>
      <c r="E106" s="26" t="s">
        <v>30</v>
      </c>
      <c r="F106" s="26" t="s">
        <v>30</v>
      </c>
      <c r="G106" s="161" t="str">
        <f t="shared" si="14"/>
        <v>--</v>
      </c>
      <c r="H106" s="27" t="s">
        <v>30</v>
      </c>
      <c r="I106" s="33" t="s">
        <v>30</v>
      </c>
      <c r="J106" s="87"/>
      <c r="K106" s="33"/>
      <c r="L106" s="26"/>
      <c r="M106" s="26"/>
      <c r="N106" s="26"/>
      <c r="O106" s="26"/>
      <c r="P106" s="169"/>
      <c r="Q106" s="184"/>
      <c r="R106" s="184"/>
      <c r="S106" s="185" t="str">
        <f t="shared" si="15"/>
        <v>0</v>
      </c>
      <c r="T106" s="185" t="str">
        <f t="shared" si="15"/>
        <v>0</v>
      </c>
      <c r="U106" s="185">
        <f t="shared" si="16"/>
        <v>0</v>
      </c>
      <c r="V106" s="186" t="str">
        <f>IF(U106=0,"--",IF(U106&lt;='db fasce di rischio'!$B$4,'db fasce di rischio'!$A$2,IF(U106&lt;='db fasce di rischio'!$D$4,'db fasce di rischio'!$C$2,IF(U106&lt;='db fasce di rischio'!$F$4,'db fasce di rischio'!$E$2,IF(U106&lt;='db fasce di rischio'!$H$4,'db fasce di rischio'!$G$2,"")))))</f>
        <v>--</v>
      </c>
      <c r="W106" s="30"/>
      <c r="X106" s="30"/>
    </row>
    <row r="107" spans="1:24" ht="21" hidden="1" outlineLevel="1" x14ac:dyDescent="0.2">
      <c r="A107" s="169"/>
      <c r="B107" s="169"/>
      <c r="C107" s="26" t="s">
        <v>30</v>
      </c>
      <c r="D107" s="26" t="s">
        <v>30</v>
      </c>
      <c r="E107" s="26" t="s">
        <v>30</v>
      </c>
      <c r="F107" s="26" t="s">
        <v>30</v>
      </c>
      <c r="G107" s="161" t="str">
        <f t="shared" si="14"/>
        <v>--</v>
      </c>
      <c r="H107" s="27" t="s">
        <v>30</v>
      </c>
      <c r="I107" s="33" t="s">
        <v>30</v>
      </c>
      <c r="J107" s="87"/>
      <c r="K107" s="33"/>
      <c r="L107" s="26"/>
      <c r="M107" s="26"/>
      <c r="N107" s="26"/>
      <c r="O107" s="26"/>
      <c r="P107" s="169"/>
      <c r="Q107" s="184"/>
      <c r="R107" s="184"/>
      <c r="S107" s="185" t="str">
        <f t="shared" si="15"/>
        <v>0</v>
      </c>
      <c r="T107" s="185" t="str">
        <f t="shared" si="15"/>
        <v>0</v>
      </c>
      <c r="U107" s="185">
        <f t="shared" si="16"/>
        <v>0</v>
      </c>
      <c r="V107" s="186" t="str">
        <f>IF(U107=0,"--",IF(U107&lt;='db fasce di rischio'!$B$4,'db fasce di rischio'!$A$2,IF(U107&lt;='db fasce di rischio'!$D$4,'db fasce di rischio'!$C$2,IF(U107&lt;='db fasce di rischio'!$F$4,'db fasce di rischio'!$E$2,IF(U107&lt;='db fasce di rischio'!$H$4,'db fasce di rischio'!$G$2,"")))))</f>
        <v>--</v>
      </c>
      <c r="W107" s="30"/>
      <c r="X107" s="30"/>
    </row>
    <row r="108" spans="1:24" ht="21" hidden="1" outlineLevel="1" x14ac:dyDescent="0.2">
      <c r="A108" s="169"/>
      <c r="B108" s="169"/>
      <c r="C108" s="26" t="s">
        <v>30</v>
      </c>
      <c r="D108" s="26" t="s">
        <v>30</v>
      </c>
      <c r="E108" s="26" t="s">
        <v>30</v>
      </c>
      <c r="F108" s="26" t="s">
        <v>30</v>
      </c>
      <c r="G108" s="161" t="str">
        <f t="shared" si="14"/>
        <v>--</v>
      </c>
      <c r="H108" s="27" t="s">
        <v>30</v>
      </c>
      <c r="I108" s="33" t="s">
        <v>30</v>
      </c>
      <c r="J108" s="87"/>
      <c r="K108" s="33"/>
      <c r="L108" s="26"/>
      <c r="M108" s="26"/>
      <c r="N108" s="26"/>
      <c r="O108" s="26"/>
      <c r="P108" s="169"/>
      <c r="Q108" s="184"/>
      <c r="R108" s="184"/>
      <c r="S108" s="185" t="str">
        <f t="shared" si="15"/>
        <v>0</v>
      </c>
      <c r="T108" s="185" t="str">
        <f t="shared" si="15"/>
        <v>0</v>
      </c>
      <c r="U108" s="185">
        <f t="shared" si="16"/>
        <v>0</v>
      </c>
      <c r="V108" s="186" t="str">
        <f>IF(U108=0,"--",IF(U108&lt;='db fasce di rischio'!$B$4,'db fasce di rischio'!$A$2,IF(U108&lt;='db fasce di rischio'!$D$4,'db fasce di rischio'!$C$2,IF(U108&lt;='db fasce di rischio'!$F$4,'db fasce di rischio'!$E$2,IF(U108&lt;='db fasce di rischio'!$H$4,'db fasce di rischio'!$G$2,"")))))</f>
        <v>--</v>
      </c>
      <c r="W108" s="30"/>
      <c r="X108" s="30"/>
    </row>
    <row r="109" spans="1:24" ht="21" hidden="1" outlineLevel="1" x14ac:dyDescent="0.2">
      <c r="A109" s="169"/>
      <c r="B109" s="169"/>
      <c r="C109" s="26" t="s">
        <v>30</v>
      </c>
      <c r="D109" s="26" t="s">
        <v>30</v>
      </c>
      <c r="E109" s="26" t="s">
        <v>30</v>
      </c>
      <c r="F109" s="26" t="s">
        <v>30</v>
      </c>
      <c r="G109" s="161" t="str">
        <f t="shared" si="14"/>
        <v>--</v>
      </c>
      <c r="H109" s="27" t="s">
        <v>30</v>
      </c>
      <c r="I109" s="33" t="s">
        <v>30</v>
      </c>
      <c r="J109" s="87"/>
      <c r="K109" s="33"/>
      <c r="L109" s="26"/>
      <c r="M109" s="26"/>
      <c r="N109" s="26"/>
      <c r="O109" s="26"/>
      <c r="P109" s="169"/>
      <c r="Q109" s="184"/>
      <c r="R109" s="184"/>
      <c r="S109" s="185" t="str">
        <f t="shared" si="15"/>
        <v>0</v>
      </c>
      <c r="T109" s="185" t="str">
        <f t="shared" si="15"/>
        <v>0</v>
      </c>
      <c r="U109" s="185">
        <f t="shared" si="16"/>
        <v>0</v>
      </c>
      <c r="V109" s="186" t="str">
        <f>IF(U109=0,"--",IF(U109&lt;='db fasce di rischio'!$B$4,'db fasce di rischio'!$A$2,IF(U109&lt;='db fasce di rischio'!$D$4,'db fasce di rischio'!$C$2,IF(U109&lt;='db fasce di rischio'!$F$4,'db fasce di rischio'!$E$2,IF(U109&lt;='db fasce di rischio'!$H$4,'db fasce di rischio'!$G$2,"")))))</f>
        <v>--</v>
      </c>
      <c r="W109" s="30"/>
      <c r="X109" s="30"/>
    </row>
    <row r="110" spans="1:24" ht="21" hidden="1" outlineLevel="1" x14ac:dyDescent="0.2">
      <c r="A110" s="169"/>
      <c r="B110" s="169"/>
      <c r="C110" s="26" t="s">
        <v>30</v>
      </c>
      <c r="D110" s="26" t="s">
        <v>30</v>
      </c>
      <c r="E110" s="26" t="s">
        <v>30</v>
      </c>
      <c r="F110" s="26" t="s">
        <v>30</v>
      </c>
      <c r="G110" s="161" t="str">
        <f t="shared" si="14"/>
        <v>--</v>
      </c>
      <c r="H110" s="27" t="s">
        <v>30</v>
      </c>
      <c r="I110" s="33" t="s">
        <v>30</v>
      </c>
      <c r="J110" s="87"/>
      <c r="K110" s="33"/>
      <c r="L110" s="26"/>
      <c r="M110" s="26"/>
      <c r="N110" s="26"/>
      <c r="O110" s="26"/>
      <c r="P110" s="169"/>
      <c r="Q110" s="184"/>
      <c r="R110" s="184"/>
      <c r="S110" s="185" t="str">
        <f t="shared" si="15"/>
        <v>0</v>
      </c>
      <c r="T110" s="185" t="str">
        <f t="shared" si="15"/>
        <v>0</v>
      </c>
      <c r="U110" s="185">
        <f t="shared" si="16"/>
        <v>0</v>
      </c>
      <c r="V110" s="186" t="str">
        <f>IF(U110=0,"--",IF(U110&lt;='db fasce di rischio'!$B$4,'db fasce di rischio'!$A$2,IF(U110&lt;='db fasce di rischio'!$D$4,'db fasce di rischio'!$C$2,IF(U110&lt;='db fasce di rischio'!$F$4,'db fasce di rischio'!$E$2,IF(U110&lt;='db fasce di rischio'!$H$4,'db fasce di rischio'!$G$2,"")))))</f>
        <v>--</v>
      </c>
      <c r="W110" s="30"/>
      <c r="X110" s="30"/>
    </row>
    <row r="111" spans="1:24" ht="21" hidden="1" outlineLevel="1" x14ac:dyDescent="0.2">
      <c r="A111" s="169"/>
      <c r="B111" s="169"/>
      <c r="C111" s="26" t="s">
        <v>30</v>
      </c>
      <c r="D111" s="26" t="s">
        <v>30</v>
      </c>
      <c r="E111" s="26" t="s">
        <v>30</v>
      </c>
      <c r="F111" s="26" t="s">
        <v>30</v>
      </c>
      <c r="G111" s="161" t="str">
        <f t="shared" si="14"/>
        <v>--</v>
      </c>
      <c r="H111" s="27" t="s">
        <v>30</v>
      </c>
      <c r="I111" s="33" t="s">
        <v>30</v>
      </c>
      <c r="J111" s="88"/>
      <c r="K111" s="33"/>
      <c r="L111" s="26"/>
      <c r="M111" s="26"/>
      <c r="N111" s="26"/>
      <c r="O111" s="26"/>
      <c r="P111" s="169"/>
      <c r="Q111" s="184"/>
      <c r="R111" s="184"/>
      <c r="S111" s="185" t="str">
        <f t="shared" si="15"/>
        <v>0</v>
      </c>
      <c r="T111" s="185" t="str">
        <f t="shared" si="15"/>
        <v>0</v>
      </c>
      <c r="U111" s="185">
        <f t="shared" si="16"/>
        <v>0</v>
      </c>
      <c r="V111" s="186" t="str">
        <f>IF(U111=0,"--",IF(U111&lt;='db fasce di rischio'!$B$4,'db fasce di rischio'!$A$2,IF(U111&lt;='db fasce di rischio'!$D$4,'db fasce di rischio'!$C$2,IF(U111&lt;='db fasce di rischio'!$F$4,'db fasce di rischio'!$E$2,IF(U111&lt;='db fasce di rischio'!$H$4,'db fasce di rischio'!$G$2,"")))))</f>
        <v>--</v>
      </c>
      <c r="W111" s="30"/>
      <c r="X111" s="30"/>
    </row>
    <row r="112" spans="1:24" ht="21" hidden="1" outlineLevel="1" x14ac:dyDescent="0.2">
      <c r="A112" s="169"/>
      <c r="B112" s="169"/>
      <c r="C112" s="26" t="s">
        <v>30</v>
      </c>
      <c r="D112" s="26" t="s">
        <v>30</v>
      </c>
      <c r="E112" s="26" t="s">
        <v>30</v>
      </c>
      <c r="F112" s="26" t="s">
        <v>30</v>
      </c>
      <c r="G112" s="161" t="str">
        <f t="shared" si="14"/>
        <v>--</v>
      </c>
      <c r="H112" s="27" t="s">
        <v>30</v>
      </c>
      <c r="I112" s="33" t="s">
        <v>30</v>
      </c>
      <c r="J112" s="88"/>
      <c r="K112" s="33"/>
      <c r="L112" s="26"/>
      <c r="M112" s="26"/>
      <c r="N112" s="26"/>
      <c r="O112" s="26"/>
      <c r="P112" s="169"/>
      <c r="Q112" s="184"/>
      <c r="R112" s="184"/>
      <c r="S112" s="185" t="str">
        <f t="shared" si="15"/>
        <v>0</v>
      </c>
      <c r="T112" s="185" t="str">
        <f t="shared" si="15"/>
        <v>0</v>
      </c>
      <c r="U112" s="185">
        <f t="shared" si="16"/>
        <v>0</v>
      </c>
      <c r="V112" s="186" t="str">
        <f>IF(U112=0,"--",IF(U112&lt;='db fasce di rischio'!$B$4,'db fasce di rischio'!$A$2,IF(U112&lt;='db fasce di rischio'!$D$4,'db fasce di rischio'!$C$2,IF(U112&lt;='db fasce di rischio'!$F$4,'db fasce di rischio'!$E$2,IF(U112&lt;='db fasce di rischio'!$H$4,'db fasce di rischio'!$G$2,"")))))</f>
        <v>--</v>
      </c>
      <c r="W112" s="30"/>
      <c r="X112" s="30"/>
    </row>
    <row r="113" spans="1:24" ht="21" hidden="1" outlineLevel="1" x14ac:dyDescent="0.2">
      <c r="A113" s="169"/>
      <c r="B113" s="169"/>
      <c r="C113" s="26" t="s">
        <v>30</v>
      </c>
      <c r="D113" s="26" t="s">
        <v>30</v>
      </c>
      <c r="E113" s="26" t="s">
        <v>30</v>
      </c>
      <c r="F113" s="26" t="s">
        <v>30</v>
      </c>
      <c r="G113" s="161" t="str">
        <f t="shared" si="14"/>
        <v>--</v>
      </c>
      <c r="H113" s="27" t="s">
        <v>30</v>
      </c>
      <c r="I113" s="33" t="s">
        <v>30</v>
      </c>
      <c r="J113" s="88"/>
      <c r="K113" s="33"/>
      <c r="L113" s="26"/>
      <c r="M113" s="26"/>
      <c r="N113" s="26"/>
      <c r="O113" s="26"/>
      <c r="P113" s="169"/>
      <c r="Q113" s="184"/>
      <c r="R113" s="184"/>
      <c r="S113" s="185" t="str">
        <f t="shared" si="15"/>
        <v>0</v>
      </c>
      <c r="T113" s="185" t="str">
        <f t="shared" si="15"/>
        <v>0</v>
      </c>
      <c r="U113" s="185">
        <f t="shared" si="16"/>
        <v>0</v>
      </c>
      <c r="V113" s="186" t="str">
        <f>IF(U113=0,"--",IF(U113&lt;='db fasce di rischio'!$B$4,'db fasce di rischio'!$A$2,IF(U113&lt;='db fasce di rischio'!$D$4,'db fasce di rischio'!$C$2,IF(U113&lt;='db fasce di rischio'!$F$4,'db fasce di rischio'!$E$2,IF(U113&lt;='db fasce di rischio'!$H$4,'db fasce di rischio'!$G$2,"")))))</f>
        <v>--</v>
      </c>
      <c r="W113" s="30"/>
      <c r="X113" s="30"/>
    </row>
    <row r="114" spans="1:24" ht="21" hidden="1" outlineLevel="1" x14ac:dyDescent="0.2">
      <c r="A114" s="169"/>
      <c r="B114" s="169"/>
      <c r="C114" s="26" t="s">
        <v>30</v>
      </c>
      <c r="D114" s="26" t="s">
        <v>30</v>
      </c>
      <c r="E114" s="26" t="s">
        <v>30</v>
      </c>
      <c r="F114" s="26" t="s">
        <v>30</v>
      </c>
      <c r="G114" s="161" t="str">
        <f t="shared" si="14"/>
        <v>--</v>
      </c>
      <c r="H114" s="27" t="s">
        <v>30</v>
      </c>
      <c r="I114" s="33" t="s">
        <v>30</v>
      </c>
      <c r="J114" s="88"/>
      <c r="K114" s="33"/>
      <c r="L114" s="26"/>
      <c r="M114" s="26"/>
      <c r="N114" s="26"/>
      <c r="O114" s="26"/>
      <c r="P114" s="169"/>
      <c r="Q114" s="184"/>
      <c r="R114" s="184"/>
      <c r="S114" s="185" t="str">
        <f t="shared" si="15"/>
        <v>0</v>
      </c>
      <c r="T114" s="185" t="str">
        <f t="shared" si="15"/>
        <v>0</v>
      </c>
      <c r="U114" s="185">
        <f t="shared" si="16"/>
        <v>0</v>
      </c>
      <c r="V114" s="186" t="str">
        <f>IF(U114=0,"--",IF(U114&lt;='db fasce di rischio'!$B$4,'db fasce di rischio'!$A$2,IF(U114&lt;='db fasce di rischio'!$D$4,'db fasce di rischio'!$C$2,IF(U114&lt;='db fasce di rischio'!$F$4,'db fasce di rischio'!$E$2,IF(U114&lt;='db fasce di rischio'!$H$4,'db fasce di rischio'!$G$2,"")))))</f>
        <v>--</v>
      </c>
      <c r="W114" s="30"/>
      <c r="X114" s="30"/>
    </row>
    <row r="115" spans="1:24" ht="21" hidden="1" outlineLevel="1" x14ac:dyDescent="0.2">
      <c r="A115" s="169"/>
      <c r="B115" s="169"/>
      <c r="C115" s="26" t="s">
        <v>30</v>
      </c>
      <c r="D115" s="26" t="s">
        <v>30</v>
      </c>
      <c r="E115" s="26" t="s">
        <v>30</v>
      </c>
      <c r="F115" s="26" t="s">
        <v>30</v>
      </c>
      <c r="G115" s="161" t="str">
        <f t="shared" si="14"/>
        <v>--</v>
      </c>
      <c r="H115" s="27" t="s">
        <v>30</v>
      </c>
      <c r="I115" s="33" t="s">
        <v>30</v>
      </c>
      <c r="J115" s="87"/>
      <c r="K115" s="33"/>
      <c r="L115" s="26"/>
      <c r="M115" s="26"/>
      <c r="N115" s="26"/>
      <c r="O115" s="26"/>
      <c r="P115" s="169"/>
      <c r="Q115" s="184"/>
      <c r="R115" s="184"/>
      <c r="S115" s="185" t="str">
        <f t="shared" si="15"/>
        <v>0</v>
      </c>
      <c r="T115" s="185" t="str">
        <f t="shared" si="15"/>
        <v>0</v>
      </c>
      <c r="U115" s="185">
        <f t="shared" si="16"/>
        <v>0</v>
      </c>
      <c r="V115" s="186" t="str">
        <f>IF(U115=0,"--",IF(U115&lt;='db fasce di rischio'!$B$4,'db fasce di rischio'!$A$2,IF(U115&lt;='db fasce di rischio'!$D$4,'db fasce di rischio'!$C$2,IF(U115&lt;='db fasce di rischio'!$F$4,'db fasce di rischio'!$E$2,IF(U115&lt;='db fasce di rischio'!$H$4,'db fasce di rischio'!$G$2,"")))))</f>
        <v>--</v>
      </c>
      <c r="W115" s="30"/>
      <c r="X115" s="30"/>
    </row>
    <row r="116" spans="1:24" ht="21" hidden="1" outlineLevel="1" x14ac:dyDescent="0.2">
      <c r="A116" s="169"/>
      <c r="B116" s="169"/>
      <c r="C116" s="26" t="s">
        <v>30</v>
      </c>
      <c r="D116" s="26" t="s">
        <v>30</v>
      </c>
      <c r="E116" s="26" t="s">
        <v>30</v>
      </c>
      <c r="F116" s="26" t="s">
        <v>30</v>
      </c>
      <c r="G116" s="161" t="str">
        <f t="shared" si="14"/>
        <v>--</v>
      </c>
      <c r="H116" s="27" t="s">
        <v>30</v>
      </c>
      <c r="I116" s="33" t="s">
        <v>30</v>
      </c>
      <c r="J116" s="87"/>
      <c r="K116" s="33"/>
      <c r="L116" s="26"/>
      <c r="M116" s="26"/>
      <c r="N116" s="26"/>
      <c r="O116" s="28"/>
      <c r="P116" s="169"/>
      <c r="Q116" s="184"/>
      <c r="R116" s="184"/>
      <c r="S116" s="185" t="str">
        <f t="shared" si="15"/>
        <v>0</v>
      </c>
      <c r="T116" s="185" t="str">
        <f t="shared" si="15"/>
        <v>0</v>
      </c>
      <c r="U116" s="185">
        <f t="shared" si="16"/>
        <v>0</v>
      </c>
      <c r="V116" s="186" t="str">
        <f>IF(U116=0,"--",IF(U116&lt;='db fasce di rischio'!$B$4,'db fasce di rischio'!$A$2,IF(U116&lt;='db fasce di rischio'!$D$4,'db fasce di rischio'!$C$2,IF(U116&lt;='db fasce di rischio'!$F$4,'db fasce di rischio'!$E$2,IF(U116&lt;='db fasce di rischio'!$H$4,'db fasce di rischio'!$G$2,"")))))</f>
        <v>--</v>
      </c>
      <c r="W116" s="30"/>
      <c r="X116" s="30"/>
    </row>
    <row r="117" spans="1:24" ht="21" hidden="1" outlineLevel="1" x14ac:dyDescent="0.2">
      <c r="A117" s="169"/>
      <c r="B117" s="169"/>
      <c r="C117" s="26" t="s">
        <v>30</v>
      </c>
      <c r="D117" s="26" t="s">
        <v>30</v>
      </c>
      <c r="E117" s="26" t="s">
        <v>30</v>
      </c>
      <c r="F117" s="26" t="s">
        <v>30</v>
      </c>
      <c r="G117" s="161" t="str">
        <f t="shared" si="14"/>
        <v>--</v>
      </c>
      <c r="H117" s="27" t="s">
        <v>30</v>
      </c>
      <c r="I117" s="33" t="s">
        <v>30</v>
      </c>
      <c r="J117" s="87"/>
      <c r="K117" s="33"/>
      <c r="L117" s="26"/>
      <c r="M117" s="26"/>
      <c r="N117" s="26"/>
      <c r="O117" s="29"/>
      <c r="P117" s="169"/>
      <c r="Q117" s="184"/>
      <c r="R117" s="184"/>
      <c r="S117" s="185" t="str">
        <f t="shared" si="15"/>
        <v>0</v>
      </c>
      <c r="T117" s="185" t="str">
        <f t="shared" si="15"/>
        <v>0</v>
      </c>
      <c r="U117" s="185">
        <f t="shared" si="16"/>
        <v>0</v>
      </c>
      <c r="V117" s="186" t="str">
        <f>IF(U117=0,"--",IF(U117&lt;='db fasce di rischio'!$B$4,'db fasce di rischio'!$A$2,IF(U117&lt;='db fasce di rischio'!$D$4,'db fasce di rischio'!$C$2,IF(U117&lt;='db fasce di rischio'!$F$4,'db fasce di rischio'!$E$2,IF(U117&lt;='db fasce di rischio'!$H$4,'db fasce di rischio'!$G$2,"")))))</f>
        <v>--</v>
      </c>
      <c r="W117" s="30"/>
      <c r="X117" s="30"/>
    </row>
    <row r="118" spans="1:24" ht="21" collapsed="1" x14ac:dyDescent="0.2">
      <c r="A118" s="168"/>
      <c r="B118" s="168"/>
      <c r="C118" s="92"/>
      <c r="D118" s="92"/>
      <c r="E118" s="92"/>
      <c r="F118" s="92"/>
      <c r="G118" s="92"/>
      <c r="H118" s="92"/>
      <c r="I118" s="92"/>
      <c r="J118" s="176"/>
      <c r="K118" s="92"/>
      <c r="L118" s="92"/>
      <c r="M118" s="92"/>
      <c r="N118" s="92"/>
      <c r="O118" s="92"/>
      <c r="P118" s="168"/>
      <c r="Q118" s="30"/>
      <c r="R118" s="30"/>
      <c r="S118" s="30"/>
      <c r="T118" s="30"/>
      <c r="U118" s="30"/>
      <c r="V118" s="30"/>
      <c r="W118" s="30"/>
      <c r="X118" s="30"/>
    </row>
    <row r="119" spans="1:24" ht="90.6" customHeight="1" x14ac:dyDescent="0.2">
      <c r="A119" s="31"/>
      <c r="B119" s="31"/>
      <c r="C119" s="32" t="s">
        <v>674</v>
      </c>
      <c r="D119" s="32"/>
      <c r="E119" s="30"/>
      <c r="F119" s="30"/>
      <c r="G119" s="30"/>
      <c r="H119" s="30"/>
      <c r="I119" s="30"/>
      <c r="J119" s="85"/>
      <c r="K119" s="30"/>
      <c r="L119" s="30"/>
      <c r="M119" s="30"/>
      <c r="N119" s="84" t="s">
        <v>6</v>
      </c>
      <c r="O119" s="84" t="s">
        <v>675</v>
      </c>
      <c r="P119" s="30"/>
      <c r="Q119" s="182" t="s">
        <v>1306</v>
      </c>
      <c r="R119" s="182" t="s">
        <v>1307</v>
      </c>
      <c r="S119" s="50" t="s">
        <v>1308</v>
      </c>
      <c r="T119" s="50" t="s">
        <v>1309</v>
      </c>
      <c r="U119" s="50" t="s">
        <v>1310</v>
      </c>
      <c r="V119" s="183" t="s">
        <v>1311</v>
      </c>
      <c r="W119" s="30"/>
      <c r="X119" s="30"/>
    </row>
    <row r="120" spans="1:24" ht="30.6" customHeight="1" x14ac:dyDescent="0.2">
      <c r="A120" s="168"/>
      <c r="B120" s="168">
        <v>6</v>
      </c>
      <c r="C120" s="220" t="s">
        <v>1267</v>
      </c>
      <c r="D120" s="221"/>
      <c r="E120" s="222"/>
      <c r="F120" s="229"/>
      <c r="G120" s="229"/>
      <c r="H120" s="229"/>
      <c r="I120" s="50" t="s">
        <v>11</v>
      </c>
      <c r="J120" s="231" t="s">
        <v>3</v>
      </c>
      <c r="K120" s="231"/>
      <c r="L120" s="39"/>
      <c r="M120" s="162" t="s">
        <v>676</v>
      </c>
      <c r="N120" s="163" t="str">
        <f>V120</f>
        <v>--</v>
      </c>
      <c r="O120" s="39"/>
      <c r="P120" s="168"/>
      <c r="Q120" s="184"/>
      <c r="R120" s="184"/>
      <c r="S120" s="185" t="str">
        <f>IF(Q120="Basso",1.8,IF(Q120="Medio",2.5,IF(Q120="Medio-Alto",3.8,IF(Q120="Alto",5,"0"))))</f>
        <v>0</v>
      </c>
      <c r="T120" s="185" t="str">
        <f>IF(R120="Basso",1.8,IF(R120="Medio",2.5,IF(R120="Medio-Alto",3.8,IF(R120="Alto",5,"0"))))</f>
        <v>0</v>
      </c>
      <c r="U120" s="185">
        <f>IF(MAX(U124:U138)&gt;(T120*S120),MAX(U124:U138),T120*S120)</f>
        <v>0</v>
      </c>
      <c r="V120" s="186" t="str">
        <f>IF(U120=0,"--",IF(U120&lt;='db fasce di rischio'!$B$4,'db fasce di rischio'!$A$2,IF(U120&lt;='db fasce di rischio'!$D$4,'db fasce di rischio'!$C$2,IF(U120&lt;='db fasce di rischio'!$F$4,'db fasce di rischio'!$E$2,IF(U120&lt;='db fasce di rischio'!$H$4,'db fasce di rischio'!$G$2,"")))))</f>
        <v>--</v>
      </c>
      <c r="W120" s="30"/>
      <c r="X120" s="30"/>
    </row>
    <row r="121" spans="1:24" ht="59.45" customHeight="1" x14ac:dyDescent="0.2">
      <c r="A121" s="168"/>
      <c r="B121" s="168"/>
      <c r="C121" s="223"/>
      <c r="D121" s="224"/>
      <c r="E121" s="224"/>
      <c r="F121" s="172"/>
      <c r="G121" s="172"/>
      <c r="H121" s="172"/>
      <c r="I121" s="172"/>
      <c r="J121" s="172"/>
      <c r="K121" s="172"/>
      <c r="L121" s="173"/>
      <c r="M121" s="226" t="s">
        <v>1305</v>
      </c>
      <c r="N121" s="226"/>
      <c r="O121" s="226"/>
      <c r="P121" s="168"/>
      <c r="Q121" s="30"/>
      <c r="R121" s="30"/>
      <c r="S121" s="30"/>
      <c r="T121" s="30"/>
      <c r="U121" s="30"/>
      <c r="V121" s="30"/>
      <c r="W121" s="30"/>
      <c r="X121" s="30"/>
    </row>
    <row r="122" spans="1:24" ht="31.5" hidden="1" customHeight="1" outlineLevel="1" x14ac:dyDescent="0.2">
      <c r="A122" s="168"/>
      <c r="B122" s="168"/>
      <c r="C122" s="218" t="s">
        <v>1266</v>
      </c>
      <c r="D122" s="219"/>
      <c r="E122" s="160"/>
      <c r="F122" s="160"/>
      <c r="G122" s="160"/>
      <c r="H122" s="160"/>
      <c r="I122" s="160"/>
      <c r="J122" s="159"/>
      <c r="K122" s="160"/>
      <c r="L122" s="164">
        <f>SUM(H109:H117)</f>
        <v>0</v>
      </c>
      <c r="M122" s="165"/>
      <c r="N122" s="165"/>
      <c r="O122" s="165"/>
      <c r="P122" s="168"/>
      <c r="Q122" s="30"/>
      <c r="R122" s="30"/>
      <c r="S122" s="30"/>
      <c r="T122" s="30"/>
      <c r="U122" s="30"/>
      <c r="V122" s="30"/>
      <c r="W122" s="30"/>
      <c r="X122" s="30"/>
    </row>
    <row r="123" spans="1:24" ht="81.95" hidden="1" customHeight="1" outlineLevel="1" x14ac:dyDescent="0.2">
      <c r="A123" s="169"/>
      <c r="B123" s="169"/>
      <c r="C123" s="24" t="s">
        <v>915</v>
      </c>
      <c r="D123" s="24" t="s">
        <v>916</v>
      </c>
      <c r="E123" s="24" t="s">
        <v>981</v>
      </c>
      <c r="F123" s="24" t="s">
        <v>980</v>
      </c>
      <c r="G123" s="188" t="s">
        <v>1301</v>
      </c>
      <c r="H123" s="24" t="s">
        <v>979</v>
      </c>
      <c r="I123" s="24" t="s">
        <v>917</v>
      </c>
      <c r="J123" s="50" t="s">
        <v>982</v>
      </c>
      <c r="K123" s="50" t="s">
        <v>918</v>
      </c>
      <c r="L123" s="24" t="s">
        <v>639</v>
      </c>
      <c r="M123" s="24" t="s">
        <v>677</v>
      </c>
      <c r="N123" s="24" t="s">
        <v>678</v>
      </c>
      <c r="O123" s="24" t="s">
        <v>679</v>
      </c>
      <c r="P123" s="169"/>
      <c r="Q123" s="182" t="s">
        <v>1306</v>
      </c>
      <c r="R123" s="182" t="s">
        <v>1307</v>
      </c>
      <c r="S123" s="50" t="s">
        <v>1308</v>
      </c>
      <c r="T123" s="50" t="s">
        <v>1309</v>
      </c>
      <c r="U123" s="50" t="s">
        <v>1310</v>
      </c>
      <c r="V123" s="183" t="s">
        <v>1311</v>
      </c>
      <c r="W123" s="30"/>
      <c r="X123" s="30"/>
    </row>
    <row r="124" spans="1:24" ht="21" hidden="1" outlineLevel="1" x14ac:dyDescent="0.2">
      <c r="A124" s="169"/>
      <c r="B124" s="169"/>
      <c r="C124" s="26" t="s">
        <v>30</v>
      </c>
      <c r="D124" s="26" t="s">
        <v>30</v>
      </c>
      <c r="E124" s="26" t="s">
        <v>30</v>
      </c>
      <c r="F124" s="26" t="s">
        <v>30</v>
      </c>
      <c r="G124" s="161" t="str">
        <f>V124</f>
        <v>--</v>
      </c>
      <c r="H124" s="27" t="s">
        <v>30</v>
      </c>
      <c r="I124" s="33" t="s">
        <v>30</v>
      </c>
      <c r="J124" s="87"/>
      <c r="K124" s="33"/>
      <c r="L124" s="26"/>
      <c r="M124" s="26"/>
      <c r="N124" s="26"/>
      <c r="O124" s="26"/>
      <c r="P124" s="169"/>
      <c r="Q124" s="184"/>
      <c r="R124" s="184"/>
      <c r="S124" s="185" t="str">
        <f>IF(Q124="Basso",1.8,IF(Q124="Medio",2.5,IF(Q124="Medio-Alto",3.8,IF(Q124="Alto",5,"0"))))</f>
        <v>0</v>
      </c>
      <c r="T124" s="185" t="str">
        <f>IF(R124="Basso",1.8,IF(R124="Medio",2.5,IF(R124="Medio-Alto",3.8,IF(R124="Alto",5,"0"))))</f>
        <v>0</v>
      </c>
      <c r="U124" s="185">
        <f>(T124*S124)</f>
        <v>0</v>
      </c>
      <c r="V124" s="186" t="str">
        <f>IF(U124=0,"--",IF(U124&lt;='db fasce di rischio'!$B$4,'db fasce di rischio'!$A$2,IF(U124&lt;='db fasce di rischio'!$D$4,'db fasce di rischio'!$C$2,IF(U124&lt;='db fasce di rischio'!$F$4,'db fasce di rischio'!$E$2,IF(U124&lt;='db fasce di rischio'!$H$4,'db fasce di rischio'!$G$2,"")))))</f>
        <v>--</v>
      </c>
      <c r="W124" s="30"/>
      <c r="X124" s="30"/>
    </row>
    <row r="125" spans="1:24" ht="21" hidden="1" outlineLevel="1" x14ac:dyDescent="0.2">
      <c r="A125" s="169"/>
      <c r="B125" s="169"/>
      <c r="C125" s="26" t="s">
        <v>30</v>
      </c>
      <c r="D125" s="26" t="s">
        <v>30</v>
      </c>
      <c r="E125" s="26" t="s">
        <v>30</v>
      </c>
      <c r="F125" s="26" t="s">
        <v>30</v>
      </c>
      <c r="G125" s="161" t="str">
        <f t="shared" ref="G125:G138" si="17">V125</f>
        <v>--</v>
      </c>
      <c r="H125" s="27" t="s">
        <v>30</v>
      </c>
      <c r="I125" s="33" t="s">
        <v>30</v>
      </c>
      <c r="J125" s="87"/>
      <c r="K125" s="33"/>
      <c r="L125" s="26"/>
      <c r="M125" s="26"/>
      <c r="N125" s="26"/>
      <c r="O125" s="26"/>
      <c r="P125" s="169"/>
      <c r="Q125" s="184"/>
      <c r="R125" s="184"/>
      <c r="S125" s="185" t="str">
        <f t="shared" ref="S125:T138" si="18">IF(Q125="Basso",1.8,IF(Q125="Medio",2.5,IF(Q125="Medio-Alto",3.8,IF(Q125="Alto",5,"0"))))</f>
        <v>0</v>
      </c>
      <c r="T125" s="185" t="str">
        <f t="shared" si="18"/>
        <v>0</v>
      </c>
      <c r="U125" s="185">
        <f>(T125*S125)</f>
        <v>0</v>
      </c>
      <c r="V125" s="186" t="str">
        <f>IF(U125=0,"--",IF(U125&lt;='db fasce di rischio'!$B$4,'db fasce di rischio'!$A$2,IF(U125&lt;='db fasce di rischio'!$D$4,'db fasce di rischio'!$C$2,IF(U125&lt;='db fasce di rischio'!$F$4,'db fasce di rischio'!$E$2,IF(U125&lt;='db fasce di rischio'!$H$4,'db fasce di rischio'!$G$2,"")))))</f>
        <v>--</v>
      </c>
      <c r="W125" s="30"/>
      <c r="X125" s="30"/>
    </row>
    <row r="126" spans="1:24" ht="21" hidden="1" outlineLevel="1" x14ac:dyDescent="0.2">
      <c r="A126" s="169"/>
      <c r="B126" s="169"/>
      <c r="C126" s="26" t="s">
        <v>30</v>
      </c>
      <c r="D126" s="26" t="s">
        <v>30</v>
      </c>
      <c r="E126" s="26" t="s">
        <v>30</v>
      </c>
      <c r="F126" s="26" t="s">
        <v>30</v>
      </c>
      <c r="G126" s="161" t="str">
        <f t="shared" si="17"/>
        <v>--</v>
      </c>
      <c r="H126" s="27" t="s">
        <v>30</v>
      </c>
      <c r="I126" s="33" t="s">
        <v>30</v>
      </c>
      <c r="J126" s="87"/>
      <c r="K126" s="33"/>
      <c r="L126" s="26"/>
      <c r="M126" s="26"/>
      <c r="N126" s="26"/>
      <c r="O126" s="26"/>
      <c r="P126" s="169"/>
      <c r="Q126" s="184"/>
      <c r="R126" s="184"/>
      <c r="S126" s="185" t="str">
        <f t="shared" si="18"/>
        <v>0</v>
      </c>
      <c r="T126" s="185" t="str">
        <f t="shared" si="18"/>
        <v>0</v>
      </c>
      <c r="U126" s="185">
        <f t="shared" ref="U126:U138" si="19">(T126*S126)</f>
        <v>0</v>
      </c>
      <c r="V126" s="186" t="str">
        <f>IF(U126=0,"--",IF(U126&lt;='db fasce di rischio'!$B$4,'db fasce di rischio'!$A$2,IF(U126&lt;='db fasce di rischio'!$D$4,'db fasce di rischio'!$C$2,IF(U126&lt;='db fasce di rischio'!$F$4,'db fasce di rischio'!$E$2,IF(U126&lt;='db fasce di rischio'!$H$4,'db fasce di rischio'!$G$2,"")))))</f>
        <v>--</v>
      </c>
      <c r="W126" s="30"/>
      <c r="X126" s="30"/>
    </row>
    <row r="127" spans="1:24" ht="21" hidden="1" outlineLevel="1" x14ac:dyDescent="0.2">
      <c r="A127" s="169"/>
      <c r="B127" s="169"/>
      <c r="C127" s="26" t="s">
        <v>30</v>
      </c>
      <c r="D127" s="26" t="s">
        <v>30</v>
      </c>
      <c r="E127" s="26" t="s">
        <v>30</v>
      </c>
      <c r="F127" s="26" t="s">
        <v>30</v>
      </c>
      <c r="G127" s="161" t="str">
        <f t="shared" si="17"/>
        <v>--</v>
      </c>
      <c r="H127" s="27" t="s">
        <v>30</v>
      </c>
      <c r="I127" s="33" t="s">
        <v>30</v>
      </c>
      <c r="J127" s="87"/>
      <c r="K127" s="33"/>
      <c r="L127" s="26"/>
      <c r="M127" s="26"/>
      <c r="N127" s="26"/>
      <c r="O127" s="26"/>
      <c r="P127" s="169"/>
      <c r="Q127" s="184"/>
      <c r="R127" s="184"/>
      <c r="S127" s="185" t="str">
        <f t="shared" si="18"/>
        <v>0</v>
      </c>
      <c r="T127" s="185" t="str">
        <f t="shared" si="18"/>
        <v>0</v>
      </c>
      <c r="U127" s="185">
        <f t="shared" si="19"/>
        <v>0</v>
      </c>
      <c r="V127" s="186" t="str">
        <f>IF(U127=0,"--",IF(U127&lt;='db fasce di rischio'!$B$4,'db fasce di rischio'!$A$2,IF(U127&lt;='db fasce di rischio'!$D$4,'db fasce di rischio'!$C$2,IF(U127&lt;='db fasce di rischio'!$F$4,'db fasce di rischio'!$E$2,IF(U127&lt;='db fasce di rischio'!$H$4,'db fasce di rischio'!$G$2,"")))))</f>
        <v>--</v>
      </c>
      <c r="W127" s="30"/>
      <c r="X127" s="30"/>
    </row>
    <row r="128" spans="1:24" ht="21" hidden="1" outlineLevel="1" x14ac:dyDescent="0.2">
      <c r="A128" s="169"/>
      <c r="B128" s="169"/>
      <c r="C128" s="26" t="s">
        <v>30</v>
      </c>
      <c r="D128" s="26" t="s">
        <v>30</v>
      </c>
      <c r="E128" s="26" t="s">
        <v>30</v>
      </c>
      <c r="F128" s="26" t="s">
        <v>30</v>
      </c>
      <c r="G128" s="161" t="str">
        <f t="shared" si="17"/>
        <v>--</v>
      </c>
      <c r="H128" s="27" t="s">
        <v>30</v>
      </c>
      <c r="I128" s="33" t="s">
        <v>30</v>
      </c>
      <c r="J128" s="87"/>
      <c r="K128" s="33"/>
      <c r="L128" s="26"/>
      <c r="M128" s="26"/>
      <c r="N128" s="26"/>
      <c r="O128" s="26"/>
      <c r="P128" s="169"/>
      <c r="Q128" s="184"/>
      <c r="R128" s="184"/>
      <c r="S128" s="185" t="str">
        <f t="shared" si="18"/>
        <v>0</v>
      </c>
      <c r="T128" s="185" t="str">
        <f t="shared" si="18"/>
        <v>0</v>
      </c>
      <c r="U128" s="185">
        <f t="shared" si="19"/>
        <v>0</v>
      </c>
      <c r="V128" s="186" t="str">
        <f>IF(U128=0,"--",IF(U128&lt;='db fasce di rischio'!$B$4,'db fasce di rischio'!$A$2,IF(U128&lt;='db fasce di rischio'!$D$4,'db fasce di rischio'!$C$2,IF(U128&lt;='db fasce di rischio'!$F$4,'db fasce di rischio'!$E$2,IF(U128&lt;='db fasce di rischio'!$H$4,'db fasce di rischio'!$G$2,"")))))</f>
        <v>--</v>
      </c>
      <c r="W128" s="30"/>
      <c r="X128" s="30"/>
    </row>
    <row r="129" spans="1:24" ht="21" hidden="1" outlineLevel="1" x14ac:dyDescent="0.2">
      <c r="A129" s="169"/>
      <c r="B129" s="169"/>
      <c r="C129" s="26" t="s">
        <v>30</v>
      </c>
      <c r="D129" s="26" t="s">
        <v>30</v>
      </c>
      <c r="E129" s="26" t="s">
        <v>30</v>
      </c>
      <c r="F129" s="26" t="s">
        <v>30</v>
      </c>
      <c r="G129" s="161" t="str">
        <f t="shared" si="17"/>
        <v>--</v>
      </c>
      <c r="H129" s="27" t="s">
        <v>30</v>
      </c>
      <c r="I129" s="33" t="s">
        <v>30</v>
      </c>
      <c r="J129" s="87"/>
      <c r="K129" s="33"/>
      <c r="L129" s="26"/>
      <c r="M129" s="26"/>
      <c r="N129" s="26"/>
      <c r="O129" s="26"/>
      <c r="P129" s="169"/>
      <c r="Q129" s="184"/>
      <c r="R129" s="184"/>
      <c r="S129" s="185" t="str">
        <f t="shared" si="18"/>
        <v>0</v>
      </c>
      <c r="T129" s="185" t="str">
        <f t="shared" si="18"/>
        <v>0</v>
      </c>
      <c r="U129" s="185">
        <f t="shared" si="19"/>
        <v>0</v>
      </c>
      <c r="V129" s="186" t="str">
        <f>IF(U129=0,"--",IF(U129&lt;='db fasce di rischio'!$B$4,'db fasce di rischio'!$A$2,IF(U129&lt;='db fasce di rischio'!$D$4,'db fasce di rischio'!$C$2,IF(U129&lt;='db fasce di rischio'!$F$4,'db fasce di rischio'!$E$2,IF(U129&lt;='db fasce di rischio'!$H$4,'db fasce di rischio'!$G$2,"")))))</f>
        <v>--</v>
      </c>
      <c r="W129" s="30"/>
      <c r="X129" s="30"/>
    </row>
    <row r="130" spans="1:24" ht="21" hidden="1" outlineLevel="1" x14ac:dyDescent="0.2">
      <c r="A130" s="169"/>
      <c r="B130" s="169"/>
      <c r="C130" s="26" t="s">
        <v>30</v>
      </c>
      <c r="D130" s="26" t="s">
        <v>30</v>
      </c>
      <c r="E130" s="26" t="s">
        <v>30</v>
      </c>
      <c r="F130" s="26" t="s">
        <v>30</v>
      </c>
      <c r="G130" s="161" t="str">
        <f t="shared" si="17"/>
        <v>--</v>
      </c>
      <c r="H130" s="27" t="s">
        <v>30</v>
      </c>
      <c r="I130" s="33" t="s">
        <v>30</v>
      </c>
      <c r="J130" s="87"/>
      <c r="K130" s="33"/>
      <c r="L130" s="26"/>
      <c r="M130" s="26"/>
      <c r="N130" s="26"/>
      <c r="O130" s="26"/>
      <c r="P130" s="169"/>
      <c r="Q130" s="184"/>
      <c r="R130" s="184"/>
      <c r="S130" s="185" t="str">
        <f t="shared" si="18"/>
        <v>0</v>
      </c>
      <c r="T130" s="185" t="str">
        <f t="shared" si="18"/>
        <v>0</v>
      </c>
      <c r="U130" s="185">
        <f t="shared" si="19"/>
        <v>0</v>
      </c>
      <c r="V130" s="186" t="str">
        <f>IF(U130=0,"--",IF(U130&lt;='db fasce di rischio'!$B$4,'db fasce di rischio'!$A$2,IF(U130&lt;='db fasce di rischio'!$D$4,'db fasce di rischio'!$C$2,IF(U130&lt;='db fasce di rischio'!$F$4,'db fasce di rischio'!$E$2,IF(U130&lt;='db fasce di rischio'!$H$4,'db fasce di rischio'!$G$2,"")))))</f>
        <v>--</v>
      </c>
      <c r="W130" s="30"/>
      <c r="X130" s="30"/>
    </row>
    <row r="131" spans="1:24" ht="21" hidden="1" outlineLevel="1" x14ac:dyDescent="0.2">
      <c r="A131" s="169"/>
      <c r="B131" s="169"/>
      <c r="C131" s="26" t="s">
        <v>30</v>
      </c>
      <c r="D131" s="26" t="s">
        <v>30</v>
      </c>
      <c r="E131" s="26" t="s">
        <v>30</v>
      </c>
      <c r="F131" s="26" t="s">
        <v>30</v>
      </c>
      <c r="G131" s="161" t="str">
        <f t="shared" si="17"/>
        <v>--</v>
      </c>
      <c r="H131" s="27" t="s">
        <v>30</v>
      </c>
      <c r="I131" s="33" t="s">
        <v>30</v>
      </c>
      <c r="J131" s="87"/>
      <c r="K131" s="33"/>
      <c r="L131" s="26"/>
      <c r="M131" s="26"/>
      <c r="N131" s="26"/>
      <c r="O131" s="26"/>
      <c r="P131" s="169"/>
      <c r="Q131" s="184"/>
      <c r="R131" s="184"/>
      <c r="S131" s="185" t="str">
        <f t="shared" si="18"/>
        <v>0</v>
      </c>
      <c r="T131" s="185" t="str">
        <f t="shared" si="18"/>
        <v>0</v>
      </c>
      <c r="U131" s="185">
        <f t="shared" si="19"/>
        <v>0</v>
      </c>
      <c r="V131" s="186" t="str">
        <f>IF(U131=0,"--",IF(U131&lt;='db fasce di rischio'!$B$4,'db fasce di rischio'!$A$2,IF(U131&lt;='db fasce di rischio'!$D$4,'db fasce di rischio'!$C$2,IF(U131&lt;='db fasce di rischio'!$F$4,'db fasce di rischio'!$E$2,IF(U131&lt;='db fasce di rischio'!$H$4,'db fasce di rischio'!$G$2,"")))))</f>
        <v>--</v>
      </c>
      <c r="W131" s="30"/>
      <c r="X131" s="30"/>
    </row>
    <row r="132" spans="1:24" ht="21" hidden="1" outlineLevel="1" x14ac:dyDescent="0.2">
      <c r="A132" s="169"/>
      <c r="B132" s="169"/>
      <c r="C132" s="26" t="s">
        <v>30</v>
      </c>
      <c r="D132" s="26" t="s">
        <v>30</v>
      </c>
      <c r="E132" s="26" t="s">
        <v>30</v>
      </c>
      <c r="F132" s="26" t="s">
        <v>30</v>
      </c>
      <c r="G132" s="161" t="str">
        <f t="shared" si="17"/>
        <v>--</v>
      </c>
      <c r="H132" s="27" t="s">
        <v>30</v>
      </c>
      <c r="I132" s="33" t="s">
        <v>30</v>
      </c>
      <c r="J132" s="88"/>
      <c r="K132" s="33"/>
      <c r="L132" s="26"/>
      <c r="M132" s="26"/>
      <c r="N132" s="26"/>
      <c r="O132" s="26"/>
      <c r="P132" s="169"/>
      <c r="Q132" s="184"/>
      <c r="R132" s="184"/>
      <c r="S132" s="185" t="str">
        <f t="shared" si="18"/>
        <v>0</v>
      </c>
      <c r="T132" s="185" t="str">
        <f t="shared" si="18"/>
        <v>0</v>
      </c>
      <c r="U132" s="185">
        <f t="shared" si="19"/>
        <v>0</v>
      </c>
      <c r="V132" s="186" t="str">
        <f>IF(U132=0,"--",IF(U132&lt;='db fasce di rischio'!$B$4,'db fasce di rischio'!$A$2,IF(U132&lt;='db fasce di rischio'!$D$4,'db fasce di rischio'!$C$2,IF(U132&lt;='db fasce di rischio'!$F$4,'db fasce di rischio'!$E$2,IF(U132&lt;='db fasce di rischio'!$H$4,'db fasce di rischio'!$G$2,"")))))</f>
        <v>--</v>
      </c>
      <c r="W132" s="30"/>
      <c r="X132" s="30"/>
    </row>
    <row r="133" spans="1:24" ht="21" hidden="1" outlineLevel="1" x14ac:dyDescent="0.2">
      <c r="A133" s="169"/>
      <c r="B133" s="169"/>
      <c r="C133" s="26" t="s">
        <v>30</v>
      </c>
      <c r="D133" s="26" t="s">
        <v>30</v>
      </c>
      <c r="E133" s="26" t="s">
        <v>30</v>
      </c>
      <c r="F133" s="26" t="s">
        <v>30</v>
      </c>
      <c r="G133" s="161" t="str">
        <f t="shared" si="17"/>
        <v>--</v>
      </c>
      <c r="H133" s="27" t="s">
        <v>30</v>
      </c>
      <c r="I133" s="33" t="s">
        <v>30</v>
      </c>
      <c r="J133" s="88"/>
      <c r="K133" s="33"/>
      <c r="L133" s="26"/>
      <c r="M133" s="26"/>
      <c r="N133" s="26"/>
      <c r="O133" s="26"/>
      <c r="P133" s="169"/>
      <c r="Q133" s="184"/>
      <c r="R133" s="184"/>
      <c r="S133" s="185" t="str">
        <f t="shared" si="18"/>
        <v>0</v>
      </c>
      <c r="T133" s="185" t="str">
        <f t="shared" si="18"/>
        <v>0</v>
      </c>
      <c r="U133" s="185">
        <f t="shared" si="19"/>
        <v>0</v>
      </c>
      <c r="V133" s="186" t="str">
        <f>IF(U133=0,"--",IF(U133&lt;='db fasce di rischio'!$B$4,'db fasce di rischio'!$A$2,IF(U133&lt;='db fasce di rischio'!$D$4,'db fasce di rischio'!$C$2,IF(U133&lt;='db fasce di rischio'!$F$4,'db fasce di rischio'!$E$2,IF(U133&lt;='db fasce di rischio'!$H$4,'db fasce di rischio'!$G$2,"")))))</f>
        <v>--</v>
      </c>
      <c r="W133" s="30"/>
      <c r="X133" s="30"/>
    </row>
    <row r="134" spans="1:24" ht="21" hidden="1" outlineLevel="1" x14ac:dyDescent="0.2">
      <c r="A134" s="169"/>
      <c r="B134" s="169"/>
      <c r="C134" s="26" t="s">
        <v>30</v>
      </c>
      <c r="D134" s="26" t="s">
        <v>30</v>
      </c>
      <c r="E134" s="26" t="s">
        <v>30</v>
      </c>
      <c r="F134" s="26" t="s">
        <v>30</v>
      </c>
      <c r="G134" s="161" t="str">
        <f t="shared" si="17"/>
        <v>--</v>
      </c>
      <c r="H134" s="27" t="s">
        <v>30</v>
      </c>
      <c r="I134" s="33" t="s">
        <v>30</v>
      </c>
      <c r="J134" s="88"/>
      <c r="K134" s="33"/>
      <c r="L134" s="26"/>
      <c r="M134" s="26"/>
      <c r="N134" s="26"/>
      <c r="O134" s="26"/>
      <c r="P134" s="169"/>
      <c r="Q134" s="184"/>
      <c r="R134" s="184"/>
      <c r="S134" s="185" t="str">
        <f t="shared" si="18"/>
        <v>0</v>
      </c>
      <c r="T134" s="185" t="str">
        <f t="shared" si="18"/>
        <v>0</v>
      </c>
      <c r="U134" s="185">
        <f t="shared" si="19"/>
        <v>0</v>
      </c>
      <c r="V134" s="186" t="str">
        <f>IF(U134=0,"--",IF(U134&lt;='db fasce di rischio'!$B$4,'db fasce di rischio'!$A$2,IF(U134&lt;='db fasce di rischio'!$D$4,'db fasce di rischio'!$C$2,IF(U134&lt;='db fasce di rischio'!$F$4,'db fasce di rischio'!$E$2,IF(U134&lt;='db fasce di rischio'!$H$4,'db fasce di rischio'!$G$2,"")))))</f>
        <v>--</v>
      </c>
      <c r="W134" s="30"/>
      <c r="X134" s="30"/>
    </row>
    <row r="135" spans="1:24" ht="21" hidden="1" outlineLevel="1" x14ac:dyDescent="0.2">
      <c r="A135" s="169"/>
      <c r="B135" s="169"/>
      <c r="C135" s="26" t="s">
        <v>30</v>
      </c>
      <c r="D135" s="26" t="s">
        <v>30</v>
      </c>
      <c r="E135" s="26" t="s">
        <v>30</v>
      </c>
      <c r="F135" s="26" t="s">
        <v>30</v>
      </c>
      <c r="G135" s="161" t="str">
        <f t="shared" si="17"/>
        <v>--</v>
      </c>
      <c r="H135" s="27" t="s">
        <v>30</v>
      </c>
      <c r="I135" s="33" t="s">
        <v>30</v>
      </c>
      <c r="J135" s="88"/>
      <c r="K135" s="33"/>
      <c r="L135" s="26"/>
      <c r="M135" s="26"/>
      <c r="N135" s="26"/>
      <c r="O135" s="26"/>
      <c r="P135" s="169"/>
      <c r="Q135" s="184"/>
      <c r="R135" s="184"/>
      <c r="S135" s="185" t="str">
        <f t="shared" si="18"/>
        <v>0</v>
      </c>
      <c r="T135" s="185" t="str">
        <f t="shared" si="18"/>
        <v>0</v>
      </c>
      <c r="U135" s="185">
        <f t="shared" si="19"/>
        <v>0</v>
      </c>
      <c r="V135" s="186" t="str">
        <f>IF(U135=0,"--",IF(U135&lt;='db fasce di rischio'!$B$4,'db fasce di rischio'!$A$2,IF(U135&lt;='db fasce di rischio'!$D$4,'db fasce di rischio'!$C$2,IF(U135&lt;='db fasce di rischio'!$F$4,'db fasce di rischio'!$E$2,IF(U135&lt;='db fasce di rischio'!$H$4,'db fasce di rischio'!$G$2,"")))))</f>
        <v>--</v>
      </c>
      <c r="W135" s="30"/>
      <c r="X135" s="30"/>
    </row>
    <row r="136" spans="1:24" ht="21" hidden="1" outlineLevel="1" x14ac:dyDescent="0.2">
      <c r="A136" s="169"/>
      <c r="B136" s="169"/>
      <c r="C136" s="26" t="s">
        <v>30</v>
      </c>
      <c r="D136" s="26" t="s">
        <v>30</v>
      </c>
      <c r="E136" s="26" t="s">
        <v>30</v>
      </c>
      <c r="F136" s="26" t="s">
        <v>30</v>
      </c>
      <c r="G136" s="161" t="str">
        <f t="shared" si="17"/>
        <v>--</v>
      </c>
      <c r="H136" s="27" t="s">
        <v>30</v>
      </c>
      <c r="I136" s="33" t="s">
        <v>30</v>
      </c>
      <c r="J136" s="87"/>
      <c r="K136" s="33"/>
      <c r="L136" s="26"/>
      <c r="M136" s="26"/>
      <c r="N136" s="26"/>
      <c r="O136" s="26"/>
      <c r="P136" s="169"/>
      <c r="Q136" s="184"/>
      <c r="R136" s="184"/>
      <c r="S136" s="185" t="str">
        <f t="shared" si="18"/>
        <v>0</v>
      </c>
      <c r="T136" s="185" t="str">
        <f t="shared" si="18"/>
        <v>0</v>
      </c>
      <c r="U136" s="185">
        <f t="shared" si="19"/>
        <v>0</v>
      </c>
      <c r="V136" s="186" t="str">
        <f>IF(U136=0,"--",IF(U136&lt;='db fasce di rischio'!$B$4,'db fasce di rischio'!$A$2,IF(U136&lt;='db fasce di rischio'!$D$4,'db fasce di rischio'!$C$2,IF(U136&lt;='db fasce di rischio'!$F$4,'db fasce di rischio'!$E$2,IF(U136&lt;='db fasce di rischio'!$H$4,'db fasce di rischio'!$G$2,"")))))</f>
        <v>--</v>
      </c>
      <c r="W136" s="30"/>
      <c r="X136" s="30"/>
    </row>
    <row r="137" spans="1:24" ht="21" hidden="1" outlineLevel="1" x14ac:dyDescent="0.2">
      <c r="A137" s="169"/>
      <c r="B137" s="169"/>
      <c r="C137" s="26" t="s">
        <v>30</v>
      </c>
      <c r="D137" s="26" t="s">
        <v>30</v>
      </c>
      <c r="E137" s="26" t="s">
        <v>30</v>
      </c>
      <c r="F137" s="26" t="s">
        <v>30</v>
      </c>
      <c r="G137" s="161" t="str">
        <f t="shared" si="17"/>
        <v>--</v>
      </c>
      <c r="H137" s="27" t="s">
        <v>30</v>
      </c>
      <c r="I137" s="33" t="s">
        <v>30</v>
      </c>
      <c r="J137" s="87"/>
      <c r="K137" s="33"/>
      <c r="L137" s="26"/>
      <c r="M137" s="26"/>
      <c r="N137" s="26"/>
      <c r="O137" s="28"/>
      <c r="P137" s="169"/>
      <c r="Q137" s="184"/>
      <c r="R137" s="184"/>
      <c r="S137" s="185" t="str">
        <f t="shared" si="18"/>
        <v>0</v>
      </c>
      <c r="T137" s="185" t="str">
        <f t="shared" si="18"/>
        <v>0</v>
      </c>
      <c r="U137" s="185">
        <f t="shared" si="19"/>
        <v>0</v>
      </c>
      <c r="V137" s="186" t="str">
        <f>IF(U137=0,"--",IF(U137&lt;='db fasce di rischio'!$B$4,'db fasce di rischio'!$A$2,IF(U137&lt;='db fasce di rischio'!$D$4,'db fasce di rischio'!$C$2,IF(U137&lt;='db fasce di rischio'!$F$4,'db fasce di rischio'!$E$2,IF(U137&lt;='db fasce di rischio'!$H$4,'db fasce di rischio'!$G$2,"")))))</f>
        <v>--</v>
      </c>
      <c r="W137" s="30"/>
      <c r="X137" s="30"/>
    </row>
    <row r="138" spans="1:24" ht="21" hidden="1" outlineLevel="1" x14ac:dyDescent="0.2">
      <c r="A138" s="169"/>
      <c r="B138" s="169"/>
      <c r="C138" s="26" t="s">
        <v>30</v>
      </c>
      <c r="D138" s="26" t="s">
        <v>30</v>
      </c>
      <c r="E138" s="26" t="s">
        <v>30</v>
      </c>
      <c r="F138" s="26" t="s">
        <v>30</v>
      </c>
      <c r="G138" s="161" t="str">
        <f t="shared" si="17"/>
        <v>--</v>
      </c>
      <c r="H138" s="27" t="s">
        <v>30</v>
      </c>
      <c r="I138" s="33" t="s">
        <v>30</v>
      </c>
      <c r="J138" s="87"/>
      <c r="K138" s="33"/>
      <c r="L138" s="26"/>
      <c r="M138" s="26"/>
      <c r="N138" s="26"/>
      <c r="O138" s="29"/>
      <c r="P138" s="169"/>
      <c r="Q138" s="184"/>
      <c r="R138" s="184"/>
      <c r="S138" s="185" t="str">
        <f t="shared" si="18"/>
        <v>0</v>
      </c>
      <c r="T138" s="185" t="str">
        <f t="shared" si="18"/>
        <v>0</v>
      </c>
      <c r="U138" s="185">
        <f t="shared" si="19"/>
        <v>0</v>
      </c>
      <c r="V138" s="186" t="str">
        <f>IF(U138=0,"--",IF(U138&lt;='db fasce di rischio'!$B$4,'db fasce di rischio'!$A$2,IF(U138&lt;='db fasce di rischio'!$D$4,'db fasce di rischio'!$C$2,IF(U138&lt;='db fasce di rischio'!$F$4,'db fasce di rischio'!$E$2,IF(U138&lt;='db fasce di rischio'!$H$4,'db fasce di rischio'!$G$2,"")))))</f>
        <v>--</v>
      </c>
      <c r="W138" s="30"/>
      <c r="X138" s="30"/>
    </row>
    <row r="139" spans="1:24" ht="21" collapsed="1" x14ac:dyDescent="0.2">
      <c r="A139" s="168"/>
      <c r="B139" s="168"/>
      <c r="C139" s="92"/>
      <c r="D139" s="92"/>
      <c r="E139" s="92"/>
      <c r="F139" s="92"/>
      <c r="G139" s="92"/>
      <c r="H139" s="92"/>
      <c r="I139" s="92"/>
      <c r="J139" s="176"/>
      <c r="K139" s="92"/>
      <c r="L139" s="92"/>
      <c r="M139" s="92"/>
      <c r="N139" s="92"/>
      <c r="O139" s="92"/>
      <c r="P139" s="168"/>
      <c r="Q139" s="30"/>
      <c r="R139" s="30"/>
      <c r="S139" s="30"/>
      <c r="T139" s="30"/>
      <c r="U139" s="30"/>
      <c r="V139" s="30"/>
      <c r="W139" s="30"/>
      <c r="X139" s="30"/>
    </row>
    <row r="140" spans="1:24" ht="90.6" customHeight="1" x14ac:dyDescent="0.2">
      <c r="A140" s="31"/>
      <c r="B140" s="31"/>
      <c r="C140" s="32" t="s">
        <v>674</v>
      </c>
      <c r="D140" s="32"/>
      <c r="E140" s="30"/>
      <c r="F140" s="30"/>
      <c r="G140" s="30"/>
      <c r="H140" s="30"/>
      <c r="I140" s="30"/>
      <c r="J140" s="85"/>
      <c r="K140" s="30"/>
      <c r="L140" s="30"/>
      <c r="M140" s="30"/>
      <c r="N140" s="84" t="s">
        <v>6</v>
      </c>
      <c r="O140" s="84" t="s">
        <v>675</v>
      </c>
      <c r="P140" s="30"/>
      <c r="Q140" s="182" t="s">
        <v>1306</v>
      </c>
      <c r="R140" s="182" t="s">
        <v>1307</v>
      </c>
      <c r="S140" s="50" t="s">
        <v>1308</v>
      </c>
      <c r="T140" s="50" t="s">
        <v>1309</v>
      </c>
      <c r="U140" s="50" t="s">
        <v>1310</v>
      </c>
      <c r="V140" s="183" t="s">
        <v>1311</v>
      </c>
      <c r="W140" s="30"/>
      <c r="X140" s="30"/>
    </row>
    <row r="141" spans="1:24" ht="30.6" customHeight="1" x14ac:dyDescent="0.2">
      <c r="A141" s="168"/>
      <c r="B141" s="168">
        <v>7</v>
      </c>
      <c r="C141" s="220" t="s">
        <v>1267</v>
      </c>
      <c r="D141" s="221"/>
      <c r="E141" s="222"/>
      <c r="F141" s="229"/>
      <c r="G141" s="229"/>
      <c r="H141" s="229"/>
      <c r="I141" s="50" t="s">
        <v>11</v>
      </c>
      <c r="J141" s="231" t="s">
        <v>3</v>
      </c>
      <c r="K141" s="231"/>
      <c r="L141" s="39"/>
      <c r="M141" s="162" t="s">
        <v>676</v>
      </c>
      <c r="N141" s="163" t="str">
        <f>V141</f>
        <v>--</v>
      </c>
      <c r="O141" s="39"/>
      <c r="P141" s="168"/>
      <c r="Q141" s="184"/>
      <c r="R141" s="184"/>
      <c r="S141" s="185" t="str">
        <f>IF(Q141="Basso",1.8,IF(Q141="Medio",2.5,IF(Q141="Medio-Alto",3.8,IF(Q141="Alto",5,"0"))))</f>
        <v>0</v>
      </c>
      <c r="T141" s="185" t="str">
        <f>IF(R141="Basso",1.8,IF(R141="Medio",2.5,IF(R141="Medio-Alto",3.8,IF(R141="Alto",5,"0"))))</f>
        <v>0</v>
      </c>
      <c r="U141" s="185">
        <f>IF(MAX(U145:U159)&gt;(T141*S141),MAX(U145:U159),T141*S141)</f>
        <v>0</v>
      </c>
      <c r="V141" s="186" t="str">
        <f>IF(U141=0,"--",IF(U141&lt;='db fasce di rischio'!$B$4,'db fasce di rischio'!$A$2,IF(U141&lt;='db fasce di rischio'!$D$4,'db fasce di rischio'!$C$2,IF(U141&lt;='db fasce di rischio'!$F$4,'db fasce di rischio'!$E$2,IF(U141&lt;='db fasce di rischio'!$H$4,'db fasce di rischio'!$G$2,"")))))</f>
        <v>--</v>
      </c>
      <c r="W141" s="30"/>
      <c r="X141" s="30"/>
    </row>
    <row r="142" spans="1:24" ht="59.45" customHeight="1" x14ac:dyDescent="0.2">
      <c r="A142" s="168"/>
      <c r="B142" s="168"/>
      <c r="C142" s="223"/>
      <c r="D142" s="224"/>
      <c r="E142" s="224"/>
      <c r="F142" s="172"/>
      <c r="G142" s="172"/>
      <c r="H142" s="172"/>
      <c r="I142" s="172"/>
      <c r="J142" s="172"/>
      <c r="K142" s="172"/>
      <c r="L142" s="173"/>
      <c r="M142" s="226" t="s">
        <v>1305</v>
      </c>
      <c r="N142" s="226"/>
      <c r="O142" s="226"/>
      <c r="P142" s="168"/>
      <c r="Q142" s="30"/>
      <c r="R142" s="30"/>
      <c r="S142" s="30"/>
      <c r="T142" s="30"/>
      <c r="U142" s="30"/>
      <c r="V142" s="30"/>
      <c r="W142" s="30"/>
      <c r="X142" s="30"/>
    </row>
    <row r="143" spans="1:24" ht="31.5" hidden="1" customHeight="1" outlineLevel="1" x14ac:dyDescent="0.2">
      <c r="A143" s="168"/>
      <c r="B143" s="168"/>
      <c r="C143" s="218" t="s">
        <v>1266</v>
      </c>
      <c r="D143" s="219"/>
      <c r="E143" s="160"/>
      <c r="F143" s="160"/>
      <c r="G143" s="160"/>
      <c r="H143" s="160"/>
      <c r="I143" s="160"/>
      <c r="J143" s="159"/>
      <c r="K143" s="160"/>
      <c r="L143" s="164">
        <f>SUM(H130:H138)</f>
        <v>0</v>
      </c>
      <c r="M143" s="165"/>
      <c r="N143" s="165"/>
      <c r="O143" s="165"/>
      <c r="P143" s="168"/>
      <c r="Q143" s="30"/>
      <c r="R143" s="30"/>
      <c r="S143" s="30"/>
      <c r="T143" s="30"/>
      <c r="U143" s="30"/>
      <c r="V143" s="30"/>
      <c r="W143" s="30"/>
      <c r="X143" s="30"/>
    </row>
    <row r="144" spans="1:24" ht="81.95" hidden="1" customHeight="1" outlineLevel="1" x14ac:dyDescent="0.2">
      <c r="A144" s="169"/>
      <c r="B144" s="169"/>
      <c r="C144" s="24" t="s">
        <v>915</v>
      </c>
      <c r="D144" s="24" t="s">
        <v>916</v>
      </c>
      <c r="E144" s="24" t="s">
        <v>981</v>
      </c>
      <c r="F144" s="24" t="s">
        <v>980</v>
      </c>
      <c r="G144" s="188" t="s">
        <v>1301</v>
      </c>
      <c r="H144" s="24" t="s">
        <v>979</v>
      </c>
      <c r="I144" s="24" t="s">
        <v>917</v>
      </c>
      <c r="J144" s="50" t="s">
        <v>982</v>
      </c>
      <c r="K144" s="50" t="s">
        <v>918</v>
      </c>
      <c r="L144" s="24" t="s">
        <v>639</v>
      </c>
      <c r="M144" s="24" t="s">
        <v>677</v>
      </c>
      <c r="N144" s="24" t="s">
        <v>678</v>
      </c>
      <c r="O144" s="24" t="s">
        <v>679</v>
      </c>
      <c r="P144" s="169"/>
      <c r="Q144" s="182" t="s">
        <v>1306</v>
      </c>
      <c r="R144" s="182" t="s">
        <v>1307</v>
      </c>
      <c r="S144" s="50" t="s">
        <v>1308</v>
      </c>
      <c r="T144" s="50" t="s">
        <v>1309</v>
      </c>
      <c r="U144" s="50" t="s">
        <v>1310</v>
      </c>
      <c r="V144" s="183" t="s">
        <v>1311</v>
      </c>
      <c r="W144" s="30"/>
      <c r="X144" s="30"/>
    </row>
    <row r="145" spans="1:24" ht="21" hidden="1" outlineLevel="1" x14ac:dyDescent="0.2">
      <c r="A145" s="169"/>
      <c r="B145" s="169"/>
      <c r="C145" s="26" t="s">
        <v>30</v>
      </c>
      <c r="D145" s="26" t="s">
        <v>30</v>
      </c>
      <c r="E145" s="26" t="s">
        <v>30</v>
      </c>
      <c r="F145" s="26" t="s">
        <v>30</v>
      </c>
      <c r="G145" s="161" t="str">
        <f>V145</f>
        <v>--</v>
      </c>
      <c r="H145" s="27" t="s">
        <v>30</v>
      </c>
      <c r="I145" s="33" t="s">
        <v>30</v>
      </c>
      <c r="J145" s="87"/>
      <c r="K145" s="33"/>
      <c r="L145" s="26"/>
      <c r="M145" s="26"/>
      <c r="N145" s="26"/>
      <c r="O145" s="26"/>
      <c r="P145" s="169"/>
      <c r="Q145" s="184"/>
      <c r="R145" s="184"/>
      <c r="S145" s="185" t="str">
        <f>IF(Q145="Basso",1.8,IF(Q145="Medio",2.5,IF(Q145="Medio-Alto",3.8,IF(Q145="Alto",5,"0"))))</f>
        <v>0</v>
      </c>
      <c r="T145" s="185" t="str">
        <f>IF(R145="Basso",1.8,IF(R145="Medio",2.5,IF(R145="Medio-Alto",3.8,IF(R145="Alto",5,"0"))))</f>
        <v>0</v>
      </c>
      <c r="U145" s="185">
        <f>(T145*S145)</f>
        <v>0</v>
      </c>
      <c r="V145" s="186" t="str">
        <f>IF(U145=0,"--",IF(U145&lt;='db fasce di rischio'!$B$4,'db fasce di rischio'!$A$2,IF(U145&lt;='db fasce di rischio'!$D$4,'db fasce di rischio'!$C$2,IF(U145&lt;='db fasce di rischio'!$F$4,'db fasce di rischio'!$E$2,IF(U145&lt;='db fasce di rischio'!$H$4,'db fasce di rischio'!$G$2,"")))))</f>
        <v>--</v>
      </c>
      <c r="W145" s="30"/>
      <c r="X145" s="30"/>
    </row>
    <row r="146" spans="1:24" ht="21" hidden="1" outlineLevel="1" x14ac:dyDescent="0.2">
      <c r="A146" s="169"/>
      <c r="B146" s="169"/>
      <c r="C146" s="26" t="s">
        <v>30</v>
      </c>
      <c r="D146" s="26" t="s">
        <v>30</v>
      </c>
      <c r="E146" s="26" t="s">
        <v>30</v>
      </c>
      <c r="F146" s="26" t="s">
        <v>30</v>
      </c>
      <c r="G146" s="161" t="str">
        <f t="shared" ref="G146:G159" si="20">V146</f>
        <v>--</v>
      </c>
      <c r="H146" s="27" t="s">
        <v>30</v>
      </c>
      <c r="I146" s="33" t="s">
        <v>30</v>
      </c>
      <c r="J146" s="87"/>
      <c r="K146" s="33"/>
      <c r="L146" s="26"/>
      <c r="M146" s="26"/>
      <c r="N146" s="26"/>
      <c r="O146" s="26"/>
      <c r="P146" s="169"/>
      <c r="Q146" s="184"/>
      <c r="R146" s="184"/>
      <c r="S146" s="185" t="str">
        <f t="shared" ref="S146:T159" si="21">IF(Q146="Basso",1.8,IF(Q146="Medio",2.5,IF(Q146="Medio-Alto",3.8,IF(Q146="Alto",5,"0"))))</f>
        <v>0</v>
      </c>
      <c r="T146" s="185" t="str">
        <f t="shared" si="21"/>
        <v>0</v>
      </c>
      <c r="U146" s="185">
        <f>(T146*S146)</f>
        <v>0</v>
      </c>
      <c r="V146" s="186" t="str">
        <f>IF(U146=0,"--",IF(U146&lt;='db fasce di rischio'!$B$4,'db fasce di rischio'!$A$2,IF(U146&lt;='db fasce di rischio'!$D$4,'db fasce di rischio'!$C$2,IF(U146&lt;='db fasce di rischio'!$F$4,'db fasce di rischio'!$E$2,IF(U146&lt;='db fasce di rischio'!$H$4,'db fasce di rischio'!$G$2,"")))))</f>
        <v>--</v>
      </c>
      <c r="W146" s="30"/>
      <c r="X146" s="30"/>
    </row>
    <row r="147" spans="1:24" ht="21" hidden="1" outlineLevel="1" x14ac:dyDescent="0.2">
      <c r="A147" s="169"/>
      <c r="B147" s="169"/>
      <c r="C147" s="26" t="s">
        <v>30</v>
      </c>
      <c r="D147" s="26" t="s">
        <v>30</v>
      </c>
      <c r="E147" s="26" t="s">
        <v>30</v>
      </c>
      <c r="F147" s="26" t="s">
        <v>30</v>
      </c>
      <c r="G147" s="161" t="str">
        <f t="shared" si="20"/>
        <v>--</v>
      </c>
      <c r="H147" s="27" t="s">
        <v>30</v>
      </c>
      <c r="I147" s="33" t="s">
        <v>30</v>
      </c>
      <c r="J147" s="87"/>
      <c r="K147" s="33"/>
      <c r="L147" s="26"/>
      <c r="M147" s="26"/>
      <c r="N147" s="26"/>
      <c r="O147" s="26"/>
      <c r="P147" s="169"/>
      <c r="Q147" s="184"/>
      <c r="R147" s="184"/>
      <c r="S147" s="185" t="str">
        <f t="shared" si="21"/>
        <v>0</v>
      </c>
      <c r="T147" s="185" t="str">
        <f t="shared" si="21"/>
        <v>0</v>
      </c>
      <c r="U147" s="185">
        <f t="shared" ref="U147:U159" si="22">(T147*S147)</f>
        <v>0</v>
      </c>
      <c r="V147" s="186" t="str">
        <f>IF(U147=0,"--",IF(U147&lt;='db fasce di rischio'!$B$4,'db fasce di rischio'!$A$2,IF(U147&lt;='db fasce di rischio'!$D$4,'db fasce di rischio'!$C$2,IF(U147&lt;='db fasce di rischio'!$F$4,'db fasce di rischio'!$E$2,IF(U147&lt;='db fasce di rischio'!$H$4,'db fasce di rischio'!$G$2,"")))))</f>
        <v>--</v>
      </c>
      <c r="W147" s="30"/>
      <c r="X147" s="30"/>
    </row>
    <row r="148" spans="1:24" ht="21" hidden="1" outlineLevel="1" x14ac:dyDescent="0.2">
      <c r="A148" s="169"/>
      <c r="B148" s="169"/>
      <c r="C148" s="26" t="s">
        <v>30</v>
      </c>
      <c r="D148" s="26" t="s">
        <v>30</v>
      </c>
      <c r="E148" s="26" t="s">
        <v>30</v>
      </c>
      <c r="F148" s="26" t="s">
        <v>30</v>
      </c>
      <c r="G148" s="161" t="str">
        <f t="shared" si="20"/>
        <v>--</v>
      </c>
      <c r="H148" s="27" t="s">
        <v>30</v>
      </c>
      <c r="I148" s="33" t="s">
        <v>30</v>
      </c>
      <c r="J148" s="87"/>
      <c r="K148" s="33"/>
      <c r="L148" s="26"/>
      <c r="M148" s="26"/>
      <c r="N148" s="26"/>
      <c r="O148" s="26"/>
      <c r="P148" s="169"/>
      <c r="Q148" s="184"/>
      <c r="R148" s="184"/>
      <c r="S148" s="185" t="str">
        <f t="shared" si="21"/>
        <v>0</v>
      </c>
      <c r="T148" s="185" t="str">
        <f t="shared" si="21"/>
        <v>0</v>
      </c>
      <c r="U148" s="185">
        <f t="shared" si="22"/>
        <v>0</v>
      </c>
      <c r="V148" s="186" t="str">
        <f>IF(U148=0,"--",IF(U148&lt;='db fasce di rischio'!$B$4,'db fasce di rischio'!$A$2,IF(U148&lt;='db fasce di rischio'!$D$4,'db fasce di rischio'!$C$2,IF(U148&lt;='db fasce di rischio'!$F$4,'db fasce di rischio'!$E$2,IF(U148&lt;='db fasce di rischio'!$H$4,'db fasce di rischio'!$G$2,"")))))</f>
        <v>--</v>
      </c>
      <c r="W148" s="30"/>
      <c r="X148" s="30"/>
    </row>
    <row r="149" spans="1:24" ht="21" hidden="1" outlineLevel="1" x14ac:dyDescent="0.2">
      <c r="A149" s="169"/>
      <c r="B149" s="169"/>
      <c r="C149" s="26" t="s">
        <v>30</v>
      </c>
      <c r="D149" s="26" t="s">
        <v>30</v>
      </c>
      <c r="E149" s="26" t="s">
        <v>30</v>
      </c>
      <c r="F149" s="26" t="s">
        <v>30</v>
      </c>
      <c r="G149" s="161" t="str">
        <f t="shared" si="20"/>
        <v>--</v>
      </c>
      <c r="H149" s="27" t="s">
        <v>30</v>
      </c>
      <c r="I149" s="33" t="s">
        <v>30</v>
      </c>
      <c r="J149" s="87"/>
      <c r="K149" s="33"/>
      <c r="L149" s="26"/>
      <c r="M149" s="26"/>
      <c r="N149" s="26"/>
      <c r="O149" s="26"/>
      <c r="P149" s="169"/>
      <c r="Q149" s="184"/>
      <c r="R149" s="184"/>
      <c r="S149" s="185" t="str">
        <f t="shared" si="21"/>
        <v>0</v>
      </c>
      <c r="T149" s="185" t="str">
        <f t="shared" si="21"/>
        <v>0</v>
      </c>
      <c r="U149" s="185">
        <f t="shared" si="22"/>
        <v>0</v>
      </c>
      <c r="V149" s="186" t="str">
        <f>IF(U149=0,"--",IF(U149&lt;='db fasce di rischio'!$B$4,'db fasce di rischio'!$A$2,IF(U149&lt;='db fasce di rischio'!$D$4,'db fasce di rischio'!$C$2,IF(U149&lt;='db fasce di rischio'!$F$4,'db fasce di rischio'!$E$2,IF(U149&lt;='db fasce di rischio'!$H$4,'db fasce di rischio'!$G$2,"")))))</f>
        <v>--</v>
      </c>
      <c r="W149" s="30"/>
      <c r="X149" s="30"/>
    </row>
    <row r="150" spans="1:24" ht="21" hidden="1" outlineLevel="1" x14ac:dyDescent="0.2">
      <c r="A150" s="169"/>
      <c r="B150" s="169"/>
      <c r="C150" s="26" t="s">
        <v>30</v>
      </c>
      <c r="D150" s="26" t="s">
        <v>30</v>
      </c>
      <c r="E150" s="26" t="s">
        <v>30</v>
      </c>
      <c r="F150" s="26" t="s">
        <v>30</v>
      </c>
      <c r="G150" s="161" t="str">
        <f t="shared" si="20"/>
        <v>--</v>
      </c>
      <c r="H150" s="27" t="s">
        <v>30</v>
      </c>
      <c r="I150" s="33" t="s">
        <v>30</v>
      </c>
      <c r="J150" s="87"/>
      <c r="K150" s="33"/>
      <c r="L150" s="26"/>
      <c r="M150" s="26"/>
      <c r="N150" s="26"/>
      <c r="O150" s="26"/>
      <c r="P150" s="169"/>
      <c r="Q150" s="184"/>
      <c r="R150" s="184"/>
      <c r="S150" s="185" t="str">
        <f t="shared" si="21"/>
        <v>0</v>
      </c>
      <c r="T150" s="185" t="str">
        <f t="shared" si="21"/>
        <v>0</v>
      </c>
      <c r="U150" s="185">
        <f t="shared" si="22"/>
        <v>0</v>
      </c>
      <c r="V150" s="186" t="str">
        <f>IF(U150=0,"--",IF(U150&lt;='db fasce di rischio'!$B$4,'db fasce di rischio'!$A$2,IF(U150&lt;='db fasce di rischio'!$D$4,'db fasce di rischio'!$C$2,IF(U150&lt;='db fasce di rischio'!$F$4,'db fasce di rischio'!$E$2,IF(U150&lt;='db fasce di rischio'!$H$4,'db fasce di rischio'!$G$2,"")))))</f>
        <v>--</v>
      </c>
      <c r="W150" s="30"/>
      <c r="X150" s="30"/>
    </row>
    <row r="151" spans="1:24" ht="21" hidden="1" outlineLevel="1" x14ac:dyDescent="0.2">
      <c r="A151" s="169"/>
      <c r="B151" s="169"/>
      <c r="C151" s="26" t="s">
        <v>30</v>
      </c>
      <c r="D151" s="26" t="s">
        <v>30</v>
      </c>
      <c r="E151" s="26" t="s">
        <v>30</v>
      </c>
      <c r="F151" s="26" t="s">
        <v>30</v>
      </c>
      <c r="G151" s="161" t="str">
        <f t="shared" si="20"/>
        <v>--</v>
      </c>
      <c r="H151" s="27" t="s">
        <v>30</v>
      </c>
      <c r="I151" s="33" t="s">
        <v>30</v>
      </c>
      <c r="J151" s="87"/>
      <c r="K151" s="33"/>
      <c r="L151" s="26"/>
      <c r="M151" s="26"/>
      <c r="N151" s="26"/>
      <c r="O151" s="26"/>
      <c r="P151" s="169"/>
      <c r="Q151" s="184"/>
      <c r="R151" s="184"/>
      <c r="S151" s="185" t="str">
        <f t="shared" si="21"/>
        <v>0</v>
      </c>
      <c r="T151" s="185" t="str">
        <f t="shared" si="21"/>
        <v>0</v>
      </c>
      <c r="U151" s="185">
        <f t="shared" si="22"/>
        <v>0</v>
      </c>
      <c r="V151" s="186" t="str">
        <f>IF(U151=0,"--",IF(U151&lt;='db fasce di rischio'!$B$4,'db fasce di rischio'!$A$2,IF(U151&lt;='db fasce di rischio'!$D$4,'db fasce di rischio'!$C$2,IF(U151&lt;='db fasce di rischio'!$F$4,'db fasce di rischio'!$E$2,IF(U151&lt;='db fasce di rischio'!$H$4,'db fasce di rischio'!$G$2,"")))))</f>
        <v>--</v>
      </c>
      <c r="W151" s="30"/>
      <c r="X151" s="30"/>
    </row>
    <row r="152" spans="1:24" ht="21" hidden="1" outlineLevel="1" x14ac:dyDescent="0.2">
      <c r="A152" s="169"/>
      <c r="B152" s="169"/>
      <c r="C152" s="26" t="s">
        <v>30</v>
      </c>
      <c r="D152" s="26" t="s">
        <v>30</v>
      </c>
      <c r="E152" s="26" t="s">
        <v>30</v>
      </c>
      <c r="F152" s="26" t="s">
        <v>30</v>
      </c>
      <c r="G152" s="161" t="str">
        <f t="shared" si="20"/>
        <v>--</v>
      </c>
      <c r="H152" s="27" t="s">
        <v>30</v>
      </c>
      <c r="I152" s="33" t="s">
        <v>30</v>
      </c>
      <c r="J152" s="87"/>
      <c r="K152" s="33"/>
      <c r="L152" s="26"/>
      <c r="M152" s="26"/>
      <c r="N152" s="26"/>
      <c r="O152" s="26"/>
      <c r="P152" s="169"/>
      <c r="Q152" s="184"/>
      <c r="R152" s="184"/>
      <c r="S152" s="185" t="str">
        <f t="shared" si="21"/>
        <v>0</v>
      </c>
      <c r="T152" s="185" t="str">
        <f t="shared" si="21"/>
        <v>0</v>
      </c>
      <c r="U152" s="185">
        <f t="shared" si="22"/>
        <v>0</v>
      </c>
      <c r="V152" s="186" t="str">
        <f>IF(U152=0,"--",IF(U152&lt;='db fasce di rischio'!$B$4,'db fasce di rischio'!$A$2,IF(U152&lt;='db fasce di rischio'!$D$4,'db fasce di rischio'!$C$2,IF(U152&lt;='db fasce di rischio'!$F$4,'db fasce di rischio'!$E$2,IF(U152&lt;='db fasce di rischio'!$H$4,'db fasce di rischio'!$G$2,"")))))</f>
        <v>--</v>
      </c>
      <c r="W152" s="30"/>
      <c r="X152" s="30"/>
    </row>
    <row r="153" spans="1:24" ht="21" hidden="1" outlineLevel="1" x14ac:dyDescent="0.2">
      <c r="A153" s="169"/>
      <c r="B153" s="169"/>
      <c r="C153" s="26" t="s">
        <v>30</v>
      </c>
      <c r="D153" s="26" t="s">
        <v>30</v>
      </c>
      <c r="E153" s="26" t="s">
        <v>30</v>
      </c>
      <c r="F153" s="26" t="s">
        <v>30</v>
      </c>
      <c r="G153" s="161" t="str">
        <f t="shared" si="20"/>
        <v>--</v>
      </c>
      <c r="H153" s="27" t="s">
        <v>30</v>
      </c>
      <c r="I153" s="33" t="s">
        <v>30</v>
      </c>
      <c r="J153" s="88"/>
      <c r="K153" s="33"/>
      <c r="L153" s="26"/>
      <c r="M153" s="26"/>
      <c r="N153" s="26"/>
      <c r="O153" s="26"/>
      <c r="P153" s="169"/>
      <c r="Q153" s="184"/>
      <c r="R153" s="184"/>
      <c r="S153" s="185" t="str">
        <f t="shared" si="21"/>
        <v>0</v>
      </c>
      <c r="T153" s="185" t="str">
        <f t="shared" si="21"/>
        <v>0</v>
      </c>
      <c r="U153" s="185">
        <f t="shared" si="22"/>
        <v>0</v>
      </c>
      <c r="V153" s="186" t="str">
        <f>IF(U153=0,"--",IF(U153&lt;='db fasce di rischio'!$B$4,'db fasce di rischio'!$A$2,IF(U153&lt;='db fasce di rischio'!$D$4,'db fasce di rischio'!$C$2,IF(U153&lt;='db fasce di rischio'!$F$4,'db fasce di rischio'!$E$2,IF(U153&lt;='db fasce di rischio'!$H$4,'db fasce di rischio'!$G$2,"")))))</f>
        <v>--</v>
      </c>
      <c r="W153" s="30"/>
      <c r="X153" s="30"/>
    </row>
    <row r="154" spans="1:24" ht="21" hidden="1" outlineLevel="1" x14ac:dyDescent="0.2">
      <c r="A154" s="169"/>
      <c r="B154" s="169"/>
      <c r="C154" s="26" t="s">
        <v>30</v>
      </c>
      <c r="D154" s="26" t="s">
        <v>30</v>
      </c>
      <c r="E154" s="26" t="s">
        <v>30</v>
      </c>
      <c r="F154" s="26" t="s">
        <v>30</v>
      </c>
      <c r="G154" s="161" t="str">
        <f t="shared" si="20"/>
        <v>--</v>
      </c>
      <c r="H154" s="27" t="s">
        <v>30</v>
      </c>
      <c r="I154" s="33" t="s">
        <v>30</v>
      </c>
      <c r="J154" s="88"/>
      <c r="K154" s="33"/>
      <c r="L154" s="26"/>
      <c r="M154" s="26"/>
      <c r="N154" s="26"/>
      <c r="O154" s="26"/>
      <c r="P154" s="169"/>
      <c r="Q154" s="184"/>
      <c r="R154" s="184"/>
      <c r="S154" s="185" t="str">
        <f t="shared" si="21"/>
        <v>0</v>
      </c>
      <c r="T154" s="185" t="str">
        <f t="shared" si="21"/>
        <v>0</v>
      </c>
      <c r="U154" s="185">
        <f t="shared" si="22"/>
        <v>0</v>
      </c>
      <c r="V154" s="186" t="str">
        <f>IF(U154=0,"--",IF(U154&lt;='db fasce di rischio'!$B$4,'db fasce di rischio'!$A$2,IF(U154&lt;='db fasce di rischio'!$D$4,'db fasce di rischio'!$C$2,IF(U154&lt;='db fasce di rischio'!$F$4,'db fasce di rischio'!$E$2,IF(U154&lt;='db fasce di rischio'!$H$4,'db fasce di rischio'!$G$2,"")))))</f>
        <v>--</v>
      </c>
      <c r="W154" s="30"/>
      <c r="X154" s="30"/>
    </row>
    <row r="155" spans="1:24" ht="21" hidden="1" outlineLevel="1" x14ac:dyDescent="0.2">
      <c r="A155" s="169"/>
      <c r="B155" s="169"/>
      <c r="C155" s="26" t="s">
        <v>30</v>
      </c>
      <c r="D155" s="26" t="s">
        <v>30</v>
      </c>
      <c r="E155" s="26" t="s">
        <v>30</v>
      </c>
      <c r="F155" s="26" t="s">
        <v>30</v>
      </c>
      <c r="G155" s="161" t="str">
        <f t="shared" si="20"/>
        <v>--</v>
      </c>
      <c r="H155" s="27" t="s">
        <v>30</v>
      </c>
      <c r="I155" s="33" t="s">
        <v>30</v>
      </c>
      <c r="J155" s="88"/>
      <c r="K155" s="33"/>
      <c r="L155" s="26"/>
      <c r="M155" s="26"/>
      <c r="N155" s="26"/>
      <c r="O155" s="26"/>
      <c r="P155" s="169"/>
      <c r="Q155" s="184"/>
      <c r="R155" s="184"/>
      <c r="S155" s="185" t="str">
        <f t="shared" si="21"/>
        <v>0</v>
      </c>
      <c r="T155" s="185" t="str">
        <f t="shared" si="21"/>
        <v>0</v>
      </c>
      <c r="U155" s="185">
        <f t="shared" si="22"/>
        <v>0</v>
      </c>
      <c r="V155" s="186" t="str">
        <f>IF(U155=0,"--",IF(U155&lt;='db fasce di rischio'!$B$4,'db fasce di rischio'!$A$2,IF(U155&lt;='db fasce di rischio'!$D$4,'db fasce di rischio'!$C$2,IF(U155&lt;='db fasce di rischio'!$F$4,'db fasce di rischio'!$E$2,IF(U155&lt;='db fasce di rischio'!$H$4,'db fasce di rischio'!$G$2,"")))))</f>
        <v>--</v>
      </c>
      <c r="W155" s="30"/>
      <c r="X155" s="30"/>
    </row>
    <row r="156" spans="1:24" ht="21" hidden="1" outlineLevel="1" x14ac:dyDescent="0.2">
      <c r="A156" s="169"/>
      <c r="B156" s="169"/>
      <c r="C156" s="26" t="s">
        <v>30</v>
      </c>
      <c r="D156" s="26" t="s">
        <v>30</v>
      </c>
      <c r="E156" s="26" t="s">
        <v>30</v>
      </c>
      <c r="F156" s="26" t="s">
        <v>30</v>
      </c>
      <c r="G156" s="161" t="str">
        <f t="shared" si="20"/>
        <v>--</v>
      </c>
      <c r="H156" s="27" t="s">
        <v>30</v>
      </c>
      <c r="I156" s="33" t="s">
        <v>30</v>
      </c>
      <c r="J156" s="88"/>
      <c r="K156" s="33"/>
      <c r="L156" s="26"/>
      <c r="M156" s="26"/>
      <c r="N156" s="26"/>
      <c r="O156" s="26"/>
      <c r="P156" s="169"/>
      <c r="Q156" s="184"/>
      <c r="R156" s="184"/>
      <c r="S156" s="185" t="str">
        <f t="shared" si="21"/>
        <v>0</v>
      </c>
      <c r="T156" s="185" t="str">
        <f t="shared" si="21"/>
        <v>0</v>
      </c>
      <c r="U156" s="185">
        <f t="shared" si="22"/>
        <v>0</v>
      </c>
      <c r="V156" s="186" t="str">
        <f>IF(U156=0,"--",IF(U156&lt;='db fasce di rischio'!$B$4,'db fasce di rischio'!$A$2,IF(U156&lt;='db fasce di rischio'!$D$4,'db fasce di rischio'!$C$2,IF(U156&lt;='db fasce di rischio'!$F$4,'db fasce di rischio'!$E$2,IF(U156&lt;='db fasce di rischio'!$H$4,'db fasce di rischio'!$G$2,"")))))</f>
        <v>--</v>
      </c>
      <c r="W156" s="30"/>
      <c r="X156" s="30"/>
    </row>
    <row r="157" spans="1:24" ht="21" hidden="1" outlineLevel="1" x14ac:dyDescent="0.2">
      <c r="A157" s="169"/>
      <c r="B157" s="169"/>
      <c r="C157" s="26" t="s">
        <v>30</v>
      </c>
      <c r="D157" s="26" t="s">
        <v>30</v>
      </c>
      <c r="E157" s="26" t="s">
        <v>30</v>
      </c>
      <c r="F157" s="26" t="s">
        <v>30</v>
      </c>
      <c r="G157" s="161" t="str">
        <f t="shared" si="20"/>
        <v>--</v>
      </c>
      <c r="H157" s="27" t="s">
        <v>30</v>
      </c>
      <c r="I157" s="33" t="s">
        <v>30</v>
      </c>
      <c r="J157" s="87"/>
      <c r="K157" s="33"/>
      <c r="L157" s="26"/>
      <c r="M157" s="26"/>
      <c r="N157" s="26"/>
      <c r="O157" s="26"/>
      <c r="P157" s="169"/>
      <c r="Q157" s="184"/>
      <c r="R157" s="184"/>
      <c r="S157" s="185" t="str">
        <f t="shared" si="21"/>
        <v>0</v>
      </c>
      <c r="T157" s="185" t="str">
        <f t="shared" si="21"/>
        <v>0</v>
      </c>
      <c r="U157" s="185">
        <f t="shared" si="22"/>
        <v>0</v>
      </c>
      <c r="V157" s="186" t="str">
        <f>IF(U157=0,"--",IF(U157&lt;='db fasce di rischio'!$B$4,'db fasce di rischio'!$A$2,IF(U157&lt;='db fasce di rischio'!$D$4,'db fasce di rischio'!$C$2,IF(U157&lt;='db fasce di rischio'!$F$4,'db fasce di rischio'!$E$2,IF(U157&lt;='db fasce di rischio'!$H$4,'db fasce di rischio'!$G$2,"")))))</f>
        <v>--</v>
      </c>
      <c r="W157" s="30"/>
      <c r="X157" s="30"/>
    </row>
    <row r="158" spans="1:24" ht="21" hidden="1" outlineLevel="1" x14ac:dyDescent="0.2">
      <c r="A158" s="169"/>
      <c r="B158" s="169"/>
      <c r="C158" s="26" t="s">
        <v>30</v>
      </c>
      <c r="D158" s="26" t="s">
        <v>30</v>
      </c>
      <c r="E158" s="26" t="s">
        <v>30</v>
      </c>
      <c r="F158" s="26" t="s">
        <v>30</v>
      </c>
      <c r="G158" s="161" t="str">
        <f t="shared" si="20"/>
        <v>--</v>
      </c>
      <c r="H158" s="27" t="s">
        <v>30</v>
      </c>
      <c r="I158" s="33" t="s">
        <v>30</v>
      </c>
      <c r="J158" s="87"/>
      <c r="K158" s="33"/>
      <c r="L158" s="26"/>
      <c r="M158" s="26"/>
      <c r="N158" s="26"/>
      <c r="O158" s="28"/>
      <c r="P158" s="169"/>
      <c r="Q158" s="184"/>
      <c r="R158" s="184"/>
      <c r="S158" s="185" t="str">
        <f t="shared" si="21"/>
        <v>0</v>
      </c>
      <c r="T158" s="185" t="str">
        <f t="shared" si="21"/>
        <v>0</v>
      </c>
      <c r="U158" s="185">
        <f t="shared" si="22"/>
        <v>0</v>
      </c>
      <c r="V158" s="186" t="str">
        <f>IF(U158=0,"--",IF(U158&lt;='db fasce di rischio'!$B$4,'db fasce di rischio'!$A$2,IF(U158&lt;='db fasce di rischio'!$D$4,'db fasce di rischio'!$C$2,IF(U158&lt;='db fasce di rischio'!$F$4,'db fasce di rischio'!$E$2,IF(U158&lt;='db fasce di rischio'!$H$4,'db fasce di rischio'!$G$2,"")))))</f>
        <v>--</v>
      </c>
      <c r="W158" s="30"/>
      <c r="X158" s="30"/>
    </row>
    <row r="159" spans="1:24" ht="21" hidden="1" outlineLevel="1" x14ac:dyDescent="0.2">
      <c r="A159" s="169"/>
      <c r="B159" s="169"/>
      <c r="C159" s="26" t="s">
        <v>30</v>
      </c>
      <c r="D159" s="26" t="s">
        <v>30</v>
      </c>
      <c r="E159" s="26" t="s">
        <v>30</v>
      </c>
      <c r="F159" s="26" t="s">
        <v>30</v>
      </c>
      <c r="G159" s="161" t="str">
        <f t="shared" si="20"/>
        <v>--</v>
      </c>
      <c r="H159" s="27" t="s">
        <v>30</v>
      </c>
      <c r="I159" s="33" t="s">
        <v>30</v>
      </c>
      <c r="J159" s="87"/>
      <c r="K159" s="33"/>
      <c r="L159" s="26"/>
      <c r="M159" s="26"/>
      <c r="N159" s="26"/>
      <c r="O159" s="29"/>
      <c r="P159" s="169"/>
      <c r="Q159" s="184"/>
      <c r="R159" s="184"/>
      <c r="S159" s="185" t="str">
        <f t="shared" si="21"/>
        <v>0</v>
      </c>
      <c r="T159" s="185" t="str">
        <f t="shared" si="21"/>
        <v>0</v>
      </c>
      <c r="U159" s="185">
        <f t="shared" si="22"/>
        <v>0</v>
      </c>
      <c r="V159" s="186" t="str">
        <f>IF(U159=0,"--",IF(U159&lt;='db fasce di rischio'!$B$4,'db fasce di rischio'!$A$2,IF(U159&lt;='db fasce di rischio'!$D$4,'db fasce di rischio'!$C$2,IF(U159&lt;='db fasce di rischio'!$F$4,'db fasce di rischio'!$E$2,IF(U159&lt;='db fasce di rischio'!$H$4,'db fasce di rischio'!$G$2,"")))))</f>
        <v>--</v>
      </c>
      <c r="W159" s="30"/>
      <c r="X159" s="30"/>
    </row>
    <row r="160" spans="1:24" ht="21" collapsed="1" x14ac:dyDescent="0.2">
      <c r="A160" s="168"/>
      <c r="B160" s="168"/>
      <c r="C160" s="92"/>
      <c r="D160" s="92"/>
      <c r="E160" s="92"/>
      <c r="F160" s="92"/>
      <c r="G160" s="92"/>
      <c r="H160" s="92"/>
      <c r="I160" s="92"/>
      <c r="J160" s="176"/>
      <c r="K160" s="92"/>
      <c r="L160" s="92"/>
      <c r="M160" s="92"/>
      <c r="N160" s="92"/>
      <c r="O160" s="92"/>
      <c r="P160" s="168"/>
      <c r="Q160" s="30"/>
      <c r="R160" s="30"/>
      <c r="S160" s="30"/>
      <c r="T160" s="30"/>
      <c r="U160" s="30"/>
      <c r="V160" s="30"/>
      <c r="W160" s="30"/>
      <c r="X160" s="30"/>
    </row>
    <row r="161" spans="1:24" ht="90.6" customHeight="1" x14ac:dyDescent="0.2">
      <c r="A161" s="31"/>
      <c r="B161" s="31"/>
      <c r="C161" s="32" t="s">
        <v>674</v>
      </c>
      <c r="D161" s="32"/>
      <c r="E161" s="30"/>
      <c r="F161" s="30"/>
      <c r="G161" s="30"/>
      <c r="H161" s="30"/>
      <c r="I161" s="30"/>
      <c r="J161" s="85"/>
      <c r="K161" s="30"/>
      <c r="L161" s="30"/>
      <c r="M161" s="30"/>
      <c r="N161" s="84" t="s">
        <v>6</v>
      </c>
      <c r="O161" s="84" t="s">
        <v>675</v>
      </c>
      <c r="P161" s="30"/>
      <c r="Q161" s="182" t="s">
        <v>1306</v>
      </c>
      <c r="R161" s="182" t="s">
        <v>1307</v>
      </c>
      <c r="S161" s="50" t="s">
        <v>1308</v>
      </c>
      <c r="T161" s="50" t="s">
        <v>1309</v>
      </c>
      <c r="U161" s="50" t="s">
        <v>1310</v>
      </c>
      <c r="V161" s="183" t="s">
        <v>1311</v>
      </c>
      <c r="W161" s="30"/>
      <c r="X161" s="30"/>
    </row>
    <row r="162" spans="1:24" ht="30.6" customHeight="1" x14ac:dyDescent="0.2">
      <c r="A162" s="168"/>
      <c r="B162" s="168">
        <v>8</v>
      </c>
      <c r="C162" s="220" t="s">
        <v>1267</v>
      </c>
      <c r="D162" s="221"/>
      <c r="E162" s="222"/>
      <c r="F162" s="229"/>
      <c r="G162" s="229"/>
      <c r="H162" s="229"/>
      <c r="I162" s="50" t="s">
        <v>11</v>
      </c>
      <c r="J162" s="231" t="s">
        <v>3</v>
      </c>
      <c r="K162" s="231"/>
      <c r="L162" s="39"/>
      <c r="M162" s="162" t="s">
        <v>676</v>
      </c>
      <c r="N162" s="163" t="str">
        <f>V162</f>
        <v>--</v>
      </c>
      <c r="O162" s="39"/>
      <c r="P162" s="168"/>
      <c r="Q162" s="184"/>
      <c r="R162" s="184"/>
      <c r="S162" s="185" t="str">
        <f>IF(Q162="Basso",1.8,IF(Q162="Medio",2.5,IF(Q162="Medio-Alto",3.8,IF(Q162="Alto",5,"0"))))</f>
        <v>0</v>
      </c>
      <c r="T162" s="185" t="str">
        <f>IF(R162="Basso",1.8,IF(R162="Medio",2.5,IF(R162="Medio-Alto",3.8,IF(R162="Alto",5,"0"))))</f>
        <v>0</v>
      </c>
      <c r="U162" s="185">
        <f>IF(MAX(U166:U180)&gt;(T162*S162),MAX(U166:U180),T162*S162)</f>
        <v>0</v>
      </c>
      <c r="V162" s="186" t="str">
        <f>IF(U162=0,"--",IF(U162&lt;='db fasce di rischio'!$B$4,'db fasce di rischio'!$A$2,IF(U162&lt;='db fasce di rischio'!$D$4,'db fasce di rischio'!$C$2,IF(U162&lt;='db fasce di rischio'!$F$4,'db fasce di rischio'!$E$2,IF(U162&lt;='db fasce di rischio'!$H$4,'db fasce di rischio'!$G$2,"")))))</f>
        <v>--</v>
      </c>
      <c r="W162" s="30"/>
      <c r="X162" s="30"/>
    </row>
    <row r="163" spans="1:24" ht="59.45" customHeight="1" x14ac:dyDescent="0.2">
      <c r="A163" s="168"/>
      <c r="B163" s="168"/>
      <c r="C163" s="223"/>
      <c r="D163" s="224"/>
      <c r="E163" s="224"/>
      <c r="F163" s="172"/>
      <c r="G163" s="172"/>
      <c r="H163" s="172"/>
      <c r="I163" s="172"/>
      <c r="J163" s="172"/>
      <c r="K163" s="172"/>
      <c r="L163" s="173"/>
      <c r="M163" s="226" t="s">
        <v>1305</v>
      </c>
      <c r="N163" s="226"/>
      <c r="O163" s="226"/>
      <c r="P163" s="168"/>
      <c r="Q163" s="30"/>
      <c r="R163" s="30"/>
      <c r="S163" s="30"/>
      <c r="T163" s="30"/>
      <c r="U163" s="30"/>
      <c r="V163" s="30"/>
      <c r="W163" s="30"/>
      <c r="X163" s="30"/>
    </row>
    <row r="164" spans="1:24" ht="31.5" hidden="1" customHeight="1" outlineLevel="1" x14ac:dyDescent="0.2">
      <c r="A164" s="168"/>
      <c r="B164" s="168"/>
      <c r="C164" s="218" t="s">
        <v>1266</v>
      </c>
      <c r="D164" s="219"/>
      <c r="E164" s="160"/>
      <c r="F164" s="160"/>
      <c r="G164" s="160"/>
      <c r="H164" s="160"/>
      <c r="I164" s="160"/>
      <c r="J164" s="159"/>
      <c r="K164" s="160"/>
      <c r="L164" s="164">
        <f>SUM(H151:H159)</f>
        <v>0</v>
      </c>
      <c r="M164" s="165"/>
      <c r="N164" s="165"/>
      <c r="O164" s="165"/>
      <c r="P164" s="168"/>
      <c r="Q164" s="30"/>
      <c r="R164" s="30"/>
      <c r="S164" s="30"/>
      <c r="T164" s="30"/>
      <c r="U164" s="30"/>
      <c r="V164" s="30"/>
      <c r="W164" s="30"/>
      <c r="X164" s="30"/>
    </row>
    <row r="165" spans="1:24" ht="81.95" hidden="1" customHeight="1" outlineLevel="1" x14ac:dyDescent="0.2">
      <c r="A165" s="169"/>
      <c r="B165" s="169"/>
      <c r="C165" s="24" t="s">
        <v>915</v>
      </c>
      <c r="D165" s="24" t="s">
        <v>916</v>
      </c>
      <c r="E165" s="24" t="s">
        <v>981</v>
      </c>
      <c r="F165" s="24" t="s">
        <v>980</v>
      </c>
      <c r="G165" s="188" t="s">
        <v>1301</v>
      </c>
      <c r="H165" s="24" t="s">
        <v>979</v>
      </c>
      <c r="I165" s="24" t="s">
        <v>917</v>
      </c>
      <c r="J165" s="50" t="s">
        <v>982</v>
      </c>
      <c r="K165" s="50" t="s">
        <v>918</v>
      </c>
      <c r="L165" s="24" t="s">
        <v>639</v>
      </c>
      <c r="M165" s="24" t="s">
        <v>677</v>
      </c>
      <c r="N165" s="24" t="s">
        <v>678</v>
      </c>
      <c r="O165" s="24" t="s">
        <v>679</v>
      </c>
      <c r="P165" s="169"/>
      <c r="Q165" s="182" t="s">
        <v>1306</v>
      </c>
      <c r="R165" s="182" t="s">
        <v>1307</v>
      </c>
      <c r="S165" s="50" t="s">
        <v>1308</v>
      </c>
      <c r="T165" s="50" t="s">
        <v>1309</v>
      </c>
      <c r="U165" s="50" t="s">
        <v>1310</v>
      </c>
      <c r="V165" s="183" t="s">
        <v>1311</v>
      </c>
      <c r="W165" s="30"/>
      <c r="X165" s="30"/>
    </row>
    <row r="166" spans="1:24" ht="21" hidden="1" outlineLevel="1" x14ac:dyDescent="0.2">
      <c r="A166" s="169"/>
      <c r="B166" s="169"/>
      <c r="C166" s="26" t="s">
        <v>30</v>
      </c>
      <c r="D166" s="26" t="s">
        <v>30</v>
      </c>
      <c r="E166" s="26" t="s">
        <v>30</v>
      </c>
      <c r="F166" s="26" t="s">
        <v>30</v>
      </c>
      <c r="G166" s="161" t="str">
        <f>V166</f>
        <v>--</v>
      </c>
      <c r="H166" s="27" t="s">
        <v>30</v>
      </c>
      <c r="I166" s="33" t="s">
        <v>30</v>
      </c>
      <c r="J166" s="87"/>
      <c r="K166" s="33"/>
      <c r="L166" s="26"/>
      <c r="M166" s="26"/>
      <c r="N166" s="26"/>
      <c r="O166" s="26"/>
      <c r="P166" s="169"/>
      <c r="Q166" s="184"/>
      <c r="R166" s="184"/>
      <c r="S166" s="185" t="str">
        <f>IF(Q166="Basso",1.8,IF(Q166="Medio",2.5,IF(Q166="Medio-Alto",3.8,IF(Q166="Alto",5,"0"))))</f>
        <v>0</v>
      </c>
      <c r="T166" s="185" t="str">
        <f>IF(R166="Basso",1.8,IF(R166="Medio",2.5,IF(R166="Medio-Alto",3.8,IF(R166="Alto",5,"0"))))</f>
        <v>0</v>
      </c>
      <c r="U166" s="185">
        <f>(T166*S166)</f>
        <v>0</v>
      </c>
      <c r="V166" s="186" t="str">
        <f>IF(U166=0,"--",IF(U166&lt;='db fasce di rischio'!$B$4,'db fasce di rischio'!$A$2,IF(U166&lt;='db fasce di rischio'!$D$4,'db fasce di rischio'!$C$2,IF(U166&lt;='db fasce di rischio'!$F$4,'db fasce di rischio'!$E$2,IF(U166&lt;='db fasce di rischio'!$H$4,'db fasce di rischio'!$G$2,"")))))</f>
        <v>--</v>
      </c>
      <c r="W166" s="30"/>
      <c r="X166" s="30"/>
    </row>
    <row r="167" spans="1:24" ht="21" hidden="1" outlineLevel="1" x14ac:dyDescent="0.2">
      <c r="A167" s="169"/>
      <c r="B167" s="169"/>
      <c r="C167" s="26" t="s">
        <v>30</v>
      </c>
      <c r="D167" s="26" t="s">
        <v>30</v>
      </c>
      <c r="E167" s="26" t="s">
        <v>30</v>
      </c>
      <c r="F167" s="26" t="s">
        <v>30</v>
      </c>
      <c r="G167" s="161" t="str">
        <f t="shared" ref="G167:G180" si="23">V167</f>
        <v>--</v>
      </c>
      <c r="H167" s="27" t="s">
        <v>30</v>
      </c>
      <c r="I167" s="33" t="s">
        <v>30</v>
      </c>
      <c r="J167" s="87"/>
      <c r="K167" s="33"/>
      <c r="L167" s="26"/>
      <c r="M167" s="26"/>
      <c r="N167" s="26"/>
      <c r="O167" s="26"/>
      <c r="P167" s="169"/>
      <c r="Q167" s="184"/>
      <c r="R167" s="184"/>
      <c r="S167" s="185" t="str">
        <f t="shared" ref="S167:T180" si="24">IF(Q167="Basso",1.8,IF(Q167="Medio",2.5,IF(Q167="Medio-Alto",3.8,IF(Q167="Alto",5,"0"))))</f>
        <v>0</v>
      </c>
      <c r="T167" s="185" t="str">
        <f t="shared" si="24"/>
        <v>0</v>
      </c>
      <c r="U167" s="185">
        <f>(T167*S167)</f>
        <v>0</v>
      </c>
      <c r="V167" s="186" t="str">
        <f>IF(U167=0,"--",IF(U167&lt;='db fasce di rischio'!$B$4,'db fasce di rischio'!$A$2,IF(U167&lt;='db fasce di rischio'!$D$4,'db fasce di rischio'!$C$2,IF(U167&lt;='db fasce di rischio'!$F$4,'db fasce di rischio'!$E$2,IF(U167&lt;='db fasce di rischio'!$H$4,'db fasce di rischio'!$G$2,"")))))</f>
        <v>--</v>
      </c>
      <c r="W167" s="30"/>
      <c r="X167" s="30"/>
    </row>
    <row r="168" spans="1:24" ht="21" hidden="1" outlineLevel="1" x14ac:dyDescent="0.2">
      <c r="A168" s="169"/>
      <c r="B168" s="169"/>
      <c r="C168" s="26" t="s">
        <v>30</v>
      </c>
      <c r="D168" s="26" t="s">
        <v>30</v>
      </c>
      <c r="E168" s="26" t="s">
        <v>30</v>
      </c>
      <c r="F168" s="26" t="s">
        <v>30</v>
      </c>
      <c r="G168" s="161" t="str">
        <f t="shared" si="23"/>
        <v>--</v>
      </c>
      <c r="H168" s="27" t="s">
        <v>30</v>
      </c>
      <c r="I168" s="33" t="s">
        <v>30</v>
      </c>
      <c r="J168" s="87"/>
      <c r="K168" s="33"/>
      <c r="L168" s="26"/>
      <c r="M168" s="26"/>
      <c r="N168" s="26"/>
      <c r="O168" s="26"/>
      <c r="P168" s="169"/>
      <c r="Q168" s="184"/>
      <c r="R168" s="184"/>
      <c r="S168" s="185" t="str">
        <f t="shared" si="24"/>
        <v>0</v>
      </c>
      <c r="T168" s="185" t="str">
        <f t="shared" si="24"/>
        <v>0</v>
      </c>
      <c r="U168" s="185">
        <f t="shared" ref="U168:U180" si="25">(T168*S168)</f>
        <v>0</v>
      </c>
      <c r="V168" s="186" t="str">
        <f>IF(U168=0,"--",IF(U168&lt;='db fasce di rischio'!$B$4,'db fasce di rischio'!$A$2,IF(U168&lt;='db fasce di rischio'!$D$4,'db fasce di rischio'!$C$2,IF(U168&lt;='db fasce di rischio'!$F$4,'db fasce di rischio'!$E$2,IF(U168&lt;='db fasce di rischio'!$H$4,'db fasce di rischio'!$G$2,"")))))</f>
        <v>--</v>
      </c>
      <c r="W168" s="30"/>
      <c r="X168" s="30"/>
    </row>
    <row r="169" spans="1:24" ht="21" hidden="1" outlineLevel="1" x14ac:dyDescent="0.2">
      <c r="A169" s="169"/>
      <c r="B169" s="169"/>
      <c r="C169" s="26" t="s">
        <v>30</v>
      </c>
      <c r="D169" s="26" t="s">
        <v>30</v>
      </c>
      <c r="E169" s="26" t="s">
        <v>30</v>
      </c>
      <c r="F169" s="26" t="s">
        <v>30</v>
      </c>
      <c r="G169" s="161" t="str">
        <f t="shared" si="23"/>
        <v>--</v>
      </c>
      <c r="H169" s="27" t="s">
        <v>30</v>
      </c>
      <c r="I169" s="33" t="s">
        <v>30</v>
      </c>
      <c r="J169" s="87"/>
      <c r="K169" s="33"/>
      <c r="L169" s="26"/>
      <c r="M169" s="26"/>
      <c r="N169" s="26"/>
      <c r="O169" s="26"/>
      <c r="P169" s="169"/>
      <c r="Q169" s="184"/>
      <c r="R169" s="184"/>
      <c r="S169" s="185" t="str">
        <f t="shared" si="24"/>
        <v>0</v>
      </c>
      <c r="T169" s="185" t="str">
        <f t="shared" si="24"/>
        <v>0</v>
      </c>
      <c r="U169" s="185">
        <f t="shared" si="25"/>
        <v>0</v>
      </c>
      <c r="V169" s="186" t="str">
        <f>IF(U169=0,"--",IF(U169&lt;='db fasce di rischio'!$B$4,'db fasce di rischio'!$A$2,IF(U169&lt;='db fasce di rischio'!$D$4,'db fasce di rischio'!$C$2,IF(U169&lt;='db fasce di rischio'!$F$4,'db fasce di rischio'!$E$2,IF(U169&lt;='db fasce di rischio'!$H$4,'db fasce di rischio'!$G$2,"")))))</f>
        <v>--</v>
      </c>
      <c r="W169" s="30"/>
      <c r="X169" s="30"/>
    </row>
    <row r="170" spans="1:24" ht="21" hidden="1" outlineLevel="1" x14ac:dyDescent="0.2">
      <c r="A170" s="169"/>
      <c r="B170" s="169"/>
      <c r="C170" s="26" t="s">
        <v>30</v>
      </c>
      <c r="D170" s="26" t="s">
        <v>30</v>
      </c>
      <c r="E170" s="26" t="s">
        <v>30</v>
      </c>
      <c r="F170" s="26" t="s">
        <v>30</v>
      </c>
      <c r="G170" s="161" t="str">
        <f t="shared" si="23"/>
        <v>--</v>
      </c>
      <c r="H170" s="27" t="s">
        <v>30</v>
      </c>
      <c r="I170" s="33" t="s">
        <v>30</v>
      </c>
      <c r="J170" s="87"/>
      <c r="K170" s="33"/>
      <c r="L170" s="26"/>
      <c r="M170" s="26"/>
      <c r="N170" s="26"/>
      <c r="O170" s="26"/>
      <c r="P170" s="169"/>
      <c r="Q170" s="184"/>
      <c r="R170" s="184"/>
      <c r="S170" s="185" t="str">
        <f t="shared" si="24"/>
        <v>0</v>
      </c>
      <c r="T170" s="185" t="str">
        <f t="shared" si="24"/>
        <v>0</v>
      </c>
      <c r="U170" s="185">
        <f t="shared" si="25"/>
        <v>0</v>
      </c>
      <c r="V170" s="186" t="str">
        <f>IF(U170=0,"--",IF(U170&lt;='db fasce di rischio'!$B$4,'db fasce di rischio'!$A$2,IF(U170&lt;='db fasce di rischio'!$D$4,'db fasce di rischio'!$C$2,IF(U170&lt;='db fasce di rischio'!$F$4,'db fasce di rischio'!$E$2,IF(U170&lt;='db fasce di rischio'!$H$4,'db fasce di rischio'!$G$2,"")))))</f>
        <v>--</v>
      </c>
      <c r="W170" s="30"/>
      <c r="X170" s="30"/>
    </row>
    <row r="171" spans="1:24" ht="21" hidden="1" outlineLevel="1" x14ac:dyDescent="0.2">
      <c r="A171" s="169"/>
      <c r="B171" s="169"/>
      <c r="C171" s="26" t="s">
        <v>30</v>
      </c>
      <c r="D171" s="26" t="s">
        <v>30</v>
      </c>
      <c r="E171" s="26" t="s">
        <v>30</v>
      </c>
      <c r="F171" s="26" t="s">
        <v>30</v>
      </c>
      <c r="G171" s="161" t="str">
        <f t="shared" si="23"/>
        <v>--</v>
      </c>
      <c r="H171" s="27" t="s">
        <v>30</v>
      </c>
      <c r="I171" s="33" t="s">
        <v>30</v>
      </c>
      <c r="J171" s="87"/>
      <c r="K171" s="33"/>
      <c r="L171" s="26"/>
      <c r="M171" s="26"/>
      <c r="N171" s="26"/>
      <c r="O171" s="26"/>
      <c r="P171" s="169"/>
      <c r="Q171" s="184"/>
      <c r="R171" s="184"/>
      <c r="S171" s="185" t="str">
        <f t="shared" si="24"/>
        <v>0</v>
      </c>
      <c r="T171" s="185" t="str">
        <f t="shared" si="24"/>
        <v>0</v>
      </c>
      <c r="U171" s="185">
        <f t="shared" si="25"/>
        <v>0</v>
      </c>
      <c r="V171" s="186" t="str">
        <f>IF(U171=0,"--",IF(U171&lt;='db fasce di rischio'!$B$4,'db fasce di rischio'!$A$2,IF(U171&lt;='db fasce di rischio'!$D$4,'db fasce di rischio'!$C$2,IF(U171&lt;='db fasce di rischio'!$F$4,'db fasce di rischio'!$E$2,IF(U171&lt;='db fasce di rischio'!$H$4,'db fasce di rischio'!$G$2,"")))))</f>
        <v>--</v>
      </c>
      <c r="W171" s="30"/>
      <c r="X171" s="30"/>
    </row>
    <row r="172" spans="1:24" ht="21" hidden="1" outlineLevel="1" x14ac:dyDescent="0.2">
      <c r="A172" s="169"/>
      <c r="B172" s="169"/>
      <c r="C172" s="26" t="s">
        <v>30</v>
      </c>
      <c r="D172" s="26" t="s">
        <v>30</v>
      </c>
      <c r="E172" s="26" t="s">
        <v>30</v>
      </c>
      <c r="F172" s="26" t="s">
        <v>30</v>
      </c>
      <c r="G172" s="161" t="str">
        <f t="shared" si="23"/>
        <v>--</v>
      </c>
      <c r="H172" s="27" t="s">
        <v>30</v>
      </c>
      <c r="I172" s="33" t="s">
        <v>30</v>
      </c>
      <c r="J172" s="87"/>
      <c r="K172" s="33"/>
      <c r="L172" s="26"/>
      <c r="M172" s="26"/>
      <c r="N172" s="26"/>
      <c r="O172" s="26"/>
      <c r="P172" s="169"/>
      <c r="Q172" s="184"/>
      <c r="R172" s="184"/>
      <c r="S172" s="185" t="str">
        <f t="shared" si="24"/>
        <v>0</v>
      </c>
      <c r="T172" s="185" t="str">
        <f t="shared" si="24"/>
        <v>0</v>
      </c>
      <c r="U172" s="185">
        <f t="shared" si="25"/>
        <v>0</v>
      </c>
      <c r="V172" s="186" t="str">
        <f>IF(U172=0,"--",IF(U172&lt;='db fasce di rischio'!$B$4,'db fasce di rischio'!$A$2,IF(U172&lt;='db fasce di rischio'!$D$4,'db fasce di rischio'!$C$2,IF(U172&lt;='db fasce di rischio'!$F$4,'db fasce di rischio'!$E$2,IF(U172&lt;='db fasce di rischio'!$H$4,'db fasce di rischio'!$G$2,"")))))</f>
        <v>--</v>
      </c>
      <c r="W172" s="30"/>
      <c r="X172" s="30"/>
    </row>
    <row r="173" spans="1:24" ht="21" hidden="1" outlineLevel="1" x14ac:dyDescent="0.2">
      <c r="A173" s="169"/>
      <c r="B173" s="169"/>
      <c r="C173" s="26" t="s">
        <v>30</v>
      </c>
      <c r="D173" s="26" t="s">
        <v>30</v>
      </c>
      <c r="E173" s="26" t="s">
        <v>30</v>
      </c>
      <c r="F173" s="26" t="s">
        <v>30</v>
      </c>
      <c r="G173" s="161" t="str">
        <f t="shared" si="23"/>
        <v>--</v>
      </c>
      <c r="H173" s="27" t="s">
        <v>30</v>
      </c>
      <c r="I173" s="33" t="s">
        <v>30</v>
      </c>
      <c r="J173" s="87"/>
      <c r="K173" s="33"/>
      <c r="L173" s="26"/>
      <c r="M173" s="26"/>
      <c r="N173" s="26"/>
      <c r="O173" s="26"/>
      <c r="P173" s="169"/>
      <c r="Q173" s="184"/>
      <c r="R173" s="184"/>
      <c r="S173" s="185" t="str">
        <f t="shared" si="24"/>
        <v>0</v>
      </c>
      <c r="T173" s="185" t="str">
        <f t="shared" si="24"/>
        <v>0</v>
      </c>
      <c r="U173" s="185">
        <f t="shared" si="25"/>
        <v>0</v>
      </c>
      <c r="V173" s="186" t="str">
        <f>IF(U173=0,"--",IF(U173&lt;='db fasce di rischio'!$B$4,'db fasce di rischio'!$A$2,IF(U173&lt;='db fasce di rischio'!$D$4,'db fasce di rischio'!$C$2,IF(U173&lt;='db fasce di rischio'!$F$4,'db fasce di rischio'!$E$2,IF(U173&lt;='db fasce di rischio'!$H$4,'db fasce di rischio'!$G$2,"")))))</f>
        <v>--</v>
      </c>
      <c r="W173" s="30"/>
      <c r="X173" s="30"/>
    </row>
    <row r="174" spans="1:24" ht="21" hidden="1" outlineLevel="1" x14ac:dyDescent="0.2">
      <c r="A174" s="169"/>
      <c r="B174" s="169"/>
      <c r="C174" s="26" t="s">
        <v>30</v>
      </c>
      <c r="D174" s="26" t="s">
        <v>30</v>
      </c>
      <c r="E174" s="26" t="s">
        <v>30</v>
      </c>
      <c r="F174" s="26" t="s">
        <v>30</v>
      </c>
      <c r="G174" s="161" t="str">
        <f t="shared" si="23"/>
        <v>--</v>
      </c>
      <c r="H174" s="27" t="s">
        <v>30</v>
      </c>
      <c r="I174" s="33" t="s">
        <v>30</v>
      </c>
      <c r="J174" s="88"/>
      <c r="K174" s="33"/>
      <c r="L174" s="26"/>
      <c r="M174" s="26"/>
      <c r="N174" s="26"/>
      <c r="O174" s="26"/>
      <c r="P174" s="169"/>
      <c r="Q174" s="184"/>
      <c r="R174" s="184"/>
      <c r="S174" s="185" t="str">
        <f t="shared" si="24"/>
        <v>0</v>
      </c>
      <c r="T174" s="185" t="str">
        <f t="shared" si="24"/>
        <v>0</v>
      </c>
      <c r="U174" s="185">
        <f t="shared" si="25"/>
        <v>0</v>
      </c>
      <c r="V174" s="186" t="str">
        <f>IF(U174=0,"--",IF(U174&lt;='db fasce di rischio'!$B$4,'db fasce di rischio'!$A$2,IF(U174&lt;='db fasce di rischio'!$D$4,'db fasce di rischio'!$C$2,IF(U174&lt;='db fasce di rischio'!$F$4,'db fasce di rischio'!$E$2,IF(U174&lt;='db fasce di rischio'!$H$4,'db fasce di rischio'!$G$2,"")))))</f>
        <v>--</v>
      </c>
      <c r="W174" s="30"/>
      <c r="X174" s="30"/>
    </row>
    <row r="175" spans="1:24" ht="21" hidden="1" outlineLevel="1" x14ac:dyDescent="0.2">
      <c r="A175" s="169"/>
      <c r="B175" s="169"/>
      <c r="C175" s="26" t="s">
        <v>30</v>
      </c>
      <c r="D175" s="26" t="s">
        <v>30</v>
      </c>
      <c r="E175" s="26" t="s">
        <v>30</v>
      </c>
      <c r="F175" s="26" t="s">
        <v>30</v>
      </c>
      <c r="G175" s="161" t="str">
        <f t="shared" si="23"/>
        <v>--</v>
      </c>
      <c r="H175" s="27" t="s">
        <v>30</v>
      </c>
      <c r="I175" s="33" t="s">
        <v>30</v>
      </c>
      <c r="J175" s="88"/>
      <c r="K175" s="33"/>
      <c r="L175" s="26"/>
      <c r="M175" s="26"/>
      <c r="N175" s="26"/>
      <c r="O175" s="26"/>
      <c r="P175" s="169"/>
      <c r="Q175" s="184"/>
      <c r="R175" s="184"/>
      <c r="S175" s="185" t="str">
        <f t="shared" si="24"/>
        <v>0</v>
      </c>
      <c r="T175" s="185" t="str">
        <f t="shared" si="24"/>
        <v>0</v>
      </c>
      <c r="U175" s="185">
        <f t="shared" si="25"/>
        <v>0</v>
      </c>
      <c r="V175" s="186" t="str">
        <f>IF(U175=0,"--",IF(U175&lt;='db fasce di rischio'!$B$4,'db fasce di rischio'!$A$2,IF(U175&lt;='db fasce di rischio'!$D$4,'db fasce di rischio'!$C$2,IF(U175&lt;='db fasce di rischio'!$F$4,'db fasce di rischio'!$E$2,IF(U175&lt;='db fasce di rischio'!$H$4,'db fasce di rischio'!$G$2,"")))))</f>
        <v>--</v>
      </c>
      <c r="W175" s="30"/>
      <c r="X175" s="30"/>
    </row>
    <row r="176" spans="1:24" ht="21" hidden="1" outlineLevel="1" x14ac:dyDescent="0.2">
      <c r="A176" s="169"/>
      <c r="B176" s="169"/>
      <c r="C176" s="26" t="s">
        <v>30</v>
      </c>
      <c r="D176" s="26" t="s">
        <v>30</v>
      </c>
      <c r="E176" s="26" t="s">
        <v>30</v>
      </c>
      <c r="F176" s="26" t="s">
        <v>30</v>
      </c>
      <c r="G176" s="161" t="str">
        <f t="shared" si="23"/>
        <v>--</v>
      </c>
      <c r="H176" s="27" t="s">
        <v>30</v>
      </c>
      <c r="I176" s="33" t="s">
        <v>30</v>
      </c>
      <c r="J176" s="88"/>
      <c r="K176" s="33"/>
      <c r="L176" s="26"/>
      <c r="M176" s="26"/>
      <c r="N176" s="26"/>
      <c r="O176" s="26"/>
      <c r="P176" s="169"/>
      <c r="Q176" s="184"/>
      <c r="R176" s="184"/>
      <c r="S176" s="185" t="str">
        <f t="shared" si="24"/>
        <v>0</v>
      </c>
      <c r="T176" s="185" t="str">
        <f t="shared" si="24"/>
        <v>0</v>
      </c>
      <c r="U176" s="185">
        <f t="shared" si="25"/>
        <v>0</v>
      </c>
      <c r="V176" s="186" t="str">
        <f>IF(U176=0,"--",IF(U176&lt;='db fasce di rischio'!$B$4,'db fasce di rischio'!$A$2,IF(U176&lt;='db fasce di rischio'!$D$4,'db fasce di rischio'!$C$2,IF(U176&lt;='db fasce di rischio'!$F$4,'db fasce di rischio'!$E$2,IF(U176&lt;='db fasce di rischio'!$H$4,'db fasce di rischio'!$G$2,"")))))</f>
        <v>--</v>
      </c>
      <c r="W176" s="30"/>
      <c r="X176" s="30"/>
    </row>
    <row r="177" spans="1:24" ht="21" hidden="1" outlineLevel="1" x14ac:dyDescent="0.2">
      <c r="A177" s="169"/>
      <c r="B177" s="169"/>
      <c r="C177" s="26" t="s">
        <v>30</v>
      </c>
      <c r="D177" s="26" t="s">
        <v>30</v>
      </c>
      <c r="E177" s="26" t="s">
        <v>30</v>
      </c>
      <c r="F177" s="26" t="s">
        <v>30</v>
      </c>
      <c r="G177" s="161" t="str">
        <f t="shared" si="23"/>
        <v>--</v>
      </c>
      <c r="H177" s="27" t="s">
        <v>30</v>
      </c>
      <c r="I177" s="33" t="s">
        <v>30</v>
      </c>
      <c r="J177" s="88"/>
      <c r="K177" s="33"/>
      <c r="L177" s="26"/>
      <c r="M177" s="26"/>
      <c r="N177" s="26"/>
      <c r="O177" s="26"/>
      <c r="P177" s="169"/>
      <c r="Q177" s="184"/>
      <c r="R177" s="184"/>
      <c r="S177" s="185" t="str">
        <f t="shared" si="24"/>
        <v>0</v>
      </c>
      <c r="T177" s="185" t="str">
        <f t="shared" si="24"/>
        <v>0</v>
      </c>
      <c r="U177" s="185">
        <f t="shared" si="25"/>
        <v>0</v>
      </c>
      <c r="V177" s="186" t="str">
        <f>IF(U177=0,"--",IF(U177&lt;='db fasce di rischio'!$B$4,'db fasce di rischio'!$A$2,IF(U177&lt;='db fasce di rischio'!$D$4,'db fasce di rischio'!$C$2,IF(U177&lt;='db fasce di rischio'!$F$4,'db fasce di rischio'!$E$2,IF(U177&lt;='db fasce di rischio'!$H$4,'db fasce di rischio'!$G$2,"")))))</f>
        <v>--</v>
      </c>
      <c r="W177" s="30"/>
      <c r="X177" s="30"/>
    </row>
    <row r="178" spans="1:24" ht="21" hidden="1" outlineLevel="1" x14ac:dyDescent="0.2">
      <c r="A178" s="169"/>
      <c r="B178" s="169"/>
      <c r="C178" s="26" t="s">
        <v>30</v>
      </c>
      <c r="D178" s="26" t="s">
        <v>30</v>
      </c>
      <c r="E178" s="26" t="s">
        <v>30</v>
      </c>
      <c r="F178" s="26" t="s">
        <v>30</v>
      </c>
      <c r="G178" s="161" t="str">
        <f t="shared" si="23"/>
        <v>--</v>
      </c>
      <c r="H178" s="27" t="s">
        <v>30</v>
      </c>
      <c r="I178" s="33" t="s">
        <v>30</v>
      </c>
      <c r="J178" s="87"/>
      <c r="K178" s="33"/>
      <c r="L178" s="26"/>
      <c r="M178" s="26"/>
      <c r="N178" s="26"/>
      <c r="O178" s="26"/>
      <c r="P178" s="169"/>
      <c r="Q178" s="184"/>
      <c r="R178" s="184"/>
      <c r="S178" s="185" t="str">
        <f t="shared" si="24"/>
        <v>0</v>
      </c>
      <c r="T178" s="185" t="str">
        <f t="shared" si="24"/>
        <v>0</v>
      </c>
      <c r="U178" s="185">
        <f t="shared" si="25"/>
        <v>0</v>
      </c>
      <c r="V178" s="186" t="str">
        <f>IF(U178=0,"--",IF(U178&lt;='db fasce di rischio'!$B$4,'db fasce di rischio'!$A$2,IF(U178&lt;='db fasce di rischio'!$D$4,'db fasce di rischio'!$C$2,IF(U178&lt;='db fasce di rischio'!$F$4,'db fasce di rischio'!$E$2,IF(U178&lt;='db fasce di rischio'!$H$4,'db fasce di rischio'!$G$2,"")))))</f>
        <v>--</v>
      </c>
      <c r="W178" s="30"/>
      <c r="X178" s="30"/>
    </row>
    <row r="179" spans="1:24" ht="21" hidden="1" outlineLevel="1" x14ac:dyDescent="0.2">
      <c r="A179" s="169"/>
      <c r="B179" s="169"/>
      <c r="C179" s="26" t="s">
        <v>30</v>
      </c>
      <c r="D179" s="26" t="s">
        <v>30</v>
      </c>
      <c r="E179" s="26" t="s">
        <v>30</v>
      </c>
      <c r="F179" s="26" t="s">
        <v>30</v>
      </c>
      <c r="G179" s="161" t="str">
        <f t="shared" si="23"/>
        <v>--</v>
      </c>
      <c r="H179" s="27" t="s">
        <v>30</v>
      </c>
      <c r="I179" s="33" t="s">
        <v>30</v>
      </c>
      <c r="J179" s="87"/>
      <c r="K179" s="33"/>
      <c r="L179" s="26"/>
      <c r="M179" s="26"/>
      <c r="N179" s="26"/>
      <c r="O179" s="28"/>
      <c r="P179" s="169"/>
      <c r="Q179" s="184"/>
      <c r="R179" s="184"/>
      <c r="S179" s="185" t="str">
        <f t="shared" si="24"/>
        <v>0</v>
      </c>
      <c r="T179" s="185" t="str">
        <f t="shared" si="24"/>
        <v>0</v>
      </c>
      <c r="U179" s="185">
        <f t="shared" si="25"/>
        <v>0</v>
      </c>
      <c r="V179" s="186" t="str">
        <f>IF(U179=0,"--",IF(U179&lt;='db fasce di rischio'!$B$4,'db fasce di rischio'!$A$2,IF(U179&lt;='db fasce di rischio'!$D$4,'db fasce di rischio'!$C$2,IF(U179&lt;='db fasce di rischio'!$F$4,'db fasce di rischio'!$E$2,IF(U179&lt;='db fasce di rischio'!$H$4,'db fasce di rischio'!$G$2,"")))))</f>
        <v>--</v>
      </c>
      <c r="W179" s="30"/>
      <c r="X179" s="30"/>
    </row>
    <row r="180" spans="1:24" ht="21" hidden="1" outlineLevel="1" x14ac:dyDescent="0.2">
      <c r="A180" s="169"/>
      <c r="B180" s="169"/>
      <c r="C180" s="26" t="s">
        <v>30</v>
      </c>
      <c r="D180" s="26" t="s">
        <v>30</v>
      </c>
      <c r="E180" s="26" t="s">
        <v>30</v>
      </c>
      <c r="F180" s="26" t="s">
        <v>30</v>
      </c>
      <c r="G180" s="161" t="str">
        <f t="shared" si="23"/>
        <v>--</v>
      </c>
      <c r="H180" s="27" t="s">
        <v>30</v>
      </c>
      <c r="I180" s="33" t="s">
        <v>30</v>
      </c>
      <c r="J180" s="87"/>
      <c r="K180" s="33"/>
      <c r="L180" s="26"/>
      <c r="M180" s="26"/>
      <c r="N180" s="26"/>
      <c r="O180" s="29"/>
      <c r="P180" s="169"/>
      <c r="Q180" s="184"/>
      <c r="R180" s="184"/>
      <c r="S180" s="185" t="str">
        <f t="shared" si="24"/>
        <v>0</v>
      </c>
      <c r="T180" s="185" t="str">
        <f t="shared" si="24"/>
        <v>0</v>
      </c>
      <c r="U180" s="185">
        <f t="shared" si="25"/>
        <v>0</v>
      </c>
      <c r="V180" s="186" t="str">
        <f>IF(U180=0,"--",IF(U180&lt;='db fasce di rischio'!$B$4,'db fasce di rischio'!$A$2,IF(U180&lt;='db fasce di rischio'!$D$4,'db fasce di rischio'!$C$2,IF(U180&lt;='db fasce di rischio'!$F$4,'db fasce di rischio'!$E$2,IF(U180&lt;='db fasce di rischio'!$H$4,'db fasce di rischio'!$G$2,"")))))</f>
        <v>--</v>
      </c>
      <c r="W180" s="30"/>
      <c r="X180" s="30"/>
    </row>
    <row r="181" spans="1:24" ht="21" collapsed="1" x14ac:dyDescent="0.2">
      <c r="A181" s="168"/>
      <c r="B181" s="168"/>
      <c r="C181" s="92"/>
      <c r="D181" s="92"/>
      <c r="E181" s="92"/>
      <c r="F181" s="92"/>
      <c r="G181" s="92"/>
      <c r="H181" s="92"/>
      <c r="I181" s="92"/>
      <c r="J181" s="176"/>
      <c r="K181" s="92"/>
      <c r="L181" s="92"/>
      <c r="M181" s="92"/>
      <c r="N181" s="92"/>
      <c r="O181" s="92"/>
      <c r="P181" s="168"/>
      <c r="Q181" s="30"/>
      <c r="R181" s="30"/>
      <c r="S181" s="30"/>
      <c r="T181" s="30"/>
      <c r="U181" s="30"/>
      <c r="V181" s="30"/>
      <c r="W181" s="30"/>
      <c r="X181" s="30"/>
    </row>
    <row r="182" spans="1:24" ht="90.6" customHeight="1" x14ac:dyDescent="0.2">
      <c r="A182" s="31"/>
      <c r="B182" s="31"/>
      <c r="C182" s="32" t="s">
        <v>674</v>
      </c>
      <c r="D182" s="32"/>
      <c r="E182" s="30"/>
      <c r="F182" s="30"/>
      <c r="G182" s="30"/>
      <c r="H182" s="30"/>
      <c r="I182" s="30"/>
      <c r="J182" s="85"/>
      <c r="K182" s="30"/>
      <c r="L182" s="30"/>
      <c r="M182" s="30"/>
      <c r="N182" s="84" t="s">
        <v>6</v>
      </c>
      <c r="O182" s="84" t="s">
        <v>675</v>
      </c>
      <c r="P182" s="30"/>
      <c r="Q182" s="182" t="s">
        <v>1306</v>
      </c>
      <c r="R182" s="182" t="s">
        <v>1307</v>
      </c>
      <c r="S182" s="50" t="s">
        <v>1308</v>
      </c>
      <c r="T182" s="50" t="s">
        <v>1309</v>
      </c>
      <c r="U182" s="50" t="s">
        <v>1310</v>
      </c>
      <c r="V182" s="183" t="s">
        <v>1311</v>
      </c>
      <c r="W182" s="30"/>
      <c r="X182" s="30"/>
    </row>
    <row r="183" spans="1:24" ht="30.6" customHeight="1" x14ac:dyDescent="0.2">
      <c r="A183" s="168"/>
      <c r="B183" s="168">
        <v>9</v>
      </c>
      <c r="C183" s="220" t="s">
        <v>1267</v>
      </c>
      <c r="D183" s="221"/>
      <c r="E183" s="222"/>
      <c r="F183" s="229"/>
      <c r="G183" s="229"/>
      <c r="H183" s="229"/>
      <c r="I183" s="50" t="s">
        <v>11</v>
      </c>
      <c r="J183" s="231" t="s">
        <v>3</v>
      </c>
      <c r="K183" s="231"/>
      <c r="L183" s="39"/>
      <c r="M183" s="162" t="s">
        <v>676</v>
      </c>
      <c r="N183" s="163" t="str">
        <f>V183</f>
        <v>--</v>
      </c>
      <c r="O183" s="39"/>
      <c r="P183" s="168"/>
      <c r="Q183" s="184"/>
      <c r="R183" s="184"/>
      <c r="S183" s="185" t="str">
        <f>IF(Q183="Basso",1.8,IF(Q183="Medio",2.5,IF(Q183="Medio-Alto",3.8,IF(Q183="Alto",5,"0"))))</f>
        <v>0</v>
      </c>
      <c r="T183" s="185" t="str">
        <f>IF(R183="Basso",1.8,IF(R183="Medio",2.5,IF(R183="Medio-Alto",3.8,IF(R183="Alto",5,"0"))))</f>
        <v>0</v>
      </c>
      <c r="U183" s="185">
        <f>IF(MAX(U187:U201)&gt;(T183*S183),MAX(U187:U201),T183*S183)</f>
        <v>0</v>
      </c>
      <c r="V183" s="186" t="str">
        <f>IF(U183=0,"--",IF(U183&lt;='db fasce di rischio'!$B$4,'db fasce di rischio'!$A$2,IF(U183&lt;='db fasce di rischio'!$D$4,'db fasce di rischio'!$C$2,IF(U183&lt;='db fasce di rischio'!$F$4,'db fasce di rischio'!$E$2,IF(U183&lt;='db fasce di rischio'!$H$4,'db fasce di rischio'!$G$2,"")))))</f>
        <v>--</v>
      </c>
      <c r="W183" s="30"/>
      <c r="X183" s="30"/>
    </row>
    <row r="184" spans="1:24" ht="59.45" customHeight="1" x14ac:dyDescent="0.2">
      <c r="A184" s="168"/>
      <c r="B184" s="168"/>
      <c r="C184" s="223"/>
      <c r="D184" s="224"/>
      <c r="E184" s="224"/>
      <c r="F184" s="172"/>
      <c r="G184" s="172"/>
      <c r="H184" s="172"/>
      <c r="I184" s="172"/>
      <c r="J184" s="172"/>
      <c r="K184" s="172"/>
      <c r="L184" s="173"/>
      <c r="M184" s="226" t="s">
        <v>1305</v>
      </c>
      <c r="N184" s="226"/>
      <c r="O184" s="226"/>
      <c r="P184" s="168"/>
      <c r="Q184" s="30"/>
      <c r="R184" s="30"/>
      <c r="S184" s="30"/>
      <c r="T184" s="30"/>
      <c r="U184" s="30"/>
      <c r="V184" s="30"/>
      <c r="W184" s="30"/>
      <c r="X184" s="30"/>
    </row>
    <row r="185" spans="1:24" ht="31.5" hidden="1" customHeight="1" outlineLevel="1" x14ac:dyDescent="0.2">
      <c r="A185" s="168"/>
      <c r="B185" s="168"/>
      <c r="C185" s="218" t="s">
        <v>1266</v>
      </c>
      <c r="D185" s="219"/>
      <c r="E185" s="160"/>
      <c r="F185" s="160"/>
      <c r="G185" s="160"/>
      <c r="H185" s="160"/>
      <c r="I185" s="160"/>
      <c r="J185" s="159"/>
      <c r="K185" s="160"/>
      <c r="L185" s="164">
        <f>SUM(H172:H180)</f>
        <v>0</v>
      </c>
      <c r="M185" s="165"/>
      <c r="N185" s="165"/>
      <c r="O185" s="165"/>
      <c r="P185" s="168"/>
      <c r="Q185" s="30"/>
      <c r="R185" s="30"/>
      <c r="S185" s="30"/>
      <c r="T185" s="30"/>
      <c r="U185" s="30"/>
      <c r="V185" s="30"/>
      <c r="W185" s="30"/>
      <c r="X185" s="30"/>
    </row>
    <row r="186" spans="1:24" ht="81.95" hidden="1" customHeight="1" outlineLevel="1" x14ac:dyDescent="0.2">
      <c r="A186" s="169"/>
      <c r="B186" s="169"/>
      <c r="C186" s="24" t="s">
        <v>915</v>
      </c>
      <c r="D186" s="24" t="s">
        <v>916</v>
      </c>
      <c r="E186" s="24" t="s">
        <v>981</v>
      </c>
      <c r="F186" s="24" t="s">
        <v>980</v>
      </c>
      <c r="G186" s="188" t="s">
        <v>1301</v>
      </c>
      <c r="H186" s="24" t="s">
        <v>979</v>
      </c>
      <c r="I186" s="24" t="s">
        <v>917</v>
      </c>
      <c r="J186" s="50" t="s">
        <v>982</v>
      </c>
      <c r="K186" s="50" t="s">
        <v>918</v>
      </c>
      <c r="L186" s="24" t="s">
        <v>639</v>
      </c>
      <c r="M186" s="24" t="s">
        <v>677</v>
      </c>
      <c r="N186" s="24" t="s">
        <v>678</v>
      </c>
      <c r="O186" s="24" t="s">
        <v>679</v>
      </c>
      <c r="P186" s="169"/>
      <c r="Q186" s="182" t="s">
        <v>1306</v>
      </c>
      <c r="R186" s="182" t="s">
        <v>1307</v>
      </c>
      <c r="S186" s="50" t="s">
        <v>1308</v>
      </c>
      <c r="T186" s="50" t="s">
        <v>1309</v>
      </c>
      <c r="U186" s="50" t="s">
        <v>1310</v>
      </c>
      <c r="V186" s="183" t="s">
        <v>1311</v>
      </c>
      <c r="W186" s="30"/>
      <c r="X186" s="30"/>
    </row>
    <row r="187" spans="1:24" ht="21" hidden="1" outlineLevel="1" x14ac:dyDescent="0.2">
      <c r="A187" s="169"/>
      <c r="B187" s="169"/>
      <c r="C187" s="26" t="s">
        <v>30</v>
      </c>
      <c r="D187" s="26" t="s">
        <v>30</v>
      </c>
      <c r="E187" s="26" t="s">
        <v>30</v>
      </c>
      <c r="F187" s="26" t="s">
        <v>30</v>
      </c>
      <c r="G187" s="161" t="str">
        <f>V187</f>
        <v>--</v>
      </c>
      <c r="H187" s="27" t="s">
        <v>30</v>
      </c>
      <c r="I187" s="33" t="s">
        <v>30</v>
      </c>
      <c r="J187" s="87"/>
      <c r="K187" s="33"/>
      <c r="L187" s="26"/>
      <c r="M187" s="26"/>
      <c r="N187" s="26"/>
      <c r="O187" s="26"/>
      <c r="P187" s="169"/>
      <c r="Q187" s="184"/>
      <c r="R187" s="184"/>
      <c r="S187" s="185" t="str">
        <f>IF(Q187="Basso",1.8,IF(Q187="Medio",2.5,IF(Q187="Medio-Alto",3.8,IF(Q187="Alto",5,"0"))))</f>
        <v>0</v>
      </c>
      <c r="T187" s="185" t="str">
        <f>IF(R187="Basso",1.8,IF(R187="Medio",2.5,IF(R187="Medio-Alto",3.8,IF(R187="Alto",5,"0"))))</f>
        <v>0</v>
      </c>
      <c r="U187" s="185">
        <f>(T187*S187)</f>
        <v>0</v>
      </c>
      <c r="V187" s="186" t="str">
        <f>IF(U187=0,"--",IF(U187&lt;='db fasce di rischio'!$B$4,'db fasce di rischio'!$A$2,IF(U187&lt;='db fasce di rischio'!$D$4,'db fasce di rischio'!$C$2,IF(U187&lt;='db fasce di rischio'!$F$4,'db fasce di rischio'!$E$2,IF(U187&lt;='db fasce di rischio'!$H$4,'db fasce di rischio'!$G$2,"")))))</f>
        <v>--</v>
      </c>
      <c r="W187" s="30"/>
      <c r="X187" s="30"/>
    </row>
    <row r="188" spans="1:24" ht="21" hidden="1" outlineLevel="1" x14ac:dyDescent="0.2">
      <c r="A188" s="169"/>
      <c r="B188" s="169"/>
      <c r="C188" s="26" t="s">
        <v>30</v>
      </c>
      <c r="D188" s="26" t="s">
        <v>30</v>
      </c>
      <c r="E188" s="26" t="s">
        <v>30</v>
      </c>
      <c r="F188" s="26" t="s">
        <v>30</v>
      </c>
      <c r="G188" s="161" t="str">
        <f t="shared" ref="G188:G201" si="26">V188</f>
        <v>--</v>
      </c>
      <c r="H188" s="27" t="s">
        <v>30</v>
      </c>
      <c r="I188" s="33" t="s">
        <v>30</v>
      </c>
      <c r="J188" s="87"/>
      <c r="K188" s="33"/>
      <c r="L188" s="26"/>
      <c r="M188" s="26"/>
      <c r="N188" s="26"/>
      <c r="O188" s="26"/>
      <c r="P188" s="169"/>
      <c r="Q188" s="184"/>
      <c r="R188" s="184"/>
      <c r="S188" s="185" t="str">
        <f t="shared" ref="S188:T201" si="27">IF(Q188="Basso",1.8,IF(Q188="Medio",2.5,IF(Q188="Medio-Alto",3.8,IF(Q188="Alto",5,"0"))))</f>
        <v>0</v>
      </c>
      <c r="T188" s="185" t="str">
        <f t="shared" si="27"/>
        <v>0</v>
      </c>
      <c r="U188" s="185">
        <f>(T188*S188)</f>
        <v>0</v>
      </c>
      <c r="V188" s="186" t="str">
        <f>IF(U188=0,"--",IF(U188&lt;='db fasce di rischio'!$B$4,'db fasce di rischio'!$A$2,IF(U188&lt;='db fasce di rischio'!$D$4,'db fasce di rischio'!$C$2,IF(U188&lt;='db fasce di rischio'!$F$4,'db fasce di rischio'!$E$2,IF(U188&lt;='db fasce di rischio'!$H$4,'db fasce di rischio'!$G$2,"")))))</f>
        <v>--</v>
      </c>
      <c r="W188" s="30"/>
      <c r="X188" s="30"/>
    </row>
    <row r="189" spans="1:24" ht="21" hidden="1" outlineLevel="1" x14ac:dyDescent="0.2">
      <c r="A189" s="169"/>
      <c r="B189" s="169"/>
      <c r="C189" s="26" t="s">
        <v>30</v>
      </c>
      <c r="D189" s="26" t="s">
        <v>30</v>
      </c>
      <c r="E189" s="26" t="s">
        <v>30</v>
      </c>
      <c r="F189" s="26" t="s">
        <v>30</v>
      </c>
      <c r="G189" s="161" t="str">
        <f t="shared" si="26"/>
        <v>--</v>
      </c>
      <c r="H189" s="27" t="s">
        <v>30</v>
      </c>
      <c r="I189" s="33" t="s">
        <v>30</v>
      </c>
      <c r="J189" s="87"/>
      <c r="K189" s="33"/>
      <c r="L189" s="26"/>
      <c r="M189" s="26"/>
      <c r="N189" s="26"/>
      <c r="O189" s="26"/>
      <c r="P189" s="169"/>
      <c r="Q189" s="184"/>
      <c r="R189" s="184"/>
      <c r="S189" s="185" t="str">
        <f t="shared" si="27"/>
        <v>0</v>
      </c>
      <c r="T189" s="185" t="str">
        <f t="shared" si="27"/>
        <v>0</v>
      </c>
      <c r="U189" s="185">
        <f t="shared" ref="U189:U201" si="28">(T189*S189)</f>
        <v>0</v>
      </c>
      <c r="V189" s="186" t="str">
        <f>IF(U189=0,"--",IF(U189&lt;='db fasce di rischio'!$B$4,'db fasce di rischio'!$A$2,IF(U189&lt;='db fasce di rischio'!$D$4,'db fasce di rischio'!$C$2,IF(U189&lt;='db fasce di rischio'!$F$4,'db fasce di rischio'!$E$2,IF(U189&lt;='db fasce di rischio'!$H$4,'db fasce di rischio'!$G$2,"")))))</f>
        <v>--</v>
      </c>
      <c r="W189" s="30"/>
      <c r="X189" s="30"/>
    </row>
    <row r="190" spans="1:24" ht="21" hidden="1" outlineLevel="1" x14ac:dyDescent="0.2">
      <c r="A190" s="169"/>
      <c r="B190" s="169"/>
      <c r="C190" s="26" t="s">
        <v>30</v>
      </c>
      <c r="D190" s="26" t="s">
        <v>30</v>
      </c>
      <c r="E190" s="26" t="s">
        <v>30</v>
      </c>
      <c r="F190" s="26" t="s">
        <v>30</v>
      </c>
      <c r="G190" s="161" t="str">
        <f t="shared" si="26"/>
        <v>--</v>
      </c>
      <c r="H190" s="27" t="s">
        <v>30</v>
      </c>
      <c r="I190" s="33" t="s">
        <v>30</v>
      </c>
      <c r="J190" s="87"/>
      <c r="K190" s="33"/>
      <c r="L190" s="26"/>
      <c r="M190" s="26"/>
      <c r="N190" s="26"/>
      <c r="O190" s="26"/>
      <c r="P190" s="169"/>
      <c r="Q190" s="184"/>
      <c r="R190" s="184"/>
      <c r="S190" s="185" t="str">
        <f t="shared" si="27"/>
        <v>0</v>
      </c>
      <c r="T190" s="185" t="str">
        <f t="shared" si="27"/>
        <v>0</v>
      </c>
      <c r="U190" s="185">
        <f t="shared" si="28"/>
        <v>0</v>
      </c>
      <c r="V190" s="186" t="str">
        <f>IF(U190=0,"--",IF(U190&lt;='db fasce di rischio'!$B$4,'db fasce di rischio'!$A$2,IF(U190&lt;='db fasce di rischio'!$D$4,'db fasce di rischio'!$C$2,IF(U190&lt;='db fasce di rischio'!$F$4,'db fasce di rischio'!$E$2,IF(U190&lt;='db fasce di rischio'!$H$4,'db fasce di rischio'!$G$2,"")))))</f>
        <v>--</v>
      </c>
      <c r="W190" s="30"/>
      <c r="X190" s="30"/>
    </row>
    <row r="191" spans="1:24" ht="21" hidden="1" outlineLevel="1" x14ac:dyDescent="0.2">
      <c r="A191" s="169"/>
      <c r="B191" s="169"/>
      <c r="C191" s="26" t="s">
        <v>30</v>
      </c>
      <c r="D191" s="26" t="s">
        <v>30</v>
      </c>
      <c r="E191" s="26" t="s">
        <v>30</v>
      </c>
      <c r="F191" s="26" t="s">
        <v>30</v>
      </c>
      <c r="G191" s="161" t="str">
        <f t="shared" si="26"/>
        <v>--</v>
      </c>
      <c r="H191" s="27" t="s">
        <v>30</v>
      </c>
      <c r="I191" s="33" t="s">
        <v>30</v>
      </c>
      <c r="J191" s="87"/>
      <c r="K191" s="33"/>
      <c r="L191" s="26"/>
      <c r="M191" s="26"/>
      <c r="N191" s="26"/>
      <c r="O191" s="26"/>
      <c r="P191" s="169"/>
      <c r="Q191" s="184"/>
      <c r="R191" s="184"/>
      <c r="S191" s="185" t="str">
        <f t="shared" si="27"/>
        <v>0</v>
      </c>
      <c r="T191" s="185" t="str">
        <f t="shared" si="27"/>
        <v>0</v>
      </c>
      <c r="U191" s="185">
        <f t="shared" si="28"/>
        <v>0</v>
      </c>
      <c r="V191" s="186" t="str">
        <f>IF(U191=0,"--",IF(U191&lt;='db fasce di rischio'!$B$4,'db fasce di rischio'!$A$2,IF(U191&lt;='db fasce di rischio'!$D$4,'db fasce di rischio'!$C$2,IF(U191&lt;='db fasce di rischio'!$F$4,'db fasce di rischio'!$E$2,IF(U191&lt;='db fasce di rischio'!$H$4,'db fasce di rischio'!$G$2,"")))))</f>
        <v>--</v>
      </c>
      <c r="W191" s="30"/>
      <c r="X191" s="30"/>
    </row>
    <row r="192" spans="1:24" ht="21" hidden="1" outlineLevel="1" x14ac:dyDescent="0.2">
      <c r="A192" s="169"/>
      <c r="B192" s="169"/>
      <c r="C192" s="26" t="s">
        <v>30</v>
      </c>
      <c r="D192" s="26" t="s">
        <v>30</v>
      </c>
      <c r="E192" s="26" t="s">
        <v>30</v>
      </c>
      <c r="F192" s="26" t="s">
        <v>30</v>
      </c>
      <c r="G192" s="161" t="str">
        <f t="shared" si="26"/>
        <v>--</v>
      </c>
      <c r="H192" s="27" t="s">
        <v>30</v>
      </c>
      <c r="I192" s="33" t="s">
        <v>30</v>
      </c>
      <c r="J192" s="87"/>
      <c r="K192" s="33"/>
      <c r="L192" s="26"/>
      <c r="M192" s="26"/>
      <c r="N192" s="26"/>
      <c r="O192" s="26"/>
      <c r="P192" s="169"/>
      <c r="Q192" s="184"/>
      <c r="R192" s="184"/>
      <c r="S192" s="185" t="str">
        <f t="shared" si="27"/>
        <v>0</v>
      </c>
      <c r="T192" s="185" t="str">
        <f t="shared" si="27"/>
        <v>0</v>
      </c>
      <c r="U192" s="185">
        <f t="shared" si="28"/>
        <v>0</v>
      </c>
      <c r="V192" s="186" t="str">
        <f>IF(U192=0,"--",IF(U192&lt;='db fasce di rischio'!$B$4,'db fasce di rischio'!$A$2,IF(U192&lt;='db fasce di rischio'!$D$4,'db fasce di rischio'!$C$2,IF(U192&lt;='db fasce di rischio'!$F$4,'db fasce di rischio'!$E$2,IF(U192&lt;='db fasce di rischio'!$H$4,'db fasce di rischio'!$G$2,"")))))</f>
        <v>--</v>
      </c>
      <c r="W192" s="30"/>
      <c r="X192" s="30"/>
    </row>
    <row r="193" spans="1:24" ht="21" hidden="1" outlineLevel="1" x14ac:dyDescent="0.2">
      <c r="A193" s="169"/>
      <c r="B193" s="169"/>
      <c r="C193" s="26" t="s">
        <v>30</v>
      </c>
      <c r="D193" s="26" t="s">
        <v>30</v>
      </c>
      <c r="E193" s="26" t="s">
        <v>30</v>
      </c>
      <c r="F193" s="26" t="s">
        <v>30</v>
      </c>
      <c r="G193" s="161" t="str">
        <f t="shared" si="26"/>
        <v>--</v>
      </c>
      <c r="H193" s="27" t="s">
        <v>30</v>
      </c>
      <c r="I193" s="33" t="s">
        <v>30</v>
      </c>
      <c r="J193" s="87"/>
      <c r="K193" s="33"/>
      <c r="L193" s="26"/>
      <c r="M193" s="26"/>
      <c r="N193" s="26"/>
      <c r="O193" s="26"/>
      <c r="P193" s="169"/>
      <c r="Q193" s="184"/>
      <c r="R193" s="184"/>
      <c r="S193" s="185" t="str">
        <f t="shared" si="27"/>
        <v>0</v>
      </c>
      <c r="T193" s="185" t="str">
        <f t="shared" si="27"/>
        <v>0</v>
      </c>
      <c r="U193" s="185">
        <f t="shared" si="28"/>
        <v>0</v>
      </c>
      <c r="V193" s="186" t="str">
        <f>IF(U193=0,"--",IF(U193&lt;='db fasce di rischio'!$B$4,'db fasce di rischio'!$A$2,IF(U193&lt;='db fasce di rischio'!$D$4,'db fasce di rischio'!$C$2,IF(U193&lt;='db fasce di rischio'!$F$4,'db fasce di rischio'!$E$2,IF(U193&lt;='db fasce di rischio'!$H$4,'db fasce di rischio'!$G$2,"")))))</f>
        <v>--</v>
      </c>
      <c r="W193" s="30"/>
      <c r="X193" s="30"/>
    </row>
    <row r="194" spans="1:24" ht="21" hidden="1" outlineLevel="1" x14ac:dyDescent="0.2">
      <c r="A194" s="169"/>
      <c r="B194" s="169"/>
      <c r="C194" s="26" t="s">
        <v>30</v>
      </c>
      <c r="D194" s="26" t="s">
        <v>30</v>
      </c>
      <c r="E194" s="26" t="s">
        <v>30</v>
      </c>
      <c r="F194" s="26" t="s">
        <v>30</v>
      </c>
      <c r="G194" s="161" t="str">
        <f t="shared" si="26"/>
        <v>--</v>
      </c>
      <c r="H194" s="27" t="s">
        <v>30</v>
      </c>
      <c r="I194" s="33" t="s">
        <v>30</v>
      </c>
      <c r="J194" s="87"/>
      <c r="K194" s="33"/>
      <c r="L194" s="26"/>
      <c r="M194" s="26"/>
      <c r="N194" s="26"/>
      <c r="O194" s="26"/>
      <c r="P194" s="169"/>
      <c r="Q194" s="184"/>
      <c r="R194" s="184"/>
      <c r="S194" s="185" t="str">
        <f t="shared" si="27"/>
        <v>0</v>
      </c>
      <c r="T194" s="185" t="str">
        <f t="shared" si="27"/>
        <v>0</v>
      </c>
      <c r="U194" s="185">
        <f t="shared" si="28"/>
        <v>0</v>
      </c>
      <c r="V194" s="186" t="str">
        <f>IF(U194=0,"--",IF(U194&lt;='db fasce di rischio'!$B$4,'db fasce di rischio'!$A$2,IF(U194&lt;='db fasce di rischio'!$D$4,'db fasce di rischio'!$C$2,IF(U194&lt;='db fasce di rischio'!$F$4,'db fasce di rischio'!$E$2,IF(U194&lt;='db fasce di rischio'!$H$4,'db fasce di rischio'!$G$2,"")))))</f>
        <v>--</v>
      </c>
      <c r="W194" s="30"/>
      <c r="X194" s="30"/>
    </row>
    <row r="195" spans="1:24" ht="21" hidden="1" outlineLevel="1" x14ac:dyDescent="0.2">
      <c r="A195" s="169"/>
      <c r="B195" s="169"/>
      <c r="C195" s="26" t="s">
        <v>30</v>
      </c>
      <c r="D195" s="26" t="s">
        <v>30</v>
      </c>
      <c r="E195" s="26" t="s">
        <v>30</v>
      </c>
      <c r="F195" s="26" t="s">
        <v>30</v>
      </c>
      <c r="G195" s="161" t="str">
        <f t="shared" si="26"/>
        <v>--</v>
      </c>
      <c r="H195" s="27" t="s">
        <v>30</v>
      </c>
      <c r="I195" s="33" t="s">
        <v>30</v>
      </c>
      <c r="J195" s="88"/>
      <c r="K195" s="33"/>
      <c r="L195" s="26"/>
      <c r="M195" s="26"/>
      <c r="N195" s="26"/>
      <c r="O195" s="26"/>
      <c r="P195" s="169"/>
      <c r="Q195" s="184"/>
      <c r="R195" s="184"/>
      <c r="S195" s="185" t="str">
        <f t="shared" si="27"/>
        <v>0</v>
      </c>
      <c r="T195" s="185" t="str">
        <f t="shared" si="27"/>
        <v>0</v>
      </c>
      <c r="U195" s="185">
        <f t="shared" si="28"/>
        <v>0</v>
      </c>
      <c r="V195" s="186" t="str">
        <f>IF(U195=0,"--",IF(U195&lt;='db fasce di rischio'!$B$4,'db fasce di rischio'!$A$2,IF(U195&lt;='db fasce di rischio'!$D$4,'db fasce di rischio'!$C$2,IF(U195&lt;='db fasce di rischio'!$F$4,'db fasce di rischio'!$E$2,IF(U195&lt;='db fasce di rischio'!$H$4,'db fasce di rischio'!$G$2,"")))))</f>
        <v>--</v>
      </c>
      <c r="W195" s="30"/>
      <c r="X195" s="30"/>
    </row>
    <row r="196" spans="1:24" ht="21" hidden="1" outlineLevel="1" x14ac:dyDescent="0.2">
      <c r="A196" s="169"/>
      <c r="B196" s="169"/>
      <c r="C196" s="26" t="s">
        <v>30</v>
      </c>
      <c r="D196" s="26" t="s">
        <v>30</v>
      </c>
      <c r="E196" s="26" t="s">
        <v>30</v>
      </c>
      <c r="F196" s="26" t="s">
        <v>30</v>
      </c>
      <c r="G196" s="161" t="str">
        <f t="shared" si="26"/>
        <v>--</v>
      </c>
      <c r="H196" s="27" t="s">
        <v>30</v>
      </c>
      <c r="I196" s="33" t="s">
        <v>30</v>
      </c>
      <c r="J196" s="88"/>
      <c r="K196" s="33"/>
      <c r="L196" s="26"/>
      <c r="M196" s="26"/>
      <c r="N196" s="26"/>
      <c r="O196" s="26"/>
      <c r="P196" s="169"/>
      <c r="Q196" s="184"/>
      <c r="R196" s="184"/>
      <c r="S196" s="185" t="str">
        <f t="shared" si="27"/>
        <v>0</v>
      </c>
      <c r="T196" s="185" t="str">
        <f t="shared" si="27"/>
        <v>0</v>
      </c>
      <c r="U196" s="185">
        <f t="shared" si="28"/>
        <v>0</v>
      </c>
      <c r="V196" s="186" t="str">
        <f>IF(U196=0,"--",IF(U196&lt;='db fasce di rischio'!$B$4,'db fasce di rischio'!$A$2,IF(U196&lt;='db fasce di rischio'!$D$4,'db fasce di rischio'!$C$2,IF(U196&lt;='db fasce di rischio'!$F$4,'db fasce di rischio'!$E$2,IF(U196&lt;='db fasce di rischio'!$H$4,'db fasce di rischio'!$G$2,"")))))</f>
        <v>--</v>
      </c>
      <c r="W196" s="30"/>
      <c r="X196" s="30"/>
    </row>
    <row r="197" spans="1:24" ht="21" hidden="1" outlineLevel="1" x14ac:dyDescent="0.2">
      <c r="A197" s="169"/>
      <c r="B197" s="169"/>
      <c r="C197" s="26" t="s">
        <v>30</v>
      </c>
      <c r="D197" s="26" t="s">
        <v>30</v>
      </c>
      <c r="E197" s="26" t="s">
        <v>30</v>
      </c>
      <c r="F197" s="26" t="s">
        <v>30</v>
      </c>
      <c r="G197" s="161" t="str">
        <f t="shared" si="26"/>
        <v>--</v>
      </c>
      <c r="H197" s="27" t="s">
        <v>30</v>
      </c>
      <c r="I197" s="33" t="s">
        <v>30</v>
      </c>
      <c r="J197" s="88"/>
      <c r="K197" s="33"/>
      <c r="L197" s="26"/>
      <c r="M197" s="26"/>
      <c r="N197" s="26"/>
      <c r="O197" s="26"/>
      <c r="P197" s="169"/>
      <c r="Q197" s="184"/>
      <c r="R197" s="184"/>
      <c r="S197" s="185" t="str">
        <f t="shared" si="27"/>
        <v>0</v>
      </c>
      <c r="T197" s="185" t="str">
        <f t="shared" si="27"/>
        <v>0</v>
      </c>
      <c r="U197" s="185">
        <f t="shared" si="28"/>
        <v>0</v>
      </c>
      <c r="V197" s="186" t="str">
        <f>IF(U197=0,"--",IF(U197&lt;='db fasce di rischio'!$B$4,'db fasce di rischio'!$A$2,IF(U197&lt;='db fasce di rischio'!$D$4,'db fasce di rischio'!$C$2,IF(U197&lt;='db fasce di rischio'!$F$4,'db fasce di rischio'!$E$2,IF(U197&lt;='db fasce di rischio'!$H$4,'db fasce di rischio'!$G$2,"")))))</f>
        <v>--</v>
      </c>
      <c r="W197" s="30"/>
      <c r="X197" s="30"/>
    </row>
    <row r="198" spans="1:24" ht="21" hidden="1" outlineLevel="1" x14ac:dyDescent="0.2">
      <c r="A198" s="169"/>
      <c r="B198" s="169"/>
      <c r="C198" s="26" t="s">
        <v>30</v>
      </c>
      <c r="D198" s="26" t="s">
        <v>30</v>
      </c>
      <c r="E198" s="26" t="s">
        <v>30</v>
      </c>
      <c r="F198" s="26" t="s">
        <v>30</v>
      </c>
      <c r="G198" s="161" t="str">
        <f t="shared" si="26"/>
        <v>--</v>
      </c>
      <c r="H198" s="27" t="s">
        <v>30</v>
      </c>
      <c r="I198" s="33" t="s">
        <v>30</v>
      </c>
      <c r="J198" s="88"/>
      <c r="K198" s="33"/>
      <c r="L198" s="26"/>
      <c r="M198" s="26"/>
      <c r="N198" s="26"/>
      <c r="O198" s="26"/>
      <c r="P198" s="169"/>
      <c r="Q198" s="184"/>
      <c r="R198" s="184"/>
      <c r="S198" s="185" t="str">
        <f t="shared" si="27"/>
        <v>0</v>
      </c>
      <c r="T198" s="185" t="str">
        <f t="shared" si="27"/>
        <v>0</v>
      </c>
      <c r="U198" s="185">
        <f t="shared" si="28"/>
        <v>0</v>
      </c>
      <c r="V198" s="186" t="str">
        <f>IF(U198=0,"--",IF(U198&lt;='db fasce di rischio'!$B$4,'db fasce di rischio'!$A$2,IF(U198&lt;='db fasce di rischio'!$D$4,'db fasce di rischio'!$C$2,IF(U198&lt;='db fasce di rischio'!$F$4,'db fasce di rischio'!$E$2,IF(U198&lt;='db fasce di rischio'!$H$4,'db fasce di rischio'!$G$2,"")))))</f>
        <v>--</v>
      </c>
      <c r="W198" s="30"/>
      <c r="X198" s="30"/>
    </row>
    <row r="199" spans="1:24" ht="21" hidden="1" outlineLevel="1" x14ac:dyDescent="0.2">
      <c r="A199" s="169"/>
      <c r="B199" s="169"/>
      <c r="C199" s="26" t="s">
        <v>30</v>
      </c>
      <c r="D199" s="26" t="s">
        <v>30</v>
      </c>
      <c r="E199" s="26" t="s">
        <v>30</v>
      </c>
      <c r="F199" s="26" t="s">
        <v>30</v>
      </c>
      <c r="G199" s="161" t="str">
        <f t="shared" si="26"/>
        <v>--</v>
      </c>
      <c r="H199" s="27" t="s">
        <v>30</v>
      </c>
      <c r="I199" s="33" t="s">
        <v>30</v>
      </c>
      <c r="J199" s="87"/>
      <c r="K199" s="33"/>
      <c r="L199" s="26"/>
      <c r="M199" s="26"/>
      <c r="N199" s="26"/>
      <c r="O199" s="26"/>
      <c r="P199" s="169"/>
      <c r="Q199" s="184"/>
      <c r="R199" s="184"/>
      <c r="S199" s="185" t="str">
        <f t="shared" si="27"/>
        <v>0</v>
      </c>
      <c r="T199" s="185" t="str">
        <f t="shared" si="27"/>
        <v>0</v>
      </c>
      <c r="U199" s="185">
        <f t="shared" si="28"/>
        <v>0</v>
      </c>
      <c r="V199" s="186" t="str">
        <f>IF(U199=0,"--",IF(U199&lt;='db fasce di rischio'!$B$4,'db fasce di rischio'!$A$2,IF(U199&lt;='db fasce di rischio'!$D$4,'db fasce di rischio'!$C$2,IF(U199&lt;='db fasce di rischio'!$F$4,'db fasce di rischio'!$E$2,IF(U199&lt;='db fasce di rischio'!$H$4,'db fasce di rischio'!$G$2,"")))))</f>
        <v>--</v>
      </c>
      <c r="W199" s="30"/>
      <c r="X199" s="30"/>
    </row>
    <row r="200" spans="1:24" ht="21" hidden="1" outlineLevel="1" x14ac:dyDescent="0.2">
      <c r="A200" s="169"/>
      <c r="B200" s="169"/>
      <c r="C200" s="26" t="s">
        <v>30</v>
      </c>
      <c r="D200" s="26" t="s">
        <v>30</v>
      </c>
      <c r="E200" s="26" t="s">
        <v>30</v>
      </c>
      <c r="F200" s="26" t="s">
        <v>30</v>
      </c>
      <c r="G200" s="161" t="str">
        <f t="shared" si="26"/>
        <v>--</v>
      </c>
      <c r="H200" s="27" t="s">
        <v>30</v>
      </c>
      <c r="I200" s="33" t="s">
        <v>30</v>
      </c>
      <c r="J200" s="87"/>
      <c r="K200" s="33"/>
      <c r="L200" s="26"/>
      <c r="M200" s="26"/>
      <c r="N200" s="26"/>
      <c r="O200" s="28"/>
      <c r="P200" s="169"/>
      <c r="Q200" s="184"/>
      <c r="R200" s="184"/>
      <c r="S200" s="185" t="str">
        <f t="shared" si="27"/>
        <v>0</v>
      </c>
      <c r="T200" s="185" t="str">
        <f t="shared" si="27"/>
        <v>0</v>
      </c>
      <c r="U200" s="185">
        <f t="shared" si="28"/>
        <v>0</v>
      </c>
      <c r="V200" s="186" t="str">
        <f>IF(U200=0,"--",IF(U200&lt;='db fasce di rischio'!$B$4,'db fasce di rischio'!$A$2,IF(U200&lt;='db fasce di rischio'!$D$4,'db fasce di rischio'!$C$2,IF(U200&lt;='db fasce di rischio'!$F$4,'db fasce di rischio'!$E$2,IF(U200&lt;='db fasce di rischio'!$H$4,'db fasce di rischio'!$G$2,"")))))</f>
        <v>--</v>
      </c>
      <c r="W200" s="30"/>
      <c r="X200" s="30"/>
    </row>
    <row r="201" spans="1:24" ht="21" hidden="1" outlineLevel="1" x14ac:dyDescent="0.2">
      <c r="A201" s="169"/>
      <c r="B201" s="169"/>
      <c r="C201" s="26" t="s">
        <v>30</v>
      </c>
      <c r="D201" s="26" t="s">
        <v>30</v>
      </c>
      <c r="E201" s="26" t="s">
        <v>30</v>
      </c>
      <c r="F201" s="26" t="s">
        <v>30</v>
      </c>
      <c r="G201" s="161" t="str">
        <f t="shared" si="26"/>
        <v>--</v>
      </c>
      <c r="H201" s="27" t="s">
        <v>30</v>
      </c>
      <c r="I201" s="33" t="s">
        <v>30</v>
      </c>
      <c r="J201" s="87"/>
      <c r="K201" s="33"/>
      <c r="L201" s="26"/>
      <c r="M201" s="26"/>
      <c r="N201" s="26"/>
      <c r="O201" s="29"/>
      <c r="P201" s="169"/>
      <c r="Q201" s="184"/>
      <c r="R201" s="184"/>
      <c r="S201" s="185" t="str">
        <f t="shared" si="27"/>
        <v>0</v>
      </c>
      <c r="T201" s="185" t="str">
        <f t="shared" si="27"/>
        <v>0</v>
      </c>
      <c r="U201" s="185">
        <f t="shared" si="28"/>
        <v>0</v>
      </c>
      <c r="V201" s="186" t="str">
        <f>IF(U201=0,"--",IF(U201&lt;='db fasce di rischio'!$B$4,'db fasce di rischio'!$A$2,IF(U201&lt;='db fasce di rischio'!$D$4,'db fasce di rischio'!$C$2,IF(U201&lt;='db fasce di rischio'!$F$4,'db fasce di rischio'!$E$2,IF(U201&lt;='db fasce di rischio'!$H$4,'db fasce di rischio'!$G$2,"")))))</f>
        <v>--</v>
      </c>
      <c r="W201" s="30"/>
      <c r="X201" s="30"/>
    </row>
    <row r="202" spans="1:24" ht="21" collapsed="1" x14ac:dyDescent="0.2">
      <c r="A202" s="168"/>
      <c r="B202" s="168"/>
      <c r="C202" s="92"/>
      <c r="D202" s="92"/>
      <c r="E202" s="92"/>
      <c r="F202" s="92"/>
      <c r="G202" s="92"/>
      <c r="H202" s="92"/>
      <c r="I202" s="92"/>
      <c r="J202" s="176"/>
      <c r="K202" s="92"/>
      <c r="L202" s="92"/>
      <c r="M202" s="92"/>
      <c r="N202" s="92"/>
      <c r="O202" s="92"/>
      <c r="P202" s="168"/>
      <c r="Q202" s="30"/>
      <c r="R202" s="30"/>
      <c r="S202" s="30"/>
      <c r="T202" s="30"/>
      <c r="U202" s="30"/>
      <c r="V202" s="30"/>
      <c r="W202" s="30"/>
      <c r="X202" s="30"/>
    </row>
    <row r="203" spans="1:24" ht="90.6" customHeight="1" x14ac:dyDescent="0.2">
      <c r="A203" s="31"/>
      <c r="B203" s="31"/>
      <c r="C203" s="32" t="s">
        <v>674</v>
      </c>
      <c r="D203" s="32"/>
      <c r="E203" s="30"/>
      <c r="F203" s="30"/>
      <c r="G203" s="30"/>
      <c r="H203" s="30"/>
      <c r="I203" s="30"/>
      <c r="J203" s="85"/>
      <c r="K203" s="30"/>
      <c r="L203" s="30"/>
      <c r="M203" s="30"/>
      <c r="N203" s="84" t="s">
        <v>6</v>
      </c>
      <c r="O203" s="84" t="s">
        <v>675</v>
      </c>
      <c r="P203" s="30"/>
      <c r="Q203" s="182" t="s">
        <v>1306</v>
      </c>
      <c r="R203" s="182" t="s">
        <v>1307</v>
      </c>
      <c r="S203" s="50" t="s">
        <v>1308</v>
      </c>
      <c r="T203" s="50" t="s">
        <v>1309</v>
      </c>
      <c r="U203" s="50" t="s">
        <v>1310</v>
      </c>
      <c r="V203" s="183" t="s">
        <v>1311</v>
      </c>
      <c r="W203" s="30"/>
      <c r="X203" s="30"/>
    </row>
    <row r="204" spans="1:24" ht="30.6" customHeight="1" x14ac:dyDescent="0.2">
      <c r="A204" s="168"/>
      <c r="B204" s="168">
        <v>10</v>
      </c>
      <c r="C204" s="220" t="s">
        <v>1267</v>
      </c>
      <c r="D204" s="221"/>
      <c r="E204" s="222"/>
      <c r="F204" s="229"/>
      <c r="G204" s="229"/>
      <c r="H204" s="229"/>
      <c r="I204" s="50" t="s">
        <v>11</v>
      </c>
      <c r="J204" s="231" t="s">
        <v>3</v>
      </c>
      <c r="K204" s="231"/>
      <c r="L204" s="39"/>
      <c r="M204" s="162" t="s">
        <v>676</v>
      </c>
      <c r="N204" s="163" t="str">
        <f>V204</f>
        <v>--</v>
      </c>
      <c r="O204" s="39"/>
      <c r="P204" s="168"/>
      <c r="Q204" s="184"/>
      <c r="R204" s="184"/>
      <c r="S204" s="185" t="str">
        <f>IF(Q204="Basso",1.8,IF(Q204="Medio",2.5,IF(Q204="Medio-Alto",3.8,IF(Q204="Alto",5,"0"))))</f>
        <v>0</v>
      </c>
      <c r="T204" s="185" t="str">
        <f>IF(R204="Basso",1.8,IF(R204="Medio",2.5,IF(R204="Medio-Alto",3.8,IF(R204="Alto",5,"0"))))</f>
        <v>0</v>
      </c>
      <c r="U204" s="185">
        <f>IF(MAX(U208:U222)&gt;(T204*S204),MAX(U208:U222),T204*S204)</f>
        <v>0</v>
      </c>
      <c r="V204" s="186" t="str">
        <f>IF(U204=0,"--",IF(U204&lt;='db fasce di rischio'!$B$4,'db fasce di rischio'!$A$2,IF(U204&lt;='db fasce di rischio'!$D$4,'db fasce di rischio'!$C$2,IF(U204&lt;='db fasce di rischio'!$F$4,'db fasce di rischio'!$E$2,IF(U204&lt;='db fasce di rischio'!$H$4,'db fasce di rischio'!$G$2,"")))))</f>
        <v>--</v>
      </c>
      <c r="W204" s="30"/>
      <c r="X204" s="30"/>
    </row>
    <row r="205" spans="1:24" ht="59.45" customHeight="1" x14ac:dyDescent="0.2">
      <c r="A205" s="168"/>
      <c r="B205" s="168"/>
      <c r="C205" s="223"/>
      <c r="D205" s="224"/>
      <c r="E205" s="224"/>
      <c r="F205" s="172"/>
      <c r="G205" s="172"/>
      <c r="H205" s="172"/>
      <c r="I205" s="172"/>
      <c r="J205" s="172"/>
      <c r="K205" s="172"/>
      <c r="L205" s="173"/>
      <c r="M205" s="226" t="s">
        <v>1305</v>
      </c>
      <c r="N205" s="226"/>
      <c r="O205" s="226"/>
      <c r="P205" s="168"/>
      <c r="Q205" s="30"/>
      <c r="R205" s="30"/>
      <c r="S205" s="30"/>
      <c r="T205" s="30"/>
      <c r="U205" s="30"/>
      <c r="V205" s="30"/>
      <c r="W205" s="30"/>
      <c r="X205" s="30"/>
    </row>
    <row r="206" spans="1:24" ht="31.5" hidden="1" customHeight="1" outlineLevel="1" x14ac:dyDescent="0.2">
      <c r="A206" s="168"/>
      <c r="B206" s="168"/>
      <c r="C206" s="218" t="s">
        <v>1266</v>
      </c>
      <c r="D206" s="219"/>
      <c r="E206" s="160"/>
      <c r="F206" s="160"/>
      <c r="G206" s="160"/>
      <c r="H206" s="160"/>
      <c r="I206" s="160"/>
      <c r="J206" s="159"/>
      <c r="K206" s="160"/>
      <c r="L206" s="164">
        <f>SUM(H193:H201)</f>
        <v>0</v>
      </c>
      <c r="M206" s="165"/>
      <c r="N206" s="165"/>
      <c r="O206" s="165"/>
      <c r="P206" s="168"/>
      <c r="Q206" s="30"/>
      <c r="R206" s="30"/>
      <c r="S206" s="30"/>
      <c r="T206" s="30"/>
      <c r="U206" s="30"/>
      <c r="V206" s="30"/>
      <c r="W206" s="30"/>
      <c r="X206" s="30"/>
    </row>
    <row r="207" spans="1:24" ht="81.95" hidden="1" customHeight="1" outlineLevel="1" x14ac:dyDescent="0.2">
      <c r="A207" s="169"/>
      <c r="B207" s="169"/>
      <c r="C207" s="24" t="s">
        <v>915</v>
      </c>
      <c r="D207" s="24" t="s">
        <v>916</v>
      </c>
      <c r="E207" s="24" t="s">
        <v>981</v>
      </c>
      <c r="F207" s="24" t="s">
        <v>980</v>
      </c>
      <c r="G207" s="188" t="s">
        <v>1301</v>
      </c>
      <c r="H207" s="24" t="s">
        <v>979</v>
      </c>
      <c r="I207" s="24" t="s">
        <v>917</v>
      </c>
      <c r="J207" s="50" t="s">
        <v>982</v>
      </c>
      <c r="K207" s="50" t="s">
        <v>918</v>
      </c>
      <c r="L207" s="24" t="s">
        <v>639</v>
      </c>
      <c r="M207" s="24" t="s">
        <v>677</v>
      </c>
      <c r="N207" s="24" t="s">
        <v>678</v>
      </c>
      <c r="O207" s="24" t="s">
        <v>679</v>
      </c>
      <c r="P207" s="169"/>
      <c r="Q207" s="182" t="s">
        <v>1306</v>
      </c>
      <c r="R207" s="182" t="s">
        <v>1307</v>
      </c>
      <c r="S207" s="50" t="s">
        <v>1308</v>
      </c>
      <c r="T207" s="50" t="s">
        <v>1309</v>
      </c>
      <c r="U207" s="50" t="s">
        <v>1310</v>
      </c>
      <c r="V207" s="183" t="s">
        <v>1311</v>
      </c>
      <c r="W207" s="30"/>
      <c r="X207" s="30"/>
    </row>
    <row r="208" spans="1:24" ht="21" hidden="1" outlineLevel="1" x14ac:dyDescent="0.2">
      <c r="A208" s="169"/>
      <c r="B208" s="169"/>
      <c r="C208" s="26" t="s">
        <v>30</v>
      </c>
      <c r="D208" s="26" t="s">
        <v>30</v>
      </c>
      <c r="E208" s="26" t="s">
        <v>30</v>
      </c>
      <c r="F208" s="26" t="s">
        <v>30</v>
      </c>
      <c r="G208" s="161" t="str">
        <f>V208</f>
        <v>--</v>
      </c>
      <c r="H208" s="27" t="s">
        <v>30</v>
      </c>
      <c r="I208" s="33" t="s">
        <v>30</v>
      </c>
      <c r="J208" s="87"/>
      <c r="K208" s="33"/>
      <c r="L208" s="26"/>
      <c r="M208" s="26"/>
      <c r="N208" s="26"/>
      <c r="O208" s="26"/>
      <c r="P208" s="169"/>
      <c r="Q208" s="184"/>
      <c r="R208" s="184"/>
      <c r="S208" s="185" t="str">
        <f>IF(Q208="Basso",1.8,IF(Q208="Medio",2.5,IF(Q208="Medio-Alto",3.8,IF(Q208="Alto",5,"0"))))</f>
        <v>0</v>
      </c>
      <c r="T208" s="185" t="str">
        <f>IF(R208="Basso",1.8,IF(R208="Medio",2.5,IF(R208="Medio-Alto",3.8,IF(R208="Alto",5,"0"))))</f>
        <v>0</v>
      </c>
      <c r="U208" s="185">
        <f>(T208*S208)</f>
        <v>0</v>
      </c>
      <c r="V208" s="186" t="str">
        <f>IF(U208=0,"--",IF(U208&lt;='db fasce di rischio'!$B$4,'db fasce di rischio'!$A$2,IF(U208&lt;='db fasce di rischio'!$D$4,'db fasce di rischio'!$C$2,IF(U208&lt;='db fasce di rischio'!$F$4,'db fasce di rischio'!$E$2,IF(U208&lt;='db fasce di rischio'!$H$4,'db fasce di rischio'!$G$2,"")))))</f>
        <v>--</v>
      </c>
      <c r="W208" s="30"/>
      <c r="X208" s="30"/>
    </row>
    <row r="209" spans="1:24" ht="21" hidden="1" outlineLevel="1" x14ac:dyDescent="0.2">
      <c r="A209" s="169"/>
      <c r="B209" s="169"/>
      <c r="C209" s="26" t="s">
        <v>30</v>
      </c>
      <c r="D209" s="26" t="s">
        <v>30</v>
      </c>
      <c r="E209" s="26" t="s">
        <v>30</v>
      </c>
      <c r="F209" s="26" t="s">
        <v>30</v>
      </c>
      <c r="G209" s="161" t="str">
        <f t="shared" ref="G209:G222" si="29">V209</f>
        <v>--</v>
      </c>
      <c r="H209" s="27" t="s">
        <v>30</v>
      </c>
      <c r="I209" s="33" t="s">
        <v>30</v>
      </c>
      <c r="J209" s="87"/>
      <c r="K209" s="33"/>
      <c r="L209" s="26"/>
      <c r="M209" s="26"/>
      <c r="N209" s="26"/>
      <c r="O209" s="26"/>
      <c r="P209" s="169"/>
      <c r="Q209" s="184"/>
      <c r="R209" s="184"/>
      <c r="S209" s="185" t="str">
        <f t="shared" ref="S209:T222" si="30">IF(Q209="Basso",1.8,IF(Q209="Medio",2.5,IF(Q209="Medio-Alto",3.8,IF(Q209="Alto",5,"0"))))</f>
        <v>0</v>
      </c>
      <c r="T209" s="185" t="str">
        <f t="shared" si="30"/>
        <v>0</v>
      </c>
      <c r="U209" s="185">
        <f>(T209*S209)</f>
        <v>0</v>
      </c>
      <c r="V209" s="186" t="str">
        <f>IF(U209=0,"--",IF(U209&lt;='db fasce di rischio'!$B$4,'db fasce di rischio'!$A$2,IF(U209&lt;='db fasce di rischio'!$D$4,'db fasce di rischio'!$C$2,IF(U209&lt;='db fasce di rischio'!$F$4,'db fasce di rischio'!$E$2,IF(U209&lt;='db fasce di rischio'!$H$4,'db fasce di rischio'!$G$2,"")))))</f>
        <v>--</v>
      </c>
      <c r="W209" s="30"/>
      <c r="X209" s="30"/>
    </row>
    <row r="210" spans="1:24" ht="21" hidden="1" outlineLevel="1" x14ac:dyDescent="0.2">
      <c r="A210" s="169"/>
      <c r="B210" s="169"/>
      <c r="C210" s="26" t="s">
        <v>30</v>
      </c>
      <c r="D210" s="26" t="s">
        <v>30</v>
      </c>
      <c r="E210" s="26" t="s">
        <v>30</v>
      </c>
      <c r="F210" s="26" t="s">
        <v>30</v>
      </c>
      <c r="G210" s="161" t="str">
        <f t="shared" si="29"/>
        <v>--</v>
      </c>
      <c r="H210" s="27" t="s">
        <v>30</v>
      </c>
      <c r="I210" s="33" t="s">
        <v>30</v>
      </c>
      <c r="J210" s="87"/>
      <c r="K210" s="33"/>
      <c r="L210" s="26"/>
      <c r="M210" s="26"/>
      <c r="N210" s="26"/>
      <c r="O210" s="26"/>
      <c r="P210" s="169"/>
      <c r="Q210" s="184"/>
      <c r="R210" s="184"/>
      <c r="S210" s="185" t="str">
        <f t="shared" si="30"/>
        <v>0</v>
      </c>
      <c r="T210" s="185" t="str">
        <f t="shared" si="30"/>
        <v>0</v>
      </c>
      <c r="U210" s="185">
        <f t="shared" ref="U210:U222" si="31">(T210*S210)</f>
        <v>0</v>
      </c>
      <c r="V210" s="186" t="str">
        <f>IF(U210=0,"--",IF(U210&lt;='db fasce di rischio'!$B$4,'db fasce di rischio'!$A$2,IF(U210&lt;='db fasce di rischio'!$D$4,'db fasce di rischio'!$C$2,IF(U210&lt;='db fasce di rischio'!$F$4,'db fasce di rischio'!$E$2,IF(U210&lt;='db fasce di rischio'!$H$4,'db fasce di rischio'!$G$2,"")))))</f>
        <v>--</v>
      </c>
      <c r="W210" s="30"/>
      <c r="X210" s="30"/>
    </row>
    <row r="211" spans="1:24" ht="21" hidden="1" outlineLevel="1" x14ac:dyDescent="0.2">
      <c r="A211" s="169"/>
      <c r="B211" s="169"/>
      <c r="C211" s="26" t="s">
        <v>30</v>
      </c>
      <c r="D211" s="26" t="s">
        <v>30</v>
      </c>
      <c r="E211" s="26" t="s">
        <v>30</v>
      </c>
      <c r="F211" s="26" t="s">
        <v>30</v>
      </c>
      <c r="G211" s="161" t="str">
        <f t="shared" si="29"/>
        <v>--</v>
      </c>
      <c r="H211" s="27" t="s">
        <v>30</v>
      </c>
      <c r="I211" s="33" t="s">
        <v>30</v>
      </c>
      <c r="J211" s="87"/>
      <c r="K211" s="33"/>
      <c r="L211" s="26"/>
      <c r="M211" s="26"/>
      <c r="N211" s="26"/>
      <c r="O211" s="26"/>
      <c r="P211" s="169"/>
      <c r="Q211" s="184"/>
      <c r="R211" s="184"/>
      <c r="S211" s="185" t="str">
        <f t="shared" si="30"/>
        <v>0</v>
      </c>
      <c r="T211" s="185" t="str">
        <f t="shared" si="30"/>
        <v>0</v>
      </c>
      <c r="U211" s="185">
        <f t="shared" si="31"/>
        <v>0</v>
      </c>
      <c r="V211" s="186" t="str">
        <f>IF(U211=0,"--",IF(U211&lt;='db fasce di rischio'!$B$4,'db fasce di rischio'!$A$2,IF(U211&lt;='db fasce di rischio'!$D$4,'db fasce di rischio'!$C$2,IF(U211&lt;='db fasce di rischio'!$F$4,'db fasce di rischio'!$E$2,IF(U211&lt;='db fasce di rischio'!$H$4,'db fasce di rischio'!$G$2,"")))))</f>
        <v>--</v>
      </c>
      <c r="W211" s="30"/>
      <c r="X211" s="30"/>
    </row>
    <row r="212" spans="1:24" ht="21" hidden="1" outlineLevel="1" x14ac:dyDescent="0.2">
      <c r="A212" s="169"/>
      <c r="B212" s="169"/>
      <c r="C212" s="26" t="s">
        <v>30</v>
      </c>
      <c r="D212" s="26" t="s">
        <v>30</v>
      </c>
      <c r="E212" s="26" t="s">
        <v>30</v>
      </c>
      <c r="F212" s="26" t="s">
        <v>30</v>
      </c>
      <c r="G212" s="161" t="str">
        <f t="shared" si="29"/>
        <v>--</v>
      </c>
      <c r="H212" s="27" t="s">
        <v>30</v>
      </c>
      <c r="I212" s="33" t="s">
        <v>30</v>
      </c>
      <c r="J212" s="87"/>
      <c r="K212" s="33"/>
      <c r="L212" s="26"/>
      <c r="M212" s="26"/>
      <c r="N212" s="26"/>
      <c r="O212" s="26"/>
      <c r="P212" s="169"/>
      <c r="Q212" s="184"/>
      <c r="R212" s="184"/>
      <c r="S212" s="185" t="str">
        <f t="shared" si="30"/>
        <v>0</v>
      </c>
      <c r="T212" s="185" t="str">
        <f t="shared" si="30"/>
        <v>0</v>
      </c>
      <c r="U212" s="185">
        <f t="shared" si="31"/>
        <v>0</v>
      </c>
      <c r="V212" s="186" t="str">
        <f>IF(U212=0,"--",IF(U212&lt;='db fasce di rischio'!$B$4,'db fasce di rischio'!$A$2,IF(U212&lt;='db fasce di rischio'!$D$4,'db fasce di rischio'!$C$2,IF(U212&lt;='db fasce di rischio'!$F$4,'db fasce di rischio'!$E$2,IF(U212&lt;='db fasce di rischio'!$H$4,'db fasce di rischio'!$G$2,"")))))</f>
        <v>--</v>
      </c>
      <c r="W212" s="30"/>
      <c r="X212" s="30"/>
    </row>
    <row r="213" spans="1:24" ht="21" hidden="1" outlineLevel="1" x14ac:dyDescent="0.2">
      <c r="A213" s="169"/>
      <c r="B213" s="169"/>
      <c r="C213" s="26" t="s">
        <v>30</v>
      </c>
      <c r="D213" s="26" t="s">
        <v>30</v>
      </c>
      <c r="E213" s="26" t="s">
        <v>30</v>
      </c>
      <c r="F213" s="26" t="s">
        <v>30</v>
      </c>
      <c r="G213" s="161" t="str">
        <f t="shared" si="29"/>
        <v>--</v>
      </c>
      <c r="H213" s="27" t="s">
        <v>30</v>
      </c>
      <c r="I213" s="33" t="s">
        <v>30</v>
      </c>
      <c r="J213" s="87"/>
      <c r="K213" s="33"/>
      <c r="L213" s="26"/>
      <c r="M213" s="26"/>
      <c r="N213" s="26"/>
      <c r="O213" s="26"/>
      <c r="P213" s="169"/>
      <c r="Q213" s="184"/>
      <c r="R213" s="184"/>
      <c r="S213" s="185" t="str">
        <f t="shared" si="30"/>
        <v>0</v>
      </c>
      <c r="T213" s="185" t="str">
        <f t="shared" si="30"/>
        <v>0</v>
      </c>
      <c r="U213" s="185">
        <f t="shared" si="31"/>
        <v>0</v>
      </c>
      <c r="V213" s="186" t="str">
        <f>IF(U213=0,"--",IF(U213&lt;='db fasce di rischio'!$B$4,'db fasce di rischio'!$A$2,IF(U213&lt;='db fasce di rischio'!$D$4,'db fasce di rischio'!$C$2,IF(U213&lt;='db fasce di rischio'!$F$4,'db fasce di rischio'!$E$2,IF(U213&lt;='db fasce di rischio'!$H$4,'db fasce di rischio'!$G$2,"")))))</f>
        <v>--</v>
      </c>
      <c r="W213" s="30"/>
      <c r="X213" s="30"/>
    </row>
    <row r="214" spans="1:24" ht="21" hidden="1" outlineLevel="1" x14ac:dyDescent="0.2">
      <c r="A214" s="169"/>
      <c r="B214" s="169"/>
      <c r="C214" s="26" t="s">
        <v>30</v>
      </c>
      <c r="D214" s="26" t="s">
        <v>30</v>
      </c>
      <c r="E214" s="26" t="s">
        <v>30</v>
      </c>
      <c r="F214" s="26" t="s">
        <v>30</v>
      </c>
      <c r="G214" s="161" t="str">
        <f t="shared" si="29"/>
        <v>--</v>
      </c>
      <c r="H214" s="27" t="s">
        <v>30</v>
      </c>
      <c r="I214" s="33" t="s">
        <v>30</v>
      </c>
      <c r="J214" s="87"/>
      <c r="K214" s="33"/>
      <c r="L214" s="26"/>
      <c r="M214" s="26"/>
      <c r="N214" s="26"/>
      <c r="O214" s="26"/>
      <c r="P214" s="169"/>
      <c r="Q214" s="184"/>
      <c r="R214" s="184"/>
      <c r="S214" s="185" t="str">
        <f t="shared" si="30"/>
        <v>0</v>
      </c>
      <c r="T214" s="185" t="str">
        <f t="shared" si="30"/>
        <v>0</v>
      </c>
      <c r="U214" s="185">
        <f t="shared" si="31"/>
        <v>0</v>
      </c>
      <c r="V214" s="186" t="str">
        <f>IF(U214=0,"--",IF(U214&lt;='db fasce di rischio'!$B$4,'db fasce di rischio'!$A$2,IF(U214&lt;='db fasce di rischio'!$D$4,'db fasce di rischio'!$C$2,IF(U214&lt;='db fasce di rischio'!$F$4,'db fasce di rischio'!$E$2,IF(U214&lt;='db fasce di rischio'!$H$4,'db fasce di rischio'!$G$2,"")))))</f>
        <v>--</v>
      </c>
      <c r="W214" s="30"/>
      <c r="X214" s="30"/>
    </row>
    <row r="215" spans="1:24" ht="21" hidden="1" outlineLevel="1" x14ac:dyDescent="0.2">
      <c r="A215" s="169"/>
      <c r="B215" s="169"/>
      <c r="C215" s="26" t="s">
        <v>30</v>
      </c>
      <c r="D215" s="26" t="s">
        <v>30</v>
      </c>
      <c r="E215" s="26" t="s">
        <v>30</v>
      </c>
      <c r="F215" s="26" t="s">
        <v>30</v>
      </c>
      <c r="G215" s="161" t="str">
        <f t="shared" si="29"/>
        <v>--</v>
      </c>
      <c r="H215" s="27" t="s">
        <v>30</v>
      </c>
      <c r="I215" s="33" t="s">
        <v>30</v>
      </c>
      <c r="J215" s="87"/>
      <c r="K215" s="33"/>
      <c r="L215" s="26"/>
      <c r="M215" s="26"/>
      <c r="N215" s="26"/>
      <c r="O215" s="26"/>
      <c r="P215" s="169"/>
      <c r="Q215" s="184"/>
      <c r="R215" s="184"/>
      <c r="S215" s="185" t="str">
        <f t="shared" si="30"/>
        <v>0</v>
      </c>
      <c r="T215" s="185" t="str">
        <f t="shared" si="30"/>
        <v>0</v>
      </c>
      <c r="U215" s="185">
        <f t="shared" si="31"/>
        <v>0</v>
      </c>
      <c r="V215" s="186" t="str">
        <f>IF(U215=0,"--",IF(U215&lt;='db fasce di rischio'!$B$4,'db fasce di rischio'!$A$2,IF(U215&lt;='db fasce di rischio'!$D$4,'db fasce di rischio'!$C$2,IF(U215&lt;='db fasce di rischio'!$F$4,'db fasce di rischio'!$E$2,IF(U215&lt;='db fasce di rischio'!$H$4,'db fasce di rischio'!$G$2,"")))))</f>
        <v>--</v>
      </c>
      <c r="W215" s="30"/>
      <c r="X215" s="30"/>
    </row>
    <row r="216" spans="1:24" ht="21" hidden="1" outlineLevel="1" x14ac:dyDescent="0.2">
      <c r="A216" s="169"/>
      <c r="B216" s="169"/>
      <c r="C216" s="26" t="s">
        <v>30</v>
      </c>
      <c r="D216" s="26" t="s">
        <v>30</v>
      </c>
      <c r="E216" s="26" t="s">
        <v>30</v>
      </c>
      <c r="F216" s="26" t="s">
        <v>30</v>
      </c>
      <c r="G216" s="161" t="str">
        <f t="shared" si="29"/>
        <v>--</v>
      </c>
      <c r="H216" s="27" t="s">
        <v>30</v>
      </c>
      <c r="I216" s="33" t="s">
        <v>30</v>
      </c>
      <c r="J216" s="88"/>
      <c r="K216" s="33"/>
      <c r="L216" s="26"/>
      <c r="M216" s="26"/>
      <c r="N216" s="26"/>
      <c r="O216" s="26"/>
      <c r="P216" s="169"/>
      <c r="Q216" s="184"/>
      <c r="R216" s="184"/>
      <c r="S216" s="185" t="str">
        <f t="shared" si="30"/>
        <v>0</v>
      </c>
      <c r="T216" s="185" t="str">
        <f t="shared" si="30"/>
        <v>0</v>
      </c>
      <c r="U216" s="185">
        <f t="shared" si="31"/>
        <v>0</v>
      </c>
      <c r="V216" s="186" t="str">
        <f>IF(U216=0,"--",IF(U216&lt;='db fasce di rischio'!$B$4,'db fasce di rischio'!$A$2,IF(U216&lt;='db fasce di rischio'!$D$4,'db fasce di rischio'!$C$2,IF(U216&lt;='db fasce di rischio'!$F$4,'db fasce di rischio'!$E$2,IF(U216&lt;='db fasce di rischio'!$H$4,'db fasce di rischio'!$G$2,"")))))</f>
        <v>--</v>
      </c>
      <c r="W216" s="30"/>
      <c r="X216" s="30"/>
    </row>
    <row r="217" spans="1:24" ht="21" hidden="1" outlineLevel="1" x14ac:dyDescent="0.2">
      <c r="A217" s="169"/>
      <c r="B217" s="169"/>
      <c r="C217" s="26" t="s">
        <v>30</v>
      </c>
      <c r="D217" s="26" t="s">
        <v>30</v>
      </c>
      <c r="E217" s="26" t="s">
        <v>30</v>
      </c>
      <c r="F217" s="26" t="s">
        <v>30</v>
      </c>
      <c r="G217" s="161" t="str">
        <f t="shared" si="29"/>
        <v>--</v>
      </c>
      <c r="H217" s="27" t="s">
        <v>30</v>
      </c>
      <c r="I217" s="33" t="s">
        <v>30</v>
      </c>
      <c r="J217" s="88"/>
      <c r="K217" s="33"/>
      <c r="L217" s="26"/>
      <c r="M217" s="26"/>
      <c r="N217" s="26"/>
      <c r="O217" s="26"/>
      <c r="P217" s="169"/>
      <c r="Q217" s="184"/>
      <c r="R217" s="184"/>
      <c r="S217" s="185" t="str">
        <f t="shared" si="30"/>
        <v>0</v>
      </c>
      <c r="T217" s="185" t="str">
        <f t="shared" si="30"/>
        <v>0</v>
      </c>
      <c r="U217" s="185">
        <f t="shared" si="31"/>
        <v>0</v>
      </c>
      <c r="V217" s="186" t="str">
        <f>IF(U217=0,"--",IF(U217&lt;='db fasce di rischio'!$B$4,'db fasce di rischio'!$A$2,IF(U217&lt;='db fasce di rischio'!$D$4,'db fasce di rischio'!$C$2,IF(U217&lt;='db fasce di rischio'!$F$4,'db fasce di rischio'!$E$2,IF(U217&lt;='db fasce di rischio'!$H$4,'db fasce di rischio'!$G$2,"")))))</f>
        <v>--</v>
      </c>
      <c r="W217" s="30"/>
      <c r="X217" s="30"/>
    </row>
    <row r="218" spans="1:24" ht="21" hidden="1" outlineLevel="1" x14ac:dyDescent="0.2">
      <c r="A218" s="169"/>
      <c r="B218" s="169"/>
      <c r="C218" s="26" t="s">
        <v>30</v>
      </c>
      <c r="D218" s="26" t="s">
        <v>30</v>
      </c>
      <c r="E218" s="26" t="s">
        <v>30</v>
      </c>
      <c r="F218" s="26" t="s">
        <v>30</v>
      </c>
      <c r="G218" s="161" t="str">
        <f t="shared" si="29"/>
        <v>--</v>
      </c>
      <c r="H218" s="27" t="s">
        <v>30</v>
      </c>
      <c r="I218" s="33" t="s">
        <v>30</v>
      </c>
      <c r="J218" s="88"/>
      <c r="K218" s="33"/>
      <c r="L218" s="26"/>
      <c r="M218" s="26"/>
      <c r="N218" s="26"/>
      <c r="O218" s="26"/>
      <c r="P218" s="169"/>
      <c r="Q218" s="184"/>
      <c r="R218" s="184"/>
      <c r="S218" s="185" t="str">
        <f t="shared" si="30"/>
        <v>0</v>
      </c>
      <c r="T218" s="185" t="str">
        <f t="shared" si="30"/>
        <v>0</v>
      </c>
      <c r="U218" s="185">
        <f t="shared" si="31"/>
        <v>0</v>
      </c>
      <c r="V218" s="186" t="str">
        <f>IF(U218=0,"--",IF(U218&lt;='db fasce di rischio'!$B$4,'db fasce di rischio'!$A$2,IF(U218&lt;='db fasce di rischio'!$D$4,'db fasce di rischio'!$C$2,IF(U218&lt;='db fasce di rischio'!$F$4,'db fasce di rischio'!$E$2,IF(U218&lt;='db fasce di rischio'!$H$4,'db fasce di rischio'!$G$2,"")))))</f>
        <v>--</v>
      </c>
      <c r="W218" s="30"/>
      <c r="X218" s="30"/>
    </row>
    <row r="219" spans="1:24" ht="21" hidden="1" outlineLevel="1" x14ac:dyDescent="0.2">
      <c r="A219" s="169"/>
      <c r="B219" s="169"/>
      <c r="C219" s="26" t="s">
        <v>30</v>
      </c>
      <c r="D219" s="26" t="s">
        <v>30</v>
      </c>
      <c r="E219" s="26" t="s">
        <v>30</v>
      </c>
      <c r="F219" s="26" t="s">
        <v>30</v>
      </c>
      <c r="G219" s="161" t="str">
        <f t="shared" si="29"/>
        <v>--</v>
      </c>
      <c r="H219" s="27" t="s">
        <v>30</v>
      </c>
      <c r="I219" s="33" t="s">
        <v>30</v>
      </c>
      <c r="J219" s="88"/>
      <c r="K219" s="33"/>
      <c r="L219" s="26"/>
      <c r="M219" s="26"/>
      <c r="N219" s="26"/>
      <c r="O219" s="26"/>
      <c r="P219" s="169"/>
      <c r="Q219" s="184"/>
      <c r="R219" s="184"/>
      <c r="S219" s="185" t="str">
        <f t="shared" si="30"/>
        <v>0</v>
      </c>
      <c r="T219" s="185" t="str">
        <f t="shared" si="30"/>
        <v>0</v>
      </c>
      <c r="U219" s="185">
        <f t="shared" si="31"/>
        <v>0</v>
      </c>
      <c r="V219" s="186" t="str">
        <f>IF(U219=0,"--",IF(U219&lt;='db fasce di rischio'!$B$4,'db fasce di rischio'!$A$2,IF(U219&lt;='db fasce di rischio'!$D$4,'db fasce di rischio'!$C$2,IF(U219&lt;='db fasce di rischio'!$F$4,'db fasce di rischio'!$E$2,IF(U219&lt;='db fasce di rischio'!$H$4,'db fasce di rischio'!$G$2,"")))))</f>
        <v>--</v>
      </c>
      <c r="W219" s="30"/>
      <c r="X219" s="30"/>
    </row>
    <row r="220" spans="1:24" ht="21" hidden="1" outlineLevel="1" x14ac:dyDescent="0.2">
      <c r="A220" s="169"/>
      <c r="B220" s="169"/>
      <c r="C220" s="26" t="s">
        <v>30</v>
      </c>
      <c r="D220" s="26" t="s">
        <v>30</v>
      </c>
      <c r="E220" s="26" t="s">
        <v>30</v>
      </c>
      <c r="F220" s="26" t="s">
        <v>30</v>
      </c>
      <c r="G220" s="161" t="str">
        <f t="shared" si="29"/>
        <v>--</v>
      </c>
      <c r="H220" s="27" t="s">
        <v>30</v>
      </c>
      <c r="I220" s="33" t="s">
        <v>30</v>
      </c>
      <c r="J220" s="87"/>
      <c r="K220" s="33"/>
      <c r="L220" s="26"/>
      <c r="M220" s="26"/>
      <c r="N220" s="26"/>
      <c r="O220" s="26"/>
      <c r="P220" s="169"/>
      <c r="Q220" s="184"/>
      <c r="R220" s="184"/>
      <c r="S220" s="185" t="str">
        <f t="shared" si="30"/>
        <v>0</v>
      </c>
      <c r="T220" s="185" t="str">
        <f t="shared" si="30"/>
        <v>0</v>
      </c>
      <c r="U220" s="185">
        <f t="shared" si="31"/>
        <v>0</v>
      </c>
      <c r="V220" s="186" t="str">
        <f>IF(U220=0,"--",IF(U220&lt;='db fasce di rischio'!$B$4,'db fasce di rischio'!$A$2,IF(U220&lt;='db fasce di rischio'!$D$4,'db fasce di rischio'!$C$2,IF(U220&lt;='db fasce di rischio'!$F$4,'db fasce di rischio'!$E$2,IF(U220&lt;='db fasce di rischio'!$H$4,'db fasce di rischio'!$G$2,"")))))</f>
        <v>--</v>
      </c>
      <c r="W220" s="30"/>
      <c r="X220" s="30"/>
    </row>
    <row r="221" spans="1:24" ht="21" hidden="1" outlineLevel="1" x14ac:dyDescent="0.2">
      <c r="A221" s="169"/>
      <c r="B221" s="169"/>
      <c r="C221" s="26" t="s">
        <v>30</v>
      </c>
      <c r="D221" s="26" t="s">
        <v>30</v>
      </c>
      <c r="E221" s="26" t="s">
        <v>30</v>
      </c>
      <c r="F221" s="26" t="s">
        <v>30</v>
      </c>
      <c r="G221" s="161" t="str">
        <f t="shared" si="29"/>
        <v>--</v>
      </c>
      <c r="H221" s="27" t="s">
        <v>30</v>
      </c>
      <c r="I221" s="33" t="s">
        <v>30</v>
      </c>
      <c r="J221" s="87"/>
      <c r="K221" s="33"/>
      <c r="L221" s="26"/>
      <c r="M221" s="26"/>
      <c r="N221" s="26"/>
      <c r="O221" s="28"/>
      <c r="P221" s="169"/>
      <c r="Q221" s="184"/>
      <c r="R221" s="184"/>
      <c r="S221" s="185" t="str">
        <f t="shared" si="30"/>
        <v>0</v>
      </c>
      <c r="T221" s="185" t="str">
        <f t="shared" si="30"/>
        <v>0</v>
      </c>
      <c r="U221" s="185">
        <f t="shared" si="31"/>
        <v>0</v>
      </c>
      <c r="V221" s="186" t="str">
        <f>IF(U221=0,"--",IF(U221&lt;='db fasce di rischio'!$B$4,'db fasce di rischio'!$A$2,IF(U221&lt;='db fasce di rischio'!$D$4,'db fasce di rischio'!$C$2,IF(U221&lt;='db fasce di rischio'!$F$4,'db fasce di rischio'!$E$2,IF(U221&lt;='db fasce di rischio'!$H$4,'db fasce di rischio'!$G$2,"")))))</f>
        <v>--</v>
      </c>
      <c r="W221" s="30"/>
      <c r="X221" s="30"/>
    </row>
    <row r="222" spans="1:24" ht="21" hidden="1" outlineLevel="1" x14ac:dyDescent="0.2">
      <c r="A222" s="169"/>
      <c r="B222" s="169"/>
      <c r="C222" s="26" t="s">
        <v>30</v>
      </c>
      <c r="D222" s="26" t="s">
        <v>30</v>
      </c>
      <c r="E222" s="26" t="s">
        <v>30</v>
      </c>
      <c r="F222" s="26" t="s">
        <v>30</v>
      </c>
      <c r="G222" s="161" t="str">
        <f t="shared" si="29"/>
        <v>--</v>
      </c>
      <c r="H222" s="27" t="s">
        <v>30</v>
      </c>
      <c r="I222" s="33" t="s">
        <v>30</v>
      </c>
      <c r="J222" s="87"/>
      <c r="K222" s="33"/>
      <c r="L222" s="26"/>
      <c r="M222" s="26"/>
      <c r="N222" s="26"/>
      <c r="O222" s="29"/>
      <c r="P222" s="169"/>
      <c r="Q222" s="184"/>
      <c r="R222" s="184"/>
      <c r="S222" s="185" t="str">
        <f t="shared" si="30"/>
        <v>0</v>
      </c>
      <c r="T222" s="185" t="str">
        <f t="shared" si="30"/>
        <v>0</v>
      </c>
      <c r="U222" s="185">
        <f t="shared" si="31"/>
        <v>0</v>
      </c>
      <c r="V222" s="186" t="str">
        <f>IF(U222=0,"--",IF(U222&lt;='db fasce di rischio'!$B$4,'db fasce di rischio'!$A$2,IF(U222&lt;='db fasce di rischio'!$D$4,'db fasce di rischio'!$C$2,IF(U222&lt;='db fasce di rischio'!$F$4,'db fasce di rischio'!$E$2,IF(U222&lt;='db fasce di rischio'!$H$4,'db fasce di rischio'!$G$2,"")))))</f>
        <v>--</v>
      </c>
      <c r="W222" s="30"/>
      <c r="X222" s="30"/>
    </row>
    <row r="223" spans="1:24" ht="21" collapsed="1" x14ac:dyDescent="0.2">
      <c r="A223" s="168"/>
      <c r="B223" s="168"/>
      <c r="C223" s="92"/>
      <c r="D223" s="92"/>
      <c r="E223" s="92"/>
      <c r="F223" s="92"/>
      <c r="G223" s="92"/>
      <c r="H223" s="92"/>
      <c r="I223" s="92"/>
      <c r="J223" s="176"/>
      <c r="K223" s="92"/>
      <c r="L223" s="92"/>
      <c r="M223" s="92"/>
      <c r="N223" s="92"/>
      <c r="O223" s="92"/>
      <c r="P223" s="168"/>
      <c r="Q223" s="30"/>
      <c r="R223" s="30"/>
      <c r="S223" s="30"/>
      <c r="T223" s="30"/>
      <c r="U223" s="30"/>
      <c r="V223" s="30"/>
      <c r="W223" s="30"/>
      <c r="X223" s="30"/>
    </row>
    <row r="224" spans="1:24" ht="89.1" customHeight="1" x14ac:dyDescent="0.2">
      <c r="A224" s="31"/>
      <c r="B224" s="31"/>
      <c r="C224" s="32" t="s">
        <v>674</v>
      </c>
      <c r="D224" s="32"/>
      <c r="E224" s="30"/>
      <c r="F224" s="30"/>
      <c r="G224" s="30"/>
      <c r="H224" s="30"/>
      <c r="I224" s="30"/>
      <c r="J224" s="85"/>
      <c r="K224" s="30"/>
      <c r="L224" s="30"/>
      <c r="M224" s="30"/>
      <c r="N224" s="84" t="s">
        <v>6</v>
      </c>
      <c r="O224" s="84" t="s">
        <v>675</v>
      </c>
      <c r="P224" s="30"/>
      <c r="Q224" s="182" t="s">
        <v>1306</v>
      </c>
      <c r="R224" s="182" t="s">
        <v>1307</v>
      </c>
      <c r="S224" s="50" t="s">
        <v>1308</v>
      </c>
      <c r="T224" s="50" t="s">
        <v>1309</v>
      </c>
      <c r="U224" s="50" t="s">
        <v>1310</v>
      </c>
      <c r="V224" s="183" t="s">
        <v>1311</v>
      </c>
      <c r="W224" s="30"/>
      <c r="X224" s="30"/>
    </row>
    <row r="225" spans="1:24" ht="30.6" customHeight="1" x14ac:dyDescent="0.2">
      <c r="A225" s="168"/>
      <c r="B225" s="168">
        <v>11</v>
      </c>
      <c r="C225" s="220" t="s">
        <v>1267</v>
      </c>
      <c r="D225" s="221"/>
      <c r="E225" s="222"/>
      <c r="F225" s="229"/>
      <c r="G225" s="229"/>
      <c r="H225" s="229"/>
      <c r="I225" s="50" t="s">
        <v>11</v>
      </c>
      <c r="J225" s="231" t="s">
        <v>3</v>
      </c>
      <c r="K225" s="231"/>
      <c r="L225" s="39"/>
      <c r="M225" s="162" t="s">
        <v>676</v>
      </c>
      <c r="N225" s="163" t="str">
        <f>V225</f>
        <v>--</v>
      </c>
      <c r="O225" s="39"/>
      <c r="P225" s="168"/>
      <c r="Q225" s="184"/>
      <c r="R225" s="184"/>
      <c r="S225" s="185" t="str">
        <f>IF(Q225="Basso",1.8,IF(Q225="Medio",2.5,IF(Q225="Medio-Alto",3.8,IF(Q225="Alto",5,"0"))))</f>
        <v>0</v>
      </c>
      <c r="T225" s="185" t="str">
        <f>IF(R225="Basso",1.8,IF(R225="Medio",2.5,IF(R225="Medio-Alto",3.8,IF(R225="Alto",5,"0"))))</f>
        <v>0</v>
      </c>
      <c r="U225" s="185">
        <f>IF(MAX(U229:U243)&gt;(T225*S225),MAX(U229:U243),T225*S225)</f>
        <v>0</v>
      </c>
      <c r="V225" s="186" t="str">
        <f>IF(U225=0,"--",IF(U225&lt;='db fasce di rischio'!$B$4,'db fasce di rischio'!$A$2,IF(U225&lt;='db fasce di rischio'!$D$4,'db fasce di rischio'!$C$2,IF(U225&lt;='db fasce di rischio'!$F$4,'db fasce di rischio'!$E$2,IF(U225&lt;='db fasce di rischio'!$H$4,'db fasce di rischio'!$G$2,"")))))</f>
        <v>--</v>
      </c>
      <c r="W225" s="30"/>
      <c r="X225" s="30"/>
    </row>
    <row r="226" spans="1:24" ht="59.45" customHeight="1" x14ac:dyDescent="0.2">
      <c r="A226" s="168"/>
      <c r="B226" s="168"/>
      <c r="C226" s="223"/>
      <c r="D226" s="224"/>
      <c r="E226" s="224"/>
      <c r="F226" s="172"/>
      <c r="G226" s="172"/>
      <c r="H226" s="172"/>
      <c r="I226" s="172"/>
      <c r="J226" s="172"/>
      <c r="K226" s="172"/>
      <c r="L226" s="173"/>
      <c r="M226" s="226" t="s">
        <v>1305</v>
      </c>
      <c r="N226" s="226"/>
      <c r="O226" s="226"/>
      <c r="P226" s="168"/>
      <c r="Q226" s="30"/>
      <c r="R226" s="30"/>
      <c r="S226" s="30"/>
      <c r="T226" s="30"/>
      <c r="U226" s="30"/>
      <c r="V226" s="30"/>
      <c r="W226" s="30"/>
      <c r="X226" s="30"/>
    </row>
    <row r="227" spans="1:24" ht="31.5" hidden="1" customHeight="1" outlineLevel="1" x14ac:dyDescent="0.2">
      <c r="A227" s="168"/>
      <c r="B227" s="168"/>
      <c r="C227" s="218" t="s">
        <v>1266</v>
      </c>
      <c r="D227" s="219"/>
      <c r="E227" s="160"/>
      <c r="F227" s="160"/>
      <c r="G227" s="160"/>
      <c r="H227" s="160"/>
      <c r="I227" s="160"/>
      <c r="J227" s="159"/>
      <c r="K227" s="160"/>
      <c r="L227" s="164">
        <f>SUM(H214:H222)</f>
        <v>0</v>
      </c>
      <c r="M227" s="165"/>
      <c r="N227" s="165"/>
      <c r="O227" s="165"/>
      <c r="P227" s="168"/>
      <c r="Q227" s="30"/>
      <c r="R227" s="30"/>
      <c r="S227" s="30"/>
      <c r="T227" s="30"/>
      <c r="U227" s="30"/>
      <c r="V227" s="30"/>
      <c r="W227" s="30"/>
      <c r="X227" s="30"/>
    </row>
    <row r="228" spans="1:24" ht="81.95" hidden="1" customHeight="1" outlineLevel="1" x14ac:dyDescent="0.2">
      <c r="A228" s="169"/>
      <c r="B228" s="169"/>
      <c r="C228" s="24" t="s">
        <v>915</v>
      </c>
      <c r="D228" s="24" t="s">
        <v>916</v>
      </c>
      <c r="E228" s="24" t="s">
        <v>981</v>
      </c>
      <c r="F228" s="24" t="s">
        <v>980</v>
      </c>
      <c r="G228" s="188" t="s">
        <v>1301</v>
      </c>
      <c r="H228" s="24" t="s">
        <v>979</v>
      </c>
      <c r="I228" s="24" t="s">
        <v>917</v>
      </c>
      <c r="J228" s="50" t="s">
        <v>982</v>
      </c>
      <c r="K228" s="50" t="s">
        <v>918</v>
      </c>
      <c r="L228" s="24" t="s">
        <v>639</v>
      </c>
      <c r="M228" s="24" t="s">
        <v>677</v>
      </c>
      <c r="N228" s="24" t="s">
        <v>678</v>
      </c>
      <c r="O228" s="24" t="s">
        <v>679</v>
      </c>
      <c r="P228" s="169"/>
      <c r="Q228" s="182" t="s">
        <v>1306</v>
      </c>
      <c r="R228" s="182" t="s">
        <v>1307</v>
      </c>
      <c r="S228" s="50" t="s">
        <v>1308</v>
      </c>
      <c r="T228" s="50" t="s">
        <v>1309</v>
      </c>
      <c r="U228" s="50" t="s">
        <v>1310</v>
      </c>
      <c r="V228" s="183" t="s">
        <v>1311</v>
      </c>
      <c r="W228" s="30"/>
      <c r="X228" s="30"/>
    </row>
    <row r="229" spans="1:24" ht="21" hidden="1" outlineLevel="1" x14ac:dyDescent="0.2">
      <c r="A229" s="169"/>
      <c r="B229" s="169"/>
      <c r="C229" s="26" t="s">
        <v>30</v>
      </c>
      <c r="D229" s="26" t="s">
        <v>30</v>
      </c>
      <c r="E229" s="26" t="s">
        <v>30</v>
      </c>
      <c r="F229" s="26" t="s">
        <v>30</v>
      </c>
      <c r="G229" s="161" t="str">
        <f>V229</f>
        <v>--</v>
      </c>
      <c r="H229" s="27" t="s">
        <v>30</v>
      </c>
      <c r="I229" s="33" t="s">
        <v>30</v>
      </c>
      <c r="J229" s="87"/>
      <c r="K229" s="33"/>
      <c r="L229" s="26"/>
      <c r="M229" s="26"/>
      <c r="N229" s="26"/>
      <c r="O229" s="26"/>
      <c r="P229" s="169"/>
      <c r="Q229" s="184"/>
      <c r="R229" s="184"/>
      <c r="S229" s="185" t="str">
        <f>IF(Q229="Basso",1.8,IF(Q229="Medio",2.5,IF(Q229="Medio-Alto",3.8,IF(Q229="Alto",5,"0"))))</f>
        <v>0</v>
      </c>
      <c r="T229" s="185" t="str">
        <f>IF(R229="Basso",1.8,IF(R229="Medio",2.5,IF(R229="Medio-Alto",3.8,IF(R229="Alto",5,"0"))))</f>
        <v>0</v>
      </c>
      <c r="U229" s="185">
        <f>(T229*S229)</f>
        <v>0</v>
      </c>
      <c r="V229" s="186" t="str">
        <f>IF(U229=0,"--",IF(U229&lt;='db fasce di rischio'!$B$4,'db fasce di rischio'!$A$2,IF(U229&lt;='db fasce di rischio'!$D$4,'db fasce di rischio'!$C$2,IF(U229&lt;='db fasce di rischio'!$F$4,'db fasce di rischio'!$E$2,IF(U229&lt;='db fasce di rischio'!$H$4,'db fasce di rischio'!$G$2,"")))))</f>
        <v>--</v>
      </c>
      <c r="W229" s="30"/>
      <c r="X229" s="30"/>
    </row>
    <row r="230" spans="1:24" ht="21" hidden="1" outlineLevel="1" x14ac:dyDescent="0.2">
      <c r="A230" s="169"/>
      <c r="B230" s="169"/>
      <c r="C230" s="26" t="s">
        <v>30</v>
      </c>
      <c r="D230" s="26" t="s">
        <v>30</v>
      </c>
      <c r="E230" s="26" t="s">
        <v>30</v>
      </c>
      <c r="F230" s="26" t="s">
        <v>30</v>
      </c>
      <c r="G230" s="161" t="str">
        <f t="shared" ref="G230:G243" si="32">V230</f>
        <v>--</v>
      </c>
      <c r="H230" s="27" t="s">
        <v>30</v>
      </c>
      <c r="I230" s="33" t="s">
        <v>30</v>
      </c>
      <c r="J230" s="87"/>
      <c r="K230" s="33"/>
      <c r="L230" s="26"/>
      <c r="M230" s="26"/>
      <c r="N230" s="26"/>
      <c r="O230" s="26"/>
      <c r="P230" s="169"/>
      <c r="Q230" s="184"/>
      <c r="R230" s="184"/>
      <c r="S230" s="185" t="str">
        <f t="shared" ref="S230:T243" si="33">IF(Q230="Basso",1.8,IF(Q230="Medio",2.5,IF(Q230="Medio-Alto",3.8,IF(Q230="Alto",5,"0"))))</f>
        <v>0</v>
      </c>
      <c r="T230" s="185" t="str">
        <f t="shared" si="33"/>
        <v>0</v>
      </c>
      <c r="U230" s="185">
        <f>(T230*S230)</f>
        <v>0</v>
      </c>
      <c r="V230" s="186" t="str">
        <f>IF(U230=0,"--",IF(U230&lt;='db fasce di rischio'!$B$4,'db fasce di rischio'!$A$2,IF(U230&lt;='db fasce di rischio'!$D$4,'db fasce di rischio'!$C$2,IF(U230&lt;='db fasce di rischio'!$F$4,'db fasce di rischio'!$E$2,IF(U230&lt;='db fasce di rischio'!$H$4,'db fasce di rischio'!$G$2,"")))))</f>
        <v>--</v>
      </c>
      <c r="W230" s="30"/>
      <c r="X230" s="30"/>
    </row>
    <row r="231" spans="1:24" ht="21" hidden="1" outlineLevel="1" x14ac:dyDescent="0.2">
      <c r="A231" s="169"/>
      <c r="B231" s="169"/>
      <c r="C231" s="26" t="s">
        <v>30</v>
      </c>
      <c r="D231" s="26" t="s">
        <v>30</v>
      </c>
      <c r="E231" s="26" t="s">
        <v>30</v>
      </c>
      <c r="F231" s="26" t="s">
        <v>30</v>
      </c>
      <c r="G231" s="161" t="str">
        <f t="shared" si="32"/>
        <v>--</v>
      </c>
      <c r="H231" s="27" t="s">
        <v>30</v>
      </c>
      <c r="I231" s="33" t="s">
        <v>30</v>
      </c>
      <c r="J231" s="87"/>
      <c r="K231" s="33"/>
      <c r="L231" s="26"/>
      <c r="M231" s="26"/>
      <c r="N231" s="26"/>
      <c r="O231" s="26"/>
      <c r="P231" s="169"/>
      <c r="Q231" s="184"/>
      <c r="R231" s="184"/>
      <c r="S231" s="185" t="str">
        <f t="shared" si="33"/>
        <v>0</v>
      </c>
      <c r="T231" s="185" t="str">
        <f t="shared" si="33"/>
        <v>0</v>
      </c>
      <c r="U231" s="185">
        <f t="shared" ref="U231:U243" si="34">(T231*S231)</f>
        <v>0</v>
      </c>
      <c r="V231" s="186" t="str">
        <f>IF(U231=0,"--",IF(U231&lt;='db fasce di rischio'!$B$4,'db fasce di rischio'!$A$2,IF(U231&lt;='db fasce di rischio'!$D$4,'db fasce di rischio'!$C$2,IF(U231&lt;='db fasce di rischio'!$F$4,'db fasce di rischio'!$E$2,IF(U231&lt;='db fasce di rischio'!$H$4,'db fasce di rischio'!$G$2,"")))))</f>
        <v>--</v>
      </c>
      <c r="W231" s="30"/>
      <c r="X231" s="30"/>
    </row>
    <row r="232" spans="1:24" ht="21" hidden="1" outlineLevel="1" x14ac:dyDescent="0.2">
      <c r="A232" s="169"/>
      <c r="B232" s="169"/>
      <c r="C232" s="26" t="s">
        <v>30</v>
      </c>
      <c r="D232" s="26" t="s">
        <v>30</v>
      </c>
      <c r="E232" s="26" t="s">
        <v>30</v>
      </c>
      <c r="F232" s="26" t="s">
        <v>30</v>
      </c>
      <c r="G232" s="161" t="str">
        <f t="shared" si="32"/>
        <v>--</v>
      </c>
      <c r="H232" s="27" t="s">
        <v>30</v>
      </c>
      <c r="I232" s="33" t="s">
        <v>30</v>
      </c>
      <c r="J232" s="87"/>
      <c r="K232" s="33"/>
      <c r="L232" s="26"/>
      <c r="M232" s="26"/>
      <c r="N232" s="26"/>
      <c r="O232" s="26"/>
      <c r="P232" s="169"/>
      <c r="Q232" s="184"/>
      <c r="R232" s="184"/>
      <c r="S232" s="185" t="str">
        <f t="shared" si="33"/>
        <v>0</v>
      </c>
      <c r="T232" s="185" t="str">
        <f t="shared" si="33"/>
        <v>0</v>
      </c>
      <c r="U232" s="185">
        <f t="shared" si="34"/>
        <v>0</v>
      </c>
      <c r="V232" s="186" t="str">
        <f>IF(U232=0,"--",IF(U232&lt;='db fasce di rischio'!$B$4,'db fasce di rischio'!$A$2,IF(U232&lt;='db fasce di rischio'!$D$4,'db fasce di rischio'!$C$2,IF(U232&lt;='db fasce di rischio'!$F$4,'db fasce di rischio'!$E$2,IF(U232&lt;='db fasce di rischio'!$H$4,'db fasce di rischio'!$G$2,"")))))</f>
        <v>--</v>
      </c>
      <c r="W232" s="30"/>
      <c r="X232" s="30"/>
    </row>
    <row r="233" spans="1:24" ht="21" hidden="1" outlineLevel="1" x14ac:dyDescent="0.2">
      <c r="A233" s="169"/>
      <c r="B233" s="169"/>
      <c r="C233" s="26" t="s">
        <v>30</v>
      </c>
      <c r="D233" s="26" t="s">
        <v>30</v>
      </c>
      <c r="E233" s="26" t="s">
        <v>30</v>
      </c>
      <c r="F233" s="26" t="s">
        <v>30</v>
      </c>
      <c r="G233" s="161" t="str">
        <f t="shared" si="32"/>
        <v>--</v>
      </c>
      <c r="H233" s="27" t="s">
        <v>30</v>
      </c>
      <c r="I233" s="33" t="s">
        <v>30</v>
      </c>
      <c r="J233" s="87"/>
      <c r="K233" s="33"/>
      <c r="L233" s="26"/>
      <c r="M233" s="26"/>
      <c r="N233" s="26"/>
      <c r="O233" s="26"/>
      <c r="P233" s="169"/>
      <c r="Q233" s="184"/>
      <c r="R233" s="184"/>
      <c r="S233" s="185" t="str">
        <f t="shared" si="33"/>
        <v>0</v>
      </c>
      <c r="T233" s="185" t="str">
        <f t="shared" si="33"/>
        <v>0</v>
      </c>
      <c r="U233" s="185">
        <f t="shared" si="34"/>
        <v>0</v>
      </c>
      <c r="V233" s="186" t="str">
        <f>IF(U233=0,"--",IF(U233&lt;='db fasce di rischio'!$B$4,'db fasce di rischio'!$A$2,IF(U233&lt;='db fasce di rischio'!$D$4,'db fasce di rischio'!$C$2,IF(U233&lt;='db fasce di rischio'!$F$4,'db fasce di rischio'!$E$2,IF(U233&lt;='db fasce di rischio'!$H$4,'db fasce di rischio'!$G$2,"")))))</f>
        <v>--</v>
      </c>
      <c r="W233" s="30"/>
      <c r="X233" s="30"/>
    </row>
    <row r="234" spans="1:24" ht="21" hidden="1" outlineLevel="1" x14ac:dyDescent="0.2">
      <c r="A234" s="169"/>
      <c r="B234" s="169"/>
      <c r="C234" s="26" t="s">
        <v>30</v>
      </c>
      <c r="D234" s="26" t="s">
        <v>30</v>
      </c>
      <c r="E234" s="26" t="s">
        <v>30</v>
      </c>
      <c r="F234" s="26" t="s">
        <v>30</v>
      </c>
      <c r="G234" s="161" t="str">
        <f t="shared" si="32"/>
        <v>--</v>
      </c>
      <c r="H234" s="27" t="s">
        <v>30</v>
      </c>
      <c r="I234" s="33" t="s">
        <v>30</v>
      </c>
      <c r="J234" s="87"/>
      <c r="K234" s="33"/>
      <c r="L234" s="26"/>
      <c r="M234" s="26"/>
      <c r="N234" s="26"/>
      <c r="O234" s="26"/>
      <c r="P234" s="169"/>
      <c r="Q234" s="184"/>
      <c r="R234" s="184"/>
      <c r="S234" s="185" t="str">
        <f t="shared" si="33"/>
        <v>0</v>
      </c>
      <c r="T234" s="185" t="str">
        <f t="shared" si="33"/>
        <v>0</v>
      </c>
      <c r="U234" s="185">
        <f t="shared" si="34"/>
        <v>0</v>
      </c>
      <c r="V234" s="186" t="str">
        <f>IF(U234=0,"--",IF(U234&lt;='db fasce di rischio'!$B$4,'db fasce di rischio'!$A$2,IF(U234&lt;='db fasce di rischio'!$D$4,'db fasce di rischio'!$C$2,IF(U234&lt;='db fasce di rischio'!$F$4,'db fasce di rischio'!$E$2,IF(U234&lt;='db fasce di rischio'!$H$4,'db fasce di rischio'!$G$2,"")))))</f>
        <v>--</v>
      </c>
      <c r="W234" s="30"/>
      <c r="X234" s="30"/>
    </row>
    <row r="235" spans="1:24" ht="21" hidden="1" outlineLevel="1" x14ac:dyDescent="0.2">
      <c r="A235" s="169"/>
      <c r="B235" s="169"/>
      <c r="C235" s="26" t="s">
        <v>30</v>
      </c>
      <c r="D235" s="26" t="s">
        <v>30</v>
      </c>
      <c r="E235" s="26" t="s">
        <v>30</v>
      </c>
      <c r="F235" s="26" t="s">
        <v>30</v>
      </c>
      <c r="G235" s="161" t="str">
        <f t="shared" si="32"/>
        <v>--</v>
      </c>
      <c r="H235" s="27" t="s">
        <v>30</v>
      </c>
      <c r="I235" s="33" t="s">
        <v>30</v>
      </c>
      <c r="J235" s="87"/>
      <c r="K235" s="33"/>
      <c r="L235" s="26"/>
      <c r="M235" s="26"/>
      <c r="N235" s="26"/>
      <c r="O235" s="26"/>
      <c r="P235" s="169"/>
      <c r="Q235" s="184"/>
      <c r="R235" s="184"/>
      <c r="S235" s="185" t="str">
        <f t="shared" si="33"/>
        <v>0</v>
      </c>
      <c r="T235" s="185" t="str">
        <f t="shared" si="33"/>
        <v>0</v>
      </c>
      <c r="U235" s="185">
        <f t="shared" si="34"/>
        <v>0</v>
      </c>
      <c r="V235" s="186" t="str">
        <f>IF(U235=0,"--",IF(U235&lt;='db fasce di rischio'!$B$4,'db fasce di rischio'!$A$2,IF(U235&lt;='db fasce di rischio'!$D$4,'db fasce di rischio'!$C$2,IF(U235&lt;='db fasce di rischio'!$F$4,'db fasce di rischio'!$E$2,IF(U235&lt;='db fasce di rischio'!$H$4,'db fasce di rischio'!$G$2,"")))))</f>
        <v>--</v>
      </c>
      <c r="W235" s="30"/>
      <c r="X235" s="30"/>
    </row>
    <row r="236" spans="1:24" ht="21" hidden="1" outlineLevel="1" x14ac:dyDescent="0.2">
      <c r="A236" s="169"/>
      <c r="B236" s="169"/>
      <c r="C236" s="26" t="s">
        <v>30</v>
      </c>
      <c r="D236" s="26" t="s">
        <v>30</v>
      </c>
      <c r="E236" s="26" t="s">
        <v>30</v>
      </c>
      <c r="F236" s="26" t="s">
        <v>30</v>
      </c>
      <c r="G236" s="161" t="str">
        <f t="shared" si="32"/>
        <v>--</v>
      </c>
      <c r="H236" s="27" t="s">
        <v>30</v>
      </c>
      <c r="I236" s="33" t="s">
        <v>30</v>
      </c>
      <c r="J236" s="87"/>
      <c r="K236" s="33"/>
      <c r="L236" s="26"/>
      <c r="M236" s="26"/>
      <c r="N236" s="26"/>
      <c r="O236" s="26"/>
      <c r="P236" s="169"/>
      <c r="Q236" s="184"/>
      <c r="R236" s="184"/>
      <c r="S236" s="185" t="str">
        <f t="shared" si="33"/>
        <v>0</v>
      </c>
      <c r="T236" s="185" t="str">
        <f t="shared" si="33"/>
        <v>0</v>
      </c>
      <c r="U236" s="185">
        <f t="shared" si="34"/>
        <v>0</v>
      </c>
      <c r="V236" s="186" t="str">
        <f>IF(U236=0,"--",IF(U236&lt;='db fasce di rischio'!$B$4,'db fasce di rischio'!$A$2,IF(U236&lt;='db fasce di rischio'!$D$4,'db fasce di rischio'!$C$2,IF(U236&lt;='db fasce di rischio'!$F$4,'db fasce di rischio'!$E$2,IF(U236&lt;='db fasce di rischio'!$H$4,'db fasce di rischio'!$G$2,"")))))</f>
        <v>--</v>
      </c>
      <c r="W236" s="30"/>
      <c r="X236" s="30"/>
    </row>
    <row r="237" spans="1:24" ht="21" hidden="1" outlineLevel="1" x14ac:dyDescent="0.2">
      <c r="A237" s="169"/>
      <c r="B237" s="169"/>
      <c r="C237" s="26" t="s">
        <v>30</v>
      </c>
      <c r="D237" s="26" t="s">
        <v>30</v>
      </c>
      <c r="E237" s="26" t="s">
        <v>30</v>
      </c>
      <c r="F237" s="26" t="s">
        <v>30</v>
      </c>
      <c r="G237" s="161" t="str">
        <f t="shared" si="32"/>
        <v>--</v>
      </c>
      <c r="H237" s="27" t="s">
        <v>30</v>
      </c>
      <c r="I237" s="33" t="s">
        <v>30</v>
      </c>
      <c r="J237" s="88"/>
      <c r="K237" s="33"/>
      <c r="L237" s="26"/>
      <c r="M237" s="26"/>
      <c r="N237" s="26"/>
      <c r="O237" s="26"/>
      <c r="P237" s="169"/>
      <c r="Q237" s="184"/>
      <c r="R237" s="184"/>
      <c r="S237" s="185" t="str">
        <f t="shared" si="33"/>
        <v>0</v>
      </c>
      <c r="T237" s="185" t="str">
        <f t="shared" si="33"/>
        <v>0</v>
      </c>
      <c r="U237" s="185">
        <f t="shared" si="34"/>
        <v>0</v>
      </c>
      <c r="V237" s="186" t="str">
        <f>IF(U237=0,"--",IF(U237&lt;='db fasce di rischio'!$B$4,'db fasce di rischio'!$A$2,IF(U237&lt;='db fasce di rischio'!$D$4,'db fasce di rischio'!$C$2,IF(U237&lt;='db fasce di rischio'!$F$4,'db fasce di rischio'!$E$2,IF(U237&lt;='db fasce di rischio'!$H$4,'db fasce di rischio'!$G$2,"")))))</f>
        <v>--</v>
      </c>
      <c r="W237" s="30"/>
      <c r="X237" s="30"/>
    </row>
    <row r="238" spans="1:24" ht="21" hidden="1" outlineLevel="1" x14ac:dyDescent="0.2">
      <c r="A238" s="169"/>
      <c r="B238" s="169"/>
      <c r="C238" s="26" t="s">
        <v>30</v>
      </c>
      <c r="D238" s="26" t="s">
        <v>30</v>
      </c>
      <c r="E238" s="26" t="s">
        <v>30</v>
      </c>
      <c r="F238" s="26" t="s">
        <v>30</v>
      </c>
      <c r="G238" s="161" t="str">
        <f t="shared" si="32"/>
        <v>--</v>
      </c>
      <c r="H238" s="27" t="s">
        <v>30</v>
      </c>
      <c r="I238" s="33" t="s">
        <v>30</v>
      </c>
      <c r="J238" s="88"/>
      <c r="K238" s="33"/>
      <c r="L238" s="26"/>
      <c r="M238" s="26"/>
      <c r="N238" s="26"/>
      <c r="O238" s="26"/>
      <c r="P238" s="169"/>
      <c r="Q238" s="184"/>
      <c r="R238" s="184"/>
      <c r="S238" s="185" t="str">
        <f t="shared" si="33"/>
        <v>0</v>
      </c>
      <c r="T238" s="185" t="str">
        <f t="shared" si="33"/>
        <v>0</v>
      </c>
      <c r="U238" s="185">
        <f t="shared" si="34"/>
        <v>0</v>
      </c>
      <c r="V238" s="186" t="str">
        <f>IF(U238=0,"--",IF(U238&lt;='db fasce di rischio'!$B$4,'db fasce di rischio'!$A$2,IF(U238&lt;='db fasce di rischio'!$D$4,'db fasce di rischio'!$C$2,IF(U238&lt;='db fasce di rischio'!$F$4,'db fasce di rischio'!$E$2,IF(U238&lt;='db fasce di rischio'!$H$4,'db fasce di rischio'!$G$2,"")))))</f>
        <v>--</v>
      </c>
      <c r="W238" s="30"/>
      <c r="X238" s="30"/>
    </row>
    <row r="239" spans="1:24" ht="21" hidden="1" outlineLevel="1" x14ac:dyDescent="0.2">
      <c r="A239" s="169"/>
      <c r="B239" s="169"/>
      <c r="C239" s="26" t="s">
        <v>30</v>
      </c>
      <c r="D239" s="26" t="s">
        <v>30</v>
      </c>
      <c r="E239" s="26" t="s">
        <v>30</v>
      </c>
      <c r="F239" s="26" t="s">
        <v>30</v>
      </c>
      <c r="G239" s="161" t="str">
        <f t="shared" si="32"/>
        <v>--</v>
      </c>
      <c r="H239" s="27" t="s">
        <v>30</v>
      </c>
      <c r="I239" s="33" t="s">
        <v>30</v>
      </c>
      <c r="J239" s="88"/>
      <c r="K239" s="33"/>
      <c r="L239" s="26"/>
      <c r="M239" s="26"/>
      <c r="N239" s="26"/>
      <c r="O239" s="26"/>
      <c r="P239" s="169"/>
      <c r="Q239" s="184"/>
      <c r="R239" s="184"/>
      <c r="S239" s="185" t="str">
        <f t="shared" si="33"/>
        <v>0</v>
      </c>
      <c r="T239" s="185" t="str">
        <f t="shared" si="33"/>
        <v>0</v>
      </c>
      <c r="U239" s="185">
        <f t="shared" si="34"/>
        <v>0</v>
      </c>
      <c r="V239" s="186" t="str">
        <f>IF(U239=0,"--",IF(U239&lt;='db fasce di rischio'!$B$4,'db fasce di rischio'!$A$2,IF(U239&lt;='db fasce di rischio'!$D$4,'db fasce di rischio'!$C$2,IF(U239&lt;='db fasce di rischio'!$F$4,'db fasce di rischio'!$E$2,IF(U239&lt;='db fasce di rischio'!$H$4,'db fasce di rischio'!$G$2,"")))))</f>
        <v>--</v>
      </c>
      <c r="W239" s="30"/>
      <c r="X239" s="30"/>
    </row>
    <row r="240" spans="1:24" ht="21" hidden="1" outlineLevel="1" x14ac:dyDescent="0.2">
      <c r="A240" s="169"/>
      <c r="B240" s="169"/>
      <c r="C240" s="26" t="s">
        <v>30</v>
      </c>
      <c r="D240" s="26" t="s">
        <v>30</v>
      </c>
      <c r="E240" s="26" t="s">
        <v>30</v>
      </c>
      <c r="F240" s="26" t="s">
        <v>30</v>
      </c>
      <c r="G240" s="161" t="str">
        <f t="shared" si="32"/>
        <v>--</v>
      </c>
      <c r="H240" s="27" t="s">
        <v>30</v>
      </c>
      <c r="I240" s="33" t="s">
        <v>30</v>
      </c>
      <c r="J240" s="88"/>
      <c r="K240" s="33"/>
      <c r="L240" s="26"/>
      <c r="M240" s="26"/>
      <c r="N240" s="26"/>
      <c r="O240" s="26"/>
      <c r="P240" s="169"/>
      <c r="Q240" s="184"/>
      <c r="R240" s="184"/>
      <c r="S240" s="185" t="str">
        <f t="shared" si="33"/>
        <v>0</v>
      </c>
      <c r="T240" s="185" t="str">
        <f t="shared" si="33"/>
        <v>0</v>
      </c>
      <c r="U240" s="185">
        <f t="shared" si="34"/>
        <v>0</v>
      </c>
      <c r="V240" s="186" t="str">
        <f>IF(U240=0,"--",IF(U240&lt;='db fasce di rischio'!$B$4,'db fasce di rischio'!$A$2,IF(U240&lt;='db fasce di rischio'!$D$4,'db fasce di rischio'!$C$2,IF(U240&lt;='db fasce di rischio'!$F$4,'db fasce di rischio'!$E$2,IF(U240&lt;='db fasce di rischio'!$H$4,'db fasce di rischio'!$G$2,"")))))</f>
        <v>--</v>
      </c>
      <c r="W240" s="30"/>
      <c r="X240" s="30"/>
    </row>
    <row r="241" spans="1:24" ht="21" hidden="1" outlineLevel="1" x14ac:dyDescent="0.2">
      <c r="A241" s="169"/>
      <c r="B241" s="169"/>
      <c r="C241" s="26" t="s">
        <v>30</v>
      </c>
      <c r="D241" s="26" t="s">
        <v>30</v>
      </c>
      <c r="E241" s="26" t="s">
        <v>30</v>
      </c>
      <c r="F241" s="26" t="s">
        <v>30</v>
      </c>
      <c r="G241" s="161" t="str">
        <f t="shared" si="32"/>
        <v>--</v>
      </c>
      <c r="H241" s="27" t="s">
        <v>30</v>
      </c>
      <c r="I241" s="33" t="s">
        <v>30</v>
      </c>
      <c r="J241" s="87"/>
      <c r="K241" s="33"/>
      <c r="L241" s="26"/>
      <c r="M241" s="26"/>
      <c r="N241" s="26"/>
      <c r="O241" s="26"/>
      <c r="P241" s="169"/>
      <c r="Q241" s="184"/>
      <c r="R241" s="184"/>
      <c r="S241" s="185" t="str">
        <f t="shared" si="33"/>
        <v>0</v>
      </c>
      <c r="T241" s="185" t="str">
        <f t="shared" si="33"/>
        <v>0</v>
      </c>
      <c r="U241" s="185">
        <f t="shared" si="34"/>
        <v>0</v>
      </c>
      <c r="V241" s="186" t="str">
        <f>IF(U241=0,"--",IF(U241&lt;='db fasce di rischio'!$B$4,'db fasce di rischio'!$A$2,IF(U241&lt;='db fasce di rischio'!$D$4,'db fasce di rischio'!$C$2,IF(U241&lt;='db fasce di rischio'!$F$4,'db fasce di rischio'!$E$2,IF(U241&lt;='db fasce di rischio'!$H$4,'db fasce di rischio'!$G$2,"")))))</f>
        <v>--</v>
      </c>
      <c r="W241" s="30"/>
      <c r="X241" s="30"/>
    </row>
    <row r="242" spans="1:24" ht="21" hidden="1" outlineLevel="1" x14ac:dyDescent="0.2">
      <c r="A242" s="169"/>
      <c r="B242" s="169"/>
      <c r="C242" s="26" t="s">
        <v>30</v>
      </c>
      <c r="D242" s="26" t="s">
        <v>30</v>
      </c>
      <c r="E242" s="26" t="s">
        <v>30</v>
      </c>
      <c r="F242" s="26" t="s">
        <v>30</v>
      </c>
      <c r="G242" s="161" t="str">
        <f t="shared" si="32"/>
        <v>--</v>
      </c>
      <c r="H242" s="27" t="s">
        <v>30</v>
      </c>
      <c r="I242" s="33" t="s">
        <v>30</v>
      </c>
      <c r="J242" s="87"/>
      <c r="K242" s="33"/>
      <c r="L242" s="26"/>
      <c r="M242" s="26"/>
      <c r="N242" s="26"/>
      <c r="O242" s="28"/>
      <c r="P242" s="169"/>
      <c r="Q242" s="184"/>
      <c r="R242" s="184"/>
      <c r="S242" s="185" t="str">
        <f t="shared" si="33"/>
        <v>0</v>
      </c>
      <c r="T242" s="185" t="str">
        <f t="shared" si="33"/>
        <v>0</v>
      </c>
      <c r="U242" s="185">
        <f t="shared" si="34"/>
        <v>0</v>
      </c>
      <c r="V242" s="186" t="str">
        <f>IF(U242=0,"--",IF(U242&lt;='db fasce di rischio'!$B$4,'db fasce di rischio'!$A$2,IF(U242&lt;='db fasce di rischio'!$D$4,'db fasce di rischio'!$C$2,IF(U242&lt;='db fasce di rischio'!$F$4,'db fasce di rischio'!$E$2,IF(U242&lt;='db fasce di rischio'!$H$4,'db fasce di rischio'!$G$2,"")))))</f>
        <v>--</v>
      </c>
      <c r="W242" s="30"/>
      <c r="X242" s="30"/>
    </row>
    <row r="243" spans="1:24" ht="21" hidden="1" outlineLevel="1" x14ac:dyDescent="0.2">
      <c r="A243" s="169"/>
      <c r="B243" s="169"/>
      <c r="C243" s="26" t="s">
        <v>30</v>
      </c>
      <c r="D243" s="26" t="s">
        <v>30</v>
      </c>
      <c r="E243" s="26" t="s">
        <v>30</v>
      </c>
      <c r="F243" s="26" t="s">
        <v>30</v>
      </c>
      <c r="G243" s="161" t="str">
        <f t="shared" si="32"/>
        <v>--</v>
      </c>
      <c r="H243" s="27" t="s">
        <v>30</v>
      </c>
      <c r="I243" s="33" t="s">
        <v>30</v>
      </c>
      <c r="J243" s="87"/>
      <c r="K243" s="33"/>
      <c r="L243" s="26"/>
      <c r="M243" s="26"/>
      <c r="N243" s="26"/>
      <c r="O243" s="29"/>
      <c r="P243" s="169"/>
      <c r="Q243" s="184"/>
      <c r="R243" s="184"/>
      <c r="S243" s="185" t="str">
        <f t="shared" si="33"/>
        <v>0</v>
      </c>
      <c r="T243" s="185" t="str">
        <f t="shared" si="33"/>
        <v>0</v>
      </c>
      <c r="U243" s="185">
        <f t="shared" si="34"/>
        <v>0</v>
      </c>
      <c r="V243" s="186" t="str">
        <f>IF(U243=0,"--",IF(U243&lt;='db fasce di rischio'!$B$4,'db fasce di rischio'!$A$2,IF(U243&lt;='db fasce di rischio'!$D$4,'db fasce di rischio'!$C$2,IF(U243&lt;='db fasce di rischio'!$F$4,'db fasce di rischio'!$E$2,IF(U243&lt;='db fasce di rischio'!$H$4,'db fasce di rischio'!$G$2,"")))))</f>
        <v>--</v>
      </c>
      <c r="W243" s="30"/>
      <c r="X243" s="30"/>
    </row>
    <row r="244" spans="1:24" ht="21" collapsed="1" x14ac:dyDescent="0.2">
      <c r="A244" s="168"/>
      <c r="B244" s="168"/>
      <c r="C244" s="92"/>
      <c r="D244" s="92"/>
      <c r="E244" s="92"/>
      <c r="F244" s="92"/>
      <c r="G244" s="92"/>
      <c r="H244" s="92"/>
      <c r="I244" s="92"/>
      <c r="J244" s="176"/>
      <c r="K244" s="92"/>
      <c r="L244" s="92"/>
      <c r="M244" s="92"/>
      <c r="N244" s="92"/>
      <c r="O244" s="92"/>
      <c r="P244" s="168"/>
      <c r="Q244" s="30"/>
      <c r="R244" s="30"/>
      <c r="S244" s="30"/>
      <c r="T244" s="30"/>
      <c r="U244" s="30"/>
      <c r="V244" s="30"/>
      <c r="W244" s="30"/>
      <c r="X244" s="30"/>
    </row>
    <row r="245" spans="1:24" ht="90.6" customHeight="1" x14ac:dyDescent="0.2">
      <c r="A245" s="31"/>
      <c r="B245" s="31"/>
      <c r="C245" s="32" t="s">
        <v>674</v>
      </c>
      <c r="D245" s="32"/>
      <c r="E245" s="30"/>
      <c r="F245" s="30"/>
      <c r="G245" s="30"/>
      <c r="H245" s="30"/>
      <c r="I245" s="30"/>
      <c r="J245" s="85"/>
      <c r="K245" s="30"/>
      <c r="L245" s="30"/>
      <c r="M245" s="30"/>
      <c r="N245" s="84" t="s">
        <v>6</v>
      </c>
      <c r="O245" s="84" t="s">
        <v>675</v>
      </c>
      <c r="P245" s="30"/>
      <c r="Q245" s="182" t="s">
        <v>1306</v>
      </c>
      <c r="R245" s="182" t="s">
        <v>1307</v>
      </c>
      <c r="S245" s="50" t="s">
        <v>1308</v>
      </c>
      <c r="T245" s="50" t="s">
        <v>1309</v>
      </c>
      <c r="U245" s="50" t="s">
        <v>1310</v>
      </c>
      <c r="V245" s="183" t="s">
        <v>1311</v>
      </c>
      <c r="W245" s="30"/>
      <c r="X245" s="30"/>
    </row>
    <row r="246" spans="1:24" ht="30.6" customHeight="1" x14ac:dyDescent="0.2">
      <c r="A246" s="168"/>
      <c r="B246" s="168">
        <v>12</v>
      </c>
      <c r="C246" s="220" t="s">
        <v>1267</v>
      </c>
      <c r="D246" s="221"/>
      <c r="E246" s="222"/>
      <c r="F246" s="229"/>
      <c r="G246" s="229"/>
      <c r="H246" s="229"/>
      <c r="I246" s="50" t="s">
        <v>11</v>
      </c>
      <c r="J246" s="231" t="s">
        <v>3</v>
      </c>
      <c r="K246" s="231"/>
      <c r="L246" s="39"/>
      <c r="M246" s="162" t="s">
        <v>676</v>
      </c>
      <c r="N246" s="163" t="str">
        <f>V246</f>
        <v>--</v>
      </c>
      <c r="O246" s="39"/>
      <c r="P246" s="168"/>
      <c r="Q246" s="184"/>
      <c r="R246" s="184"/>
      <c r="S246" s="185" t="str">
        <f>IF(Q246="Basso",1.8,IF(Q246="Medio",2.5,IF(Q246="Medio-Alto",3.8,IF(Q246="Alto",5,"0"))))</f>
        <v>0</v>
      </c>
      <c r="T246" s="185" t="str">
        <f>IF(R246="Basso",1.8,IF(R246="Medio",2.5,IF(R246="Medio-Alto",3.8,IF(R246="Alto",5,"0"))))</f>
        <v>0</v>
      </c>
      <c r="U246" s="185">
        <f>IF(MAX(U250:U264)&gt;(T246*S246),MAX(U250:U264),T246*S246)</f>
        <v>0</v>
      </c>
      <c r="V246" s="186" t="str">
        <f>IF(U246=0,"--",IF(U246&lt;='db fasce di rischio'!$B$4,'db fasce di rischio'!$A$2,IF(U246&lt;='db fasce di rischio'!$D$4,'db fasce di rischio'!$C$2,IF(U246&lt;='db fasce di rischio'!$F$4,'db fasce di rischio'!$E$2,IF(U246&lt;='db fasce di rischio'!$H$4,'db fasce di rischio'!$G$2,"")))))</f>
        <v>--</v>
      </c>
      <c r="W246" s="30"/>
      <c r="X246" s="30"/>
    </row>
    <row r="247" spans="1:24" ht="59.45" customHeight="1" x14ac:dyDescent="0.2">
      <c r="A247" s="168"/>
      <c r="B247" s="168"/>
      <c r="C247" s="223"/>
      <c r="D247" s="224"/>
      <c r="E247" s="224"/>
      <c r="F247" s="172"/>
      <c r="G247" s="172"/>
      <c r="H247" s="172"/>
      <c r="I247" s="172"/>
      <c r="J247" s="172"/>
      <c r="K247" s="172"/>
      <c r="L247" s="173"/>
      <c r="M247" s="226" t="s">
        <v>1305</v>
      </c>
      <c r="N247" s="226"/>
      <c r="O247" s="226"/>
      <c r="P247" s="168"/>
      <c r="Q247" s="30"/>
      <c r="R247" s="30"/>
      <c r="S247" s="30"/>
      <c r="T247" s="30"/>
      <c r="U247" s="30"/>
      <c r="V247" s="30"/>
      <c r="W247" s="30"/>
      <c r="X247" s="30"/>
    </row>
    <row r="248" spans="1:24" ht="31.5" hidden="1" customHeight="1" outlineLevel="1" x14ac:dyDescent="0.2">
      <c r="A248" s="168"/>
      <c r="B248" s="168"/>
      <c r="C248" s="218" t="s">
        <v>1266</v>
      </c>
      <c r="D248" s="219"/>
      <c r="E248" s="160"/>
      <c r="F248" s="160"/>
      <c r="G248" s="160"/>
      <c r="H248" s="160"/>
      <c r="I248" s="160"/>
      <c r="J248" s="159"/>
      <c r="K248" s="160"/>
      <c r="L248" s="164">
        <f>SUM(H235:H243)</f>
        <v>0</v>
      </c>
      <c r="M248" s="165"/>
      <c r="N248" s="165"/>
      <c r="O248" s="165"/>
      <c r="P248" s="168"/>
      <c r="Q248" s="30"/>
      <c r="R248" s="30"/>
      <c r="S248" s="30"/>
      <c r="T248" s="30"/>
      <c r="U248" s="30"/>
      <c r="V248" s="30"/>
      <c r="W248" s="30"/>
      <c r="X248" s="30"/>
    </row>
    <row r="249" spans="1:24" ht="81.95" hidden="1" customHeight="1" outlineLevel="1" x14ac:dyDescent="0.2">
      <c r="A249" s="169"/>
      <c r="B249" s="169"/>
      <c r="C249" s="24" t="s">
        <v>915</v>
      </c>
      <c r="D249" s="24" t="s">
        <v>916</v>
      </c>
      <c r="E249" s="24" t="s">
        <v>981</v>
      </c>
      <c r="F249" s="24" t="s">
        <v>980</v>
      </c>
      <c r="G249" s="188" t="s">
        <v>1301</v>
      </c>
      <c r="H249" s="24" t="s">
        <v>979</v>
      </c>
      <c r="I249" s="24" t="s">
        <v>917</v>
      </c>
      <c r="J249" s="50" t="s">
        <v>982</v>
      </c>
      <c r="K249" s="50" t="s">
        <v>918</v>
      </c>
      <c r="L249" s="24" t="s">
        <v>639</v>
      </c>
      <c r="M249" s="24" t="s">
        <v>677</v>
      </c>
      <c r="N249" s="24" t="s">
        <v>678</v>
      </c>
      <c r="O249" s="24" t="s">
        <v>679</v>
      </c>
      <c r="P249" s="169"/>
      <c r="Q249" s="182" t="s">
        <v>1306</v>
      </c>
      <c r="R249" s="182" t="s">
        <v>1307</v>
      </c>
      <c r="S249" s="50" t="s">
        <v>1308</v>
      </c>
      <c r="T249" s="50" t="s">
        <v>1309</v>
      </c>
      <c r="U249" s="50" t="s">
        <v>1310</v>
      </c>
      <c r="V249" s="183" t="s">
        <v>1311</v>
      </c>
      <c r="W249" s="30"/>
      <c r="X249" s="30"/>
    </row>
    <row r="250" spans="1:24" ht="21" hidden="1" outlineLevel="1" x14ac:dyDescent="0.2">
      <c r="A250" s="169"/>
      <c r="B250" s="169"/>
      <c r="C250" s="26" t="s">
        <v>30</v>
      </c>
      <c r="D250" s="26" t="s">
        <v>30</v>
      </c>
      <c r="E250" s="26" t="s">
        <v>30</v>
      </c>
      <c r="F250" s="26" t="s">
        <v>30</v>
      </c>
      <c r="G250" s="161" t="str">
        <f>V250</f>
        <v>--</v>
      </c>
      <c r="H250" s="27" t="s">
        <v>30</v>
      </c>
      <c r="I250" s="33" t="s">
        <v>30</v>
      </c>
      <c r="J250" s="87"/>
      <c r="K250" s="33"/>
      <c r="L250" s="26"/>
      <c r="M250" s="26"/>
      <c r="N250" s="26"/>
      <c r="O250" s="26"/>
      <c r="P250" s="169"/>
      <c r="Q250" s="184"/>
      <c r="R250" s="184"/>
      <c r="S250" s="185" t="str">
        <f>IF(Q250="Basso",1.8,IF(Q250="Medio",2.5,IF(Q250="Medio-Alto",3.8,IF(Q250="Alto",5,"0"))))</f>
        <v>0</v>
      </c>
      <c r="T250" s="185" t="str">
        <f>IF(R250="Basso",1.8,IF(R250="Medio",2.5,IF(R250="Medio-Alto",3.8,IF(R250="Alto",5,"0"))))</f>
        <v>0</v>
      </c>
      <c r="U250" s="185">
        <f>(T250*S250)</f>
        <v>0</v>
      </c>
      <c r="V250" s="186" t="str">
        <f>IF(U250=0,"--",IF(U250&lt;='db fasce di rischio'!$B$4,'db fasce di rischio'!$A$2,IF(U250&lt;='db fasce di rischio'!$D$4,'db fasce di rischio'!$C$2,IF(U250&lt;='db fasce di rischio'!$F$4,'db fasce di rischio'!$E$2,IF(U250&lt;='db fasce di rischio'!$H$4,'db fasce di rischio'!$G$2,"")))))</f>
        <v>--</v>
      </c>
      <c r="W250" s="30"/>
      <c r="X250" s="30"/>
    </row>
    <row r="251" spans="1:24" ht="21" hidden="1" outlineLevel="1" x14ac:dyDescent="0.2">
      <c r="A251" s="169"/>
      <c r="B251" s="169"/>
      <c r="C251" s="26" t="s">
        <v>30</v>
      </c>
      <c r="D251" s="26" t="s">
        <v>30</v>
      </c>
      <c r="E251" s="26" t="s">
        <v>30</v>
      </c>
      <c r="F251" s="26" t="s">
        <v>30</v>
      </c>
      <c r="G251" s="161" t="str">
        <f t="shared" ref="G251:G264" si="35">V251</f>
        <v>--</v>
      </c>
      <c r="H251" s="27" t="s">
        <v>30</v>
      </c>
      <c r="I251" s="33" t="s">
        <v>30</v>
      </c>
      <c r="J251" s="87"/>
      <c r="K251" s="33"/>
      <c r="L251" s="26"/>
      <c r="M251" s="26"/>
      <c r="N251" s="26"/>
      <c r="O251" s="26"/>
      <c r="P251" s="169"/>
      <c r="Q251" s="184"/>
      <c r="R251" s="184"/>
      <c r="S251" s="185" t="str">
        <f t="shared" ref="S251:T264" si="36">IF(Q251="Basso",1.8,IF(Q251="Medio",2.5,IF(Q251="Medio-Alto",3.8,IF(Q251="Alto",5,"0"))))</f>
        <v>0</v>
      </c>
      <c r="T251" s="185" t="str">
        <f t="shared" si="36"/>
        <v>0</v>
      </c>
      <c r="U251" s="185">
        <f>(T251*S251)</f>
        <v>0</v>
      </c>
      <c r="V251" s="186" t="str">
        <f>IF(U251=0,"--",IF(U251&lt;='db fasce di rischio'!$B$4,'db fasce di rischio'!$A$2,IF(U251&lt;='db fasce di rischio'!$D$4,'db fasce di rischio'!$C$2,IF(U251&lt;='db fasce di rischio'!$F$4,'db fasce di rischio'!$E$2,IF(U251&lt;='db fasce di rischio'!$H$4,'db fasce di rischio'!$G$2,"")))))</f>
        <v>--</v>
      </c>
      <c r="W251" s="30"/>
      <c r="X251" s="30"/>
    </row>
    <row r="252" spans="1:24" ht="21" hidden="1" outlineLevel="1" x14ac:dyDescent="0.2">
      <c r="A252" s="169"/>
      <c r="B252" s="169"/>
      <c r="C252" s="26" t="s">
        <v>30</v>
      </c>
      <c r="D252" s="26" t="s">
        <v>30</v>
      </c>
      <c r="E252" s="26" t="s">
        <v>30</v>
      </c>
      <c r="F252" s="26" t="s">
        <v>30</v>
      </c>
      <c r="G252" s="161" t="str">
        <f t="shared" si="35"/>
        <v>--</v>
      </c>
      <c r="H252" s="27" t="s">
        <v>30</v>
      </c>
      <c r="I252" s="33" t="s">
        <v>30</v>
      </c>
      <c r="J252" s="87"/>
      <c r="K252" s="33"/>
      <c r="L252" s="26"/>
      <c r="M252" s="26"/>
      <c r="N252" s="26"/>
      <c r="O252" s="26"/>
      <c r="P252" s="169"/>
      <c r="Q252" s="184"/>
      <c r="R252" s="184"/>
      <c r="S252" s="185" t="str">
        <f t="shared" si="36"/>
        <v>0</v>
      </c>
      <c r="T252" s="185" t="str">
        <f t="shared" si="36"/>
        <v>0</v>
      </c>
      <c r="U252" s="185">
        <f t="shared" ref="U252:U264" si="37">(T252*S252)</f>
        <v>0</v>
      </c>
      <c r="V252" s="186" t="str">
        <f>IF(U252=0,"--",IF(U252&lt;='db fasce di rischio'!$B$4,'db fasce di rischio'!$A$2,IF(U252&lt;='db fasce di rischio'!$D$4,'db fasce di rischio'!$C$2,IF(U252&lt;='db fasce di rischio'!$F$4,'db fasce di rischio'!$E$2,IF(U252&lt;='db fasce di rischio'!$H$4,'db fasce di rischio'!$G$2,"")))))</f>
        <v>--</v>
      </c>
      <c r="W252" s="30"/>
      <c r="X252" s="30"/>
    </row>
    <row r="253" spans="1:24" ht="21" hidden="1" outlineLevel="1" x14ac:dyDescent="0.2">
      <c r="A253" s="169"/>
      <c r="B253" s="169"/>
      <c r="C253" s="26" t="s">
        <v>30</v>
      </c>
      <c r="D253" s="26" t="s">
        <v>30</v>
      </c>
      <c r="E253" s="26" t="s">
        <v>30</v>
      </c>
      <c r="F253" s="26" t="s">
        <v>30</v>
      </c>
      <c r="G253" s="161" t="str">
        <f t="shared" si="35"/>
        <v>--</v>
      </c>
      <c r="H253" s="27" t="s">
        <v>30</v>
      </c>
      <c r="I253" s="33" t="s">
        <v>30</v>
      </c>
      <c r="J253" s="87"/>
      <c r="K253" s="33"/>
      <c r="L253" s="26"/>
      <c r="M253" s="26"/>
      <c r="N253" s="26"/>
      <c r="O253" s="26"/>
      <c r="P253" s="169"/>
      <c r="Q253" s="184"/>
      <c r="R253" s="184"/>
      <c r="S253" s="185" t="str">
        <f t="shared" si="36"/>
        <v>0</v>
      </c>
      <c r="T253" s="185" t="str">
        <f t="shared" si="36"/>
        <v>0</v>
      </c>
      <c r="U253" s="185">
        <f t="shared" si="37"/>
        <v>0</v>
      </c>
      <c r="V253" s="186" t="str">
        <f>IF(U253=0,"--",IF(U253&lt;='db fasce di rischio'!$B$4,'db fasce di rischio'!$A$2,IF(U253&lt;='db fasce di rischio'!$D$4,'db fasce di rischio'!$C$2,IF(U253&lt;='db fasce di rischio'!$F$4,'db fasce di rischio'!$E$2,IF(U253&lt;='db fasce di rischio'!$H$4,'db fasce di rischio'!$G$2,"")))))</f>
        <v>--</v>
      </c>
      <c r="W253" s="30"/>
      <c r="X253" s="30"/>
    </row>
    <row r="254" spans="1:24" ht="21" hidden="1" outlineLevel="1" x14ac:dyDescent="0.2">
      <c r="A254" s="169"/>
      <c r="B254" s="169"/>
      <c r="C254" s="26" t="s">
        <v>30</v>
      </c>
      <c r="D254" s="26" t="s">
        <v>30</v>
      </c>
      <c r="E254" s="26" t="s">
        <v>30</v>
      </c>
      <c r="F254" s="26" t="s">
        <v>30</v>
      </c>
      <c r="G254" s="161" t="str">
        <f t="shared" si="35"/>
        <v>--</v>
      </c>
      <c r="H254" s="27" t="s">
        <v>30</v>
      </c>
      <c r="I254" s="33" t="s">
        <v>30</v>
      </c>
      <c r="J254" s="87"/>
      <c r="K254" s="33"/>
      <c r="L254" s="26"/>
      <c r="M254" s="26"/>
      <c r="N254" s="26"/>
      <c r="O254" s="26"/>
      <c r="P254" s="169"/>
      <c r="Q254" s="184"/>
      <c r="R254" s="184"/>
      <c r="S254" s="185" t="str">
        <f t="shared" si="36"/>
        <v>0</v>
      </c>
      <c r="T254" s="185" t="str">
        <f t="shared" si="36"/>
        <v>0</v>
      </c>
      <c r="U254" s="185">
        <f t="shared" si="37"/>
        <v>0</v>
      </c>
      <c r="V254" s="186" t="str">
        <f>IF(U254=0,"--",IF(U254&lt;='db fasce di rischio'!$B$4,'db fasce di rischio'!$A$2,IF(U254&lt;='db fasce di rischio'!$D$4,'db fasce di rischio'!$C$2,IF(U254&lt;='db fasce di rischio'!$F$4,'db fasce di rischio'!$E$2,IF(U254&lt;='db fasce di rischio'!$H$4,'db fasce di rischio'!$G$2,"")))))</f>
        <v>--</v>
      </c>
      <c r="W254" s="30"/>
      <c r="X254" s="30"/>
    </row>
    <row r="255" spans="1:24" ht="21" hidden="1" outlineLevel="1" x14ac:dyDescent="0.2">
      <c r="A255" s="169"/>
      <c r="B255" s="169"/>
      <c r="C255" s="26" t="s">
        <v>30</v>
      </c>
      <c r="D255" s="26" t="s">
        <v>30</v>
      </c>
      <c r="E255" s="26" t="s">
        <v>30</v>
      </c>
      <c r="F255" s="26" t="s">
        <v>30</v>
      </c>
      <c r="G255" s="161" t="str">
        <f t="shared" si="35"/>
        <v>--</v>
      </c>
      <c r="H255" s="27" t="s">
        <v>30</v>
      </c>
      <c r="I255" s="33" t="s">
        <v>30</v>
      </c>
      <c r="J255" s="87"/>
      <c r="K255" s="33"/>
      <c r="L255" s="26"/>
      <c r="M255" s="26"/>
      <c r="N255" s="26"/>
      <c r="O255" s="26"/>
      <c r="P255" s="169"/>
      <c r="Q255" s="184"/>
      <c r="R255" s="184"/>
      <c r="S255" s="185" t="str">
        <f t="shared" si="36"/>
        <v>0</v>
      </c>
      <c r="T255" s="185" t="str">
        <f t="shared" si="36"/>
        <v>0</v>
      </c>
      <c r="U255" s="185">
        <f t="shared" si="37"/>
        <v>0</v>
      </c>
      <c r="V255" s="186" t="str">
        <f>IF(U255=0,"--",IF(U255&lt;='db fasce di rischio'!$B$4,'db fasce di rischio'!$A$2,IF(U255&lt;='db fasce di rischio'!$D$4,'db fasce di rischio'!$C$2,IF(U255&lt;='db fasce di rischio'!$F$4,'db fasce di rischio'!$E$2,IF(U255&lt;='db fasce di rischio'!$H$4,'db fasce di rischio'!$G$2,"")))))</f>
        <v>--</v>
      </c>
      <c r="W255" s="30"/>
      <c r="X255" s="30"/>
    </row>
    <row r="256" spans="1:24" ht="21" hidden="1" outlineLevel="1" x14ac:dyDescent="0.2">
      <c r="A256" s="169"/>
      <c r="B256" s="169"/>
      <c r="C256" s="26" t="s">
        <v>30</v>
      </c>
      <c r="D256" s="26" t="s">
        <v>30</v>
      </c>
      <c r="E256" s="26" t="s">
        <v>30</v>
      </c>
      <c r="F256" s="26" t="s">
        <v>30</v>
      </c>
      <c r="G256" s="161" t="str">
        <f t="shared" si="35"/>
        <v>--</v>
      </c>
      <c r="H256" s="27" t="s">
        <v>30</v>
      </c>
      <c r="I256" s="33" t="s">
        <v>30</v>
      </c>
      <c r="J256" s="87"/>
      <c r="K256" s="33"/>
      <c r="L256" s="26"/>
      <c r="M256" s="26"/>
      <c r="N256" s="26"/>
      <c r="O256" s="26"/>
      <c r="P256" s="169"/>
      <c r="Q256" s="184"/>
      <c r="R256" s="184"/>
      <c r="S256" s="185" t="str">
        <f t="shared" si="36"/>
        <v>0</v>
      </c>
      <c r="T256" s="185" t="str">
        <f t="shared" si="36"/>
        <v>0</v>
      </c>
      <c r="U256" s="185">
        <f t="shared" si="37"/>
        <v>0</v>
      </c>
      <c r="V256" s="186" t="str">
        <f>IF(U256=0,"--",IF(U256&lt;='db fasce di rischio'!$B$4,'db fasce di rischio'!$A$2,IF(U256&lt;='db fasce di rischio'!$D$4,'db fasce di rischio'!$C$2,IF(U256&lt;='db fasce di rischio'!$F$4,'db fasce di rischio'!$E$2,IF(U256&lt;='db fasce di rischio'!$H$4,'db fasce di rischio'!$G$2,"")))))</f>
        <v>--</v>
      </c>
      <c r="W256" s="30"/>
      <c r="X256" s="30"/>
    </row>
    <row r="257" spans="1:24" ht="21" hidden="1" outlineLevel="1" x14ac:dyDescent="0.2">
      <c r="A257" s="169"/>
      <c r="B257" s="169"/>
      <c r="C257" s="26" t="s">
        <v>30</v>
      </c>
      <c r="D257" s="26" t="s">
        <v>30</v>
      </c>
      <c r="E257" s="26" t="s">
        <v>30</v>
      </c>
      <c r="F257" s="26" t="s">
        <v>30</v>
      </c>
      <c r="G257" s="161" t="str">
        <f t="shared" si="35"/>
        <v>--</v>
      </c>
      <c r="H257" s="27" t="s">
        <v>30</v>
      </c>
      <c r="I257" s="33" t="s">
        <v>30</v>
      </c>
      <c r="J257" s="87"/>
      <c r="K257" s="33"/>
      <c r="L257" s="26"/>
      <c r="M257" s="26"/>
      <c r="N257" s="26"/>
      <c r="O257" s="26"/>
      <c r="P257" s="169"/>
      <c r="Q257" s="184"/>
      <c r="R257" s="184"/>
      <c r="S257" s="185" t="str">
        <f t="shared" si="36"/>
        <v>0</v>
      </c>
      <c r="T257" s="185" t="str">
        <f t="shared" si="36"/>
        <v>0</v>
      </c>
      <c r="U257" s="185">
        <f t="shared" si="37"/>
        <v>0</v>
      </c>
      <c r="V257" s="186" t="str">
        <f>IF(U257=0,"--",IF(U257&lt;='db fasce di rischio'!$B$4,'db fasce di rischio'!$A$2,IF(U257&lt;='db fasce di rischio'!$D$4,'db fasce di rischio'!$C$2,IF(U257&lt;='db fasce di rischio'!$F$4,'db fasce di rischio'!$E$2,IF(U257&lt;='db fasce di rischio'!$H$4,'db fasce di rischio'!$G$2,"")))))</f>
        <v>--</v>
      </c>
      <c r="W257" s="30"/>
      <c r="X257" s="30"/>
    </row>
    <row r="258" spans="1:24" ht="21" hidden="1" outlineLevel="1" x14ac:dyDescent="0.2">
      <c r="A258" s="169"/>
      <c r="B258" s="169"/>
      <c r="C258" s="26" t="s">
        <v>30</v>
      </c>
      <c r="D258" s="26" t="s">
        <v>30</v>
      </c>
      <c r="E258" s="26" t="s">
        <v>30</v>
      </c>
      <c r="F258" s="26" t="s">
        <v>30</v>
      </c>
      <c r="G258" s="161" t="str">
        <f t="shared" si="35"/>
        <v>--</v>
      </c>
      <c r="H258" s="27" t="s">
        <v>30</v>
      </c>
      <c r="I258" s="33" t="s">
        <v>30</v>
      </c>
      <c r="J258" s="88"/>
      <c r="K258" s="33"/>
      <c r="L258" s="26"/>
      <c r="M258" s="26"/>
      <c r="N258" s="26"/>
      <c r="O258" s="26"/>
      <c r="P258" s="169"/>
      <c r="Q258" s="184"/>
      <c r="R258" s="184"/>
      <c r="S258" s="185" t="str">
        <f t="shared" si="36"/>
        <v>0</v>
      </c>
      <c r="T258" s="185" t="str">
        <f t="shared" si="36"/>
        <v>0</v>
      </c>
      <c r="U258" s="185">
        <f t="shared" si="37"/>
        <v>0</v>
      </c>
      <c r="V258" s="186" t="str">
        <f>IF(U258=0,"--",IF(U258&lt;='db fasce di rischio'!$B$4,'db fasce di rischio'!$A$2,IF(U258&lt;='db fasce di rischio'!$D$4,'db fasce di rischio'!$C$2,IF(U258&lt;='db fasce di rischio'!$F$4,'db fasce di rischio'!$E$2,IF(U258&lt;='db fasce di rischio'!$H$4,'db fasce di rischio'!$G$2,"")))))</f>
        <v>--</v>
      </c>
      <c r="W258" s="30"/>
      <c r="X258" s="30"/>
    </row>
    <row r="259" spans="1:24" ht="21" hidden="1" outlineLevel="1" x14ac:dyDescent="0.2">
      <c r="A259" s="169"/>
      <c r="B259" s="169"/>
      <c r="C259" s="26" t="s">
        <v>30</v>
      </c>
      <c r="D259" s="26" t="s">
        <v>30</v>
      </c>
      <c r="E259" s="26" t="s">
        <v>30</v>
      </c>
      <c r="F259" s="26" t="s">
        <v>30</v>
      </c>
      <c r="G259" s="161" t="str">
        <f t="shared" si="35"/>
        <v>--</v>
      </c>
      <c r="H259" s="27" t="s">
        <v>30</v>
      </c>
      <c r="I259" s="33" t="s">
        <v>30</v>
      </c>
      <c r="J259" s="88"/>
      <c r="K259" s="33"/>
      <c r="L259" s="26"/>
      <c r="M259" s="26"/>
      <c r="N259" s="26"/>
      <c r="O259" s="26"/>
      <c r="P259" s="169"/>
      <c r="Q259" s="184"/>
      <c r="R259" s="184"/>
      <c r="S259" s="185" t="str">
        <f t="shared" si="36"/>
        <v>0</v>
      </c>
      <c r="T259" s="185" t="str">
        <f t="shared" si="36"/>
        <v>0</v>
      </c>
      <c r="U259" s="185">
        <f t="shared" si="37"/>
        <v>0</v>
      </c>
      <c r="V259" s="186" t="str">
        <f>IF(U259=0,"--",IF(U259&lt;='db fasce di rischio'!$B$4,'db fasce di rischio'!$A$2,IF(U259&lt;='db fasce di rischio'!$D$4,'db fasce di rischio'!$C$2,IF(U259&lt;='db fasce di rischio'!$F$4,'db fasce di rischio'!$E$2,IF(U259&lt;='db fasce di rischio'!$H$4,'db fasce di rischio'!$G$2,"")))))</f>
        <v>--</v>
      </c>
      <c r="W259" s="30"/>
      <c r="X259" s="30"/>
    </row>
    <row r="260" spans="1:24" ht="21" hidden="1" outlineLevel="1" x14ac:dyDescent="0.2">
      <c r="A260" s="169"/>
      <c r="B260" s="169"/>
      <c r="C260" s="26" t="s">
        <v>30</v>
      </c>
      <c r="D260" s="26" t="s">
        <v>30</v>
      </c>
      <c r="E260" s="26" t="s">
        <v>30</v>
      </c>
      <c r="F260" s="26" t="s">
        <v>30</v>
      </c>
      <c r="G260" s="161" t="str">
        <f t="shared" si="35"/>
        <v>--</v>
      </c>
      <c r="H260" s="27" t="s">
        <v>30</v>
      </c>
      <c r="I260" s="33" t="s">
        <v>30</v>
      </c>
      <c r="J260" s="88"/>
      <c r="K260" s="33"/>
      <c r="L260" s="26"/>
      <c r="M260" s="26"/>
      <c r="N260" s="26"/>
      <c r="O260" s="26"/>
      <c r="P260" s="169"/>
      <c r="Q260" s="184"/>
      <c r="R260" s="184"/>
      <c r="S260" s="185" t="str">
        <f t="shared" si="36"/>
        <v>0</v>
      </c>
      <c r="T260" s="185" t="str">
        <f t="shared" si="36"/>
        <v>0</v>
      </c>
      <c r="U260" s="185">
        <f t="shared" si="37"/>
        <v>0</v>
      </c>
      <c r="V260" s="186" t="str">
        <f>IF(U260=0,"--",IF(U260&lt;='db fasce di rischio'!$B$4,'db fasce di rischio'!$A$2,IF(U260&lt;='db fasce di rischio'!$D$4,'db fasce di rischio'!$C$2,IF(U260&lt;='db fasce di rischio'!$F$4,'db fasce di rischio'!$E$2,IF(U260&lt;='db fasce di rischio'!$H$4,'db fasce di rischio'!$G$2,"")))))</f>
        <v>--</v>
      </c>
      <c r="W260" s="30"/>
      <c r="X260" s="30"/>
    </row>
    <row r="261" spans="1:24" ht="21" hidden="1" outlineLevel="1" x14ac:dyDescent="0.2">
      <c r="A261" s="169"/>
      <c r="B261" s="169"/>
      <c r="C261" s="26" t="s">
        <v>30</v>
      </c>
      <c r="D261" s="26" t="s">
        <v>30</v>
      </c>
      <c r="E261" s="26" t="s">
        <v>30</v>
      </c>
      <c r="F261" s="26" t="s">
        <v>30</v>
      </c>
      <c r="G261" s="161" t="str">
        <f t="shared" si="35"/>
        <v>--</v>
      </c>
      <c r="H261" s="27" t="s">
        <v>30</v>
      </c>
      <c r="I261" s="33" t="s">
        <v>30</v>
      </c>
      <c r="J261" s="88"/>
      <c r="K261" s="33"/>
      <c r="L261" s="26"/>
      <c r="M261" s="26"/>
      <c r="N261" s="26"/>
      <c r="O261" s="26"/>
      <c r="P261" s="169"/>
      <c r="Q261" s="184"/>
      <c r="R261" s="184"/>
      <c r="S261" s="185" t="str">
        <f t="shared" si="36"/>
        <v>0</v>
      </c>
      <c r="T261" s="185" t="str">
        <f t="shared" si="36"/>
        <v>0</v>
      </c>
      <c r="U261" s="185">
        <f t="shared" si="37"/>
        <v>0</v>
      </c>
      <c r="V261" s="186" t="str">
        <f>IF(U261=0,"--",IF(U261&lt;='db fasce di rischio'!$B$4,'db fasce di rischio'!$A$2,IF(U261&lt;='db fasce di rischio'!$D$4,'db fasce di rischio'!$C$2,IF(U261&lt;='db fasce di rischio'!$F$4,'db fasce di rischio'!$E$2,IF(U261&lt;='db fasce di rischio'!$H$4,'db fasce di rischio'!$G$2,"")))))</f>
        <v>--</v>
      </c>
      <c r="W261" s="30"/>
      <c r="X261" s="30"/>
    </row>
    <row r="262" spans="1:24" ht="21" hidden="1" outlineLevel="1" x14ac:dyDescent="0.2">
      <c r="A262" s="169"/>
      <c r="B262" s="169"/>
      <c r="C262" s="26" t="s">
        <v>30</v>
      </c>
      <c r="D262" s="26" t="s">
        <v>30</v>
      </c>
      <c r="E262" s="26" t="s">
        <v>30</v>
      </c>
      <c r="F262" s="26" t="s">
        <v>30</v>
      </c>
      <c r="G262" s="161" t="str">
        <f t="shared" si="35"/>
        <v>--</v>
      </c>
      <c r="H262" s="27" t="s">
        <v>30</v>
      </c>
      <c r="I262" s="33" t="s">
        <v>30</v>
      </c>
      <c r="J262" s="87"/>
      <c r="K262" s="33"/>
      <c r="L262" s="26"/>
      <c r="M262" s="26"/>
      <c r="N262" s="26"/>
      <c r="O262" s="26"/>
      <c r="P262" s="169"/>
      <c r="Q262" s="184"/>
      <c r="R262" s="184"/>
      <c r="S262" s="185" t="str">
        <f t="shared" si="36"/>
        <v>0</v>
      </c>
      <c r="T262" s="185" t="str">
        <f t="shared" si="36"/>
        <v>0</v>
      </c>
      <c r="U262" s="185">
        <f t="shared" si="37"/>
        <v>0</v>
      </c>
      <c r="V262" s="186" t="str">
        <f>IF(U262=0,"--",IF(U262&lt;='db fasce di rischio'!$B$4,'db fasce di rischio'!$A$2,IF(U262&lt;='db fasce di rischio'!$D$4,'db fasce di rischio'!$C$2,IF(U262&lt;='db fasce di rischio'!$F$4,'db fasce di rischio'!$E$2,IF(U262&lt;='db fasce di rischio'!$H$4,'db fasce di rischio'!$G$2,"")))))</f>
        <v>--</v>
      </c>
      <c r="W262" s="30"/>
      <c r="X262" s="30"/>
    </row>
    <row r="263" spans="1:24" ht="21" hidden="1" outlineLevel="1" x14ac:dyDescent="0.2">
      <c r="A263" s="169"/>
      <c r="B263" s="169"/>
      <c r="C263" s="26" t="s">
        <v>30</v>
      </c>
      <c r="D263" s="26" t="s">
        <v>30</v>
      </c>
      <c r="E263" s="26" t="s">
        <v>30</v>
      </c>
      <c r="F263" s="26" t="s">
        <v>30</v>
      </c>
      <c r="G263" s="161" t="str">
        <f t="shared" si="35"/>
        <v>--</v>
      </c>
      <c r="H263" s="27" t="s">
        <v>30</v>
      </c>
      <c r="I263" s="33" t="s">
        <v>30</v>
      </c>
      <c r="J263" s="87"/>
      <c r="K263" s="33"/>
      <c r="L263" s="26"/>
      <c r="M263" s="26"/>
      <c r="N263" s="26"/>
      <c r="O263" s="28"/>
      <c r="P263" s="169"/>
      <c r="Q263" s="184"/>
      <c r="R263" s="184"/>
      <c r="S263" s="185" t="str">
        <f t="shared" si="36"/>
        <v>0</v>
      </c>
      <c r="T263" s="185" t="str">
        <f t="shared" si="36"/>
        <v>0</v>
      </c>
      <c r="U263" s="185">
        <f t="shared" si="37"/>
        <v>0</v>
      </c>
      <c r="V263" s="186" t="str">
        <f>IF(U263=0,"--",IF(U263&lt;='db fasce di rischio'!$B$4,'db fasce di rischio'!$A$2,IF(U263&lt;='db fasce di rischio'!$D$4,'db fasce di rischio'!$C$2,IF(U263&lt;='db fasce di rischio'!$F$4,'db fasce di rischio'!$E$2,IF(U263&lt;='db fasce di rischio'!$H$4,'db fasce di rischio'!$G$2,"")))))</f>
        <v>--</v>
      </c>
      <c r="W263" s="30"/>
      <c r="X263" s="30"/>
    </row>
    <row r="264" spans="1:24" ht="21" hidden="1" outlineLevel="1" x14ac:dyDescent="0.2">
      <c r="A264" s="169"/>
      <c r="B264" s="169"/>
      <c r="C264" s="26" t="s">
        <v>30</v>
      </c>
      <c r="D264" s="26" t="s">
        <v>30</v>
      </c>
      <c r="E264" s="26" t="s">
        <v>30</v>
      </c>
      <c r="F264" s="26" t="s">
        <v>30</v>
      </c>
      <c r="G264" s="161" t="str">
        <f t="shared" si="35"/>
        <v>--</v>
      </c>
      <c r="H264" s="27" t="s">
        <v>30</v>
      </c>
      <c r="I264" s="33" t="s">
        <v>30</v>
      </c>
      <c r="J264" s="87"/>
      <c r="K264" s="33"/>
      <c r="L264" s="26"/>
      <c r="M264" s="26"/>
      <c r="N264" s="26"/>
      <c r="O264" s="29"/>
      <c r="P264" s="169"/>
      <c r="Q264" s="184"/>
      <c r="R264" s="184"/>
      <c r="S264" s="185" t="str">
        <f t="shared" si="36"/>
        <v>0</v>
      </c>
      <c r="T264" s="185" t="str">
        <f t="shared" si="36"/>
        <v>0</v>
      </c>
      <c r="U264" s="185">
        <f t="shared" si="37"/>
        <v>0</v>
      </c>
      <c r="V264" s="186" t="str">
        <f>IF(U264=0,"--",IF(U264&lt;='db fasce di rischio'!$B$4,'db fasce di rischio'!$A$2,IF(U264&lt;='db fasce di rischio'!$D$4,'db fasce di rischio'!$C$2,IF(U264&lt;='db fasce di rischio'!$F$4,'db fasce di rischio'!$E$2,IF(U264&lt;='db fasce di rischio'!$H$4,'db fasce di rischio'!$G$2,"")))))</f>
        <v>--</v>
      </c>
      <c r="W264" s="30"/>
      <c r="X264" s="30"/>
    </row>
    <row r="265" spans="1:24" ht="21" collapsed="1" x14ac:dyDescent="0.2">
      <c r="A265" s="168"/>
      <c r="B265" s="168"/>
      <c r="C265" s="92"/>
      <c r="D265" s="92"/>
      <c r="E265" s="92"/>
      <c r="F265" s="92"/>
      <c r="G265" s="92"/>
      <c r="H265" s="92"/>
      <c r="I265" s="92"/>
      <c r="J265" s="176"/>
      <c r="K265" s="92"/>
      <c r="L265" s="92"/>
      <c r="M265" s="92"/>
      <c r="N265" s="92"/>
      <c r="O265" s="92"/>
      <c r="P265" s="168"/>
      <c r="Q265" s="30"/>
      <c r="R265" s="30"/>
      <c r="S265" s="30"/>
      <c r="T265" s="30"/>
      <c r="U265" s="30"/>
      <c r="V265" s="30"/>
      <c r="W265" s="30"/>
      <c r="X265" s="30"/>
    </row>
    <row r="266" spans="1:24" ht="90.6" customHeight="1" x14ac:dyDescent="0.2">
      <c r="A266" s="31"/>
      <c r="B266" s="31"/>
      <c r="C266" s="32" t="s">
        <v>674</v>
      </c>
      <c r="D266" s="32"/>
      <c r="E266" s="30"/>
      <c r="F266" s="30"/>
      <c r="G266" s="30"/>
      <c r="H266" s="30"/>
      <c r="I266" s="30"/>
      <c r="J266" s="85"/>
      <c r="K266" s="30"/>
      <c r="L266" s="30"/>
      <c r="M266" s="30"/>
      <c r="N266" s="84" t="s">
        <v>6</v>
      </c>
      <c r="O266" s="84" t="s">
        <v>675</v>
      </c>
      <c r="P266" s="30"/>
      <c r="Q266" s="182" t="s">
        <v>1306</v>
      </c>
      <c r="R266" s="182" t="s">
        <v>1307</v>
      </c>
      <c r="S266" s="50" t="s">
        <v>1308</v>
      </c>
      <c r="T266" s="50" t="s">
        <v>1309</v>
      </c>
      <c r="U266" s="50" t="s">
        <v>1310</v>
      </c>
      <c r="V266" s="183" t="s">
        <v>1311</v>
      </c>
      <c r="W266" s="30"/>
      <c r="X266" s="30"/>
    </row>
    <row r="267" spans="1:24" ht="30.6" customHeight="1" x14ac:dyDescent="0.2">
      <c r="A267" s="168"/>
      <c r="B267" s="168">
        <v>13</v>
      </c>
      <c r="C267" s="220" t="s">
        <v>1267</v>
      </c>
      <c r="D267" s="221"/>
      <c r="E267" s="222"/>
      <c r="F267" s="229"/>
      <c r="G267" s="229"/>
      <c r="H267" s="229"/>
      <c r="I267" s="50" t="s">
        <v>11</v>
      </c>
      <c r="J267" s="231" t="s">
        <v>3</v>
      </c>
      <c r="K267" s="231"/>
      <c r="L267" s="39"/>
      <c r="M267" s="162" t="s">
        <v>676</v>
      </c>
      <c r="N267" s="163" t="str">
        <f>V267</f>
        <v>--</v>
      </c>
      <c r="O267" s="39"/>
      <c r="P267" s="168"/>
      <c r="Q267" s="184"/>
      <c r="R267" s="184"/>
      <c r="S267" s="185" t="str">
        <f>IF(Q267="Basso",1.8,IF(Q267="Medio",2.5,IF(Q267="Medio-Alto",3.8,IF(Q267="Alto",5,"0"))))</f>
        <v>0</v>
      </c>
      <c r="T267" s="185" t="str">
        <f>IF(R267="Basso",1.8,IF(R267="Medio",2.5,IF(R267="Medio-Alto",3.8,IF(R267="Alto",5,"0"))))</f>
        <v>0</v>
      </c>
      <c r="U267" s="185">
        <f>IF(MAX(U271:U285)&gt;(T267*S267),MAX(U271:U285),T267*S267)</f>
        <v>0</v>
      </c>
      <c r="V267" s="186" t="str">
        <f>IF(U267=0,"--",IF(U267&lt;='db fasce di rischio'!$B$4,'db fasce di rischio'!$A$2,IF(U267&lt;='db fasce di rischio'!$D$4,'db fasce di rischio'!$C$2,IF(U267&lt;='db fasce di rischio'!$F$4,'db fasce di rischio'!$E$2,IF(U267&lt;='db fasce di rischio'!$H$4,'db fasce di rischio'!$G$2,"")))))</f>
        <v>--</v>
      </c>
      <c r="W267" s="30"/>
      <c r="X267" s="30"/>
    </row>
    <row r="268" spans="1:24" ht="59.45" customHeight="1" x14ac:dyDescent="0.2">
      <c r="A268" s="168"/>
      <c r="B268" s="168"/>
      <c r="C268" s="223"/>
      <c r="D268" s="224"/>
      <c r="E268" s="224"/>
      <c r="F268" s="172"/>
      <c r="G268" s="172"/>
      <c r="H268" s="172"/>
      <c r="I268" s="172"/>
      <c r="J268" s="172"/>
      <c r="K268" s="172"/>
      <c r="L268" s="173"/>
      <c r="M268" s="226" t="s">
        <v>1305</v>
      </c>
      <c r="N268" s="226"/>
      <c r="O268" s="226"/>
      <c r="P268" s="168"/>
      <c r="Q268" s="30"/>
      <c r="R268" s="30"/>
      <c r="S268" s="30"/>
      <c r="T268" s="30"/>
      <c r="U268" s="30"/>
      <c r="V268" s="30"/>
      <c r="W268" s="30"/>
      <c r="X268" s="30"/>
    </row>
    <row r="269" spans="1:24" ht="31.5" hidden="1" customHeight="1" outlineLevel="1" x14ac:dyDescent="0.2">
      <c r="A269" s="168"/>
      <c r="B269" s="168"/>
      <c r="C269" s="218" t="s">
        <v>1266</v>
      </c>
      <c r="D269" s="219"/>
      <c r="E269" s="160"/>
      <c r="F269" s="160"/>
      <c r="G269" s="160"/>
      <c r="H269" s="160"/>
      <c r="I269" s="160"/>
      <c r="J269" s="159"/>
      <c r="K269" s="160"/>
      <c r="L269" s="164">
        <f>SUM(H256:H264)</f>
        <v>0</v>
      </c>
      <c r="M269" s="165"/>
      <c r="N269" s="165"/>
      <c r="O269" s="165"/>
      <c r="P269" s="168"/>
      <c r="Q269" s="30"/>
      <c r="R269" s="30"/>
      <c r="S269" s="30"/>
      <c r="T269" s="30"/>
      <c r="U269" s="30"/>
      <c r="V269" s="30"/>
      <c r="W269" s="30"/>
      <c r="X269" s="30"/>
    </row>
    <row r="270" spans="1:24" ht="81.95" hidden="1" customHeight="1" outlineLevel="1" x14ac:dyDescent="0.2">
      <c r="A270" s="169"/>
      <c r="B270" s="169"/>
      <c r="C270" s="24" t="s">
        <v>915</v>
      </c>
      <c r="D270" s="24" t="s">
        <v>916</v>
      </c>
      <c r="E270" s="24" t="s">
        <v>981</v>
      </c>
      <c r="F270" s="24" t="s">
        <v>980</v>
      </c>
      <c r="G270" s="188" t="s">
        <v>1301</v>
      </c>
      <c r="H270" s="24" t="s">
        <v>979</v>
      </c>
      <c r="I270" s="24" t="s">
        <v>917</v>
      </c>
      <c r="J270" s="50" t="s">
        <v>982</v>
      </c>
      <c r="K270" s="50" t="s">
        <v>918</v>
      </c>
      <c r="L270" s="24" t="s">
        <v>639</v>
      </c>
      <c r="M270" s="24" t="s">
        <v>677</v>
      </c>
      <c r="N270" s="24" t="s">
        <v>678</v>
      </c>
      <c r="O270" s="24" t="s">
        <v>679</v>
      </c>
      <c r="P270" s="169"/>
      <c r="Q270" s="182" t="s">
        <v>1306</v>
      </c>
      <c r="R270" s="182" t="s">
        <v>1307</v>
      </c>
      <c r="S270" s="50" t="s">
        <v>1308</v>
      </c>
      <c r="T270" s="50" t="s">
        <v>1309</v>
      </c>
      <c r="U270" s="50" t="s">
        <v>1310</v>
      </c>
      <c r="V270" s="183" t="s">
        <v>1311</v>
      </c>
      <c r="W270" s="30"/>
      <c r="X270" s="30"/>
    </row>
    <row r="271" spans="1:24" ht="21" hidden="1" outlineLevel="1" x14ac:dyDescent="0.2">
      <c r="A271" s="169"/>
      <c r="B271" s="169"/>
      <c r="C271" s="26" t="s">
        <v>30</v>
      </c>
      <c r="D271" s="26" t="s">
        <v>30</v>
      </c>
      <c r="E271" s="26" t="s">
        <v>30</v>
      </c>
      <c r="F271" s="26" t="s">
        <v>30</v>
      </c>
      <c r="G271" s="161" t="str">
        <f>V271</f>
        <v>--</v>
      </c>
      <c r="H271" s="27" t="s">
        <v>30</v>
      </c>
      <c r="I271" s="33" t="s">
        <v>30</v>
      </c>
      <c r="J271" s="87"/>
      <c r="K271" s="33"/>
      <c r="L271" s="26"/>
      <c r="M271" s="26"/>
      <c r="N271" s="26"/>
      <c r="O271" s="26"/>
      <c r="P271" s="169"/>
      <c r="Q271" s="184"/>
      <c r="R271" s="184"/>
      <c r="S271" s="185" t="str">
        <f>IF(Q271="Basso",1.8,IF(Q271="Medio",2.5,IF(Q271="Medio-Alto",3.8,IF(Q271="Alto",5,"0"))))</f>
        <v>0</v>
      </c>
      <c r="T271" s="185" t="str">
        <f>IF(R271="Basso",1.8,IF(R271="Medio",2.5,IF(R271="Medio-Alto",3.8,IF(R271="Alto",5,"0"))))</f>
        <v>0</v>
      </c>
      <c r="U271" s="185">
        <f>(T271*S271)</f>
        <v>0</v>
      </c>
      <c r="V271" s="186" t="str">
        <f>IF(U271=0,"--",IF(U271&lt;='db fasce di rischio'!$B$4,'db fasce di rischio'!$A$2,IF(U271&lt;='db fasce di rischio'!$D$4,'db fasce di rischio'!$C$2,IF(U271&lt;='db fasce di rischio'!$F$4,'db fasce di rischio'!$E$2,IF(U271&lt;='db fasce di rischio'!$H$4,'db fasce di rischio'!$G$2,"")))))</f>
        <v>--</v>
      </c>
      <c r="W271" s="30"/>
      <c r="X271" s="30"/>
    </row>
    <row r="272" spans="1:24" ht="21" hidden="1" outlineLevel="1" x14ac:dyDescent="0.2">
      <c r="A272" s="169"/>
      <c r="B272" s="169"/>
      <c r="C272" s="26" t="s">
        <v>30</v>
      </c>
      <c r="D272" s="26" t="s">
        <v>30</v>
      </c>
      <c r="E272" s="26" t="s">
        <v>30</v>
      </c>
      <c r="F272" s="26" t="s">
        <v>30</v>
      </c>
      <c r="G272" s="161" t="str">
        <f t="shared" ref="G272:G285" si="38">V272</f>
        <v>--</v>
      </c>
      <c r="H272" s="27" t="s">
        <v>30</v>
      </c>
      <c r="I272" s="33" t="s">
        <v>30</v>
      </c>
      <c r="J272" s="87"/>
      <c r="K272" s="33"/>
      <c r="L272" s="26"/>
      <c r="M272" s="26"/>
      <c r="N272" s="26"/>
      <c r="O272" s="26"/>
      <c r="P272" s="169"/>
      <c r="Q272" s="184"/>
      <c r="R272" s="184"/>
      <c r="S272" s="185" t="str">
        <f t="shared" ref="S272:T285" si="39">IF(Q272="Basso",1.8,IF(Q272="Medio",2.5,IF(Q272="Medio-Alto",3.8,IF(Q272="Alto",5,"0"))))</f>
        <v>0</v>
      </c>
      <c r="T272" s="185" t="str">
        <f t="shared" si="39"/>
        <v>0</v>
      </c>
      <c r="U272" s="185">
        <f>(T272*S272)</f>
        <v>0</v>
      </c>
      <c r="V272" s="186" t="str">
        <f>IF(U272=0,"--",IF(U272&lt;='db fasce di rischio'!$B$4,'db fasce di rischio'!$A$2,IF(U272&lt;='db fasce di rischio'!$D$4,'db fasce di rischio'!$C$2,IF(U272&lt;='db fasce di rischio'!$F$4,'db fasce di rischio'!$E$2,IF(U272&lt;='db fasce di rischio'!$H$4,'db fasce di rischio'!$G$2,"")))))</f>
        <v>--</v>
      </c>
      <c r="W272" s="30"/>
      <c r="X272" s="30"/>
    </row>
    <row r="273" spans="1:24" ht="21" hidden="1" outlineLevel="1" x14ac:dyDescent="0.2">
      <c r="A273" s="169"/>
      <c r="B273" s="169"/>
      <c r="C273" s="26" t="s">
        <v>30</v>
      </c>
      <c r="D273" s="26" t="s">
        <v>30</v>
      </c>
      <c r="E273" s="26" t="s">
        <v>30</v>
      </c>
      <c r="F273" s="26" t="s">
        <v>30</v>
      </c>
      <c r="G273" s="161" t="str">
        <f t="shared" si="38"/>
        <v>--</v>
      </c>
      <c r="H273" s="27" t="s">
        <v>30</v>
      </c>
      <c r="I273" s="33" t="s">
        <v>30</v>
      </c>
      <c r="J273" s="87"/>
      <c r="K273" s="33"/>
      <c r="L273" s="26"/>
      <c r="M273" s="26"/>
      <c r="N273" s="26"/>
      <c r="O273" s="26"/>
      <c r="P273" s="169"/>
      <c r="Q273" s="184"/>
      <c r="R273" s="184"/>
      <c r="S273" s="185" t="str">
        <f t="shared" si="39"/>
        <v>0</v>
      </c>
      <c r="T273" s="185" t="str">
        <f t="shared" si="39"/>
        <v>0</v>
      </c>
      <c r="U273" s="185">
        <f t="shared" ref="U273:U285" si="40">(T273*S273)</f>
        <v>0</v>
      </c>
      <c r="V273" s="186" t="str">
        <f>IF(U273=0,"--",IF(U273&lt;='db fasce di rischio'!$B$4,'db fasce di rischio'!$A$2,IF(U273&lt;='db fasce di rischio'!$D$4,'db fasce di rischio'!$C$2,IF(U273&lt;='db fasce di rischio'!$F$4,'db fasce di rischio'!$E$2,IF(U273&lt;='db fasce di rischio'!$H$4,'db fasce di rischio'!$G$2,"")))))</f>
        <v>--</v>
      </c>
      <c r="W273" s="30"/>
      <c r="X273" s="30"/>
    </row>
    <row r="274" spans="1:24" ht="21" hidden="1" outlineLevel="1" x14ac:dyDescent="0.2">
      <c r="A274" s="169"/>
      <c r="B274" s="169"/>
      <c r="C274" s="26" t="s">
        <v>30</v>
      </c>
      <c r="D274" s="26" t="s">
        <v>30</v>
      </c>
      <c r="E274" s="26" t="s">
        <v>30</v>
      </c>
      <c r="F274" s="26" t="s">
        <v>30</v>
      </c>
      <c r="G274" s="161" t="str">
        <f t="shared" si="38"/>
        <v>--</v>
      </c>
      <c r="H274" s="27" t="s">
        <v>30</v>
      </c>
      <c r="I274" s="33" t="s">
        <v>30</v>
      </c>
      <c r="J274" s="87"/>
      <c r="K274" s="33"/>
      <c r="L274" s="26"/>
      <c r="M274" s="26"/>
      <c r="N274" s="26"/>
      <c r="O274" s="26"/>
      <c r="P274" s="169"/>
      <c r="Q274" s="184"/>
      <c r="R274" s="184"/>
      <c r="S274" s="185" t="str">
        <f t="shared" si="39"/>
        <v>0</v>
      </c>
      <c r="T274" s="185" t="str">
        <f t="shared" si="39"/>
        <v>0</v>
      </c>
      <c r="U274" s="185">
        <f t="shared" si="40"/>
        <v>0</v>
      </c>
      <c r="V274" s="186" t="str">
        <f>IF(U274=0,"--",IF(U274&lt;='db fasce di rischio'!$B$4,'db fasce di rischio'!$A$2,IF(U274&lt;='db fasce di rischio'!$D$4,'db fasce di rischio'!$C$2,IF(U274&lt;='db fasce di rischio'!$F$4,'db fasce di rischio'!$E$2,IF(U274&lt;='db fasce di rischio'!$H$4,'db fasce di rischio'!$G$2,"")))))</f>
        <v>--</v>
      </c>
      <c r="W274" s="30"/>
      <c r="X274" s="30"/>
    </row>
    <row r="275" spans="1:24" ht="21" hidden="1" outlineLevel="1" x14ac:dyDescent="0.2">
      <c r="A275" s="169"/>
      <c r="B275" s="169"/>
      <c r="C275" s="26" t="s">
        <v>30</v>
      </c>
      <c r="D275" s="26" t="s">
        <v>30</v>
      </c>
      <c r="E275" s="26" t="s">
        <v>30</v>
      </c>
      <c r="F275" s="26" t="s">
        <v>30</v>
      </c>
      <c r="G275" s="161" t="str">
        <f t="shared" si="38"/>
        <v>--</v>
      </c>
      <c r="H275" s="27" t="s">
        <v>30</v>
      </c>
      <c r="I275" s="33" t="s">
        <v>30</v>
      </c>
      <c r="J275" s="87"/>
      <c r="K275" s="33"/>
      <c r="L275" s="26"/>
      <c r="M275" s="26"/>
      <c r="N275" s="26"/>
      <c r="O275" s="26"/>
      <c r="P275" s="169"/>
      <c r="Q275" s="184"/>
      <c r="R275" s="184"/>
      <c r="S275" s="185" t="str">
        <f t="shared" si="39"/>
        <v>0</v>
      </c>
      <c r="T275" s="185" t="str">
        <f t="shared" si="39"/>
        <v>0</v>
      </c>
      <c r="U275" s="185">
        <f t="shared" si="40"/>
        <v>0</v>
      </c>
      <c r="V275" s="186" t="str">
        <f>IF(U275=0,"--",IF(U275&lt;='db fasce di rischio'!$B$4,'db fasce di rischio'!$A$2,IF(U275&lt;='db fasce di rischio'!$D$4,'db fasce di rischio'!$C$2,IF(U275&lt;='db fasce di rischio'!$F$4,'db fasce di rischio'!$E$2,IF(U275&lt;='db fasce di rischio'!$H$4,'db fasce di rischio'!$G$2,"")))))</f>
        <v>--</v>
      </c>
      <c r="W275" s="30"/>
      <c r="X275" s="30"/>
    </row>
    <row r="276" spans="1:24" ht="21" hidden="1" outlineLevel="1" x14ac:dyDescent="0.2">
      <c r="A276" s="169"/>
      <c r="B276" s="169"/>
      <c r="C276" s="26" t="s">
        <v>30</v>
      </c>
      <c r="D276" s="26" t="s">
        <v>30</v>
      </c>
      <c r="E276" s="26" t="s">
        <v>30</v>
      </c>
      <c r="F276" s="26" t="s">
        <v>30</v>
      </c>
      <c r="G276" s="161" t="str">
        <f t="shared" si="38"/>
        <v>--</v>
      </c>
      <c r="H276" s="27" t="s">
        <v>30</v>
      </c>
      <c r="I276" s="33" t="s">
        <v>30</v>
      </c>
      <c r="J276" s="87"/>
      <c r="K276" s="33"/>
      <c r="L276" s="26"/>
      <c r="M276" s="26"/>
      <c r="N276" s="26"/>
      <c r="O276" s="26"/>
      <c r="P276" s="169"/>
      <c r="Q276" s="184"/>
      <c r="R276" s="184"/>
      <c r="S276" s="185" t="str">
        <f t="shared" si="39"/>
        <v>0</v>
      </c>
      <c r="T276" s="185" t="str">
        <f t="shared" si="39"/>
        <v>0</v>
      </c>
      <c r="U276" s="185">
        <f t="shared" si="40"/>
        <v>0</v>
      </c>
      <c r="V276" s="186" t="str">
        <f>IF(U276=0,"--",IF(U276&lt;='db fasce di rischio'!$B$4,'db fasce di rischio'!$A$2,IF(U276&lt;='db fasce di rischio'!$D$4,'db fasce di rischio'!$C$2,IF(U276&lt;='db fasce di rischio'!$F$4,'db fasce di rischio'!$E$2,IF(U276&lt;='db fasce di rischio'!$H$4,'db fasce di rischio'!$G$2,"")))))</f>
        <v>--</v>
      </c>
      <c r="W276" s="30"/>
      <c r="X276" s="30"/>
    </row>
    <row r="277" spans="1:24" ht="21" hidden="1" outlineLevel="1" x14ac:dyDescent="0.2">
      <c r="A277" s="169"/>
      <c r="B277" s="169"/>
      <c r="C277" s="26" t="s">
        <v>30</v>
      </c>
      <c r="D277" s="26" t="s">
        <v>30</v>
      </c>
      <c r="E277" s="26" t="s">
        <v>30</v>
      </c>
      <c r="F277" s="26" t="s">
        <v>30</v>
      </c>
      <c r="G277" s="161" t="str">
        <f t="shared" si="38"/>
        <v>--</v>
      </c>
      <c r="H277" s="27" t="s">
        <v>30</v>
      </c>
      <c r="I277" s="33" t="s">
        <v>30</v>
      </c>
      <c r="J277" s="87"/>
      <c r="K277" s="33"/>
      <c r="L277" s="26"/>
      <c r="M277" s="26"/>
      <c r="N277" s="26"/>
      <c r="O277" s="26"/>
      <c r="P277" s="169"/>
      <c r="Q277" s="184"/>
      <c r="R277" s="184"/>
      <c r="S277" s="185" t="str">
        <f t="shared" si="39"/>
        <v>0</v>
      </c>
      <c r="T277" s="185" t="str">
        <f t="shared" si="39"/>
        <v>0</v>
      </c>
      <c r="U277" s="185">
        <f t="shared" si="40"/>
        <v>0</v>
      </c>
      <c r="V277" s="186" t="str">
        <f>IF(U277=0,"--",IF(U277&lt;='db fasce di rischio'!$B$4,'db fasce di rischio'!$A$2,IF(U277&lt;='db fasce di rischio'!$D$4,'db fasce di rischio'!$C$2,IF(U277&lt;='db fasce di rischio'!$F$4,'db fasce di rischio'!$E$2,IF(U277&lt;='db fasce di rischio'!$H$4,'db fasce di rischio'!$G$2,"")))))</f>
        <v>--</v>
      </c>
      <c r="W277" s="30"/>
      <c r="X277" s="30"/>
    </row>
    <row r="278" spans="1:24" ht="21" hidden="1" outlineLevel="1" x14ac:dyDescent="0.2">
      <c r="A278" s="169"/>
      <c r="B278" s="169"/>
      <c r="C278" s="26" t="s">
        <v>30</v>
      </c>
      <c r="D278" s="26" t="s">
        <v>30</v>
      </c>
      <c r="E278" s="26" t="s">
        <v>30</v>
      </c>
      <c r="F278" s="26" t="s">
        <v>30</v>
      </c>
      <c r="G278" s="161" t="str">
        <f t="shared" si="38"/>
        <v>--</v>
      </c>
      <c r="H278" s="27" t="s">
        <v>30</v>
      </c>
      <c r="I278" s="33" t="s">
        <v>30</v>
      </c>
      <c r="J278" s="87"/>
      <c r="K278" s="33"/>
      <c r="L278" s="26"/>
      <c r="M278" s="26"/>
      <c r="N278" s="26"/>
      <c r="O278" s="26"/>
      <c r="P278" s="169"/>
      <c r="Q278" s="184"/>
      <c r="R278" s="184"/>
      <c r="S278" s="185" t="str">
        <f t="shared" si="39"/>
        <v>0</v>
      </c>
      <c r="T278" s="185" t="str">
        <f t="shared" si="39"/>
        <v>0</v>
      </c>
      <c r="U278" s="185">
        <f t="shared" si="40"/>
        <v>0</v>
      </c>
      <c r="V278" s="186" t="str">
        <f>IF(U278=0,"--",IF(U278&lt;='db fasce di rischio'!$B$4,'db fasce di rischio'!$A$2,IF(U278&lt;='db fasce di rischio'!$D$4,'db fasce di rischio'!$C$2,IF(U278&lt;='db fasce di rischio'!$F$4,'db fasce di rischio'!$E$2,IF(U278&lt;='db fasce di rischio'!$H$4,'db fasce di rischio'!$G$2,"")))))</f>
        <v>--</v>
      </c>
      <c r="W278" s="30"/>
      <c r="X278" s="30"/>
    </row>
    <row r="279" spans="1:24" ht="21" hidden="1" outlineLevel="1" x14ac:dyDescent="0.2">
      <c r="A279" s="169"/>
      <c r="B279" s="169"/>
      <c r="C279" s="26" t="s">
        <v>30</v>
      </c>
      <c r="D279" s="26" t="s">
        <v>30</v>
      </c>
      <c r="E279" s="26" t="s">
        <v>30</v>
      </c>
      <c r="F279" s="26" t="s">
        <v>30</v>
      </c>
      <c r="G279" s="161" t="str">
        <f t="shared" si="38"/>
        <v>--</v>
      </c>
      <c r="H279" s="27" t="s">
        <v>30</v>
      </c>
      <c r="I279" s="33" t="s">
        <v>30</v>
      </c>
      <c r="J279" s="88"/>
      <c r="K279" s="33"/>
      <c r="L279" s="26"/>
      <c r="M279" s="26"/>
      <c r="N279" s="26"/>
      <c r="O279" s="26"/>
      <c r="P279" s="169"/>
      <c r="Q279" s="184"/>
      <c r="R279" s="184"/>
      <c r="S279" s="185" t="str">
        <f t="shared" si="39"/>
        <v>0</v>
      </c>
      <c r="T279" s="185" t="str">
        <f t="shared" si="39"/>
        <v>0</v>
      </c>
      <c r="U279" s="185">
        <f t="shared" si="40"/>
        <v>0</v>
      </c>
      <c r="V279" s="186" t="str">
        <f>IF(U279=0,"--",IF(U279&lt;='db fasce di rischio'!$B$4,'db fasce di rischio'!$A$2,IF(U279&lt;='db fasce di rischio'!$D$4,'db fasce di rischio'!$C$2,IF(U279&lt;='db fasce di rischio'!$F$4,'db fasce di rischio'!$E$2,IF(U279&lt;='db fasce di rischio'!$H$4,'db fasce di rischio'!$G$2,"")))))</f>
        <v>--</v>
      </c>
      <c r="W279" s="30"/>
      <c r="X279" s="30"/>
    </row>
    <row r="280" spans="1:24" ht="21" hidden="1" outlineLevel="1" x14ac:dyDescent="0.2">
      <c r="A280" s="169"/>
      <c r="B280" s="169"/>
      <c r="C280" s="26" t="s">
        <v>30</v>
      </c>
      <c r="D280" s="26" t="s">
        <v>30</v>
      </c>
      <c r="E280" s="26" t="s">
        <v>30</v>
      </c>
      <c r="F280" s="26" t="s">
        <v>30</v>
      </c>
      <c r="G280" s="161" t="str">
        <f t="shared" si="38"/>
        <v>--</v>
      </c>
      <c r="H280" s="27" t="s">
        <v>30</v>
      </c>
      <c r="I280" s="33" t="s">
        <v>30</v>
      </c>
      <c r="J280" s="88"/>
      <c r="K280" s="33"/>
      <c r="L280" s="26"/>
      <c r="M280" s="26"/>
      <c r="N280" s="26"/>
      <c r="O280" s="26"/>
      <c r="P280" s="169"/>
      <c r="Q280" s="184"/>
      <c r="R280" s="184"/>
      <c r="S280" s="185" t="str">
        <f t="shared" si="39"/>
        <v>0</v>
      </c>
      <c r="T280" s="185" t="str">
        <f t="shared" si="39"/>
        <v>0</v>
      </c>
      <c r="U280" s="185">
        <f t="shared" si="40"/>
        <v>0</v>
      </c>
      <c r="V280" s="186" t="str">
        <f>IF(U280=0,"--",IF(U280&lt;='db fasce di rischio'!$B$4,'db fasce di rischio'!$A$2,IF(U280&lt;='db fasce di rischio'!$D$4,'db fasce di rischio'!$C$2,IF(U280&lt;='db fasce di rischio'!$F$4,'db fasce di rischio'!$E$2,IF(U280&lt;='db fasce di rischio'!$H$4,'db fasce di rischio'!$G$2,"")))))</f>
        <v>--</v>
      </c>
      <c r="W280" s="30"/>
      <c r="X280" s="30"/>
    </row>
    <row r="281" spans="1:24" ht="21" hidden="1" outlineLevel="1" x14ac:dyDescent="0.2">
      <c r="A281" s="169"/>
      <c r="B281" s="169"/>
      <c r="C281" s="26" t="s">
        <v>30</v>
      </c>
      <c r="D281" s="26" t="s">
        <v>30</v>
      </c>
      <c r="E281" s="26" t="s">
        <v>30</v>
      </c>
      <c r="F281" s="26" t="s">
        <v>30</v>
      </c>
      <c r="G281" s="161" t="str">
        <f t="shared" si="38"/>
        <v>--</v>
      </c>
      <c r="H281" s="27" t="s">
        <v>30</v>
      </c>
      <c r="I281" s="33" t="s">
        <v>30</v>
      </c>
      <c r="J281" s="88"/>
      <c r="K281" s="33"/>
      <c r="L281" s="26"/>
      <c r="M281" s="26"/>
      <c r="N281" s="26"/>
      <c r="O281" s="26"/>
      <c r="P281" s="169"/>
      <c r="Q281" s="184"/>
      <c r="R281" s="184"/>
      <c r="S281" s="185" t="str">
        <f t="shared" si="39"/>
        <v>0</v>
      </c>
      <c r="T281" s="185" t="str">
        <f t="shared" si="39"/>
        <v>0</v>
      </c>
      <c r="U281" s="185">
        <f t="shared" si="40"/>
        <v>0</v>
      </c>
      <c r="V281" s="186" t="str">
        <f>IF(U281=0,"--",IF(U281&lt;='db fasce di rischio'!$B$4,'db fasce di rischio'!$A$2,IF(U281&lt;='db fasce di rischio'!$D$4,'db fasce di rischio'!$C$2,IF(U281&lt;='db fasce di rischio'!$F$4,'db fasce di rischio'!$E$2,IF(U281&lt;='db fasce di rischio'!$H$4,'db fasce di rischio'!$G$2,"")))))</f>
        <v>--</v>
      </c>
      <c r="W281" s="30"/>
      <c r="X281" s="30"/>
    </row>
    <row r="282" spans="1:24" ht="21" hidden="1" outlineLevel="1" x14ac:dyDescent="0.2">
      <c r="A282" s="169"/>
      <c r="B282" s="169"/>
      <c r="C282" s="26" t="s">
        <v>30</v>
      </c>
      <c r="D282" s="26" t="s">
        <v>30</v>
      </c>
      <c r="E282" s="26" t="s">
        <v>30</v>
      </c>
      <c r="F282" s="26" t="s">
        <v>30</v>
      </c>
      <c r="G282" s="161" t="str">
        <f t="shared" si="38"/>
        <v>--</v>
      </c>
      <c r="H282" s="27" t="s">
        <v>30</v>
      </c>
      <c r="I282" s="33" t="s">
        <v>30</v>
      </c>
      <c r="J282" s="88"/>
      <c r="K282" s="33"/>
      <c r="L282" s="26"/>
      <c r="M282" s="26"/>
      <c r="N282" s="26"/>
      <c r="O282" s="26"/>
      <c r="P282" s="169"/>
      <c r="Q282" s="184"/>
      <c r="R282" s="184"/>
      <c r="S282" s="185" t="str">
        <f t="shared" si="39"/>
        <v>0</v>
      </c>
      <c r="T282" s="185" t="str">
        <f t="shared" si="39"/>
        <v>0</v>
      </c>
      <c r="U282" s="185">
        <f t="shared" si="40"/>
        <v>0</v>
      </c>
      <c r="V282" s="186" t="str">
        <f>IF(U282=0,"--",IF(U282&lt;='db fasce di rischio'!$B$4,'db fasce di rischio'!$A$2,IF(U282&lt;='db fasce di rischio'!$D$4,'db fasce di rischio'!$C$2,IF(U282&lt;='db fasce di rischio'!$F$4,'db fasce di rischio'!$E$2,IF(U282&lt;='db fasce di rischio'!$H$4,'db fasce di rischio'!$G$2,"")))))</f>
        <v>--</v>
      </c>
      <c r="W282" s="30"/>
      <c r="X282" s="30"/>
    </row>
    <row r="283" spans="1:24" ht="21" hidden="1" outlineLevel="1" x14ac:dyDescent="0.2">
      <c r="A283" s="169"/>
      <c r="B283" s="169"/>
      <c r="C283" s="26" t="s">
        <v>30</v>
      </c>
      <c r="D283" s="26" t="s">
        <v>30</v>
      </c>
      <c r="E283" s="26" t="s">
        <v>30</v>
      </c>
      <c r="F283" s="26" t="s">
        <v>30</v>
      </c>
      <c r="G283" s="161" t="str">
        <f t="shared" si="38"/>
        <v>--</v>
      </c>
      <c r="H283" s="27" t="s">
        <v>30</v>
      </c>
      <c r="I283" s="33" t="s">
        <v>30</v>
      </c>
      <c r="J283" s="87"/>
      <c r="K283" s="33"/>
      <c r="L283" s="26"/>
      <c r="M283" s="26"/>
      <c r="N283" s="26"/>
      <c r="O283" s="26"/>
      <c r="P283" s="169"/>
      <c r="Q283" s="184"/>
      <c r="R283" s="184"/>
      <c r="S283" s="185" t="str">
        <f t="shared" si="39"/>
        <v>0</v>
      </c>
      <c r="T283" s="185" t="str">
        <f t="shared" si="39"/>
        <v>0</v>
      </c>
      <c r="U283" s="185">
        <f t="shared" si="40"/>
        <v>0</v>
      </c>
      <c r="V283" s="186" t="str">
        <f>IF(U283=0,"--",IF(U283&lt;='db fasce di rischio'!$B$4,'db fasce di rischio'!$A$2,IF(U283&lt;='db fasce di rischio'!$D$4,'db fasce di rischio'!$C$2,IF(U283&lt;='db fasce di rischio'!$F$4,'db fasce di rischio'!$E$2,IF(U283&lt;='db fasce di rischio'!$H$4,'db fasce di rischio'!$G$2,"")))))</f>
        <v>--</v>
      </c>
      <c r="W283" s="30"/>
      <c r="X283" s="30"/>
    </row>
    <row r="284" spans="1:24" ht="21" hidden="1" outlineLevel="1" x14ac:dyDescent="0.2">
      <c r="A284" s="169"/>
      <c r="B284" s="169"/>
      <c r="C284" s="26" t="s">
        <v>30</v>
      </c>
      <c r="D284" s="26" t="s">
        <v>30</v>
      </c>
      <c r="E284" s="26" t="s">
        <v>30</v>
      </c>
      <c r="F284" s="26" t="s">
        <v>30</v>
      </c>
      <c r="G284" s="161" t="str">
        <f t="shared" si="38"/>
        <v>--</v>
      </c>
      <c r="H284" s="27" t="s">
        <v>30</v>
      </c>
      <c r="I284" s="33" t="s">
        <v>30</v>
      </c>
      <c r="J284" s="87"/>
      <c r="K284" s="33"/>
      <c r="L284" s="26"/>
      <c r="M284" s="26"/>
      <c r="N284" s="26"/>
      <c r="O284" s="28"/>
      <c r="P284" s="169"/>
      <c r="Q284" s="184"/>
      <c r="R284" s="184"/>
      <c r="S284" s="185" t="str">
        <f t="shared" si="39"/>
        <v>0</v>
      </c>
      <c r="T284" s="185" t="str">
        <f t="shared" si="39"/>
        <v>0</v>
      </c>
      <c r="U284" s="185">
        <f t="shared" si="40"/>
        <v>0</v>
      </c>
      <c r="V284" s="186" t="str">
        <f>IF(U284=0,"--",IF(U284&lt;='db fasce di rischio'!$B$4,'db fasce di rischio'!$A$2,IF(U284&lt;='db fasce di rischio'!$D$4,'db fasce di rischio'!$C$2,IF(U284&lt;='db fasce di rischio'!$F$4,'db fasce di rischio'!$E$2,IF(U284&lt;='db fasce di rischio'!$H$4,'db fasce di rischio'!$G$2,"")))))</f>
        <v>--</v>
      </c>
      <c r="W284" s="30"/>
      <c r="X284" s="30"/>
    </row>
    <row r="285" spans="1:24" ht="21" hidden="1" outlineLevel="1" x14ac:dyDescent="0.2">
      <c r="A285" s="169"/>
      <c r="B285" s="169"/>
      <c r="C285" s="26" t="s">
        <v>30</v>
      </c>
      <c r="D285" s="26" t="s">
        <v>30</v>
      </c>
      <c r="E285" s="26" t="s">
        <v>30</v>
      </c>
      <c r="F285" s="26" t="s">
        <v>30</v>
      </c>
      <c r="G285" s="161" t="str">
        <f t="shared" si="38"/>
        <v>--</v>
      </c>
      <c r="H285" s="27" t="s">
        <v>30</v>
      </c>
      <c r="I285" s="33" t="s">
        <v>30</v>
      </c>
      <c r="J285" s="87"/>
      <c r="K285" s="33"/>
      <c r="L285" s="26"/>
      <c r="M285" s="26"/>
      <c r="N285" s="26"/>
      <c r="O285" s="29"/>
      <c r="P285" s="169"/>
      <c r="Q285" s="184"/>
      <c r="R285" s="184"/>
      <c r="S285" s="185" t="str">
        <f t="shared" si="39"/>
        <v>0</v>
      </c>
      <c r="T285" s="185" t="str">
        <f t="shared" si="39"/>
        <v>0</v>
      </c>
      <c r="U285" s="185">
        <f t="shared" si="40"/>
        <v>0</v>
      </c>
      <c r="V285" s="186" t="str">
        <f>IF(U285=0,"--",IF(U285&lt;='db fasce di rischio'!$B$4,'db fasce di rischio'!$A$2,IF(U285&lt;='db fasce di rischio'!$D$4,'db fasce di rischio'!$C$2,IF(U285&lt;='db fasce di rischio'!$F$4,'db fasce di rischio'!$E$2,IF(U285&lt;='db fasce di rischio'!$H$4,'db fasce di rischio'!$G$2,"")))))</f>
        <v>--</v>
      </c>
      <c r="W285" s="30"/>
      <c r="X285" s="30"/>
    </row>
    <row r="286" spans="1:24" ht="21" collapsed="1" x14ac:dyDescent="0.2">
      <c r="A286" s="168"/>
      <c r="B286" s="168"/>
      <c r="C286" s="92"/>
      <c r="D286" s="92"/>
      <c r="E286" s="92"/>
      <c r="F286" s="92"/>
      <c r="G286" s="92"/>
      <c r="H286" s="92"/>
      <c r="I286" s="92"/>
      <c r="J286" s="176"/>
      <c r="K286" s="92"/>
      <c r="L286" s="92"/>
      <c r="M286" s="92"/>
      <c r="N286" s="92"/>
      <c r="O286" s="92"/>
      <c r="P286" s="168"/>
      <c r="Q286" s="30"/>
      <c r="R286" s="30"/>
      <c r="S286" s="30"/>
      <c r="T286" s="30"/>
      <c r="U286" s="30"/>
      <c r="V286" s="30"/>
      <c r="W286" s="30"/>
      <c r="X286" s="30"/>
    </row>
    <row r="287" spans="1:24" ht="90.6" customHeight="1" x14ac:dyDescent="0.2">
      <c r="A287" s="31"/>
      <c r="B287" s="31"/>
      <c r="C287" s="32" t="s">
        <v>674</v>
      </c>
      <c r="D287" s="32"/>
      <c r="E287" s="30"/>
      <c r="F287" s="30"/>
      <c r="G287" s="30"/>
      <c r="H287" s="30"/>
      <c r="I287" s="30"/>
      <c r="J287" s="85"/>
      <c r="K287" s="30"/>
      <c r="L287" s="30"/>
      <c r="M287" s="30"/>
      <c r="N287" s="84" t="s">
        <v>6</v>
      </c>
      <c r="O287" s="84" t="s">
        <v>675</v>
      </c>
      <c r="P287" s="30"/>
      <c r="Q287" s="182" t="s">
        <v>1306</v>
      </c>
      <c r="R287" s="182" t="s">
        <v>1307</v>
      </c>
      <c r="S287" s="50" t="s">
        <v>1308</v>
      </c>
      <c r="T287" s="50" t="s">
        <v>1309</v>
      </c>
      <c r="U287" s="50" t="s">
        <v>1310</v>
      </c>
      <c r="V287" s="183" t="s">
        <v>1311</v>
      </c>
      <c r="W287" s="30"/>
      <c r="X287" s="30"/>
    </row>
    <row r="288" spans="1:24" ht="30.6" customHeight="1" x14ac:dyDescent="0.2">
      <c r="A288" s="168"/>
      <c r="B288" s="168">
        <v>14</v>
      </c>
      <c r="C288" s="220" t="s">
        <v>1267</v>
      </c>
      <c r="D288" s="221"/>
      <c r="E288" s="222"/>
      <c r="F288" s="229"/>
      <c r="G288" s="229"/>
      <c r="H288" s="229"/>
      <c r="I288" s="50" t="s">
        <v>11</v>
      </c>
      <c r="J288" s="231" t="s">
        <v>3</v>
      </c>
      <c r="K288" s="231"/>
      <c r="L288" s="39"/>
      <c r="M288" s="162" t="s">
        <v>676</v>
      </c>
      <c r="N288" s="163" t="str">
        <f>V288</f>
        <v>--</v>
      </c>
      <c r="O288" s="39"/>
      <c r="P288" s="168"/>
      <c r="Q288" s="184"/>
      <c r="R288" s="184"/>
      <c r="S288" s="185" t="str">
        <f>IF(Q288="Basso",1.8,IF(Q288="Medio",2.5,IF(Q288="Medio-Alto",3.8,IF(Q288="Alto",5,"0"))))</f>
        <v>0</v>
      </c>
      <c r="T288" s="185" t="str">
        <f>IF(R288="Basso",1.8,IF(R288="Medio",2.5,IF(R288="Medio-Alto",3.8,IF(R288="Alto",5,"0"))))</f>
        <v>0</v>
      </c>
      <c r="U288" s="185">
        <f>IF(MAX(U292:U306)&gt;(T288*S288),MAX(U292:U306),T288*S288)</f>
        <v>0</v>
      </c>
      <c r="V288" s="186" t="str">
        <f>IF(U288=0,"--",IF(U288&lt;='db fasce di rischio'!$B$4,'db fasce di rischio'!$A$2,IF(U288&lt;='db fasce di rischio'!$D$4,'db fasce di rischio'!$C$2,IF(U288&lt;='db fasce di rischio'!$F$4,'db fasce di rischio'!$E$2,IF(U288&lt;='db fasce di rischio'!$H$4,'db fasce di rischio'!$G$2,"")))))</f>
        <v>--</v>
      </c>
      <c r="W288" s="30"/>
      <c r="X288" s="30"/>
    </row>
    <row r="289" spans="1:24" ht="59.45" customHeight="1" x14ac:dyDescent="0.2">
      <c r="A289" s="168"/>
      <c r="B289" s="168"/>
      <c r="C289" s="223"/>
      <c r="D289" s="224"/>
      <c r="E289" s="224"/>
      <c r="F289" s="172"/>
      <c r="G289" s="172"/>
      <c r="H289" s="172"/>
      <c r="I289" s="172"/>
      <c r="J289" s="172"/>
      <c r="K289" s="172"/>
      <c r="L289" s="173"/>
      <c r="M289" s="226" t="s">
        <v>1305</v>
      </c>
      <c r="N289" s="226"/>
      <c r="O289" s="226"/>
      <c r="P289" s="168"/>
      <c r="Q289" s="30"/>
      <c r="R289" s="30"/>
      <c r="S289" s="30"/>
      <c r="T289" s="30"/>
      <c r="U289" s="30"/>
      <c r="V289" s="30"/>
      <c r="W289" s="30"/>
      <c r="X289" s="30"/>
    </row>
    <row r="290" spans="1:24" ht="31.5" hidden="1" customHeight="1" outlineLevel="1" x14ac:dyDescent="0.2">
      <c r="A290" s="168"/>
      <c r="B290" s="168"/>
      <c r="C290" s="218" t="s">
        <v>1266</v>
      </c>
      <c r="D290" s="219"/>
      <c r="E290" s="160"/>
      <c r="F290" s="160"/>
      <c r="G290" s="160"/>
      <c r="H290" s="160"/>
      <c r="I290" s="160"/>
      <c r="J290" s="159"/>
      <c r="K290" s="160"/>
      <c r="L290" s="164">
        <f>SUM(H277:H285)</f>
        <v>0</v>
      </c>
      <c r="M290" s="165"/>
      <c r="N290" s="165"/>
      <c r="O290" s="165"/>
      <c r="P290" s="168"/>
      <c r="Q290" s="30"/>
      <c r="R290" s="30"/>
      <c r="S290" s="30"/>
      <c r="T290" s="30"/>
      <c r="U290" s="30"/>
      <c r="V290" s="30"/>
      <c r="W290" s="30"/>
      <c r="X290" s="30"/>
    </row>
    <row r="291" spans="1:24" ht="81.95" hidden="1" customHeight="1" outlineLevel="1" x14ac:dyDescent="0.2">
      <c r="A291" s="169"/>
      <c r="B291" s="169"/>
      <c r="C291" s="24" t="s">
        <v>915</v>
      </c>
      <c r="D291" s="24" t="s">
        <v>916</v>
      </c>
      <c r="E291" s="24" t="s">
        <v>981</v>
      </c>
      <c r="F291" s="24" t="s">
        <v>980</v>
      </c>
      <c r="G291" s="188" t="s">
        <v>1301</v>
      </c>
      <c r="H291" s="24" t="s">
        <v>979</v>
      </c>
      <c r="I291" s="24" t="s">
        <v>917</v>
      </c>
      <c r="J291" s="50" t="s">
        <v>982</v>
      </c>
      <c r="K291" s="50" t="s">
        <v>918</v>
      </c>
      <c r="L291" s="24" t="s">
        <v>639</v>
      </c>
      <c r="M291" s="24" t="s">
        <v>677</v>
      </c>
      <c r="N291" s="24" t="s">
        <v>678</v>
      </c>
      <c r="O291" s="24" t="s">
        <v>679</v>
      </c>
      <c r="P291" s="169"/>
      <c r="Q291" s="182" t="s">
        <v>1306</v>
      </c>
      <c r="R291" s="182" t="s">
        <v>1307</v>
      </c>
      <c r="S291" s="50" t="s">
        <v>1308</v>
      </c>
      <c r="T291" s="50" t="s">
        <v>1309</v>
      </c>
      <c r="U291" s="50" t="s">
        <v>1310</v>
      </c>
      <c r="V291" s="183" t="s">
        <v>1311</v>
      </c>
      <c r="W291" s="30"/>
      <c r="X291" s="30"/>
    </row>
    <row r="292" spans="1:24" ht="21" hidden="1" outlineLevel="1" x14ac:dyDescent="0.2">
      <c r="A292" s="169"/>
      <c r="B292" s="169"/>
      <c r="C292" s="26" t="s">
        <v>30</v>
      </c>
      <c r="D292" s="26" t="s">
        <v>30</v>
      </c>
      <c r="E292" s="26" t="s">
        <v>30</v>
      </c>
      <c r="F292" s="26" t="s">
        <v>30</v>
      </c>
      <c r="G292" s="161" t="str">
        <f>V292</f>
        <v>--</v>
      </c>
      <c r="H292" s="27" t="s">
        <v>30</v>
      </c>
      <c r="I292" s="33" t="s">
        <v>30</v>
      </c>
      <c r="J292" s="87"/>
      <c r="K292" s="33"/>
      <c r="L292" s="26"/>
      <c r="M292" s="26"/>
      <c r="N292" s="26"/>
      <c r="O292" s="26"/>
      <c r="P292" s="169"/>
      <c r="Q292" s="184"/>
      <c r="R292" s="184"/>
      <c r="S292" s="185" t="str">
        <f>IF(Q292="Basso",1.8,IF(Q292="Medio",2.5,IF(Q292="Medio-Alto",3.8,IF(Q292="Alto",5,"0"))))</f>
        <v>0</v>
      </c>
      <c r="T292" s="185" t="str">
        <f>IF(R292="Basso",1.8,IF(R292="Medio",2.5,IF(R292="Medio-Alto",3.8,IF(R292="Alto",5,"0"))))</f>
        <v>0</v>
      </c>
      <c r="U292" s="185">
        <f>(T292*S292)</f>
        <v>0</v>
      </c>
      <c r="V292" s="186" t="str">
        <f>IF(U292=0,"--",IF(U292&lt;='db fasce di rischio'!$B$4,'db fasce di rischio'!$A$2,IF(U292&lt;='db fasce di rischio'!$D$4,'db fasce di rischio'!$C$2,IF(U292&lt;='db fasce di rischio'!$F$4,'db fasce di rischio'!$E$2,IF(U292&lt;='db fasce di rischio'!$H$4,'db fasce di rischio'!$G$2,"")))))</f>
        <v>--</v>
      </c>
      <c r="W292" s="30"/>
      <c r="X292" s="30"/>
    </row>
    <row r="293" spans="1:24" ht="21" hidden="1" outlineLevel="1" x14ac:dyDescent="0.2">
      <c r="A293" s="169"/>
      <c r="B293" s="169"/>
      <c r="C293" s="26" t="s">
        <v>30</v>
      </c>
      <c r="D293" s="26" t="s">
        <v>30</v>
      </c>
      <c r="E293" s="26" t="s">
        <v>30</v>
      </c>
      <c r="F293" s="26" t="s">
        <v>30</v>
      </c>
      <c r="G293" s="161" t="str">
        <f t="shared" ref="G293:G306" si="41">V293</f>
        <v>--</v>
      </c>
      <c r="H293" s="27" t="s">
        <v>30</v>
      </c>
      <c r="I293" s="33" t="s">
        <v>30</v>
      </c>
      <c r="J293" s="87"/>
      <c r="K293" s="33"/>
      <c r="L293" s="26"/>
      <c r="M293" s="26"/>
      <c r="N293" s="26"/>
      <c r="O293" s="26"/>
      <c r="P293" s="169"/>
      <c r="Q293" s="184"/>
      <c r="R293" s="184"/>
      <c r="S293" s="185" t="str">
        <f t="shared" ref="S293:T306" si="42">IF(Q293="Basso",1.8,IF(Q293="Medio",2.5,IF(Q293="Medio-Alto",3.8,IF(Q293="Alto",5,"0"))))</f>
        <v>0</v>
      </c>
      <c r="T293" s="185" t="str">
        <f t="shared" si="42"/>
        <v>0</v>
      </c>
      <c r="U293" s="185">
        <f>(T293*S293)</f>
        <v>0</v>
      </c>
      <c r="V293" s="186" t="str">
        <f>IF(U293=0,"--",IF(U293&lt;='db fasce di rischio'!$B$4,'db fasce di rischio'!$A$2,IF(U293&lt;='db fasce di rischio'!$D$4,'db fasce di rischio'!$C$2,IF(U293&lt;='db fasce di rischio'!$F$4,'db fasce di rischio'!$E$2,IF(U293&lt;='db fasce di rischio'!$H$4,'db fasce di rischio'!$G$2,"")))))</f>
        <v>--</v>
      </c>
      <c r="W293" s="30"/>
      <c r="X293" s="30"/>
    </row>
    <row r="294" spans="1:24" ht="21" hidden="1" outlineLevel="1" x14ac:dyDescent="0.2">
      <c r="A294" s="169"/>
      <c r="B294" s="169"/>
      <c r="C294" s="26" t="s">
        <v>30</v>
      </c>
      <c r="D294" s="26" t="s">
        <v>30</v>
      </c>
      <c r="E294" s="26" t="s">
        <v>30</v>
      </c>
      <c r="F294" s="26" t="s">
        <v>30</v>
      </c>
      <c r="G294" s="161" t="str">
        <f t="shared" si="41"/>
        <v>--</v>
      </c>
      <c r="H294" s="27" t="s">
        <v>30</v>
      </c>
      <c r="I294" s="33" t="s">
        <v>30</v>
      </c>
      <c r="J294" s="87"/>
      <c r="K294" s="33"/>
      <c r="L294" s="26"/>
      <c r="M294" s="26"/>
      <c r="N294" s="26"/>
      <c r="O294" s="26"/>
      <c r="P294" s="169"/>
      <c r="Q294" s="184"/>
      <c r="R294" s="184"/>
      <c r="S294" s="185" t="str">
        <f t="shared" si="42"/>
        <v>0</v>
      </c>
      <c r="T294" s="185" t="str">
        <f t="shared" si="42"/>
        <v>0</v>
      </c>
      <c r="U294" s="185">
        <f t="shared" ref="U294:U306" si="43">(T294*S294)</f>
        <v>0</v>
      </c>
      <c r="V294" s="186" t="str">
        <f>IF(U294=0,"--",IF(U294&lt;='db fasce di rischio'!$B$4,'db fasce di rischio'!$A$2,IF(U294&lt;='db fasce di rischio'!$D$4,'db fasce di rischio'!$C$2,IF(U294&lt;='db fasce di rischio'!$F$4,'db fasce di rischio'!$E$2,IF(U294&lt;='db fasce di rischio'!$H$4,'db fasce di rischio'!$G$2,"")))))</f>
        <v>--</v>
      </c>
      <c r="W294" s="30"/>
      <c r="X294" s="30"/>
    </row>
    <row r="295" spans="1:24" ht="21" hidden="1" outlineLevel="1" x14ac:dyDescent="0.2">
      <c r="A295" s="169"/>
      <c r="B295" s="169"/>
      <c r="C295" s="26" t="s">
        <v>30</v>
      </c>
      <c r="D295" s="26" t="s">
        <v>30</v>
      </c>
      <c r="E295" s="26" t="s">
        <v>30</v>
      </c>
      <c r="F295" s="26" t="s">
        <v>30</v>
      </c>
      <c r="G295" s="161" t="str">
        <f t="shared" si="41"/>
        <v>--</v>
      </c>
      <c r="H295" s="27" t="s">
        <v>30</v>
      </c>
      <c r="I295" s="33" t="s">
        <v>30</v>
      </c>
      <c r="J295" s="87"/>
      <c r="K295" s="33"/>
      <c r="L295" s="26"/>
      <c r="M295" s="26"/>
      <c r="N295" s="26"/>
      <c r="O295" s="26"/>
      <c r="P295" s="169"/>
      <c r="Q295" s="184"/>
      <c r="R295" s="184"/>
      <c r="S295" s="185" t="str">
        <f t="shared" si="42"/>
        <v>0</v>
      </c>
      <c r="T295" s="185" t="str">
        <f t="shared" si="42"/>
        <v>0</v>
      </c>
      <c r="U295" s="185">
        <f t="shared" si="43"/>
        <v>0</v>
      </c>
      <c r="V295" s="186" t="str">
        <f>IF(U295=0,"--",IF(U295&lt;='db fasce di rischio'!$B$4,'db fasce di rischio'!$A$2,IF(U295&lt;='db fasce di rischio'!$D$4,'db fasce di rischio'!$C$2,IF(U295&lt;='db fasce di rischio'!$F$4,'db fasce di rischio'!$E$2,IF(U295&lt;='db fasce di rischio'!$H$4,'db fasce di rischio'!$G$2,"")))))</f>
        <v>--</v>
      </c>
      <c r="W295" s="30"/>
      <c r="X295" s="30"/>
    </row>
    <row r="296" spans="1:24" ht="21" hidden="1" outlineLevel="1" x14ac:dyDescent="0.2">
      <c r="A296" s="169"/>
      <c r="B296" s="169"/>
      <c r="C296" s="26" t="s">
        <v>30</v>
      </c>
      <c r="D296" s="26" t="s">
        <v>30</v>
      </c>
      <c r="E296" s="26" t="s">
        <v>30</v>
      </c>
      <c r="F296" s="26" t="s">
        <v>30</v>
      </c>
      <c r="G296" s="161" t="str">
        <f t="shared" si="41"/>
        <v>--</v>
      </c>
      <c r="H296" s="27" t="s">
        <v>30</v>
      </c>
      <c r="I296" s="33" t="s">
        <v>30</v>
      </c>
      <c r="J296" s="87"/>
      <c r="K296" s="33"/>
      <c r="L296" s="26"/>
      <c r="M296" s="26"/>
      <c r="N296" s="26"/>
      <c r="O296" s="26"/>
      <c r="P296" s="169"/>
      <c r="Q296" s="184"/>
      <c r="R296" s="184"/>
      <c r="S296" s="185" t="str">
        <f t="shared" si="42"/>
        <v>0</v>
      </c>
      <c r="T296" s="185" t="str">
        <f t="shared" si="42"/>
        <v>0</v>
      </c>
      <c r="U296" s="185">
        <f t="shared" si="43"/>
        <v>0</v>
      </c>
      <c r="V296" s="186" t="str">
        <f>IF(U296=0,"--",IF(U296&lt;='db fasce di rischio'!$B$4,'db fasce di rischio'!$A$2,IF(U296&lt;='db fasce di rischio'!$D$4,'db fasce di rischio'!$C$2,IF(U296&lt;='db fasce di rischio'!$F$4,'db fasce di rischio'!$E$2,IF(U296&lt;='db fasce di rischio'!$H$4,'db fasce di rischio'!$G$2,"")))))</f>
        <v>--</v>
      </c>
      <c r="W296" s="30"/>
      <c r="X296" s="30"/>
    </row>
    <row r="297" spans="1:24" ht="21" hidden="1" outlineLevel="1" x14ac:dyDescent="0.2">
      <c r="A297" s="169"/>
      <c r="B297" s="169"/>
      <c r="C297" s="26" t="s">
        <v>30</v>
      </c>
      <c r="D297" s="26" t="s">
        <v>30</v>
      </c>
      <c r="E297" s="26" t="s">
        <v>30</v>
      </c>
      <c r="F297" s="26" t="s">
        <v>30</v>
      </c>
      <c r="G297" s="161" t="str">
        <f t="shared" si="41"/>
        <v>--</v>
      </c>
      <c r="H297" s="27" t="s">
        <v>30</v>
      </c>
      <c r="I297" s="33" t="s">
        <v>30</v>
      </c>
      <c r="J297" s="87"/>
      <c r="K297" s="33"/>
      <c r="L297" s="26"/>
      <c r="M297" s="26"/>
      <c r="N297" s="26"/>
      <c r="O297" s="26"/>
      <c r="P297" s="169"/>
      <c r="Q297" s="184"/>
      <c r="R297" s="184"/>
      <c r="S297" s="185" t="str">
        <f t="shared" si="42"/>
        <v>0</v>
      </c>
      <c r="T297" s="185" t="str">
        <f t="shared" si="42"/>
        <v>0</v>
      </c>
      <c r="U297" s="185">
        <f t="shared" si="43"/>
        <v>0</v>
      </c>
      <c r="V297" s="186" t="str">
        <f>IF(U297=0,"--",IF(U297&lt;='db fasce di rischio'!$B$4,'db fasce di rischio'!$A$2,IF(U297&lt;='db fasce di rischio'!$D$4,'db fasce di rischio'!$C$2,IF(U297&lt;='db fasce di rischio'!$F$4,'db fasce di rischio'!$E$2,IF(U297&lt;='db fasce di rischio'!$H$4,'db fasce di rischio'!$G$2,"")))))</f>
        <v>--</v>
      </c>
      <c r="W297" s="30"/>
      <c r="X297" s="30"/>
    </row>
    <row r="298" spans="1:24" ht="21" hidden="1" outlineLevel="1" x14ac:dyDescent="0.2">
      <c r="A298" s="169"/>
      <c r="B298" s="169"/>
      <c r="C298" s="26" t="s">
        <v>30</v>
      </c>
      <c r="D298" s="26" t="s">
        <v>30</v>
      </c>
      <c r="E298" s="26" t="s">
        <v>30</v>
      </c>
      <c r="F298" s="26" t="s">
        <v>30</v>
      </c>
      <c r="G298" s="161" t="str">
        <f t="shared" si="41"/>
        <v>--</v>
      </c>
      <c r="H298" s="27" t="s">
        <v>30</v>
      </c>
      <c r="I298" s="33" t="s">
        <v>30</v>
      </c>
      <c r="J298" s="87"/>
      <c r="K298" s="33"/>
      <c r="L298" s="26"/>
      <c r="M298" s="26"/>
      <c r="N298" s="26"/>
      <c r="O298" s="26"/>
      <c r="P298" s="169"/>
      <c r="Q298" s="184"/>
      <c r="R298" s="184"/>
      <c r="S298" s="185" t="str">
        <f t="shared" si="42"/>
        <v>0</v>
      </c>
      <c r="T298" s="185" t="str">
        <f t="shared" si="42"/>
        <v>0</v>
      </c>
      <c r="U298" s="185">
        <f t="shared" si="43"/>
        <v>0</v>
      </c>
      <c r="V298" s="186" t="str">
        <f>IF(U298=0,"--",IF(U298&lt;='db fasce di rischio'!$B$4,'db fasce di rischio'!$A$2,IF(U298&lt;='db fasce di rischio'!$D$4,'db fasce di rischio'!$C$2,IF(U298&lt;='db fasce di rischio'!$F$4,'db fasce di rischio'!$E$2,IF(U298&lt;='db fasce di rischio'!$H$4,'db fasce di rischio'!$G$2,"")))))</f>
        <v>--</v>
      </c>
      <c r="W298" s="30"/>
      <c r="X298" s="30"/>
    </row>
    <row r="299" spans="1:24" ht="21" hidden="1" outlineLevel="1" x14ac:dyDescent="0.2">
      <c r="A299" s="169"/>
      <c r="B299" s="169"/>
      <c r="C299" s="26" t="s">
        <v>30</v>
      </c>
      <c r="D299" s="26" t="s">
        <v>30</v>
      </c>
      <c r="E299" s="26" t="s">
        <v>30</v>
      </c>
      <c r="F299" s="26" t="s">
        <v>30</v>
      </c>
      <c r="G299" s="161" t="str">
        <f t="shared" si="41"/>
        <v>--</v>
      </c>
      <c r="H299" s="27" t="s">
        <v>30</v>
      </c>
      <c r="I299" s="33" t="s">
        <v>30</v>
      </c>
      <c r="J299" s="87"/>
      <c r="K299" s="33"/>
      <c r="L299" s="26"/>
      <c r="M299" s="26"/>
      <c r="N299" s="26"/>
      <c r="O299" s="26"/>
      <c r="P299" s="169"/>
      <c r="Q299" s="184"/>
      <c r="R299" s="184"/>
      <c r="S299" s="185" t="str">
        <f t="shared" si="42"/>
        <v>0</v>
      </c>
      <c r="T299" s="185" t="str">
        <f t="shared" si="42"/>
        <v>0</v>
      </c>
      <c r="U299" s="185">
        <f t="shared" si="43"/>
        <v>0</v>
      </c>
      <c r="V299" s="186" t="str">
        <f>IF(U299=0,"--",IF(U299&lt;='db fasce di rischio'!$B$4,'db fasce di rischio'!$A$2,IF(U299&lt;='db fasce di rischio'!$D$4,'db fasce di rischio'!$C$2,IF(U299&lt;='db fasce di rischio'!$F$4,'db fasce di rischio'!$E$2,IF(U299&lt;='db fasce di rischio'!$H$4,'db fasce di rischio'!$G$2,"")))))</f>
        <v>--</v>
      </c>
      <c r="W299" s="30"/>
      <c r="X299" s="30"/>
    </row>
    <row r="300" spans="1:24" ht="21" hidden="1" outlineLevel="1" x14ac:dyDescent="0.2">
      <c r="A300" s="169"/>
      <c r="B300" s="169"/>
      <c r="C300" s="26" t="s">
        <v>30</v>
      </c>
      <c r="D300" s="26" t="s">
        <v>30</v>
      </c>
      <c r="E300" s="26" t="s">
        <v>30</v>
      </c>
      <c r="F300" s="26" t="s">
        <v>30</v>
      </c>
      <c r="G300" s="161" t="str">
        <f t="shared" si="41"/>
        <v>--</v>
      </c>
      <c r="H300" s="27" t="s">
        <v>30</v>
      </c>
      <c r="I300" s="33" t="s">
        <v>30</v>
      </c>
      <c r="J300" s="88"/>
      <c r="K300" s="33"/>
      <c r="L300" s="26"/>
      <c r="M300" s="26"/>
      <c r="N300" s="26"/>
      <c r="O300" s="26"/>
      <c r="P300" s="169"/>
      <c r="Q300" s="184"/>
      <c r="R300" s="184"/>
      <c r="S300" s="185" t="str">
        <f t="shared" si="42"/>
        <v>0</v>
      </c>
      <c r="T300" s="185" t="str">
        <f t="shared" si="42"/>
        <v>0</v>
      </c>
      <c r="U300" s="185">
        <f t="shared" si="43"/>
        <v>0</v>
      </c>
      <c r="V300" s="186" t="str">
        <f>IF(U300=0,"--",IF(U300&lt;='db fasce di rischio'!$B$4,'db fasce di rischio'!$A$2,IF(U300&lt;='db fasce di rischio'!$D$4,'db fasce di rischio'!$C$2,IF(U300&lt;='db fasce di rischio'!$F$4,'db fasce di rischio'!$E$2,IF(U300&lt;='db fasce di rischio'!$H$4,'db fasce di rischio'!$G$2,"")))))</f>
        <v>--</v>
      </c>
      <c r="W300" s="30"/>
      <c r="X300" s="30"/>
    </row>
    <row r="301" spans="1:24" ht="21" hidden="1" outlineLevel="1" x14ac:dyDescent="0.2">
      <c r="A301" s="169"/>
      <c r="B301" s="169"/>
      <c r="C301" s="26" t="s">
        <v>30</v>
      </c>
      <c r="D301" s="26" t="s">
        <v>30</v>
      </c>
      <c r="E301" s="26" t="s">
        <v>30</v>
      </c>
      <c r="F301" s="26" t="s">
        <v>30</v>
      </c>
      <c r="G301" s="161" t="str">
        <f t="shared" si="41"/>
        <v>--</v>
      </c>
      <c r="H301" s="27" t="s">
        <v>30</v>
      </c>
      <c r="I301" s="33" t="s">
        <v>30</v>
      </c>
      <c r="J301" s="88"/>
      <c r="K301" s="33"/>
      <c r="L301" s="26"/>
      <c r="M301" s="26"/>
      <c r="N301" s="26"/>
      <c r="O301" s="26"/>
      <c r="P301" s="169"/>
      <c r="Q301" s="184"/>
      <c r="R301" s="184"/>
      <c r="S301" s="185" t="str">
        <f t="shared" si="42"/>
        <v>0</v>
      </c>
      <c r="T301" s="185" t="str">
        <f t="shared" si="42"/>
        <v>0</v>
      </c>
      <c r="U301" s="185">
        <f t="shared" si="43"/>
        <v>0</v>
      </c>
      <c r="V301" s="186" t="str">
        <f>IF(U301=0,"--",IF(U301&lt;='db fasce di rischio'!$B$4,'db fasce di rischio'!$A$2,IF(U301&lt;='db fasce di rischio'!$D$4,'db fasce di rischio'!$C$2,IF(U301&lt;='db fasce di rischio'!$F$4,'db fasce di rischio'!$E$2,IF(U301&lt;='db fasce di rischio'!$H$4,'db fasce di rischio'!$G$2,"")))))</f>
        <v>--</v>
      </c>
      <c r="W301" s="30"/>
      <c r="X301" s="30"/>
    </row>
    <row r="302" spans="1:24" ht="21" hidden="1" outlineLevel="1" x14ac:dyDescent="0.2">
      <c r="A302" s="169"/>
      <c r="B302" s="169"/>
      <c r="C302" s="26" t="s">
        <v>30</v>
      </c>
      <c r="D302" s="26" t="s">
        <v>30</v>
      </c>
      <c r="E302" s="26" t="s">
        <v>30</v>
      </c>
      <c r="F302" s="26" t="s">
        <v>30</v>
      </c>
      <c r="G302" s="161" t="str">
        <f t="shared" si="41"/>
        <v>--</v>
      </c>
      <c r="H302" s="27" t="s">
        <v>30</v>
      </c>
      <c r="I302" s="33" t="s">
        <v>30</v>
      </c>
      <c r="J302" s="88"/>
      <c r="K302" s="33"/>
      <c r="L302" s="26"/>
      <c r="M302" s="26"/>
      <c r="N302" s="26"/>
      <c r="O302" s="26"/>
      <c r="P302" s="169"/>
      <c r="Q302" s="184"/>
      <c r="R302" s="184"/>
      <c r="S302" s="185" t="str">
        <f t="shared" si="42"/>
        <v>0</v>
      </c>
      <c r="T302" s="185" t="str">
        <f t="shared" si="42"/>
        <v>0</v>
      </c>
      <c r="U302" s="185">
        <f t="shared" si="43"/>
        <v>0</v>
      </c>
      <c r="V302" s="186" t="str">
        <f>IF(U302=0,"--",IF(U302&lt;='db fasce di rischio'!$B$4,'db fasce di rischio'!$A$2,IF(U302&lt;='db fasce di rischio'!$D$4,'db fasce di rischio'!$C$2,IF(U302&lt;='db fasce di rischio'!$F$4,'db fasce di rischio'!$E$2,IF(U302&lt;='db fasce di rischio'!$H$4,'db fasce di rischio'!$G$2,"")))))</f>
        <v>--</v>
      </c>
      <c r="W302" s="30"/>
      <c r="X302" s="30"/>
    </row>
    <row r="303" spans="1:24" ht="21" hidden="1" outlineLevel="1" x14ac:dyDescent="0.2">
      <c r="A303" s="169"/>
      <c r="B303" s="169"/>
      <c r="C303" s="26" t="s">
        <v>30</v>
      </c>
      <c r="D303" s="26" t="s">
        <v>30</v>
      </c>
      <c r="E303" s="26" t="s">
        <v>30</v>
      </c>
      <c r="F303" s="26" t="s">
        <v>30</v>
      </c>
      <c r="G303" s="161" t="str">
        <f t="shared" si="41"/>
        <v>--</v>
      </c>
      <c r="H303" s="27" t="s">
        <v>30</v>
      </c>
      <c r="I303" s="33" t="s">
        <v>30</v>
      </c>
      <c r="J303" s="88"/>
      <c r="K303" s="33"/>
      <c r="L303" s="26"/>
      <c r="M303" s="26"/>
      <c r="N303" s="26"/>
      <c r="O303" s="26"/>
      <c r="P303" s="169"/>
      <c r="Q303" s="184"/>
      <c r="R303" s="184"/>
      <c r="S303" s="185" t="str">
        <f t="shared" si="42"/>
        <v>0</v>
      </c>
      <c r="T303" s="185" t="str">
        <f t="shared" si="42"/>
        <v>0</v>
      </c>
      <c r="U303" s="185">
        <f t="shared" si="43"/>
        <v>0</v>
      </c>
      <c r="V303" s="186" t="str">
        <f>IF(U303=0,"--",IF(U303&lt;='db fasce di rischio'!$B$4,'db fasce di rischio'!$A$2,IF(U303&lt;='db fasce di rischio'!$D$4,'db fasce di rischio'!$C$2,IF(U303&lt;='db fasce di rischio'!$F$4,'db fasce di rischio'!$E$2,IF(U303&lt;='db fasce di rischio'!$H$4,'db fasce di rischio'!$G$2,"")))))</f>
        <v>--</v>
      </c>
      <c r="W303" s="30"/>
      <c r="X303" s="30"/>
    </row>
    <row r="304" spans="1:24" ht="21" hidden="1" outlineLevel="1" x14ac:dyDescent="0.2">
      <c r="A304" s="169"/>
      <c r="B304" s="169"/>
      <c r="C304" s="26" t="s">
        <v>30</v>
      </c>
      <c r="D304" s="26" t="s">
        <v>30</v>
      </c>
      <c r="E304" s="26" t="s">
        <v>30</v>
      </c>
      <c r="F304" s="26" t="s">
        <v>30</v>
      </c>
      <c r="G304" s="161" t="str">
        <f t="shared" si="41"/>
        <v>--</v>
      </c>
      <c r="H304" s="27" t="s">
        <v>30</v>
      </c>
      <c r="I304" s="33" t="s">
        <v>30</v>
      </c>
      <c r="J304" s="87"/>
      <c r="K304" s="33"/>
      <c r="L304" s="26"/>
      <c r="M304" s="26"/>
      <c r="N304" s="26"/>
      <c r="O304" s="26"/>
      <c r="P304" s="169"/>
      <c r="Q304" s="184"/>
      <c r="R304" s="184"/>
      <c r="S304" s="185" t="str">
        <f t="shared" si="42"/>
        <v>0</v>
      </c>
      <c r="T304" s="185" t="str">
        <f t="shared" si="42"/>
        <v>0</v>
      </c>
      <c r="U304" s="185">
        <f t="shared" si="43"/>
        <v>0</v>
      </c>
      <c r="V304" s="186" t="str">
        <f>IF(U304=0,"--",IF(U304&lt;='db fasce di rischio'!$B$4,'db fasce di rischio'!$A$2,IF(U304&lt;='db fasce di rischio'!$D$4,'db fasce di rischio'!$C$2,IF(U304&lt;='db fasce di rischio'!$F$4,'db fasce di rischio'!$E$2,IF(U304&lt;='db fasce di rischio'!$H$4,'db fasce di rischio'!$G$2,"")))))</f>
        <v>--</v>
      </c>
      <c r="W304" s="30"/>
      <c r="X304" s="30"/>
    </row>
    <row r="305" spans="1:24" ht="21" hidden="1" outlineLevel="1" x14ac:dyDescent="0.2">
      <c r="A305" s="169"/>
      <c r="B305" s="169"/>
      <c r="C305" s="26" t="s">
        <v>30</v>
      </c>
      <c r="D305" s="26" t="s">
        <v>30</v>
      </c>
      <c r="E305" s="26" t="s">
        <v>30</v>
      </c>
      <c r="F305" s="26" t="s">
        <v>30</v>
      </c>
      <c r="G305" s="161" t="str">
        <f t="shared" si="41"/>
        <v>--</v>
      </c>
      <c r="H305" s="27" t="s">
        <v>30</v>
      </c>
      <c r="I305" s="33" t="s">
        <v>30</v>
      </c>
      <c r="J305" s="87"/>
      <c r="K305" s="33"/>
      <c r="L305" s="26"/>
      <c r="M305" s="26"/>
      <c r="N305" s="26"/>
      <c r="O305" s="28"/>
      <c r="P305" s="169"/>
      <c r="Q305" s="184"/>
      <c r="R305" s="184"/>
      <c r="S305" s="185" t="str">
        <f t="shared" si="42"/>
        <v>0</v>
      </c>
      <c r="T305" s="185" t="str">
        <f t="shared" si="42"/>
        <v>0</v>
      </c>
      <c r="U305" s="185">
        <f t="shared" si="43"/>
        <v>0</v>
      </c>
      <c r="V305" s="186" t="str">
        <f>IF(U305=0,"--",IF(U305&lt;='db fasce di rischio'!$B$4,'db fasce di rischio'!$A$2,IF(U305&lt;='db fasce di rischio'!$D$4,'db fasce di rischio'!$C$2,IF(U305&lt;='db fasce di rischio'!$F$4,'db fasce di rischio'!$E$2,IF(U305&lt;='db fasce di rischio'!$H$4,'db fasce di rischio'!$G$2,"")))))</f>
        <v>--</v>
      </c>
      <c r="W305" s="30"/>
      <c r="X305" s="30"/>
    </row>
    <row r="306" spans="1:24" ht="21" hidden="1" outlineLevel="1" x14ac:dyDescent="0.2">
      <c r="A306" s="169"/>
      <c r="B306" s="169"/>
      <c r="C306" s="26" t="s">
        <v>30</v>
      </c>
      <c r="D306" s="26" t="s">
        <v>30</v>
      </c>
      <c r="E306" s="26" t="s">
        <v>30</v>
      </c>
      <c r="F306" s="26" t="s">
        <v>30</v>
      </c>
      <c r="G306" s="161" t="str">
        <f t="shared" si="41"/>
        <v>--</v>
      </c>
      <c r="H306" s="27" t="s">
        <v>30</v>
      </c>
      <c r="I306" s="33" t="s">
        <v>30</v>
      </c>
      <c r="J306" s="87"/>
      <c r="K306" s="33"/>
      <c r="L306" s="26"/>
      <c r="M306" s="26"/>
      <c r="N306" s="26"/>
      <c r="O306" s="29"/>
      <c r="P306" s="169"/>
      <c r="Q306" s="184"/>
      <c r="R306" s="184"/>
      <c r="S306" s="185" t="str">
        <f t="shared" si="42"/>
        <v>0</v>
      </c>
      <c r="T306" s="185" t="str">
        <f t="shared" si="42"/>
        <v>0</v>
      </c>
      <c r="U306" s="185">
        <f t="shared" si="43"/>
        <v>0</v>
      </c>
      <c r="V306" s="186" t="str">
        <f>IF(U306=0,"--",IF(U306&lt;='db fasce di rischio'!$B$4,'db fasce di rischio'!$A$2,IF(U306&lt;='db fasce di rischio'!$D$4,'db fasce di rischio'!$C$2,IF(U306&lt;='db fasce di rischio'!$F$4,'db fasce di rischio'!$E$2,IF(U306&lt;='db fasce di rischio'!$H$4,'db fasce di rischio'!$G$2,"")))))</f>
        <v>--</v>
      </c>
      <c r="W306" s="30"/>
      <c r="X306" s="30"/>
    </row>
    <row r="307" spans="1:24" ht="21" collapsed="1" x14ac:dyDescent="0.2">
      <c r="A307" s="168"/>
      <c r="B307" s="168"/>
      <c r="C307" s="92"/>
      <c r="D307" s="92"/>
      <c r="E307" s="92"/>
      <c r="F307" s="92"/>
      <c r="G307" s="92"/>
      <c r="H307" s="92"/>
      <c r="I307" s="92"/>
      <c r="J307" s="176"/>
      <c r="K307" s="92"/>
      <c r="L307" s="92"/>
      <c r="M307" s="92"/>
      <c r="N307" s="92"/>
      <c r="O307" s="92"/>
      <c r="P307" s="168"/>
      <c r="Q307" s="30"/>
      <c r="R307" s="30"/>
      <c r="S307" s="30"/>
      <c r="T307" s="30"/>
      <c r="U307" s="30"/>
      <c r="V307" s="30"/>
      <c r="W307" s="30"/>
      <c r="X307" s="30"/>
    </row>
    <row r="308" spans="1:24" ht="90.6" customHeight="1" x14ac:dyDescent="0.2">
      <c r="A308" s="31"/>
      <c r="B308" s="31"/>
      <c r="C308" s="32" t="s">
        <v>674</v>
      </c>
      <c r="D308" s="32"/>
      <c r="E308" s="30"/>
      <c r="F308" s="30"/>
      <c r="G308" s="30"/>
      <c r="H308" s="30"/>
      <c r="I308" s="30"/>
      <c r="J308" s="85"/>
      <c r="K308" s="30"/>
      <c r="L308" s="30"/>
      <c r="M308" s="30"/>
      <c r="N308" s="84" t="s">
        <v>6</v>
      </c>
      <c r="O308" s="84" t="s">
        <v>675</v>
      </c>
      <c r="P308" s="30"/>
      <c r="Q308" s="182" t="s">
        <v>1306</v>
      </c>
      <c r="R308" s="182" t="s">
        <v>1307</v>
      </c>
      <c r="S308" s="50" t="s">
        <v>1308</v>
      </c>
      <c r="T308" s="50" t="s">
        <v>1309</v>
      </c>
      <c r="U308" s="50" t="s">
        <v>1310</v>
      </c>
      <c r="V308" s="183" t="s">
        <v>1311</v>
      </c>
      <c r="W308" s="30"/>
      <c r="X308" s="30"/>
    </row>
    <row r="309" spans="1:24" ht="30.6" customHeight="1" x14ac:dyDescent="0.2">
      <c r="A309" s="168"/>
      <c r="B309" s="168">
        <v>15</v>
      </c>
      <c r="C309" s="220" t="s">
        <v>1267</v>
      </c>
      <c r="D309" s="221"/>
      <c r="E309" s="222"/>
      <c r="F309" s="229"/>
      <c r="G309" s="229"/>
      <c r="H309" s="229"/>
      <c r="I309" s="50" t="s">
        <v>11</v>
      </c>
      <c r="J309" s="231" t="s">
        <v>3</v>
      </c>
      <c r="K309" s="231"/>
      <c r="L309" s="39"/>
      <c r="M309" s="162" t="s">
        <v>676</v>
      </c>
      <c r="N309" s="163" t="str">
        <f>V309</f>
        <v>--</v>
      </c>
      <c r="O309" s="39"/>
      <c r="P309" s="168"/>
      <c r="Q309" s="184"/>
      <c r="R309" s="184"/>
      <c r="S309" s="185" t="str">
        <f>IF(Q309="Basso",1.8,IF(Q309="Medio",2.5,IF(Q309="Medio-Alto",3.8,IF(Q309="Alto",5,"0"))))</f>
        <v>0</v>
      </c>
      <c r="T309" s="185" t="str">
        <f>IF(R309="Basso",1.8,IF(R309="Medio",2.5,IF(R309="Medio-Alto",3.8,IF(R309="Alto",5,"0"))))</f>
        <v>0</v>
      </c>
      <c r="U309" s="185">
        <f>IF(MAX(U313:U327)&gt;(T309*S309),MAX(U313:U327),T309*S309)</f>
        <v>0</v>
      </c>
      <c r="V309" s="186" t="str">
        <f>IF(U309=0,"--",IF(U309&lt;='db fasce di rischio'!$B$4,'db fasce di rischio'!$A$2,IF(U309&lt;='db fasce di rischio'!$D$4,'db fasce di rischio'!$C$2,IF(U309&lt;='db fasce di rischio'!$F$4,'db fasce di rischio'!$E$2,IF(U309&lt;='db fasce di rischio'!$H$4,'db fasce di rischio'!$G$2,"")))))</f>
        <v>--</v>
      </c>
      <c r="W309" s="30"/>
      <c r="X309" s="30"/>
    </row>
    <row r="310" spans="1:24" ht="59.45" customHeight="1" x14ac:dyDescent="0.2">
      <c r="A310" s="168"/>
      <c r="B310" s="168"/>
      <c r="C310" s="223"/>
      <c r="D310" s="224"/>
      <c r="E310" s="224"/>
      <c r="F310" s="172"/>
      <c r="G310" s="172"/>
      <c r="H310" s="172"/>
      <c r="I310" s="172"/>
      <c r="J310" s="172"/>
      <c r="K310" s="172"/>
      <c r="L310" s="173"/>
      <c r="M310" s="226" t="s">
        <v>1305</v>
      </c>
      <c r="N310" s="226"/>
      <c r="O310" s="226"/>
      <c r="P310" s="168"/>
      <c r="Q310" s="30"/>
      <c r="R310" s="30"/>
      <c r="S310" s="30"/>
      <c r="T310" s="30"/>
      <c r="U310" s="30"/>
      <c r="V310" s="30"/>
      <c r="W310" s="30"/>
      <c r="X310" s="30"/>
    </row>
    <row r="311" spans="1:24" ht="31.5" hidden="1" customHeight="1" outlineLevel="1" x14ac:dyDescent="0.2">
      <c r="A311" s="168"/>
      <c r="B311" s="168"/>
      <c r="C311" s="218" t="s">
        <v>1266</v>
      </c>
      <c r="D311" s="219"/>
      <c r="E311" s="160"/>
      <c r="F311" s="160"/>
      <c r="G311" s="160"/>
      <c r="H311" s="160"/>
      <c r="I311" s="160"/>
      <c r="J311" s="159"/>
      <c r="K311" s="160"/>
      <c r="L311" s="164">
        <f>SUM(H298:H306)</f>
        <v>0</v>
      </c>
      <c r="M311" s="165"/>
      <c r="N311" s="165"/>
      <c r="O311" s="165"/>
      <c r="P311" s="168"/>
      <c r="Q311" s="30"/>
      <c r="R311" s="30"/>
      <c r="S311" s="30"/>
      <c r="T311" s="30"/>
      <c r="U311" s="30"/>
      <c r="V311" s="30"/>
      <c r="W311" s="30"/>
      <c r="X311" s="30"/>
    </row>
    <row r="312" spans="1:24" ht="81.95" hidden="1" customHeight="1" outlineLevel="1" x14ac:dyDescent="0.2">
      <c r="A312" s="169"/>
      <c r="B312" s="169"/>
      <c r="C312" s="24" t="s">
        <v>915</v>
      </c>
      <c r="D312" s="24" t="s">
        <v>916</v>
      </c>
      <c r="E312" s="24" t="s">
        <v>981</v>
      </c>
      <c r="F312" s="24" t="s">
        <v>980</v>
      </c>
      <c r="G312" s="188" t="s">
        <v>1301</v>
      </c>
      <c r="H312" s="24" t="s">
        <v>979</v>
      </c>
      <c r="I312" s="24" t="s">
        <v>917</v>
      </c>
      <c r="J312" s="50" t="s">
        <v>982</v>
      </c>
      <c r="K312" s="50" t="s">
        <v>918</v>
      </c>
      <c r="L312" s="24" t="s">
        <v>639</v>
      </c>
      <c r="M312" s="24" t="s">
        <v>677</v>
      </c>
      <c r="N312" s="24" t="s">
        <v>678</v>
      </c>
      <c r="O312" s="24" t="s">
        <v>679</v>
      </c>
      <c r="P312" s="169"/>
      <c r="Q312" s="182" t="s">
        <v>1306</v>
      </c>
      <c r="R312" s="182" t="s">
        <v>1307</v>
      </c>
      <c r="S312" s="50" t="s">
        <v>1308</v>
      </c>
      <c r="T312" s="50" t="s">
        <v>1309</v>
      </c>
      <c r="U312" s="50" t="s">
        <v>1310</v>
      </c>
      <c r="V312" s="183" t="s">
        <v>1311</v>
      </c>
      <c r="W312" s="30"/>
      <c r="X312" s="30"/>
    </row>
    <row r="313" spans="1:24" ht="21" hidden="1" outlineLevel="1" x14ac:dyDescent="0.2">
      <c r="A313" s="169"/>
      <c r="B313" s="169"/>
      <c r="C313" s="26" t="s">
        <v>30</v>
      </c>
      <c r="D313" s="26" t="s">
        <v>30</v>
      </c>
      <c r="E313" s="26" t="s">
        <v>30</v>
      </c>
      <c r="F313" s="26" t="s">
        <v>30</v>
      </c>
      <c r="G313" s="161" t="str">
        <f>V313</f>
        <v>--</v>
      </c>
      <c r="H313" s="27" t="s">
        <v>30</v>
      </c>
      <c r="I313" s="33" t="s">
        <v>30</v>
      </c>
      <c r="J313" s="87"/>
      <c r="K313" s="33"/>
      <c r="L313" s="26"/>
      <c r="M313" s="26"/>
      <c r="N313" s="26"/>
      <c r="O313" s="26"/>
      <c r="P313" s="169"/>
      <c r="Q313" s="184"/>
      <c r="R313" s="184"/>
      <c r="S313" s="185" t="str">
        <f>IF(Q313="Basso",1.8,IF(Q313="Medio",2.5,IF(Q313="Medio-Alto",3.8,IF(Q313="Alto",5,"0"))))</f>
        <v>0</v>
      </c>
      <c r="T313" s="185" t="str">
        <f>IF(R313="Basso",1.8,IF(R313="Medio",2.5,IF(R313="Medio-Alto",3.8,IF(R313="Alto",5,"0"))))</f>
        <v>0</v>
      </c>
      <c r="U313" s="185">
        <f>(T313*S313)</f>
        <v>0</v>
      </c>
      <c r="V313" s="186" t="str">
        <f>IF(U313=0,"--",IF(U313&lt;='db fasce di rischio'!$B$4,'db fasce di rischio'!$A$2,IF(U313&lt;='db fasce di rischio'!$D$4,'db fasce di rischio'!$C$2,IF(U313&lt;='db fasce di rischio'!$F$4,'db fasce di rischio'!$E$2,IF(U313&lt;='db fasce di rischio'!$H$4,'db fasce di rischio'!$G$2,"")))))</f>
        <v>--</v>
      </c>
      <c r="W313" s="30"/>
      <c r="X313" s="30"/>
    </row>
    <row r="314" spans="1:24" ht="21" hidden="1" outlineLevel="1" x14ac:dyDescent="0.2">
      <c r="A314" s="169"/>
      <c r="B314" s="169"/>
      <c r="C314" s="26" t="s">
        <v>30</v>
      </c>
      <c r="D314" s="26" t="s">
        <v>30</v>
      </c>
      <c r="E314" s="26" t="s">
        <v>30</v>
      </c>
      <c r="F314" s="26" t="s">
        <v>30</v>
      </c>
      <c r="G314" s="161" t="str">
        <f t="shared" ref="G314:G327" si="44">V314</f>
        <v>--</v>
      </c>
      <c r="H314" s="27" t="s">
        <v>30</v>
      </c>
      <c r="I314" s="33" t="s">
        <v>30</v>
      </c>
      <c r="J314" s="87"/>
      <c r="K314" s="33"/>
      <c r="L314" s="26"/>
      <c r="M314" s="26"/>
      <c r="N314" s="26"/>
      <c r="O314" s="26"/>
      <c r="P314" s="169"/>
      <c r="Q314" s="184"/>
      <c r="R314" s="184"/>
      <c r="S314" s="185" t="str">
        <f t="shared" ref="S314:T327" si="45">IF(Q314="Basso",1.8,IF(Q314="Medio",2.5,IF(Q314="Medio-Alto",3.8,IF(Q314="Alto",5,"0"))))</f>
        <v>0</v>
      </c>
      <c r="T314" s="185" t="str">
        <f t="shared" si="45"/>
        <v>0</v>
      </c>
      <c r="U314" s="185">
        <f>(T314*S314)</f>
        <v>0</v>
      </c>
      <c r="V314" s="186" t="str">
        <f>IF(U314=0,"--",IF(U314&lt;='db fasce di rischio'!$B$4,'db fasce di rischio'!$A$2,IF(U314&lt;='db fasce di rischio'!$D$4,'db fasce di rischio'!$C$2,IF(U314&lt;='db fasce di rischio'!$F$4,'db fasce di rischio'!$E$2,IF(U314&lt;='db fasce di rischio'!$H$4,'db fasce di rischio'!$G$2,"")))))</f>
        <v>--</v>
      </c>
      <c r="W314" s="30"/>
      <c r="X314" s="30"/>
    </row>
    <row r="315" spans="1:24" ht="21" hidden="1" outlineLevel="1" x14ac:dyDescent="0.2">
      <c r="A315" s="169"/>
      <c r="B315" s="169"/>
      <c r="C315" s="26" t="s">
        <v>30</v>
      </c>
      <c r="D315" s="26" t="s">
        <v>30</v>
      </c>
      <c r="E315" s="26" t="s">
        <v>30</v>
      </c>
      <c r="F315" s="26" t="s">
        <v>30</v>
      </c>
      <c r="G315" s="161" t="str">
        <f t="shared" si="44"/>
        <v>--</v>
      </c>
      <c r="H315" s="27" t="s">
        <v>30</v>
      </c>
      <c r="I315" s="33" t="s">
        <v>30</v>
      </c>
      <c r="J315" s="87"/>
      <c r="K315" s="33"/>
      <c r="L315" s="26"/>
      <c r="M315" s="26"/>
      <c r="N315" s="26"/>
      <c r="O315" s="26"/>
      <c r="P315" s="169"/>
      <c r="Q315" s="184"/>
      <c r="R315" s="184"/>
      <c r="S315" s="185" t="str">
        <f t="shared" si="45"/>
        <v>0</v>
      </c>
      <c r="T315" s="185" t="str">
        <f t="shared" si="45"/>
        <v>0</v>
      </c>
      <c r="U315" s="185">
        <f t="shared" ref="U315:U327" si="46">(T315*S315)</f>
        <v>0</v>
      </c>
      <c r="V315" s="186" t="str">
        <f>IF(U315=0,"--",IF(U315&lt;='db fasce di rischio'!$B$4,'db fasce di rischio'!$A$2,IF(U315&lt;='db fasce di rischio'!$D$4,'db fasce di rischio'!$C$2,IF(U315&lt;='db fasce di rischio'!$F$4,'db fasce di rischio'!$E$2,IF(U315&lt;='db fasce di rischio'!$H$4,'db fasce di rischio'!$G$2,"")))))</f>
        <v>--</v>
      </c>
      <c r="W315" s="30"/>
      <c r="X315" s="30"/>
    </row>
    <row r="316" spans="1:24" ht="21" hidden="1" outlineLevel="1" x14ac:dyDescent="0.2">
      <c r="A316" s="169"/>
      <c r="B316" s="169"/>
      <c r="C316" s="26" t="s">
        <v>30</v>
      </c>
      <c r="D316" s="26" t="s">
        <v>30</v>
      </c>
      <c r="E316" s="26" t="s">
        <v>30</v>
      </c>
      <c r="F316" s="26" t="s">
        <v>30</v>
      </c>
      <c r="G316" s="161" t="str">
        <f t="shared" si="44"/>
        <v>--</v>
      </c>
      <c r="H316" s="27" t="s">
        <v>30</v>
      </c>
      <c r="I316" s="33" t="s">
        <v>30</v>
      </c>
      <c r="J316" s="87"/>
      <c r="K316" s="33"/>
      <c r="L316" s="26"/>
      <c r="M316" s="26"/>
      <c r="N316" s="26"/>
      <c r="O316" s="26"/>
      <c r="P316" s="169"/>
      <c r="Q316" s="184"/>
      <c r="R316" s="184"/>
      <c r="S316" s="185" t="str">
        <f t="shared" si="45"/>
        <v>0</v>
      </c>
      <c r="T316" s="185" t="str">
        <f t="shared" si="45"/>
        <v>0</v>
      </c>
      <c r="U316" s="185">
        <f t="shared" si="46"/>
        <v>0</v>
      </c>
      <c r="V316" s="186" t="str">
        <f>IF(U316=0,"--",IF(U316&lt;='db fasce di rischio'!$B$4,'db fasce di rischio'!$A$2,IF(U316&lt;='db fasce di rischio'!$D$4,'db fasce di rischio'!$C$2,IF(U316&lt;='db fasce di rischio'!$F$4,'db fasce di rischio'!$E$2,IF(U316&lt;='db fasce di rischio'!$H$4,'db fasce di rischio'!$G$2,"")))))</f>
        <v>--</v>
      </c>
      <c r="W316" s="30"/>
      <c r="X316" s="30"/>
    </row>
    <row r="317" spans="1:24" ht="21" hidden="1" outlineLevel="1" x14ac:dyDescent="0.2">
      <c r="A317" s="169"/>
      <c r="B317" s="169"/>
      <c r="C317" s="26" t="s">
        <v>30</v>
      </c>
      <c r="D317" s="26" t="s">
        <v>30</v>
      </c>
      <c r="E317" s="26" t="s">
        <v>30</v>
      </c>
      <c r="F317" s="26" t="s">
        <v>30</v>
      </c>
      <c r="G317" s="161" t="str">
        <f t="shared" si="44"/>
        <v>--</v>
      </c>
      <c r="H317" s="27" t="s">
        <v>30</v>
      </c>
      <c r="I317" s="33" t="s">
        <v>30</v>
      </c>
      <c r="J317" s="87"/>
      <c r="K317" s="33"/>
      <c r="L317" s="26"/>
      <c r="M317" s="26"/>
      <c r="N317" s="26"/>
      <c r="O317" s="26"/>
      <c r="P317" s="169"/>
      <c r="Q317" s="184"/>
      <c r="R317" s="184"/>
      <c r="S317" s="185" t="str">
        <f t="shared" si="45"/>
        <v>0</v>
      </c>
      <c r="T317" s="185" t="str">
        <f t="shared" si="45"/>
        <v>0</v>
      </c>
      <c r="U317" s="185">
        <f t="shared" si="46"/>
        <v>0</v>
      </c>
      <c r="V317" s="186" t="str">
        <f>IF(U317=0,"--",IF(U317&lt;='db fasce di rischio'!$B$4,'db fasce di rischio'!$A$2,IF(U317&lt;='db fasce di rischio'!$D$4,'db fasce di rischio'!$C$2,IF(U317&lt;='db fasce di rischio'!$F$4,'db fasce di rischio'!$E$2,IF(U317&lt;='db fasce di rischio'!$H$4,'db fasce di rischio'!$G$2,"")))))</f>
        <v>--</v>
      </c>
      <c r="W317" s="30"/>
      <c r="X317" s="30"/>
    </row>
    <row r="318" spans="1:24" ht="21" hidden="1" outlineLevel="1" x14ac:dyDescent="0.2">
      <c r="A318" s="169"/>
      <c r="B318" s="169"/>
      <c r="C318" s="26" t="s">
        <v>30</v>
      </c>
      <c r="D318" s="26" t="s">
        <v>30</v>
      </c>
      <c r="E318" s="26" t="s">
        <v>30</v>
      </c>
      <c r="F318" s="26" t="s">
        <v>30</v>
      </c>
      <c r="G318" s="161" t="str">
        <f t="shared" si="44"/>
        <v>--</v>
      </c>
      <c r="H318" s="27" t="s">
        <v>30</v>
      </c>
      <c r="I318" s="33" t="s">
        <v>30</v>
      </c>
      <c r="J318" s="87"/>
      <c r="K318" s="33"/>
      <c r="L318" s="26"/>
      <c r="M318" s="26"/>
      <c r="N318" s="26"/>
      <c r="O318" s="26"/>
      <c r="P318" s="169"/>
      <c r="Q318" s="184"/>
      <c r="R318" s="184"/>
      <c r="S318" s="185" t="str">
        <f t="shared" si="45"/>
        <v>0</v>
      </c>
      <c r="T318" s="185" t="str">
        <f t="shared" si="45"/>
        <v>0</v>
      </c>
      <c r="U318" s="185">
        <f t="shared" si="46"/>
        <v>0</v>
      </c>
      <c r="V318" s="186" t="str">
        <f>IF(U318=0,"--",IF(U318&lt;='db fasce di rischio'!$B$4,'db fasce di rischio'!$A$2,IF(U318&lt;='db fasce di rischio'!$D$4,'db fasce di rischio'!$C$2,IF(U318&lt;='db fasce di rischio'!$F$4,'db fasce di rischio'!$E$2,IF(U318&lt;='db fasce di rischio'!$H$4,'db fasce di rischio'!$G$2,"")))))</f>
        <v>--</v>
      </c>
      <c r="W318" s="30"/>
      <c r="X318" s="30"/>
    </row>
    <row r="319" spans="1:24" ht="21" hidden="1" outlineLevel="1" x14ac:dyDescent="0.2">
      <c r="A319" s="169"/>
      <c r="B319" s="169"/>
      <c r="C319" s="26" t="s">
        <v>30</v>
      </c>
      <c r="D319" s="26" t="s">
        <v>30</v>
      </c>
      <c r="E319" s="26" t="s">
        <v>30</v>
      </c>
      <c r="F319" s="26" t="s">
        <v>30</v>
      </c>
      <c r="G319" s="161" t="str">
        <f t="shared" si="44"/>
        <v>--</v>
      </c>
      <c r="H319" s="27" t="s">
        <v>30</v>
      </c>
      <c r="I319" s="33" t="s">
        <v>30</v>
      </c>
      <c r="J319" s="87"/>
      <c r="K319" s="33"/>
      <c r="L319" s="26"/>
      <c r="M319" s="26"/>
      <c r="N319" s="26"/>
      <c r="O319" s="26"/>
      <c r="P319" s="169"/>
      <c r="Q319" s="184"/>
      <c r="R319" s="184"/>
      <c r="S319" s="185" t="str">
        <f t="shared" si="45"/>
        <v>0</v>
      </c>
      <c r="T319" s="185" t="str">
        <f t="shared" si="45"/>
        <v>0</v>
      </c>
      <c r="U319" s="185">
        <f t="shared" si="46"/>
        <v>0</v>
      </c>
      <c r="V319" s="186" t="str">
        <f>IF(U319=0,"--",IF(U319&lt;='db fasce di rischio'!$B$4,'db fasce di rischio'!$A$2,IF(U319&lt;='db fasce di rischio'!$D$4,'db fasce di rischio'!$C$2,IF(U319&lt;='db fasce di rischio'!$F$4,'db fasce di rischio'!$E$2,IF(U319&lt;='db fasce di rischio'!$H$4,'db fasce di rischio'!$G$2,"")))))</f>
        <v>--</v>
      </c>
      <c r="W319" s="30"/>
      <c r="X319" s="30"/>
    </row>
    <row r="320" spans="1:24" ht="21" hidden="1" outlineLevel="1" x14ac:dyDescent="0.2">
      <c r="A320" s="169"/>
      <c r="B320" s="169"/>
      <c r="C320" s="26" t="s">
        <v>30</v>
      </c>
      <c r="D320" s="26" t="s">
        <v>30</v>
      </c>
      <c r="E320" s="26" t="s">
        <v>30</v>
      </c>
      <c r="F320" s="26" t="s">
        <v>30</v>
      </c>
      <c r="G320" s="161" t="str">
        <f t="shared" si="44"/>
        <v>--</v>
      </c>
      <c r="H320" s="27" t="s">
        <v>30</v>
      </c>
      <c r="I320" s="33" t="s">
        <v>30</v>
      </c>
      <c r="J320" s="87"/>
      <c r="K320" s="33"/>
      <c r="L320" s="26"/>
      <c r="M320" s="26"/>
      <c r="N320" s="26"/>
      <c r="O320" s="26"/>
      <c r="P320" s="169"/>
      <c r="Q320" s="184"/>
      <c r="R320" s="184"/>
      <c r="S320" s="185" t="str">
        <f t="shared" si="45"/>
        <v>0</v>
      </c>
      <c r="T320" s="185" t="str">
        <f t="shared" si="45"/>
        <v>0</v>
      </c>
      <c r="U320" s="185">
        <f t="shared" si="46"/>
        <v>0</v>
      </c>
      <c r="V320" s="186" t="str">
        <f>IF(U320=0,"--",IF(U320&lt;='db fasce di rischio'!$B$4,'db fasce di rischio'!$A$2,IF(U320&lt;='db fasce di rischio'!$D$4,'db fasce di rischio'!$C$2,IF(U320&lt;='db fasce di rischio'!$F$4,'db fasce di rischio'!$E$2,IF(U320&lt;='db fasce di rischio'!$H$4,'db fasce di rischio'!$G$2,"")))))</f>
        <v>--</v>
      </c>
      <c r="W320" s="30"/>
      <c r="X320" s="30"/>
    </row>
    <row r="321" spans="1:24" ht="21" hidden="1" outlineLevel="1" x14ac:dyDescent="0.2">
      <c r="A321" s="169"/>
      <c r="B321" s="169"/>
      <c r="C321" s="26" t="s">
        <v>30</v>
      </c>
      <c r="D321" s="26" t="s">
        <v>30</v>
      </c>
      <c r="E321" s="26" t="s">
        <v>30</v>
      </c>
      <c r="F321" s="26" t="s">
        <v>30</v>
      </c>
      <c r="G321" s="161" t="str">
        <f t="shared" si="44"/>
        <v>--</v>
      </c>
      <c r="H321" s="27" t="s">
        <v>30</v>
      </c>
      <c r="I321" s="33" t="s">
        <v>30</v>
      </c>
      <c r="J321" s="88"/>
      <c r="K321" s="33"/>
      <c r="L321" s="26"/>
      <c r="M321" s="26"/>
      <c r="N321" s="26"/>
      <c r="O321" s="26"/>
      <c r="P321" s="169"/>
      <c r="Q321" s="184"/>
      <c r="R321" s="184"/>
      <c r="S321" s="185" t="str">
        <f t="shared" si="45"/>
        <v>0</v>
      </c>
      <c r="T321" s="185" t="str">
        <f t="shared" si="45"/>
        <v>0</v>
      </c>
      <c r="U321" s="185">
        <f t="shared" si="46"/>
        <v>0</v>
      </c>
      <c r="V321" s="186" t="str">
        <f>IF(U321=0,"--",IF(U321&lt;='db fasce di rischio'!$B$4,'db fasce di rischio'!$A$2,IF(U321&lt;='db fasce di rischio'!$D$4,'db fasce di rischio'!$C$2,IF(U321&lt;='db fasce di rischio'!$F$4,'db fasce di rischio'!$E$2,IF(U321&lt;='db fasce di rischio'!$H$4,'db fasce di rischio'!$G$2,"")))))</f>
        <v>--</v>
      </c>
      <c r="W321" s="30"/>
      <c r="X321" s="30"/>
    </row>
    <row r="322" spans="1:24" ht="21" hidden="1" outlineLevel="1" x14ac:dyDescent="0.2">
      <c r="A322" s="169"/>
      <c r="B322" s="169"/>
      <c r="C322" s="26" t="s">
        <v>30</v>
      </c>
      <c r="D322" s="26" t="s">
        <v>30</v>
      </c>
      <c r="E322" s="26" t="s">
        <v>30</v>
      </c>
      <c r="F322" s="26" t="s">
        <v>30</v>
      </c>
      <c r="G322" s="161" t="str">
        <f t="shared" si="44"/>
        <v>--</v>
      </c>
      <c r="H322" s="27" t="s">
        <v>30</v>
      </c>
      <c r="I322" s="33" t="s">
        <v>30</v>
      </c>
      <c r="J322" s="88"/>
      <c r="K322" s="33"/>
      <c r="L322" s="26"/>
      <c r="M322" s="26"/>
      <c r="N322" s="26"/>
      <c r="O322" s="26"/>
      <c r="P322" s="169"/>
      <c r="Q322" s="184"/>
      <c r="R322" s="184"/>
      <c r="S322" s="185" t="str">
        <f t="shared" si="45"/>
        <v>0</v>
      </c>
      <c r="T322" s="185" t="str">
        <f t="shared" si="45"/>
        <v>0</v>
      </c>
      <c r="U322" s="185">
        <f t="shared" si="46"/>
        <v>0</v>
      </c>
      <c r="V322" s="186" t="str">
        <f>IF(U322=0,"--",IF(U322&lt;='db fasce di rischio'!$B$4,'db fasce di rischio'!$A$2,IF(U322&lt;='db fasce di rischio'!$D$4,'db fasce di rischio'!$C$2,IF(U322&lt;='db fasce di rischio'!$F$4,'db fasce di rischio'!$E$2,IF(U322&lt;='db fasce di rischio'!$H$4,'db fasce di rischio'!$G$2,"")))))</f>
        <v>--</v>
      </c>
      <c r="W322" s="30"/>
      <c r="X322" s="30"/>
    </row>
    <row r="323" spans="1:24" ht="21" hidden="1" outlineLevel="1" x14ac:dyDescent="0.2">
      <c r="A323" s="169"/>
      <c r="B323" s="169"/>
      <c r="C323" s="26" t="s">
        <v>30</v>
      </c>
      <c r="D323" s="26" t="s">
        <v>30</v>
      </c>
      <c r="E323" s="26" t="s">
        <v>30</v>
      </c>
      <c r="F323" s="26" t="s">
        <v>30</v>
      </c>
      <c r="G323" s="161" t="str">
        <f t="shared" si="44"/>
        <v>--</v>
      </c>
      <c r="H323" s="27" t="s">
        <v>30</v>
      </c>
      <c r="I323" s="33" t="s">
        <v>30</v>
      </c>
      <c r="J323" s="88"/>
      <c r="K323" s="33"/>
      <c r="L323" s="26"/>
      <c r="M323" s="26"/>
      <c r="N323" s="26"/>
      <c r="O323" s="26"/>
      <c r="P323" s="169"/>
      <c r="Q323" s="184"/>
      <c r="R323" s="184"/>
      <c r="S323" s="185" t="str">
        <f t="shared" si="45"/>
        <v>0</v>
      </c>
      <c r="T323" s="185" t="str">
        <f t="shared" si="45"/>
        <v>0</v>
      </c>
      <c r="U323" s="185">
        <f t="shared" si="46"/>
        <v>0</v>
      </c>
      <c r="V323" s="186" t="str">
        <f>IF(U323=0,"--",IF(U323&lt;='db fasce di rischio'!$B$4,'db fasce di rischio'!$A$2,IF(U323&lt;='db fasce di rischio'!$D$4,'db fasce di rischio'!$C$2,IF(U323&lt;='db fasce di rischio'!$F$4,'db fasce di rischio'!$E$2,IF(U323&lt;='db fasce di rischio'!$H$4,'db fasce di rischio'!$G$2,"")))))</f>
        <v>--</v>
      </c>
      <c r="W323" s="30"/>
      <c r="X323" s="30"/>
    </row>
    <row r="324" spans="1:24" ht="21" hidden="1" outlineLevel="1" x14ac:dyDescent="0.2">
      <c r="A324" s="169"/>
      <c r="B324" s="169"/>
      <c r="C324" s="26" t="s">
        <v>30</v>
      </c>
      <c r="D324" s="26" t="s">
        <v>30</v>
      </c>
      <c r="E324" s="26" t="s">
        <v>30</v>
      </c>
      <c r="F324" s="26" t="s">
        <v>30</v>
      </c>
      <c r="G324" s="161" t="str">
        <f t="shared" si="44"/>
        <v>--</v>
      </c>
      <c r="H324" s="27" t="s">
        <v>30</v>
      </c>
      <c r="I324" s="33" t="s">
        <v>30</v>
      </c>
      <c r="J324" s="88"/>
      <c r="K324" s="33"/>
      <c r="L324" s="26"/>
      <c r="M324" s="26"/>
      <c r="N324" s="26"/>
      <c r="O324" s="26"/>
      <c r="P324" s="169"/>
      <c r="Q324" s="184"/>
      <c r="R324" s="184"/>
      <c r="S324" s="185" t="str">
        <f t="shared" si="45"/>
        <v>0</v>
      </c>
      <c r="T324" s="185" t="str">
        <f t="shared" si="45"/>
        <v>0</v>
      </c>
      <c r="U324" s="185">
        <f t="shared" si="46"/>
        <v>0</v>
      </c>
      <c r="V324" s="186" t="str">
        <f>IF(U324=0,"--",IF(U324&lt;='db fasce di rischio'!$B$4,'db fasce di rischio'!$A$2,IF(U324&lt;='db fasce di rischio'!$D$4,'db fasce di rischio'!$C$2,IF(U324&lt;='db fasce di rischio'!$F$4,'db fasce di rischio'!$E$2,IF(U324&lt;='db fasce di rischio'!$H$4,'db fasce di rischio'!$G$2,"")))))</f>
        <v>--</v>
      </c>
      <c r="W324" s="30"/>
      <c r="X324" s="30"/>
    </row>
    <row r="325" spans="1:24" ht="21" hidden="1" outlineLevel="1" x14ac:dyDescent="0.2">
      <c r="A325" s="169"/>
      <c r="B325" s="169"/>
      <c r="C325" s="26" t="s">
        <v>30</v>
      </c>
      <c r="D325" s="26" t="s">
        <v>30</v>
      </c>
      <c r="E325" s="26" t="s">
        <v>30</v>
      </c>
      <c r="F325" s="26" t="s">
        <v>30</v>
      </c>
      <c r="G325" s="161" t="str">
        <f t="shared" si="44"/>
        <v>--</v>
      </c>
      <c r="H325" s="27" t="s">
        <v>30</v>
      </c>
      <c r="I325" s="33" t="s">
        <v>30</v>
      </c>
      <c r="J325" s="87"/>
      <c r="K325" s="33"/>
      <c r="L325" s="26"/>
      <c r="M325" s="26"/>
      <c r="N325" s="26"/>
      <c r="O325" s="26"/>
      <c r="P325" s="169"/>
      <c r="Q325" s="184"/>
      <c r="R325" s="184"/>
      <c r="S325" s="185" t="str">
        <f t="shared" si="45"/>
        <v>0</v>
      </c>
      <c r="T325" s="185" t="str">
        <f t="shared" si="45"/>
        <v>0</v>
      </c>
      <c r="U325" s="185">
        <f t="shared" si="46"/>
        <v>0</v>
      </c>
      <c r="V325" s="186" t="str">
        <f>IF(U325=0,"--",IF(U325&lt;='db fasce di rischio'!$B$4,'db fasce di rischio'!$A$2,IF(U325&lt;='db fasce di rischio'!$D$4,'db fasce di rischio'!$C$2,IF(U325&lt;='db fasce di rischio'!$F$4,'db fasce di rischio'!$E$2,IF(U325&lt;='db fasce di rischio'!$H$4,'db fasce di rischio'!$G$2,"")))))</f>
        <v>--</v>
      </c>
      <c r="W325" s="30"/>
      <c r="X325" s="30"/>
    </row>
    <row r="326" spans="1:24" ht="21" hidden="1" outlineLevel="1" x14ac:dyDescent="0.2">
      <c r="A326" s="169"/>
      <c r="B326" s="169"/>
      <c r="C326" s="26" t="s">
        <v>30</v>
      </c>
      <c r="D326" s="26" t="s">
        <v>30</v>
      </c>
      <c r="E326" s="26" t="s">
        <v>30</v>
      </c>
      <c r="F326" s="26" t="s">
        <v>30</v>
      </c>
      <c r="G326" s="161" t="str">
        <f t="shared" si="44"/>
        <v>--</v>
      </c>
      <c r="H326" s="27" t="s">
        <v>30</v>
      </c>
      <c r="I326" s="33" t="s">
        <v>30</v>
      </c>
      <c r="J326" s="87"/>
      <c r="K326" s="33"/>
      <c r="L326" s="26"/>
      <c r="M326" s="26"/>
      <c r="N326" s="26"/>
      <c r="O326" s="28"/>
      <c r="P326" s="169"/>
      <c r="Q326" s="184"/>
      <c r="R326" s="184"/>
      <c r="S326" s="185" t="str">
        <f t="shared" si="45"/>
        <v>0</v>
      </c>
      <c r="T326" s="185" t="str">
        <f t="shared" si="45"/>
        <v>0</v>
      </c>
      <c r="U326" s="185">
        <f t="shared" si="46"/>
        <v>0</v>
      </c>
      <c r="V326" s="186" t="str">
        <f>IF(U326=0,"--",IF(U326&lt;='db fasce di rischio'!$B$4,'db fasce di rischio'!$A$2,IF(U326&lt;='db fasce di rischio'!$D$4,'db fasce di rischio'!$C$2,IF(U326&lt;='db fasce di rischio'!$F$4,'db fasce di rischio'!$E$2,IF(U326&lt;='db fasce di rischio'!$H$4,'db fasce di rischio'!$G$2,"")))))</f>
        <v>--</v>
      </c>
      <c r="W326" s="30"/>
      <c r="X326" s="30"/>
    </row>
    <row r="327" spans="1:24" ht="21" hidden="1" outlineLevel="1" x14ac:dyDescent="0.2">
      <c r="A327" s="169"/>
      <c r="B327" s="169"/>
      <c r="C327" s="26" t="s">
        <v>30</v>
      </c>
      <c r="D327" s="26" t="s">
        <v>30</v>
      </c>
      <c r="E327" s="26" t="s">
        <v>30</v>
      </c>
      <c r="F327" s="26" t="s">
        <v>30</v>
      </c>
      <c r="G327" s="161" t="str">
        <f t="shared" si="44"/>
        <v>--</v>
      </c>
      <c r="H327" s="27" t="s">
        <v>30</v>
      </c>
      <c r="I327" s="33" t="s">
        <v>30</v>
      </c>
      <c r="J327" s="87"/>
      <c r="K327" s="33"/>
      <c r="L327" s="26"/>
      <c r="M327" s="26"/>
      <c r="N327" s="26"/>
      <c r="O327" s="29"/>
      <c r="P327" s="169"/>
      <c r="Q327" s="184"/>
      <c r="R327" s="184"/>
      <c r="S327" s="185" t="str">
        <f t="shared" si="45"/>
        <v>0</v>
      </c>
      <c r="T327" s="185" t="str">
        <f t="shared" si="45"/>
        <v>0</v>
      </c>
      <c r="U327" s="185">
        <f t="shared" si="46"/>
        <v>0</v>
      </c>
      <c r="V327" s="186" t="str">
        <f>IF(U327=0,"--",IF(U327&lt;='db fasce di rischio'!$B$4,'db fasce di rischio'!$A$2,IF(U327&lt;='db fasce di rischio'!$D$4,'db fasce di rischio'!$C$2,IF(U327&lt;='db fasce di rischio'!$F$4,'db fasce di rischio'!$E$2,IF(U327&lt;='db fasce di rischio'!$H$4,'db fasce di rischio'!$G$2,"")))))</f>
        <v>--</v>
      </c>
      <c r="W327" s="30"/>
      <c r="X327" s="30"/>
    </row>
    <row r="328" spans="1:24" ht="21" collapsed="1" x14ac:dyDescent="0.2">
      <c r="A328" s="168"/>
      <c r="B328" s="168"/>
      <c r="C328" s="92"/>
      <c r="D328" s="92"/>
      <c r="E328" s="92"/>
      <c r="F328" s="92"/>
      <c r="G328" s="92"/>
      <c r="H328" s="92"/>
      <c r="I328" s="92"/>
      <c r="J328" s="176"/>
      <c r="K328" s="92"/>
      <c r="L328" s="92"/>
      <c r="M328" s="92"/>
      <c r="N328" s="92"/>
      <c r="O328" s="92"/>
      <c r="P328" s="168"/>
      <c r="Q328" s="30"/>
      <c r="R328" s="30"/>
      <c r="S328" s="30"/>
      <c r="T328" s="30"/>
      <c r="U328" s="30"/>
      <c r="V328" s="30"/>
      <c r="W328" s="30"/>
      <c r="X328" s="30"/>
    </row>
    <row r="329" spans="1:24" ht="90.6" customHeight="1" x14ac:dyDescent="0.2">
      <c r="A329" s="31"/>
      <c r="B329" s="31"/>
      <c r="C329" s="32" t="s">
        <v>674</v>
      </c>
      <c r="D329" s="32"/>
      <c r="E329" s="30"/>
      <c r="F329" s="30"/>
      <c r="G329" s="30"/>
      <c r="H329" s="30"/>
      <c r="I329" s="30"/>
      <c r="J329" s="85"/>
      <c r="K329" s="30"/>
      <c r="L329" s="30"/>
      <c r="M329" s="30"/>
      <c r="N329" s="84" t="s">
        <v>6</v>
      </c>
      <c r="O329" s="84" t="s">
        <v>675</v>
      </c>
      <c r="P329" s="30"/>
      <c r="Q329" s="182" t="s">
        <v>1306</v>
      </c>
      <c r="R329" s="182" t="s">
        <v>1307</v>
      </c>
      <c r="S329" s="50" t="s">
        <v>1308</v>
      </c>
      <c r="T329" s="50" t="s">
        <v>1309</v>
      </c>
      <c r="U329" s="50" t="s">
        <v>1310</v>
      </c>
      <c r="V329" s="183" t="s">
        <v>1311</v>
      </c>
      <c r="W329" s="30"/>
      <c r="X329" s="30"/>
    </row>
    <row r="330" spans="1:24" ht="30.6" customHeight="1" x14ac:dyDescent="0.2">
      <c r="A330" s="168"/>
      <c r="B330" s="168">
        <v>16</v>
      </c>
      <c r="C330" s="220" t="s">
        <v>1267</v>
      </c>
      <c r="D330" s="221"/>
      <c r="E330" s="222"/>
      <c r="F330" s="229"/>
      <c r="G330" s="229"/>
      <c r="H330" s="229"/>
      <c r="I330" s="50" t="s">
        <v>11</v>
      </c>
      <c r="J330" s="231" t="s">
        <v>3</v>
      </c>
      <c r="K330" s="231"/>
      <c r="L330" s="39"/>
      <c r="M330" s="162" t="s">
        <v>676</v>
      </c>
      <c r="N330" s="163" t="str">
        <f>V330</f>
        <v>--</v>
      </c>
      <c r="O330" s="39"/>
      <c r="P330" s="168"/>
      <c r="Q330" s="184"/>
      <c r="R330" s="184"/>
      <c r="S330" s="185" t="str">
        <f>IF(Q330="Basso",1.8,IF(Q330="Medio",2.5,IF(Q330="Medio-Alto",3.8,IF(Q330="Alto",5,"0"))))</f>
        <v>0</v>
      </c>
      <c r="T330" s="185" t="str">
        <f>IF(R330="Basso",1.8,IF(R330="Medio",2.5,IF(R330="Medio-Alto",3.8,IF(R330="Alto",5,"0"))))</f>
        <v>0</v>
      </c>
      <c r="U330" s="185">
        <f>IF(MAX(U334:U348)&gt;(T330*S330),MAX(U334:U348),T330*S330)</f>
        <v>0</v>
      </c>
      <c r="V330" s="186" t="str">
        <f>IF(U330=0,"--",IF(U330&lt;='db fasce di rischio'!$B$4,'db fasce di rischio'!$A$2,IF(U330&lt;='db fasce di rischio'!$D$4,'db fasce di rischio'!$C$2,IF(U330&lt;='db fasce di rischio'!$F$4,'db fasce di rischio'!$E$2,IF(U330&lt;='db fasce di rischio'!$H$4,'db fasce di rischio'!$G$2,"")))))</f>
        <v>--</v>
      </c>
      <c r="W330" s="30"/>
      <c r="X330" s="30"/>
    </row>
    <row r="331" spans="1:24" ht="59.45" customHeight="1" x14ac:dyDescent="0.2">
      <c r="A331" s="168"/>
      <c r="B331" s="168"/>
      <c r="C331" s="223"/>
      <c r="D331" s="224"/>
      <c r="E331" s="224"/>
      <c r="F331" s="172"/>
      <c r="G331" s="172"/>
      <c r="H331" s="172"/>
      <c r="I331" s="172"/>
      <c r="J331" s="172"/>
      <c r="K331" s="172"/>
      <c r="L331" s="173"/>
      <c r="M331" s="226" t="s">
        <v>1305</v>
      </c>
      <c r="N331" s="226"/>
      <c r="O331" s="226"/>
      <c r="P331" s="168"/>
      <c r="Q331" s="30"/>
      <c r="R331" s="30"/>
      <c r="S331" s="30"/>
      <c r="T331" s="30"/>
      <c r="U331" s="30"/>
      <c r="V331" s="30"/>
      <c r="W331" s="30"/>
      <c r="X331" s="30"/>
    </row>
    <row r="332" spans="1:24" ht="31.5" hidden="1" customHeight="1" outlineLevel="1" x14ac:dyDescent="0.2">
      <c r="A332" s="168"/>
      <c r="B332" s="168"/>
      <c r="C332" s="218" t="s">
        <v>1266</v>
      </c>
      <c r="D332" s="219"/>
      <c r="E332" s="160"/>
      <c r="F332" s="160"/>
      <c r="G332" s="160"/>
      <c r="H332" s="160"/>
      <c r="I332" s="160"/>
      <c r="J332" s="159"/>
      <c r="K332" s="160"/>
      <c r="L332" s="164">
        <f>SUM(H319:H327)</f>
        <v>0</v>
      </c>
      <c r="M332" s="165"/>
      <c r="N332" s="165"/>
      <c r="O332" s="165"/>
      <c r="P332" s="168"/>
      <c r="Q332" s="30"/>
      <c r="R332" s="30"/>
      <c r="S332" s="30"/>
      <c r="T332" s="30"/>
      <c r="U332" s="30"/>
      <c r="V332" s="30"/>
      <c r="W332" s="30"/>
      <c r="X332" s="30"/>
    </row>
    <row r="333" spans="1:24" ht="81.95" hidden="1" customHeight="1" outlineLevel="1" x14ac:dyDescent="0.2">
      <c r="A333" s="169"/>
      <c r="B333" s="169"/>
      <c r="C333" s="24" t="s">
        <v>915</v>
      </c>
      <c r="D333" s="24" t="s">
        <v>916</v>
      </c>
      <c r="E333" s="24" t="s">
        <v>981</v>
      </c>
      <c r="F333" s="24" t="s">
        <v>980</v>
      </c>
      <c r="G333" s="188" t="s">
        <v>1301</v>
      </c>
      <c r="H333" s="24" t="s">
        <v>979</v>
      </c>
      <c r="I333" s="24" t="s">
        <v>917</v>
      </c>
      <c r="J333" s="50" t="s">
        <v>982</v>
      </c>
      <c r="K333" s="50" t="s">
        <v>918</v>
      </c>
      <c r="L333" s="24" t="s">
        <v>639</v>
      </c>
      <c r="M333" s="24" t="s">
        <v>677</v>
      </c>
      <c r="N333" s="24" t="s">
        <v>678</v>
      </c>
      <c r="O333" s="24" t="s">
        <v>679</v>
      </c>
      <c r="P333" s="169"/>
      <c r="Q333" s="182" t="s">
        <v>1306</v>
      </c>
      <c r="R333" s="182" t="s">
        <v>1307</v>
      </c>
      <c r="S333" s="50" t="s">
        <v>1308</v>
      </c>
      <c r="T333" s="50" t="s">
        <v>1309</v>
      </c>
      <c r="U333" s="50" t="s">
        <v>1310</v>
      </c>
      <c r="V333" s="183" t="s">
        <v>1311</v>
      </c>
      <c r="W333" s="30"/>
      <c r="X333" s="30"/>
    </row>
    <row r="334" spans="1:24" ht="21" hidden="1" outlineLevel="1" x14ac:dyDescent="0.2">
      <c r="A334" s="169"/>
      <c r="B334" s="169"/>
      <c r="C334" s="26" t="s">
        <v>30</v>
      </c>
      <c r="D334" s="26" t="s">
        <v>30</v>
      </c>
      <c r="E334" s="26" t="s">
        <v>30</v>
      </c>
      <c r="F334" s="26" t="s">
        <v>30</v>
      </c>
      <c r="G334" s="161" t="str">
        <f>V334</f>
        <v>--</v>
      </c>
      <c r="H334" s="27" t="s">
        <v>30</v>
      </c>
      <c r="I334" s="33" t="s">
        <v>30</v>
      </c>
      <c r="J334" s="87"/>
      <c r="K334" s="33"/>
      <c r="L334" s="26"/>
      <c r="M334" s="26"/>
      <c r="N334" s="26"/>
      <c r="O334" s="26"/>
      <c r="P334" s="169"/>
      <c r="Q334" s="184"/>
      <c r="R334" s="184"/>
      <c r="S334" s="185" t="str">
        <f>IF(Q334="Basso",1.8,IF(Q334="Medio",2.5,IF(Q334="Medio-Alto",3.8,IF(Q334="Alto",5,"0"))))</f>
        <v>0</v>
      </c>
      <c r="T334" s="185" t="str">
        <f>IF(R334="Basso",1.8,IF(R334="Medio",2.5,IF(R334="Medio-Alto",3.8,IF(R334="Alto",5,"0"))))</f>
        <v>0</v>
      </c>
      <c r="U334" s="185">
        <f>(T334*S334)</f>
        <v>0</v>
      </c>
      <c r="V334" s="186" t="str">
        <f>IF(U334=0,"--",IF(U334&lt;='db fasce di rischio'!$B$4,'db fasce di rischio'!$A$2,IF(U334&lt;='db fasce di rischio'!$D$4,'db fasce di rischio'!$C$2,IF(U334&lt;='db fasce di rischio'!$F$4,'db fasce di rischio'!$E$2,IF(U334&lt;='db fasce di rischio'!$H$4,'db fasce di rischio'!$G$2,"")))))</f>
        <v>--</v>
      </c>
      <c r="W334" s="30"/>
      <c r="X334" s="30"/>
    </row>
    <row r="335" spans="1:24" ht="21" hidden="1" outlineLevel="1" x14ac:dyDescent="0.2">
      <c r="A335" s="169"/>
      <c r="B335" s="169"/>
      <c r="C335" s="26" t="s">
        <v>30</v>
      </c>
      <c r="D335" s="26" t="s">
        <v>30</v>
      </c>
      <c r="E335" s="26" t="s">
        <v>30</v>
      </c>
      <c r="F335" s="26" t="s">
        <v>30</v>
      </c>
      <c r="G335" s="161" t="str">
        <f t="shared" ref="G335:G348" si="47">V335</f>
        <v>--</v>
      </c>
      <c r="H335" s="27" t="s">
        <v>30</v>
      </c>
      <c r="I335" s="33" t="s">
        <v>30</v>
      </c>
      <c r="J335" s="87"/>
      <c r="K335" s="33"/>
      <c r="L335" s="26"/>
      <c r="M335" s="26"/>
      <c r="N335" s="26"/>
      <c r="O335" s="26"/>
      <c r="P335" s="169"/>
      <c r="Q335" s="184"/>
      <c r="R335" s="184"/>
      <c r="S335" s="185" t="str">
        <f t="shared" ref="S335:T348" si="48">IF(Q335="Basso",1.8,IF(Q335="Medio",2.5,IF(Q335="Medio-Alto",3.8,IF(Q335="Alto",5,"0"))))</f>
        <v>0</v>
      </c>
      <c r="T335" s="185" t="str">
        <f t="shared" si="48"/>
        <v>0</v>
      </c>
      <c r="U335" s="185">
        <f>(T335*S335)</f>
        <v>0</v>
      </c>
      <c r="V335" s="186" t="str">
        <f>IF(U335=0,"--",IF(U335&lt;='db fasce di rischio'!$B$4,'db fasce di rischio'!$A$2,IF(U335&lt;='db fasce di rischio'!$D$4,'db fasce di rischio'!$C$2,IF(U335&lt;='db fasce di rischio'!$F$4,'db fasce di rischio'!$E$2,IF(U335&lt;='db fasce di rischio'!$H$4,'db fasce di rischio'!$G$2,"")))))</f>
        <v>--</v>
      </c>
      <c r="W335" s="30"/>
      <c r="X335" s="30"/>
    </row>
    <row r="336" spans="1:24" ht="21" hidden="1" outlineLevel="1" x14ac:dyDescent="0.2">
      <c r="A336" s="169"/>
      <c r="B336" s="169"/>
      <c r="C336" s="26" t="s">
        <v>30</v>
      </c>
      <c r="D336" s="26" t="s">
        <v>30</v>
      </c>
      <c r="E336" s="26" t="s">
        <v>30</v>
      </c>
      <c r="F336" s="26" t="s">
        <v>30</v>
      </c>
      <c r="G336" s="161" t="str">
        <f t="shared" si="47"/>
        <v>--</v>
      </c>
      <c r="H336" s="27" t="s">
        <v>30</v>
      </c>
      <c r="I336" s="33" t="s">
        <v>30</v>
      </c>
      <c r="J336" s="87"/>
      <c r="K336" s="33"/>
      <c r="L336" s="26"/>
      <c r="M336" s="26"/>
      <c r="N336" s="26"/>
      <c r="O336" s="26"/>
      <c r="P336" s="169"/>
      <c r="Q336" s="184"/>
      <c r="R336" s="184"/>
      <c r="S336" s="185" t="str">
        <f t="shared" si="48"/>
        <v>0</v>
      </c>
      <c r="T336" s="185" t="str">
        <f t="shared" si="48"/>
        <v>0</v>
      </c>
      <c r="U336" s="185">
        <f t="shared" ref="U336:U348" si="49">(T336*S336)</f>
        <v>0</v>
      </c>
      <c r="V336" s="186" t="str">
        <f>IF(U336=0,"--",IF(U336&lt;='db fasce di rischio'!$B$4,'db fasce di rischio'!$A$2,IF(U336&lt;='db fasce di rischio'!$D$4,'db fasce di rischio'!$C$2,IF(U336&lt;='db fasce di rischio'!$F$4,'db fasce di rischio'!$E$2,IF(U336&lt;='db fasce di rischio'!$H$4,'db fasce di rischio'!$G$2,"")))))</f>
        <v>--</v>
      </c>
      <c r="W336" s="30"/>
      <c r="X336" s="30"/>
    </row>
    <row r="337" spans="1:24" ht="21" hidden="1" outlineLevel="1" x14ac:dyDescent="0.2">
      <c r="A337" s="169"/>
      <c r="B337" s="169"/>
      <c r="C337" s="26" t="s">
        <v>30</v>
      </c>
      <c r="D337" s="26" t="s">
        <v>30</v>
      </c>
      <c r="E337" s="26" t="s">
        <v>30</v>
      </c>
      <c r="F337" s="26" t="s">
        <v>30</v>
      </c>
      <c r="G337" s="161" t="str">
        <f t="shared" si="47"/>
        <v>--</v>
      </c>
      <c r="H337" s="27" t="s">
        <v>30</v>
      </c>
      <c r="I337" s="33" t="s">
        <v>30</v>
      </c>
      <c r="J337" s="87"/>
      <c r="K337" s="33"/>
      <c r="L337" s="26"/>
      <c r="M337" s="26"/>
      <c r="N337" s="26"/>
      <c r="O337" s="26"/>
      <c r="P337" s="169"/>
      <c r="Q337" s="184"/>
      <c r="R337" s="184"/>
      <c r="S337" s="185" t="str">
        <f t="shared" si="48"/>
        <v>0</v>
      </c>
      <c r="T337" s="185" t="str">
        <f t="shared" si="48"/>
        <v>0</v>
      </c>
      <c r="U337" s="185">
        <f t="shared" si="49"/>
        <v>0</v>
      </c>
      <c r="V337" s="186" t="str">
        <f>IF(U337=0,"--",IF(U337&lt;='db fasce di rischio'!$B$4,'db fasce di rischio'!$A$2,IF(U337&lt;='db fasce di rischio'!$D$4,'db fasce di rischio'!$C$2,IF(U337&lt;='db fasce di rischio'!$F$4,'db fasce di rischio'!$E$2,IF(U337&lt;='db fasce di rischio'!$H$4,'db fasce di rischio'!$G$2,"")))))</f>
        <v>--</v>
      </c>
      <c r="W337" s="30"/>
      <c r="X337" s="30"/>
    </row>
    <row r="338" spans="1:24" ht="21" hidden="1" outlineLevel="1" x14ac:dyDescent="0.2">
      <c r="A338" s="169"/>
      <c r="B338" s="169"/>
      <c r="C338" s="26" t="s">
        <v>30</v>
      </c>
      <c r="D338" s="26" t="s">
        <v>30</v>
      </c>
      <c r="E338" s="26" t="s">
        <v>30</v>
      </c>
      <c r="F338" s="26" t="s">
        <v>30</v>
      </c>
      <c r="G338" s="161" t="str">
        <f t="shared" si="47"/>
        <v>--</v>
      </c>
      <c r="H338" s="27" t="s">
        <v>30</v>
      </c>
      <c r="I338" s="33" t="s">
        <v>30</v>
      </c>
      <c r="J338" s="87"/>
      <c r="K338" s="33"/>
      <c r="L338" s="26"/>
      <c r="M338" s="26"/>
      <c r="N338" s="26"/>
      <c r="O338" s="26"/>
      <c r="P338" s="169"/>
      <c r="Q338" s="184"/>
      <c r="R338" s="184"/>
      <c r="S338" s="185" t="str">
        <f t="shared" si="48"/>
        <v>0</v>
      </c>
      <c r="T338" s="185" t="str">
        <f t="shared" si="48"/>
        <v>0</v>
      </c>
      <c r="U338" s="185">
        <f t="shared" si="49"/>
        <v>0</v>
      </c>
      <c r="V338" s="186" t="str">
        <f>IF(U338=0,"--",IF(U338&lt;='db fasce di rischio'!$B$4,'db fasce di rischio'!$A$2,IF(U338&lt;='db fasce di rischio'!$D$4,'db fasce di rischio'!$C$2,IF(U338&lt;='db fasce di rischio'!$F$4,'db fasce di rischio'!$E$2,IF(U338&lt;='db fasce di rischio'!$H$4,'db fasce di rischio'!$G$2,"")))))</f>
        <v>--</v>
      </c>
      <c r="W338" s="30"/>
      <c r="X338" s="30"/>
    </row>
    <row r="339" spans="1:24" ht="21" hidden="1" outlineLevel="1" x14ac:dyDescent="0.2">
      <c r="A339" s="169"/>
      <c r="B339" s="169"/>
      <c r="C339" s="26" t="s">
        <v>30</v>
      </c>
      <c r="D339" s="26" t="s">
        <v>30</v>
      </c>
      <c r="E339" s="26" t="s">
        <v>30</v>
      </c>
      <c r="F339" s="26" t="s">
        <v>30</v>
      </c>
      <c r="G339" s="161" t="str">
        <f t="shared" si="47"/>
        <v>--</v>
      </c>
      <c r="H339" s="27" t="s">
        <v>30</v>
      </c>
      <c r="I339" s="33" t="s">
        <v>30</v>
      </c>
      <c r="J339" s="87"/>
      <c r="K339" s="33"/>
      <c r="L339" s="26"/>
      <c r="M339" s="26"/>
      <c r="N339" s="26"/>
      <c r="O339" s="26"/>
      <c r="P339" s="169"/>
      <c r="Q339" s="184"/>
      <c r="R339" s="184"/>
      <c r="S339" s="185" t="str">
        <f t="shared" si="48"/>
        <v>0</v>
      </c>
      <c r="T339" s="185" t="str">
        <f t="shared" si="48"/>
        <v>0</v>
      </c>
      <c r="U339" s="185">
        <f t="shared" si="49"/>
        <v>0</v>
      </c>
      <c r="V339" s="186" t="str">
        <f>IF(U339=0,"--",IF(U339&lt;='db fasce di rischio'!$B$4,'db fasce di rischio'!$A$2,IF(U339&lt;='db fasce di rischio'!$D$4,'db fasce di rischio'!$C$2,IF(U339&lt;='db fasce di rischio'!$F$4,'db fasce di rischio'!$E$2,IF(U339&lt;='db fasce di rischio'!$H$4,'db fasce di rischio'!$G$2,"")))))</f>
        <v>--</v>
      </c>
      <c r="W339" s="30"/>
      <c r="X339" s="30"/>
    </row>
    <row r="340" spans="1:24" ht="21" hidden="1" outlineLevel="1" x14ac:dyDescent="0.2">
      <c r="A340" s="169"/>
      <c r="B340" s="169"/>
      <c r="C340" s="26" t="s">
        <v>30</v>
      </c>
      <c r="D340" s="26" t="s">
        <v>30</v>
      </c>
      <c r="E340" s="26" t="s">
        <v>30</v>
      </c>
      <c r="F340" s="26" t="s">
        <v>30</v>
      </c>
      <c r="G340" s="161" t="str">
        <f t="shared" si="47"/>
        <v>--</v>
      </c>
      <c r="H340" s="27" t="s">
        <v>30</v>
      </c>
      <c r="I340" s="33" t="s">
        <v>30</v>
      </c>
      <c r="J340" s="87"/>
      <c r="K340" s="33"/>
      <c r="L340" s="26"/>
      <c r="M340" s="26"/>
      <c r="N340" s="26"/>
      <c r="O340" s="26"/>
      <c r="P340" s="169"/>
      <c r="Q340" s="184"/>
      <c r="R340" s="184"/>
      <c r="S340" s="185" t="str">
        <f t="shared" si="48"/>
        <v>0</v>
      </c>
      <c r="T340" s="185" t="str">
        <f t="shared" si="48"/>
        <v>0</v>
      </c>
      <c r="U340" s="185">
        <f t="shared" si="49"/>
        <v>0</v>
      </c>
      <c r="V340" s="186" t="str">
        <f>IF(U340=0,"--",IF(U340&lt;='db fasce di rischio'!$B$4,'db fasce di rischio'!$A$2,IF(U340&lt;='db fasce di rischio'!$D$4,'db fasce di rischio'!$C$2,IF(U340&lt;='db fasce di rischio'!$F$4,'db fasce di rischio'!$E$2,IF(U340&lt;='db fasce di rischio'!$H$4,'db fasce di rischio'!$G$2,"")))))</f>
        <v>--</v>
      </c>
      <c r="W340" s="30"/>
      <c r="X340" s="30"/>
    </row>
    <row r="341" spans="1:24" ht="21" hidden="1" outlineLevel="1" x14ac:dyDescent="0.2">
      <c r="A341" s="169"/>
      <c r="B341" s="169"/>
      <c r="C341" s="26" t="s">
        <v>30</v>
      </c>
      <c r="D341" s="26" t="s">
        <v>30</v>
      </c>
      <c r="E341" s="26" t="s">
        <v>30</v>
      </c>
      <c r="F341" s="26" t="s">
        <v>30</v>
      </c>
      <c r="G341" s="161" t="str">
        <f t="shared" si="47"/>
        <v>--</v>
      </c>
      <c r="H341" s="27" t="s">
        <v>30</v>
      </c>
      <c r="I341" s="33" t="s">
        <v>30</v>
      </c>
      <c r="J341" s="87"/>
      <c r="K341" s="33"/>
      <c r="L341" s="26"/>
      <c r="M341" s="26"/>
      <c r="N341" s="26"/>
      <c r="O341" s="26"/>
      <c r="P341" s="169"/>
      <c r="Q341" s="184"/>
      <c r="R341" s="184"/>
      <c r="S341" s="185" t="str">
        <f t="shared" si="48"/>
        <v>0</v>
      </c>
      <c r="T341" s="185" t="str">
        <f t="shared" si="48"/>
        <v>0</v>
      </c>
      <c r="U341" s="185">
        <f t="shared" si="49"/>
        <v>0</v>
      </c>
      <c r="V341" s="186" t="str">
        <f>IF(U341=0,"--",IF(U341&lt;='db fasce di rischio'!$B$4,'db fasce di rischio'!$A$2,IF(U341&lt;='db fasce di rischio'!$D$4,'db fasce di rischio'!$C$2,IF(U341&lt;='db fasce di rischio'!$F$4,'db fasce di rischio'!$E$2,IF(U341&lt;='db fasce di rischio'!$H$4,'db fasce di rischio'!$G$2,"")))))</f>
        <v>--</v>
      </c>
      <c r="W341" s="30"/>
      <c r="X341" s="30"/>
    </row>
    <row r="342" spans="1:24" ht="21" hidden="1" outlineLevel="1" x14ac:dyDescent="0.2">
      <c r="A342" s="169"/>
      <c r="B342" s="169"/>
      <c r="C342" s="26" t="s">
        <v>30</v>
      </c>
      <c r="D342" s="26" t="s">
        <v>30</v>
      </c>
      <c r="E342" s="26" t="s">
        <v>30</v>
      </c>
      <c r="F342" s="26" t="s">
        <v>30</v>
      </c>
      <c r="G342" s="161" t="str">
        <f t="shared" si="47"/>
        <v>--</v>
      </c>
      <c r="H342" s="27" t="s">
        <v>30</v>
      </c>
      <c r="I342" s="33" t="s">
        <v>30</v>
      </c>
      <c r="J342" s="88"/>
      <c r="K342" s="33"/>
      <c r="L342" s="26"/>
      <c r="M342" s="26"/>
      <c r="N342" s="26"/>
      <c r="O342" s="26"/>
      <c r="P342" s="169"/>
      <c r="Q342" s="184"/>
      <c r="R342" s="184"/>
      <c r="S342" s="185" t="str">
        <f t="shared" si="48"/>
        <v>0</v>
      </c>
      <c r="T342" s="185" t="str">
        <f t="shared" si="48"/>
        <v>0</v>
      </c>
      <c r="U342" s="185">
        <f t="shared" si="49"/>
        <v>0</v>
      </c>
      <c r="V342" s="186" t="str">
        <f>IF(U342=0,"--",IF(U342&lt;='db fasce di rischio'!$B$4,'db fasce di rischio'!$A$2,IF(U342&lt;='db fasce di rischio'!$D$4,'db fasce di rischio'!$C$2,IF(U342&lt;='db fasce di rischio'!$F$4,'db fasce di rischio'!$E$2,IF(U342&lt;='db fasce di rischio'!$H$4,'db fasce di rischio'!$G$2,"")))))</f>
        <v>--</v>
      </c>
      <c r="W342" s="30"/>
      <c r="X342" s="30"/>
    </row>
    <row r="343" spans="1:24" ht="21" hidden="1" outlineLevel="1" x14ac:dyDescent="0.2">
      <c r="A343" s="169"/>
      <c r="B343" s="169"/>
      <c r="C343" s="26" t="s">
        <v>30</v>
      </c>
      <c r="D343" s="26" t="s">
        <v>30</v>
      </c>
      <c r="E343" s="26" t="s">
        <v>30</v>
      </c>
      <c r="F343" s="26" t="s">
        <v>30</v>
      </c>
      <c r="G343" s="161" t="str">
        <f t="shared" si="47"/>
        <v>--</v>
      </c>
      <c r="H343" s="27" t="s">
        <v>30</v>
      </c>
      <c r="I343" s="33" t="s">
        <v>30</v>
      </c>
      <c r="J343" s="88"/>
      <c r="K343" s="33"/>
      <c r="L343" s="26"/>
      <c r="M343" s="26"/>
      <c r="N343" s="26"/>
      <c r="O343" s="26"/>
      <c r="P343" s="169"/>
      <c r="Q343" s="184"/>
      <c r="R343" s="184"/>
      <c r="S343" s="185" t="str">
        <f t="shared" si="48"/>
        <v>0</v>
      </c>
      <c r="T343" s="185" t="str">
        <f t="shared" si="48"/>
        <v>0</v>
      </c>
      <c r="U343" s="185">
        <f t="shared" si="49"/>
        <v>0</v>
      </c>
      <c r="V343" s="186" t="str">
        <f>IF(U343=0,"--",IF(U343&lt;='db fasce di rischio'!$B$4,'db fasce di rischio'!$A$2,IF(U343&lt;='db fasce di rischio'!$D$4,'db fasce di rischio'!$C$2,IF(U343&lt;='db fasce di rischio'!$F$4,'db fasce di rischio'!$E$2,IF(U343&lt;='db fasce di rischio'!$H$4,'db fasce di rischio'!$G$2,"")))))</f>
        <v>--</v>
      </c>
      <c r="W343" s="30"/>
      <c r="X343" s="30"/>
    </row>
    <row r="344" spans="1:24" ht="21" hidden="1" outlineLevel="1" x14ac:dyDescent="0.2">
      <c r="A344" s="169"/>
      <c r="B344" s="169"/>
      <c r="C344" s="26" t="s">
        <v>30</v>
      </c>
      <c r="D344" s="26" t="s">
        <v>30</v>
      </c>
      <c r="E344" s="26" t="s">
        <v>30</v>
      </c>
      <c r="F344" s="26" t="s">
        <v>30</v>
      </c>
      <c r="G344" s="161" t="str">
        <f t="shared" si="47"/>
        <v>--</v>
      </c>
      <c r="H344" s="27" t="s">
        <v>30</v>
      </c>
      <c r="I344" s="33" t="s">
        <v>30</v>
      </c>
      <c r="J344" s="88"/>
      <c r="K344" s="33"/>
      <c r="L344" s="26"/>
      <c r="M344" s="26"/>
      <c r="N344" s="26"/>
      <c r="O344" s="26"/>
      <c r="P344" s="169"/>
      <c r="Q344" s="184"/>
      <c r="R344" s="184"/>
      <c r="S344" s="185" t="str">
        <f t="shared" si="48"/>
        <v>0</v>
      </c>
      <c r="T344" s="185" t="str">
        <f t="shared" si="48"/>
        <v>0</v>
      </c>
      <c r="U344" s="185">
        <f t="shared" si="49"/>
        <v>0</v>
      </c>
      <c r="V344" s="186" t="str">
        <f>IF(U344=0,"--",IF(U344&lt;='db fasce di rischio'!$B$4,'db fasce di rischio'!$A$2,IF(U344&lt;='db fasce di rischio'!$D$4,'db fasce di rischio'!$C$2,IF(U344&lt;='db fasce di rischio'!$F$4,'db fasce di rischio'!$E$2,IF(U344&lt;='db fasce di rischio'!$H$4,'db fasce di rischio'!$G$2,"")))))</f>
        <v>--</v>
      </c>
      <c r="W344" s="30"/>
      <c r="X344" s="30"/>
    </row>
    <row r="345" spans="1:24" ht="21" hidden="1" outlineLevel="1" x14ac:dyDescent="0.2">
      <c r="A345" s="169"/>
      <c r="B345" s="169"/>
      <c r="C345" s="26" t="s">
        <v>30</v>
      </c>
      <c r="D345" s="26" t="s">
        <v>30</v>
      </c>
      <c r="E345" s="26" t="s">
        <v>30</v>
      </c>
      <c r="F345" s="26" t="s">
        <v>30</v>
      </c>
      <c r="G345" s="161" t="str">
        <f t="shared" si="47"/>
        <v>--</v>
      </c>
      <c r="H345" s="27" t="s">
        <v>30</v>
      </c>
      <c r="I345" s="33" t="s">
        <v>30</v>
      </c>
      <c r="J345" s="88"/>
      <c r="K345" s="33"/>
      <c r="L345" s="26"/>
      <c r="M345" s="26"/>
      <c r="N345" s="26"/>
      <c r="O345" s="26"/>
      <c r="P345" s="169"/>
      <c r="Q345" s="184"/>
      <c r="R345" s="184"/>
      <c r="S345" s="185" t="str">
        <f t="shared" si="48"/>
        <v>0</v>
      </c>
      <c r="T345" s="185" t="str">
        <f t="shared" si="48"/>
        <v>0</v>
      </c>
      <c r="U345" s="185">
        <f t="shared" si="49"/>
        <v>0</v>
      </c>
      <c r="V345" s="186" t="str">
        <f>IF(U345=0,"--",IF(U345&lt;='db fasce di rischio'!$B$4,'db fasce di rischio'!$A$2,IF(U345&lt;='db fasce di rischio'!$D$4,'db fasce di rischio'!$C$2,IF(U345&lt;='db fasce di rischio'!$F$4,'db fasce di rischio'!$E$2,IF(U345&lt;='db fasce di rischio'!$H$4,'db fasce di rischio'!$G$2,"")))))</f>
        <v>--</v>
      </c>
      <c r="W345" s="30"/>
      <c r="X345" s="30"/>
    </row>
    <row r="346" spans="1:24" ht="21" hidden="1" outlineLevel="1" x14ac:dyDescent="0.2">
      <c r="A346" s="169"/>
      <c r="B346" s="169"/>
      <c r="C346" s="26" t="s">
        <v>30</v>
      </c>
      <c r="D346" s="26" t="s">
        <v>30</v>
      </c>
      <c r="E346" s="26" t="s">
        <v>30</v>
      </c>
      <c r="F346" s="26" t="s">
        <v>30</v>
      </c>
      <c r="G346" s="161" t="str">
        <f t="shared" si="47"/>
        <v>--</v>
      </c>
      <c r="H346" s="27" t="s">
        <v>30</v>
      </c>
      <c r="I346" s="33" t="s">
        <v>30</v>
      </c>
      <c r="J346" s="87"/>
      <c r="K346" s="33"/>
      <c r="L346" s="26"/>
      <c r="M346" s="26"/>
      <c r="N346" s="26"/>
      <c r="O346" s="26"/>
      <c r="P346" s="169"/>
      <c r="Q346" s="184"/>
      <c r="R346" s="184"/>
      <c r="S346" s="185" t="str">
        <f t="shared" si="48"/>
        <v>0</v>
      </c>
      <c r="T346" s="185" t="str">
        <f t="shared" si="48"/>
        <v>0</v>
      </c>
      <c r="U346" s="185">
        <f t="shared" si="49"/>
        <v>0</v>
      </c>
      <c r="V346" s="186" t="str">
        <f>IF(U346=0,"--",IF(U346&lt;='db fasce di rischio'!$B$4,'db fasce di rischio'!$A$2,IF(U346&lt;='db fasce di rischio'!$D$4,'db fasce di rischio'!$C$2,IF(U346&lt;='db fasce di rischio'!$F$4,'db fasce di rischio'!$E$2,IF(U346&lt;='db fasce di rischio'!$H$4,'db fasce di rischio'!$G$2,"")))))</f>
        <v>--</v>
      </c>
      <c r="W346" s="30"/>
      <c r="X346" s="30"/>
    </row>
    <row r="347" spans="1:24" ht="21" hidden="1" outlineLevel="1" x14ac:dyDescent="0.2">
      <c r="A347" s="169"/>
      <c r="B347" s="169"/>
      <c r="C347" s="26" t="s">
        <v>30</v>
      </c>
      <c r="D347" s="26" t="s">
        <v>30</v>
      </c>
      <c r="E347" s="26" t="s">
        <v>30</v>
      </c>
      <c r="F347" s="26" t="s">
        <v>30</v>
      </c>
      <c r="G347" s="161" t="str">
        <f t="shared" si="47"/>
        <v>--</v>
      </c>
      <c r="H347" s="27" t="s">
        <v>30</v>
      </c>
      <c r="I347" s="33" t="s">
        <v>30</v>
      </c>
      <c r="J347" s="87"/>
      <c r="K347" s="33"/>
      <c r="L347" s="26"/>
      <c r="M347" s="26"/>
      <c r="N347" s="26"/>
      <c r="O347" s="28"/>
      <c r="P347" s="169"/>
      <c r="Q347" s="184"/>
      <c r="R347" s="184"/>
      <c r="S347" s="185" t="str">
        <f t="shared" si="48"/>
        <v>0</v>
      </c>
      <c r="T347" s="185" t="str">
        <f t="shared" si="48"/>
        <v>0</v>
      </c>
      <c r="U347" s="185">
        <f t="shared" si="49"/>
        <v>0</v>
      </c>
      <c r="V347" s="186" t="str">
        <f>IF(U347=0,"--",IF(U347&lt;='db fasce di rischio'!$B$4,'db fasce di rischio'!$A$2,IF(U347&lt;='db fasce di rischio'!$D$4,'db fasce di rischio'!$C$2,IF(U347&lt;='db fasce di rischio'!$F$4,'db fasce di rischio'!$E$2,IF(U347&lt;='db fasce di rischio'!$H$4,'db fasce di rischio'!$G$2,"")))))</f>
        <v>--</v>
      </c>
      <c r="W347" s="30"/>
      <c r="X347" s="30"/>
    </row>
    <row r="348" spans="1:24" ht="21" hidden="1" outlineLevel="1" x14ac:dyDescent="0.2">
      <c r="A348" s="169"/>
      <c r="B348" s="169"/>
      <c r="C348" s="26" t="s">
        <v>30</v>
      </c>
      <c r="D348" s="26" t="s">
        <v>30</v>
      </c>
      <c r="E348" s="26" t="s">
        <v>30</v>
      </c>
      <c r="F348" s="26" t="s">
        <v>30</v>
      </c>
      <c r="G348" s="161" t="str">
        <f t="shared" si="47"/>
        <v>--</v>
      </c>
      <c r="H348" s="27" t="s">
        <v>30</v>
      </c>
      <c r="I348" s="33" t="s">
        <v>30</v>
      </c>
      <c r="J348" s="87"/>
      <c r="K348" s="33"/>
      <c r="L348" s="26"/>
      <c r="M348" s="26"/>
      <c r="N348" s="26"/>
      <c r="O348" s="29"/>
      <c r="P348" s="169"/>
      <c r="Q348" s="184"/>
      <c r="R348" s="184"/>
      <c r="S348" s="185" t="str">
        <f t="shared" si="48"/>
        <v>0</v>
      </c>
      <c r="T348" s="185" t="str">
        <f t="shared" si="48"/>
        <v>0</v>
      </c>
      <c r="U348" s="185">
        <f t="shared" si="49"/>
        <v>0</v>
      </c>
      <c r="V348" s="186" t="str">
        <f>IF(U348=0,"--",IF(U348&lt;='db fasce di rischio'!$B$4,'db fasce di rischio'!$A$2,IF(U348&lt;='db fasce di rischio'!$D$4,'db fasce di rischio'!$C$2,IF(U348&lt;='db fasce di rischio'!$F$4,'db fasce di rischio'!$E$2,IF(U348&lt;='db fasce di rischio'!$H$4,'db fasce di rischio'!$G$2,"")))))</f>
        <v>--</v>
      </c>
      <c r="W348" s="30"/>
      <c r="X348" s="30"/>
    </row>
    <row r="349" spans="1:24" ht="21" collapsed="1" x14ac:dyDescent="0.2">
      <c r="A349" s="168"/>
      <c r="B349" s="168"/>
      <c r="C349" s="92"/>
      <c r="D349" s="92"/>
      <c r="E349" s="92"/>
      <c r="F349" s="92"/>
      <c r="G349" s="92"/>
      <c r="H349" s="92"/>
      <c r="I349" s="92"/>
      <c r="J349" s="176"/>
      <c r="K349" s="92"/>
      <c r="L349" s="92"/>
      <c r="M349" s="92"/>
      <c r="N349" s="92"/>
      <c r="O349" s="92"/>
      <c r="P349" s="168"/>
      <c r="Q349" s="30"/>
      <c r="R349" s="30"/>
      <c r="S349" s="30"/>
      <c r="T349" s="30"/>
      <c r="U349" s="30"/>
      <c r="V349" s="30"/>
      <c r="W349" s="30"/>
      <c r="X349" s="30"/>
    </row>
    <row r="350" spans="1:24" ht="90.6" customHeight="1" x14ac:dyDescent="0.2">
      <c r="A350" s="31"/>
      <c r="B350" s="31"/>
      <c r="C350" s="32" t="s">
        <v>674</v>
      </c>
      <c r="D350" s="32"/>
      <c r="E350" s="30"/>
      <c r="F350" s="30"/>
      <c r="G350" s="30"/>
      <c r="H350" s="30"/>
      <c r="I350" s="30"/>
      <c r="J350" s="85"/>
      <c r="K350" s="30"/>
      <c r="L350" s="30"/>
      <c r="M350" s="30"/>
      <c r="N350" s="84" t="s">
        <v>6</v>
      </c>
      <c r="O350" s="84" t="s">
        <v>675</v>
      </c>
      <c r="P350" s="30"/>
      <c r="Q350" s="182" t="s">
        <v>1306</v>
      </c>
      <c r="R350" s="182" t="s">
        <v>1307</v>
      </c>
      <c r="S350" s="50" t="s">
        <v>1308</v>
      </c>
      <c r="T350" s="50" t="s">
        <v>1309</v>
      </c>
      <c r="U350" s="50" t="s">
        <v>1310</v>
      </c>
      <c r="V350" s="183" t="s">
        <v>1311</v>
      </c>
      <c r="W350" s="30"/>
      <c r="X350" s="30"/>
    </row>
    <row r="351" spans="1:24" ht="30.6" customHeight="1" x14ac:dyDescent="0.2">
      <c r="A351" s="168"/>
      <c r="B351" s="168">
        <v>17</v>
      </c>
      <c r="C351" s="220" t="s">
        <v>1267</v>
      </c>
      <c r="D351" s="221"/>
      <c r="E351" s="222"/>
      <c r="F351" s="229"/>
      <c r="G351" s="229"/>
      <c r="H351" s="229"/>
      <c r="I351" s="50" t="s">
        <v>11</v>
      </c>
      <c r="J351" s="231" t="s">
        <v>3</v>
      </c>
      <c r="K351" s="231"/>
      <c r="L351" s="39"/>
      <c r="M351" s="162" t="s">
        <v>676</v>
      </c>
      <c r="N351" s="163" t="str">
        <f>V351</f>
        <v>--</v>
      </c>
      <c r="O351" s="39"/>
      <c r="P351" s="168"/>
      <c r="Q351" s="184"/>
      <c r="R351" s="184"/>
      <c r="S351" s="185" t="str">
        <f>IF(Q351="Basso",1.8,IF(Q351="Medio",2.5,IF(Q351="Medio-Alto",3.8,IF(Q351="Alto",5,"0"))))</f>
        <v>0</v>
      </c>
      <c r="T351" s="185" t="str">
        <f>IF(R351="Basso",1.8,IF(R351="Medio",2.5,IF(R351="Medio-Alto",3.8,IF(R351="Alto",5,"0"))))</f>
        <v>0</v>
      </c>
      <c r="U351" s="185">
        <f>IF(MAX(U355:U369)&gt;(T351*S351),MAX(U355:U369),T351*S351)</f>
        <v>0</v>
      </c>
      <c r="V351" s="186" t="str">
        <f>IF(U351=0,"--",IF(U351&lt;='db fasce di rischio'!$B$4,'db fasce di rischio'!$A$2,IF(U351&lt;='db fasce di rischio'!$D$4,'db fasce di rischio'!$C$2,IF(U351&lt;='db fasce di rischio'!$F$4,'db fasce di rischio'!$E$2,IF(U351&lt;='db fasce di rischio'!$H$4,'db fasce di rischio'!$G$2,"")))))</f>
        <v>--</v>
      </c>
      <c r="W351" s="30"/>
      <c r="X351" s="30"/>
    </row>
    <row r="352" spans="1:24" ht="59.45" customHeight="1" x14ac:dyDescent="0.2">
      <c r="A352" s="168"/>
      <c r="B352" s="168"/>
      <c r="C352" s="223"/>
      <c r="D352" s="224"/>
      <c r="E352" s="224"/>
      <c r="F352" s="172"/>
      <c r="G352" s="172"/>
      <c r="H352" s="172"/>
      <c r="I352" s="172"/>
      <c r="J352" s="172"/>
      <c r="K352" s="172"/>
      <c r="L352" s="173"/>
      <c r="M352" s="226" t="s">
        <v>1305</v>
      </c>
      <c r="N352" s="226"/>
      <c r="O352" s="226"/>
      <c r="P352" s="168"/>
      <c r="Q352" s="30"/>
      <c r="R352" s="30"/>
      <c r="S352" s="30"/>
      <c r="T352" s="30"/>
      <c r="U352" s="30"/>
      <c r="V352" s="30"/>
      <c r="W352" s="30"/>
      <c r="X352" s="30"/>
    </row>
    <row r="353" spans="1:24" ht="31.5" hidden="1" customHeight="1" outlineLevel="1" x14ac:dyDescent="0.2">
      <c r="A353" s="168"/>
      <c r="B353" s="168"/>
      <c r="C353" s="218" t="s">
        <v>1266</v>
      </c>
      <c r="D353" s="219"/>
      <c r="E353" s="160"/>
      <c r="F353" s="160"/>
      <c r="G353" s="160"/>
      <c r="H353" s="160"/>
      <c r="I353" s="160"/>
      <c r="J353" s="159"/>
      <c r="K353" s="160"/>
      <c r="L353" s="164">
        <f>SUM(H340:H348)</f>
        <v>0</v>
      </c>
      <c r="M353" s="165"/>
      <c r="N353" s="165"/>
      <c r="O353" s="165"/>
      <c r="P353" s="168"/>
      <c r="Q353" s="30"/>
      <c r="R353" s="30"/>
      <c r="S353" s="30"/>
      <c r="T353" s="30"/>
      <c r="U353" s="30"/>
      <c r="V353" s="30"/>
      <c r="W353" s="30"/>
      <c r="X353" s="30"/>
    </row>
    <row r="354" spans="1:24" ht="81.95" hidden="1" customHeight="1" outlineLevel="1" x14ac:dyDescent="0.2">
      <c r="A354" s="169"/>
      <c r="B354" s="169"/>
      <c r="C354" s="24" t="s">
        <v>915</v>
      </c>
      <c r="D354" s="24" t="s">
        <v>916</v>
      </c>
      <c r="E354" s="24" t="s">
        <v>981</v>
      </c>
      <c r="F354" s="24" t="s">
        <v>980</v>
      </c>
      <c r="G354" s="188" t="s">
        <v>1301</v>
      </c>
      <c r="H354" s="24" t="s">
        <v>979</v>
      </c>
      <c r="I354" s="24" t="s">
        <v>917</v>
      </c>
      <c r="J354" s="50" t="s">
        <v>982</v>
      </c>
      <c r="K354" s="50" t="s">
        <v>918</v>
      </c>
      <c r="L354" s="24" t="s">
        <v>639</v>
      </c>
      <c r="M354" s="24" t="s">
        <v>677</v>
      </c>
      <c r="N354" s="24" t="s">
        <v>678</v>
      </c>
      <c r="O354" s="24" t="s">
        <v>679</v>
      </c>
      <c r="P354" s="169"/>
      <c r="Q354" s="182" t="s">
        <v>1306</v>
      </c>
      <c r="R354" s="182" t="s">
        <v>1307</v>
      </c>
      <c r="S354" s="50" t="s">
        <v>1308</v>
      </c>
      <c r="T354" s="50" t="s">
        <v>1309</v>
      </c>
      <c r="U354" s="50" t="s">
        <v>1310</v>
      </c>
      <c r="V354" s="183" t="s">
        <v>1311</v>
      </c>
      <c r="W354" s="30"/>
      <c r="X354" s="30"/>
    </row>
    <row r="355" spans="1:24" ht="21" hidden="1" outlineLevel="1" x14ac:dyDescent="0.2">
      <c r="A355" s="169"/>
      <c r="B355" s="169"/>
      <c r="C355" s="26" t="s">
        <v>30</v>
      </c>
      <c r="D355" s="26" t="s">
        <v>30</v>
      </c>
      <c r="E355" s="26" t="s">
        <v>30</v>
      </c>
      <c r="F355" s="26" t="s">
        <v>30</v>
      </c>
      <c r="G355" s="161" t="str">
        <f>V355</f>
        <v>--</v>
      </c>
      <c r="H355" s="27" t="s">
        <v>30</v>
      </c>
      <c r="I355" s="33" t="s">
        <v>30</v>
      </c>
      <c r="J355" s="87"/>
      <c r="K355" s="33"/>
      <c r="L355" s="26"/>
      <c r="M355" s="26"/>
      <c r="N355" s="26"/>
      <c r="O355" s="26"/>
      <c r="P355" s="169"/>
      <c r="Q355" s="184"/>
      <c r="R355" s="184"/>
      <c r="S355" s="185" t="str">
        <f>IF(Q355="Basso",1.8,IF(Q355="Medio",2.5,IF(Q355="Medio-Alto",3.8,IF(Q355="Alto",5,"0"))))</f>
        <v>0</v>
      </c>
      <c r="T355" s="185" t="str">
        <f>IF(R355="Basso",1.8,IF(R355="Medio",2.5,IF(R355="Medio-Alto",3.8,IF(R355="Alto",5,"0"))))</f>
        <v>0</v>
      </c>
      <c r="U355" s="185">
        <f>(T355*S355)</f>
        <v>0</v>
      </c>
      <c r="V355" s="186" t="str">
        <f>IF(U355=0,"--",IF(U355&lt;='db fasce di rischio'!$B$4,'db fasce di rischio'!$A$2,IF(U355&lt;='db fasce di rischio'!$D$4,'db fasce di rischio'!$C$2,IF(U355&lt;='db fasce di rischio'!$F$4,'db fasce di rischio'!$E$2,IF(U355&lt;='db fasce di rischio'!$H$4,'db fasce di rischio'!$G$2,"")))))</f>
        <v>--</v>
      </c>
      <c r="W355" s="30"/>
      <c r="X355" s="30"/>
    </row>
    <row r="356" spans="1:24" ht="21" hidden="1" outlineLevel="1" x14ac:dyDescent="0.2">
      <c r="A356" s="169"/>
      <c r="B356" s="169"/>
      <c r="C356" s="26" t="s">
        <v>30</v>
      </c>
      <c r="D356" s="26" t="s">
        <v>30</v>
      </c>
      <c r="E356" s="26" t="s">
        <v>30</v>
      </c>
      <c r="F356" s="26" t="s">
        <v>30</v>
      </c>
      <c r="G356" s="161" t="str">
        <f t="shared" ref="G356:G369" si="50">V356</f>
        <v>--</v>
      </c>
      <c r="H356" s="27" t="s">
        <v>30</v>
      </c>
      <c r="I356" s="33" t="s">
        <v>30</v>
      </c>
      <c r="J356" s="87"/>
      <c r="K356" s="33"/>
      <c r="L356" s="26"/>
      <c r="M356" s="26"/>
      <c r="N356" s="26"/>
      <c r="O356" s="26"/>
      <c r="P356" s="169"/>
      <c r="Q356" s="184"/>
      <c r="R356" s="184"/>
      <c r="S356" s="185" t="str">
        <f t="shared" ref="S356:T369" si="51">IF(Q356="Basso",1.8,IF(Q356="Medio",2.5,IF(Q356="Medio-Alto",3.8,IF(Q356="Alto",5,"0"))))</f>
        <v>0</v>
      </c>
      <c r="T356" s="185" t="str">
        <f t="shared" si="51"/>
        <v>0</v>
      </c>
      <c r="U356" s="185">
        <f>(T356*S356)</f>
        <v>0</v>
      </c>
      <c r="V356" s="186" t="str">
        <f>IF(U356=0,"--",IF(U356&lt;='db fasce di rischio'!$B$4,'db fasce di rischio'!$A$2,IF(U356&lt;='db fasce di rischio'!$D$4,'db fasce di rischio'!$C$2,IF(U356&lt;='db fasce di rischio'!$F$4,'db fasce di rischio'!$E$2,IF(U356&lt;='db fasce di rischio'!$H$4,'db fasce di rischio'!$G$2,"")))))</f>
        <v>--</v>
      </c>
      <c r="W356" s="30"/>
      <c r="X356" s="30"/>
    </row>
    <row r="357" spans="1:24" ht="21" hidden="1" outlineLevel="1" x14ac:dyDescent="0.2">
      <c r="A357" s="169"/>
      <c r="B357" s="169"/>
      <c r="C357" s="26" t="s">
        <v>30</v>
      </c>
      <c r="D357" s="26" t="s">
        <v>30</v>
      </c>
      <c r="E357" s="26" t="s">
        <v>30</v>
      </c>
      <c r="F357" s="26" t="s">
        <v>30</v>
      </c>
      <c r="G357" s="161" t="str">
        <f t="shared" si="50"/>
        <v>--</v>
      </c>
      <c r="H357" s="27" t="s">
        <v>30</v>
      </c>
      <c r="I357" s="33" t="s">
        <v>30</v>
      </c>
      <c r="J357" s="87"/>
      <c r="K357" s="33"/>
      <c r="L357" s="26"/>
      <c r="M357" s="26"/>
      <c r="N357" s="26"/>
      <c r="O357" s="26"/>
      <c r="P357" s="169"/>
      <c r="Q357" s="184"/>
      <c r="R357" s="184"/>
      <c r="S357" s="185" t="str">
        <f t="shared" si="51"/>
        <v>0</v>
      </c>
      <c r="T357" s="185" t="str">
        <f t="shared" si="51"/>
        <v>0</v>
      </c>
      <c r="U357" s="185">
        <f t="shared" ref="U357:U369" si="52">(T357*S357)</f>
        <v>0</v>
      </c>
      <c r="V357" s="186" t="str">
        <f>IF(U357=0,"--",IF(U357&lt;='db fasce di rischio'!$B$4,'db fasce di rischio'!$A$2,IF(U357&lt;='db fasce di rischio'!$D$4,'db fasce di rischio'!$C$2,IF(U357&lt;='db fasce di rischio'!$F$4,'db fasce di rischio'!$E$2,IF(U357&lt;='db fasce di rischio'!$H$4,'db fasce di rischio'!$G$2,"")))))</f>
        <v>--</v>
      </c>
      <c r="W357" s="30"/>
      <c r="X357" s="30"/>
    </row>
    <row r="358" spans="1:24" ht="21" hidden="1" outlineLevel="1" x14ac:dyDescent="0.2">
      <c r="A358" s="169"/>
      <c r="B358" s="169"/>
      <c r="C358" s="26" t="s">
        <v>30</v>
      </c>
      <c r="D358" s="26" t="s">
        <v>30</v>
      </c>
      <c r="E358" s="26" t="s">
        <v>30</v>
      </c>
      <c r="F358" s="26" t="s">
        <v>30</v>
      </c>
      <c r="G358" s="161" t="str">
        <f t="shared" si="50"/>
        <v>--</v>
      </c>
      <c r="H358" s="27" t="s">
        <v>30</v>
      </c>
      <c r="I358" s="33" t="s">
        <v>30</v>
      </c>
      <c r="J358" s="87"/>
      <c r="K358" s="33"/>
      <c r="L358" s="26"/>
      <c r="M358" s="26"/>
      <c r="N358" s="26"/>
      <c r="O358" s="26"/>
      <c r="P358" s="169"/>
      <c r="Q358" s="184"/>
      <c r="R358" s="184"/>
      <c r="S358" s="185" t="str">
        <f t="shared" si="51"/>
        <v>0</v>
      </c>
      <c r="T358" s="185" t="str">
        <f t="shared" si="51"/>
        <v>0</v>
      </c>
      <c r="U358" s="185">
        <f t="shared" si="52"/>
        <v>0</v>
      </c>
      <c r="V358" s="186" t="str">
        <f>IF(U358=0,"--",IF(U358&lt;='db fasce di rischio'!$B$4,'db fasce di rischio'!$A$2,IF(U358&lt;='db fasce di rischio'!$D$4,'db fasce di rischio'!$C$2,IF(U358&lt;='db fasce di rischio'!$F$4,'db fasce di rischio'!$E$2,IF(U358&lt;='db fasce di rischio'!$H$4,'db fasce di rischio'!$G$2,"")))))</f>
        <v>--</v>
      </c>
      <c r="W358" s="30"/>
      <c r="X358" s="30"/>
    </row>
    <row r="359" spans="1:24" ht="21" hidden="1" outlineLevel="1" x14ac:dyDescent="0.2">
      <c r="A359" s="169"/>
      <c r="B359" s="169"/>
      <c r="C359" s="26" t="s">
        <v>30</v>
      </c>
      <c r="D359" s="26" t="s">
        <v>30</v>
      </c>
      <c r="E359" s="26" t="s">
        <v>30</v>
      </c>
      <c r="F359" s="26" t="s">
        <v>30</v>
      </c>
      <c r="G359" s="161" t="str">
        <f t="shared" si="50"/>
        <v>--</v>
      </c>
      <c r="H359" s="27" t="s">
        <v>30</v>
      </c>
      <c r="I359" s="33" t="s">
        <v>30</v>
      </c>
      <c r="J359" s="87"/>
      <c r="K359" s="33"/>
      <c r="L359" s="26"/>
      <c r="M359" s="26"/>
      <c r="N359" s="26"/>
      <c r="O359" s="26"/>
      <c r="P359" s="169"/>
      <c r="Q359" s="184"/>
      <c r="R359" s="184"/>
      <c r="S359" s="185" t="str">
        <f t="shared" si="51"/>
        <v>0</v>
      </c>
      <c r="T359" s="185" t="str">
        <f t="shared" si="51"/>
        <v>0</v>
      </c>
      <c r="U359" s="185">
        <f t="shared" si="52"/>
        <v>0</v>
      </c>
      <c r="V359" s="186" t="str">
        <f>IF(U359=0,"--",IF(U359&lt;='db fasce di rischio'!$B$4,'db fasce di rischio'!$A$2,IF(U359&lt;='db fasce di rischio'!$D$4,'db fasce di rischio'!$C$2,IF(U359&lt;='db fasce di rischio'!$F$4,'db fasce di rischio'!$E$2,IF(U359&lt;='db fasce di rischio'!$H$4,'db fasce di rischio'!$G$2,"")))))</f>
        <v>--</v>
      </c>
      <c r="W359" s="30"/>
      <c r="X359" s="30"/>
    </row>
    <row r="360" spans="1:24" ht="21" hidden="1" outlineLevel="1" x14ac:dyDescent="0.2">
      <c r="A360" s="169"/>
      <c r="B360" s="169"/>
      <c r="C360" s="26" t="s">
        <v>30</v>
      </c>
      <c r="D360" s="26" t="s">
        <v>30</v>
      </c>
      <c r="E360" s="26" t="s">
        <v>30</v>
      </c>
      <c r="F360" s="26" t="s">
        <v>30</v>
      </c>
      <c r="G360" s="161" t="str">
        <f t="shared" si="50"/>
        <v>--</v>
      </c>
      <c r="H360" s="27" t="s">
        <v>30</v>
      </c>
      <c r="I360" s="33" t="s">
        <v>30</v>
      </c>
      <c r="J360" s="87"/>
      <c r="K360" s="33"/>
      <c r="L360" s="26"/>
      <c r="M360" s="26"/>
      <c r="N360" s="26"/>
      <c r="O360" s="26"/>
      <c r="P360" s="169"/>
      <c r="Q360" s="184"/>
      <c r="R360" s="184"/>
      <c r="S360" s="185" t="str">
        <f t="shared" si="51"/>
        <v>0</v>
      </c>
      <c r="T360" s="185" t="str">
        <f t="shared" si="51"/>
        <v>0</v>
      </c>
      <c r="U360" s="185">
        <f t="shared" si="52"/>
        <v>0</v>
      </c>
      <c r="V360" s="186" t="str">
        <f>IF(U360=0,"--",IF(U360&lt;='db fasce di rischio'!$B$4,'db fasce di rischio'!$A$2,IF(U360&lt;='db fasce di rischio'!$D$4,'db fasce di rischio'!$C$2,IF(U360&lt;='db fasce di rischio'!$F$4,'db fasce di rischio'!$E$2,IF(U360&lt;='db fasce di rischio'!$H$4,'db fasce di rischio'!$G$2,"")))))</f>
        <v>--</v>
      </c>
      <c r="W360" s="30"/>
      <c r="X360" s="30"/>
    </row>
    <row r="361" spans="1:24" ht="21" hidden="1" outlineLevel="1" x14ac:dyDescent="0.2">
      <c r="A361" s="169"/>
      <c r="B361" s="169"/>
      <c r="C361" s="26" t="s">
        <v>30</v>
      </c>
      <c r="D361" s="26" t="s">
        <v>30</v>
      </c>
      <c r="E361" s="26" t="s">
        <v>30</v>
      </c>
      <c r="F361" s="26" t="s">
        <v>30</v>
      </c>
      <c r="G361" s="161" t="str">
        <f t="shared" si="50"/>
        <v>--</v>
      </c>
      <c r="H361" s="27" t="s">
        <v>30</v>
      </c>
      <c r="I361" s="33" t="s">
        <v>30</v>
      </c>
      <c r="J361" s="87"/>
      <c r="K361" s="33"/>
      <c r="L361" s="26"/>
      <c r="M361" s="26"/>
      <c r="N361" s="26"/>
      <c r="O361" s="26"/>
      <c r="P361" s="169"/>
      <c r="Q361" s="184"/>
      <c r="R361" s="184"/>
      <c r="S361" s="185" t="str">
        <f t="shared" si="51"/>
        <v>0</v>
      </c>
      <c r="T361" s="185" t="str">
        <f t="shared" si="51"/>
        <v>0</v>
      </c>
      <c r="U361" s="185">
        <f t="shared" si="52"/>
        <v>0</v>
      </c>
      <c r="V361" s="186" t="str">
        <f>IF(U361=0,"--",IF(U361&lt;='db fasce di rischio'!$B$4,'db fasce di rischio'!$A$2,IF(U361&lt;='db fasce di rischio'!$D$4,'db fasce di rischio'!$C$2,IF(U361&lt;='db fasce di rischio'!$F$4,'db fasce di rischio'!$E$2,IF(U361&lt;='db fasce di rischio'!$H$4,'db fasce di rischio'!$G$2,"")))))</f>
        <v>--</v>
      </c>
      <c r="W361" s="30"/>
      <c r="X361" s="30"/>
    </row>
    <row r="362" spans="1:24" ht="21" hidden="1" outlineLevel="1" x14ac:dyDescent="0.2">
      <c r="A362" s="169"/>
      <c r="B362" s="169"/>
      <c r="C362" s="26" t="s">
        <v>30</v>
      </c>
      <c r="D362" s="26" t="s">
        <v>30</v>
      </c>
      <c r="E362" s="26" t="s">
        <v>30</v>
      </c>
      <c r="F362" s="26" t="s">
        <v>30</v>
      </c>
      <c r="G362" s="161" t="str">
        <f t="shared" si="50"/>
        <v>--</v>
      </c>
      <c r="H362" s="27" t="s">
        <v>30</v>
      </c>
      <c r="I362" s="33" t="s">
        <v>30</v>
      </c>
      <c r="J362" s="87"/>
      <c r="K362" s="33"/>
      <c r="L362" s="26"/>
      <c r="M362" s="26"/>
      <c r="N362" s="26"/>
      <c r="O362" s="26"/>
      <c r="P362" s="169"/>
      <c r="Q362" s="184"/>
      <c r="R362" s="184"/>
      <c r="S362" s="185" t="str">
        <f t="shared" si="51"/>
        <v>0</v>
      </c>
      <c r="T362" s="185" t="str">
        <f t="shared" si="51"/>
        <v>0</v>
      </c>
      <c r="U362" s="185">
        <f t="shared" si="52"/>
        <v>0</v>
      </c>
      <c r="V362" s="186" t="str">
        <f>IF(U362=0,"--",IF(U362&lt;='db fasce di rischio'!$B$4,'db fasce di rischio'!$A$2,IF(U362&lt;='db fasce di rischio'!$D$4,'db fasce di rischio'!$C$2,IF(U362&lt;='db fasce di rischio'!$F$4,'db fasce di rischio'!$E$2,IF(U362&lt;='db fasce di rischio'!$H$4,'db fasce di rischio'!$G$2,"")))))</f>
        <v>--</v>
      </c>
      <c r="W362" s="30"/>
      <c r="X362" s="30"/>
    </row>
    <row r="363" spans="1:24" ht="21" hidden="1" outlineLevel="1" x14ac:dyDescent="0.2">
      <c r="A363" s="169"/>
      <c r="B363" s="169"/>
      <c r="C363" s="26" t="s">
        <v>30</v>
      </c>
      <c r="D363" s="26" t="s">
        <v>30</v>
      </c>
      <c r="E363" s="26" t="s">
        <v>30</v>
      </c>
      <c r="F363" s="26" t="s">
        <v>30</v>
      </c>
      <c r="G363" s="161" t="str">
        <f t="shared" si="50"/>
        <v>--</v>
      </c>
      <c r="H363" s="27" t="s">
        <v>30</v>
      </c>
      <c r="I363" s="33" t="s">
        <v>30</v>
      </c>
      <c r="J363" s="88"/>
      <c r="K363" s="33"/>
      <c r="L363" s="26"/>
      <c r="M363" s="26"/>
      <c r="N363" s="26"/>
      <c r="O363" s="26"/>
      <c r="P363" s="169"/>
      <c r="Q363" s="184"/>
      <c r="R363" s="184"/>
      <c r="S363" s="185" t="str">
        <f t="shared" si="51"/>
        <v>0</v>
      </c>
      <c r="T363" s="185" t="str">
        <f t="shared" si="51"/>
        <v>0</v>
      </c>
      <c r="U363" s="185">
        <f t="shared" si="52"/>
        <v>0</v>
      </c>
      <c r="V363" s="186" t="str">
        <f>IF(U363=0,"--",IF(U363&lt;='db fasce di rischio'!$B$4,'db fasce di rischio'!$A$2,IF(U363&lt;='db fasce di rischio'!$D$4,'db fasce di rischio'!$C$2,IF(U363&lt;='db fasce di rischio'!$F$4,'db fasce di rischio'!$E$2,IF(U363&lt;='db fasce di rischio'!$H$4,'db fasce di rischio'!$G$2,"")))))</f>
        <v>--</v>
      </c>
      <c r="W363" s="30"/>
      <c r="X363" s="30"/>
    </row>
    <row r="364" spans="1:24" ht="21" hidden="1" outlineLevel="1" x14ac:dyDescent="0.2">
      <c r="A364" s="169"/>
      <c r="B364" s="169"/>
      <c r="C364" s="26" t="s">
        <v>30</v>
      </c>
      <c r="D364" s="26" t="s">
        <v>30</v>
      </c>
      <c r="E364" s="26" t="s">
        <v>30</v>
      </c>
      <c r="F364" s="26" t="s">
        <v>30</v>
      </c>
      <c r="G364" s="161" t="str">
        <f t="shared" si="50"/>
        <v>--</v>
      </c>
      <c r="H364" s="27" t="s">
        <v>30</v>
      </c>
      <c r="I364" s="33" t="s">
        <v>30</v>
      </c>
      <c r="J364" s="88"/>
      <c r="K364" s="33"/>
      <c r="L364" s="26"/>
      <c r="M364" s="26"/>
      <c r="N364" s="26"/>
      <c r="O364" s="26"/>
      <c r="P364" s="169"/>
      <c r="Q364" s="184"/>
      <c r="R364" s="184"/>
      <c r="S364" s="185" t="str">
        <f t="shared" si="51"/>
        <v>0</v>
      </c>
      <c r="T364" s="185" t="str">
        <f t="shared" si="51"/>
        <v>0</v>
      </c>
      <c r="U364" s="185">
        <f t="shared" si="52"/>
        <v>0</v>
      </c>
      <c r="V364" s="186" t="str">
        <f>IF(U364=0,"--",IF(U364&lt;='db fasce di rischio'!$B$4,'db fasce di rischio'!$A$2,IF(U364&lt;='db fasce di rischio'!$D$4,'db fasce di rischio'!$C$2,IF(U364&lt;='db fasce di rischio'!$F$4,'db fasce di rischio'!$E$2,IF(U364&lt;='db fasce di rischio'!$H$4,'db fasce di rischio'!$G$2,"")))))</f>
        <v>--</v>
      </c>
      <c r="W364" s="30"/>
      <c r="X364" s="30"/>
    </row>
    <row r="365" spans="1:24" ht="21" hidden="1" outlineLevel="1" x14ac:dyDescent="0.2">
      <c r="A365" s="169"/>
      <c r="B365" s="169"/>
      <c r="C365" s="26" t="s">
        <v>30</v>
      </c>
      <c r="D365" s="26" t="s">
        <v>30</v>
      </c>
      <c r="E365" s="26" t="s">
        <v>30</v>
      </c>
      <c r="F365" s="26" t="s">
        <v>30</v>
      </c>
      <c r="G365" s="161" t="str">
        <f t="shared" si="50"/>
        <v>--</v>
      </c>
      <c r="H365" s="27" t="s">
        <v>30</v>
      </c>
      <c r="I365" s="33" t="s">
        <v>30</v>
      </c>
      <c r="J365" s="88"/>
      <c r="K365" s="33"/>
      <c r="L365" s="26"/>
      <c r="M365" s="26"/>
      <c r="N365" s="26"/>
      <c r="O365" s="26"/>
      <c r="P365" s="169"/>
      <c r="Q365" s="184"/>
      <c r="R365" s="184"/>
      <c r="S365" s="185" t="str">
        <f t="shared" si="51"/>
        <v>0</v>
      </c>
      <c r="T365" s="185" t="str">
        <f t="shared" si="51"/>
        <v>0</v>
      </c>
      <c r="U365" s="185">
        <f t="shared" si="52"/>
        <v>0</v>
      </c>
      <c r="V365" s="186" t="str">
        <f>IF(U365=0,"--",IF(U365&lt;='db fasce di rischio'!$B$4,'db fasce di rischio'!$A$2,IF(U365&lt;='db fasce di rischio'!$D$4,'db fasce di rischio'!$C$2,IF(U365&lt;='db fasce di rischio'!$F$4,'db fasce di rischio'!$E$2,IF(U365&lt;='db fasce di rischio'!$H$4,'db fasce di rischio'!$G$2,"")))))</f>
        <v>--</v>
      </c>
      <c r="W365" s="30"/>
      <c r="X365" s="30"/>
    </row>
    <row r="366" spans="1:24" ht="21" hidden="1" outlineLevel="1" x14ac:dyDescent="0.2">
      <c r="A366" s="169"/>
      <c r="B366" s="169"/>
      <c r="C366" s="26" t="s">
        <v>30</v>
      </c>
      <c r="D366" s="26" t="s">
        <v>30</v>
      </c>
      <c r="E366" s="26" t="s">
        <v>30</v>
      </c>
      <c r="F366" s="26" t="s">
        <v>30</v>
      </c>
      <c r="G366" s="161" t="str">
        <f t="shared" si="50"/>
        <v>--</v>
      </c>
      <c r="H366" s="27" t="s">
        <v>30</v>
      </c>
      <c r="I366" s="33" t="s">
        <v>30</v>
      </c>
      <c r="J366" s="88"/>
      <c r="K366" s="33"/>
      <c r="L366" s="26"/>
      <c r="M366" s="26"/>
      <c r="N366" s="26"/>
      <c r="O366" s="26"/>
      <c r="P366" s="169"/>
      <c r="Q366" s="184"/>
      <c r="R366" s="184"/>
      <c r="S366" s="185" t="str">
        <f t="shared" si="51"/>
        <v>0</v>
      </c>
      <c r="T366" s="185" t="str">
        <f t="shared" si="51"/>
        <v>0</v>
      </c>
      <c r="U366" s="185">
        <f t="shared" si="52"/>
        <v>0</v>
      </c>
      <c r="V366" s="186" t="str">
        <f>IF(U366=0,"--",IF(U366&lt;='db fasce di rischio'!$B$4,'db fasce di rischio'!$A$2,IF(U366&lt;='db fasce di rischio'!$D$4,'db fasce di rischio'!$C$2,IF(U366&lt;='db fasce di rischio'!$F$4,'db fasce di rischio'!$E$2,IF(U366&lt;='db fasce di rischio'!$H$4,'db fasce di rischio'!$G$2,"")))))</f>
        <v>--</v>
      </c>
      <c r="W366" s="30"/>
      <c r="X366" s="30"/>
    </row>
    <row r="367" spans="1:24" ht="21" hidden="1" outlineLevel="1" x14ac:dyDescent="0.2">
      <c r="A367" s="169"/>
      <c r="B367" s="169"/>
      <c r="C367" s="26" t="s">
        <v>30</v>
      </c>
      <c r="D367" s="26" t="s">
        <v>30</v>
      </c>
      <c r="E367" s="26" t="s">
        <v>30</v>
      </c>
      <c r="F367" s="26" t="s">
        <v>30</v>
      </c>
      <c r="G367" s="161" t="str">
        <f t="shared" si="50"/>
        <v>--</v>
      </c>
      <c r="H367" s="27" t="s">
        <v>30</v>
      </c>
      <c r="I367" s="33" t="s">
        <v>30</v>
      </c>
      <c r="J367" s="87"/>
      <c r="K367" s="33"/>
      <c r="L367" s="26"/>
      <c r="M367" s="26"/>
      <c r="N367" s="26"/>
      <c r="O367" s="26"/>
      <c r="P367" s="169"/>
      <c r="Q367" s="184"/>
      <c r="R367" s="184"/>
      <c r="S367" s="185" t="str">
        <f t="shared" si="51"/>
        <v>0</v>
      </c>
      <c r="T367" s="185" t="str">
        <f t="shared" si="51"/>
        <v>0</v>
      </c>
      <c r="U367" s="185">
        <f t="shared" si="52"/>
        <v>0</v>
      </c>
      <c r="V367" s="186" t="str">
        <f>IF(U367=0,"--",IF(U367&lt;='db fasce di rischio'!$B$4,'db fasce di rischio'!$A$2,IF(U367&lt;='db fasce di rischio'!$D$4,'db fasce di rischio'!$C$2,IF(U367&lt;='db fasce di rischio'!$F$4,'db fasce di rischio'!$E$2,IF(U367&lt;='db fasce di rischio'!$H$4,'db fasce di rischio'!$G$2,"")))))</f>
        <v>--</v>
      </c>
      <c r="W367" s="30"/>
      <c r="X367" s="30"/>
    </row>
    <row r="368" spans="1:24" ht="21" hidden="1" outlineLevel="1" x14ac:dyDescent="0.2">
      <c r="A368" s="169"/>
      <c r="B368" s="169"/>
      <c r="C368" s="26" t="s">
        <v>30</v>
      </c>
      <c r="D368" s="26" t="s">
        <v>30</v>
      </c>
      <c r="E368" s="26" t="s">
        <v>30</v>
      </c>
      <c r="F368" s="26" t="s">
        <v>30</v>
      </c>
      <c r="G368" s="161" t="str">
        <f t="shared" si="50"/>
        <v>--</v>
      </c>
      <c r="H368" s="27" t="s">
        <v>30</v>
      </c>
      <c r="I368" s="33" t="s">
        <v>30</v>
      </c>
      <c r="J368" s="87"/>
      <c r="K368" s="33"/>
      <c r="L368" s="26"/>
      <c r="M368" s="26"/>
      <c r="N368" s="26"/>
      <c r="O368" s="28"/>
      <c r="P368" s="169"/>
      <c r="Q368" s="184"/>
      <c r="R368" s="184"/>
      <c r="S368" s="185" t="str">
        <f t="shared" si="51"/>
        <v>0</v>
      </c>
      <c r="T368" s="185" t="str">
        <f t="shared" si="51"/>
        <v>0</v>
      </c>
      <c r="U368" s="185">
        <f t="shared" si="52"/>
        <v>0</v>
      </c>
      <c r="V368" s="186" t="str">
        <f>IF(U368=0,"--",IF(U368&lt;='db fasce di rischio'!$B$4,'db fasce di rischio'!$A$2,IF(U368&lt;='db fasce di rischio'!$D$4,'db fasce di rischio'!$C$2,IF(U368&lt;='db fasce di rischio'!$F$4,'db fasce di rischio'!$E$2,IF(U368&lt;='db fasce di rischio'!$H$4,'db fasce di rischio'!$G$2,"")))))</f>
        <v>--</v>
      </c>
      <c r="W368" s="30"/>
      <c r="X368" s="30"/>
    </row>
    <row r="369" spans="1:24" ht="21" hidden="1" outlineLevel="1" x14ac:dyDescent="0.2">
      <c r="A369" s="169"/>
      <c r="B369" s="169"/>
      <c r="C369" s="26" t="s">
        <v>30</v>
      </c>
      <c r="D369" s="26" t="s">
        <v>30</v>
      </c>
      <c r="E369" s="26" t="s">
        <v>30</v>
      </c>
      <c r="F369" s="26" t="s">
        <v>30</v>
      </c>
      <c r="G369" s="161" t="str">
        <f t="shared" si="50"/>
        <v>--</v>
      </c>
      <c r="H369" s="27" t="s">
        <v>30</v>
      </c>
      <c r="I369" s="33" t="s">
        <v>30</v>
      </c>
      <c r="J369" s="87"/>
      <c r="K369" s="33"/>
      <c r="L369" s="26"/>
      <c r="M369" s="26"/>
      <c r="N369" s="26"/>
      <c r="O369" s="29"/>
      <c r="P369" s="169"/>
      <c r="Q369" s="184"/>
      <c r="R369" s="184"/>
      <c r="S369" s="185" t="str">
        <f t="shared" si="51"/>
        <v>0</v>
      </c>
      <c r="T369" s="185" t="str">
        <f t="shared" si="51"/>
        <v>0</v>
      </c>
      <c r="U369" s="185">
        <f t="shared" si="52"/>
        <v>0</v>
      </c>
      <c r="V369" s="186" t="str">
        <f>IF(U369=0,"--",IF(U369&lt;='db fasce di rischio'!$B$4,'db fasce di rischio'!$A$2,IF(U369&lt;='db fasce di rischio'!$D$4,'db fasce di rischio'!$C$2,IF(U369&lt;='db fasce di rischio'!$F$4,'db fasce di rischio'!$E$2,IF(U369&lt;='db fasce di rischio'!$H$4,'db fasce di rischio'!$G$2,"")))))</f>
        <v>--</v>
      </c>
      <c r="W369" s="30"/>
      <c r="X369" s="30"/>
    </row>
    <row r="370" spans="1:24" ht="21" collapsed="1" x14ac:dyDescent="0.2">
      <c r="A370" s="168"/>
      <c r="B370" s="168"/>
      <c r="C370" s="92"/>
      <c r="D370" s="92"/>
      <c r="E370" s="92"/>
      <c r="F370" s="92"/>
      <c r="G370" s="92"/>
      <c r="H370" s="92"/>
      <c r="I370" s="92"/>
      <c r="J370" s="176"/>
      <c r="K370" s="92"/>
      <c r="L370" s="92"/>
      <c r="M370" s="92"/>
      <c r="N370" s="92"/>
      <c r="O370" s="92"/>
      <c r="P370" s="168"/>
      <c r="Q370" s="30"/>
      <c r="R370" s="30"/>
      <c r="S370" s="30"/>
      <c r="T370" s="30"/>
      <c r="U370" s="30"/>
      <c r="V370" s="30"/>
      <c r="W370" s="30"/>
      <c r="X370" s="30"/>
    </row>
    <row r="371" spans="1:24" ht="90.6" customHeight="1" x14ac:dyDescent="0.2">
      <c r="A371" s="31"/>
      <c r="B371" s="31"/>
      <c r="C371" s="32" t="s">
        <v>674</v>
      </c>
      <c r="D371" s="32"/>
      <c r="E371" s="30"/>
      <c r="F371" s="30"/>
      <c r="G371" s="30"/>
      <c r="H371" s="30"/>
      <c r="I371" s="30"/>
      <c r="J371" s="85"/>
      <c r="K371" s="30"/>
      <c r="L371" s="30"/>
      <c r="M371" s="30"/>
      <c r="N371" s="84" t="s">
        <v>6</v>
      </c>
      <c r="O371" s="84" t="s">
        <v>675</v>
      </c>
      <c r="P371" s="30"/>
      <c r="Q371" s="182" t="s">
        <v>1306</v>
      </c>
      <c r="R371" s="182" t="s">
        <v>1307</v>
      </c>
      <c r="S371" s="50" t="s">
        <v>1308</v>
      </c>
      <c r="T371" s="50" t="s">
        <v>1309</v>
      </c>
      <c r="U371" s="50" t="s">
        <v>1310</v>
      </c>
      <c r="V371" s="183" t="s">
        <v>1311</v>
      </c>
      <c r="W371" s="30"/>
      <c r="X371" s="30"/>
    </row>
    <row r="372" spans="1:24" ht="30.6" customHeight="1" x14ac:dyDescent="0.2">
      <c r="A372" s="168"/>
      <c r="B372" s="168">
        <v>18</v>
      </c>
      <c r="C372" s="220" t="s">
        <v>1267</v>
      </c>
      <c r="D372" s="221"/>
      <c r="E372" s="222"/>
      <c r="F372" s="229"/>
      <c r="G372" s="229"/>
      <c r="H372" s="229"/>
      <c r="I372" s="50" t="s">
        <v>11</v>
      </c>
      <c r="J372" s="231" t="s">
        <v>3</v>
      </c>
      <c r="K372" s="231"/>
      <c r="L372" s="39"/>
      <c r="M372" s="162" t="s">
        <v>676</v>
      </c>
      <c r="N372" s="163" t="str">
        <f>V372</f>
        <v>--</v>
      </c>
      <c r="O372" s="39"/>
      <c r="P372" s="168"/>
      <c r="Q372" s="184"/>
      <c r="R372" s="184"/>
      <c r="S372" s="185" t="str">
        <f>IF(Q372="Basso",1.8,IF(Q372="Medio",2.5,IF(Q372="Medio-Alto",3.8,IF(Q372="Alto",5,"0"))))</f>
        <v>0</v>
      </c>
      <c r="T372" s="185" t="str">
        <f>IF(R372="Basso",1.8,IF(R372="Medio",2.5,IF(R372="Medio-Alto",3.8,IF(R372="Alto",5,"0"))))</f>
        <v>0</v>
      </c>
      <c r="U372" s="185">
        <f>IF(MAX(U376:U390)&gt;(T372*S372),MAX(U376:U390),T372*S372)</f>
        <v>0</v>
      </c>
      <c r="V372" s="186" t="str">
        <f>IF(U372=0,"--",IF(U372&lt;='db fasce di rischio'!$B$4,'db fasce di rischio'!$A$2,IF(U372&lt;='db fasce di rischio'!$D$4,'db fasce di rischio'!$C$2,IF(U372&lt;='db fasce di rischio'!$F$4,'db fasce di rischio'!$E$2,IF(U372&lt;='db fasce di rischio'!$H$4,'db fasce di rischio'!$G$2,"")))))</f>
        <v>--</v>
      </c>
      <c r="W372" s="30"/>
      <c r="X372" s="30"/>
    </row>
    <row r="373" spans="1:24" ht="59.45" customHeight="1" x14ac:dyDescent="0.2">
      <c r="A373" s="168"/>
      <c r="B373" s="168"/>
      <c r="C373" s="223"/>
      <c r="D373" s="224"/>
      <c r="E373" s="224"/>
      <c r="F373" s="172"/>
      <c r="G373" s="172"/>
      <c r="H373" s="172"/>
      <c r="I373" s="172"/>
      <c r="J373" s="172"/>
      <c r="K373" s="172"/>
      <c r="L373" s="173"/>
      <c r="M373" s="226" t="s">
        <v>1305</v>
      </c>
      <c r="N373" s="226"/>
      <c r="O373" s="226"/>
      <c r="P373" s="168"/>
      <c r="Q373" s="30"/>
      <c r="R373" s="30"/>
      <c r="S373" s="30"/>
      <c r="T373" s="30"/>
      <c r="U373" s="30"/>
      <c r="V373" s="30"/>
      <c r="W373" s="30"/>
      <c r="X373" s="30"/>
    </row>
    <row r="374" spans="1:24" ht="31.5" hidden="1" customHeight="1" outlineLevel="1" x14ac:dyDescent="0.2">
      <c r="A374" s="168"/>
      <c r="B374" s="168"/>
      <c r="C374" s="218" t="s">
        <v>1266</v>
      </c>
      <c r="D374" s="219"/>
      <c r="E374" s="160"/>
      <c r="F374" s="160"/>
      <c r="G374" s="160"/>
      <c r="H374" s="160"/>
      <c r="I374" s="160"/>
      <c r="J374" s="159"/>
      <c r="K374" s="160"/>
      <c r="L374" s="164">
        <f>SUM(H361:H369)</f>
        <v>0</v>
      </c>
      <c r="M374" s="165"/>
      <c r="N374" s="165"/>
      <c r="O374" s="165"/>
      <c r="P374" s="168"/>
      <c r="Q374" s="30"/>
      <c r="R374" s="30"/>
      <c r="S374" s="30"/>
      <c r="T374" s="30"/>
      <c r="U374" s="30"/>
      <c r="V374" s="30"/>
      <c r="W374" s="30"/>
      <c r="X374" s="30"/>
    </row>
    <row r="375" spans="1:24" ht="81.95" hidden="1" customHeight="1" outlineLevel="1" x14ac:dyDescent="0.2">
      <c r="A375" s="169"/>
      <c r="B375" s="169"/>
      <c r="C375" s="24" t="s">
        <v>915</v>
      </c>
      <c r="D375" s="24" t="s">
        <v>916</v>
      </c>
      <c r="E375" s="24" t="s">
        <v>981</v>
      </c>
      <c r="F375" s="24" t="s">
        <v>980</v>
      </c>
      <c r="G375" s="188" t="s">
        <v>1301</v>
      </c>
      <c r="H375" s="24" t="s">
        <v>979</v>
      </c>
      <c r="I375" s="24" t="s">
        <v>917</v>
      </c>
      <c r="J375" s="50" t="s">
        <v>982</v>
      </c>
      <c r="K375" s="50" t="s">
        <v>918</v>
      </c>
      <c r="L375" s="24" t="s">
        <v>639</v>
      </c>
      <c r="M375" s="24" t="s">
        <v>677</v>
      </c>
      <c r="N375" s="24" t="s">
        <v>678</v>
      </c>
      <c r="O375" s="24" t="s">
        <v>679</v>
      </c>
      <c r="P375" s="169"/>
      <c r="Q375" s="182" t="s">
        <v>1306</v>
      </c>
      <c r="R375" s="182" t="s">
        <v>1307</v>
      </c>
      <c r="S375" s="50" t="s">
        <v>1308</v>
      </c>
      <c r="T375" s="50" t="s">
        <v>1309</v>
      </c>
      <c r="U375" s="50" t="s">
        <v>1310</v>
      </c>
      <c r="V375" s="183" t="s">
        <v>1311</v>
      </c>
      <c r="W375" s="30"/>
      <c r="X375" s="30"/>
    </row>
    <row r="376" spans="1:24" ht="21" hidden="1" outlineLevel="1" x14ac:dyDescent="0.2">
      <c r="A376" s="169"/>
      <c r="B376" s="169"/>
      <c r="C376" s="26" t="s">
        <v>30</v>
      </c>
      <c r="D376" s="26" t="s">
        <v>30</v>
      </c>
      <c r="E376" s="26" t="s">
        <v>30</v>
      </c>
      <c r="F376" s="26" t="s">
        <v>30</v>
      </c>
      <c r="G376" s="161" t="str">
        <f>V376</f>
        <v>--</v>
      </c>
      <c r="H376" s="27" t="s">
        <v>30</v>
      </c>
      <c r="I376" s="33" t="s">
        <v>30</v>
      </c>
      <c r="J376" s="87"/>
      <c r="K376" s="33"/>
      <c r="L376" s="26"/>
      <c r="M376" s="26"/>
      <c r="N376" s="26"/>
      <c r="O376" s="26"/>
      <c r="P376" s="169"/>
      <c r="Q376" s="184"/>
      <c r="R376" s="184"/>
      <c r="S376" s="185" t="str">
        <f>IF(Q376="Basso",1.8,IF(Q376="Medio",2.5,IF(Q376="Medio-Alto",3.8,IF(Q376="Alto",5,"0"))))</f>
        <v>0</v>
      </c>
      <c r="T376" s="185" t="str">
        <f>IF(R376="Basso",1.8,IF(R376="Medio",2.5,IF(R376="Medio-Alto",3.8,IF(R376="Alto",5,"0"))))</f>
        <v>0</v>
      </c>
      <c r="U376" s="185">
        <f>(T376*S376)</f>
        <v>0</v>
      </c>
      <c r="V376" s="186" t="str">
        <f>IF(U376=0,"--",IF(U376&lt;='db fasce di rischio'!$B$4,'db fasce di rischio'!$A$2,IF(U376&lt;='db fasce di rischio'!$D$4,'db fasce di rischio'!$C$2,IF(U376&lt;='db fasce di rischio'!$F$4,'db fasce di rischio'!$E$2,IF(U376&lt;='db fasce di rischio'!$H$4,'db fasce di rischio'!$G$2,"")))))</f>
        <v>--</v>
      </c>
      <c r="W376" s="30"/>
      <c r="X376" s="30"/>
    </row>
    <row r="377" spans="1:24" ht="21" hidden="1" outlineLevel="1" x14ac:dyDescent="0.2">
      <c r="A377" s="169"/>
      <c r="B377" s="169"/>
      <c r="C377" s="26" t="s">
        <v>30</v>
      </c>
      <c r="D377" s="26" t="s">
        <v>30</v>
      </c>
      <c r="E377" s="26" t="s">
        <v>30</v>
      </c>
      <c r="F377" s="26" t="s">
        <v>30</v>
      </c>
      <c r="G377" s="161" t="str">
        <f t="shared" ref="G377:G390" si="53">V377</f>
        <v>--</v>
      </c>
      <c r="H377" s="27" t="s">
        <v>30</v>
      </c>
      <c r="I377" s="33" t="s">
        <v>30</v>
      </c>
      <c r="J377" s="87"/>
      <c r="K377" s="33"/>
      <c r="L377" s="26"/>
      <c r="M377" s="26"/>
      <c r="N377" s="26"/>
      <c r="O377" s="26"/>
      <c r="P377" s="169"/>
      <c r="Q377" s="184"/>
      <c r="R377" s="184"/>
      <c r="S377" s="185" t="str">
        <f t="shared" ref="S377:T390" si="54">IF(Q377="Basso",1.8,IF(Q377="Medio",2.5,IF(Q377="Medio-Alto",3.8,IF(Q377="Alto",5,"0"))))</f>
        <v>0</v>
      </c>
      <c r="T377" s="185" t="str">
        <f t="shared" si="54"/>
        <v>0</v>
      </c>
      <c r="U377" s="185">
        <f>(T377*S377)</f>
        <v>0</v>
      </c>
      <c r="V377" s="186" t="str">
        <f>IF(U377=0,"--",IF(U377&lt;='db fasce di rischio'!$B$4,'db fasce di rischio'!$A$2,IF(U377&lt;='db fasce di rischio'!$D$4,'db fasce di rischio'!$C$2,IF(U377&lt;='db fasce di rischio'!$F$4,'db fasce di rischio'!$E$2,IF(U377&lt;='db fasce di rischio'!$H$4,'db fasce di rischio'!$G$2,"")))))</f>
        <v>--</v>
      </c>
      <c r="W377" s="30"/>
      <c r="X377" s="30"/>
    </row>
    <row r="378" spans="1:24" ht="21" hidden="1" outlineLevel="1" x14ac:dyDescent="0.2">
      <c r="A378" s="169"/>
      <c r="B378" s="169"/>
      <c r="C378" s="26" t="s">
        <v>30</v>
      </c>
      <c r="D378" s="26" t="s">
        <v>30</v>
      </c>
      <c r="E378" s="26" t="s">
        <v>30</v>
      </c>
      <c r="F378" s="26" t="s">
        <v>30</v>
      </c>
      <c r="G378" s="161" t="str">
        <f t="shared" si="53"/>
        <v>--</v>
      </c>
      <c r="H378" s="27" t="s">
        <v>30</v>
      </c>
      <c r="I378" s="33" t="s">
        <v>30</v>
      </c>
      <c r="J378" s="87"/>
      <c r="K378" s="33"/>
      <c r="L378" s="26"/>
      <c r="M378" s="26"/>
      <c r="N378" s="26"/>
      <c r="O378" s="26"/>
      <c r="P378" s="169"/>
      <c r="Q378" s="184"/>
      <c r="R378" s="184"/>
      <c r="S378" s="185" t="str">
        <f t="shared" si="54"/>
        <v>0</v>
      </c>
      <c r="T378" s="185" t="str">
        <f t="shared" si="54"/>
        <v>0</v>
      </c>
      <c r="U378" s="185">
        <f t="shared" ref="U378:U390" si="55">(T378*S378)</f>
        <v>0</v>
      </c>
      <c r="V378" s="186" t="str">
        <f>IF(U378=0,"--",IF(U378&lt;='db fasce di rischio'!$B$4,'db fasce di rischio'!$A$2,IF(U378&lt;='db fasce di rischio'!$D$4,'db fasce di rischio'!$C$2,IF(U378&lt;='db fasce di rischio'!$F$4,'db fasce di rischio'!$E$2,IF(U378&lt;='db fasce di rischio'!$H$4,'db fasce di rischio'!$G$2,"")))))</f>
        <v>--</v>
      </c>
      <c r="W378" s="30"/>
      <c r="X378" s="30"/>
    </row>
    <row r="379" spans="1:24" ht="21" hidden="1" outlineLevel="1" x14ac:dyDescent="0.2">
      <c r="A379" s="169"/>
      <c r="B379" s="169"/>
      <c r="C379" s="26" t="s">
        <v>30</v>
      </c>
      <c r="D379" s="26" t="s">
        <v>30</v>
      </c>
      <c r="E379" s="26" t="s">
        <v>30</v>
      </c>
      <c r="F379" s="26" t="s">
        <v>30</v>
      </c>
      <c r="G379" s="161" t="str">
        <f t="shared" si="53"/>
        <v>--</v>
      </c>
      <c r="H379" s="27" t="s">
        <v>30</v>
      </c>
      <c r="I379" s="33" t="s">
        <v>30</v>
      </c>
      <c r="J379" s="87"/>
      <c r="K379" s="33"/>
      <c r="L379" s="26"/>
      <c r="M379" s="26"/>
      <c r="N379" s="26"/>
      <c r="O379" s="26"/>
      <c r="P379" s="169"/>
      <c r="Q379" s="184"/>
      <c r="R379" s="184"/>
      <c r="S379" s="185" t="str">
        <f t="shared" si="54"/>
        <v>0</v>
      </c>
      <c r="T379" s="185" t="str">
        <f t="shared" si="54"/>
        <v>0</v>
      </c>
      <c r="U379" s="185">
        <f t="shared" si="55"/>
        <v>0</v>
      </c>
      <c r="V379" s="186" t="str">
        <f>IF(U379=0,"--",IF(U379&lt;='db fasce di rischio'!$B$4,'db fasce di rischio'!$A$2,IF(U379&lt;='db fasce di rischio'!$D$4,'db fasce di rischio'!$C$2,IF(U379&lt;='db fasce di rischio'!$F$4,'db fasce di rischio'!$E$2,IF(U379&lt;='db fasce di rischio'!$H$4,'db fasce di rischio'!$G$2,"")))))</f>
        <v>--</v>
      </c>
      <c r="W379" s="30"/>
      <c r="X379" s="30"/>
    </row>
    <row r="380" spans="1:24" ht="21" hidden="1" outlineLevel="1" x14ac:dyDescent="0.2">
      <c r="A380" s="169"/>
      <c r="B380" s="169"/>
      <c r="C380" s="26" t="s">
        <v>30</v>
      </c>
      <c r="D380" s="26" t="s">
        <v>30</v>
      </c>
      <c r="E380" s="26" t="s">
        <v>30</v>
      </c>
      <c r="F380" s="26" t="s">
        <v>30</v>
      </c>
      <c r="G380" s="161" t="str">
        <f t="shared" si="53"/>
        <v>--</v>
      </c>
      <c r="H380" s="27" t="s">
        <v>30</v>
      </c>
      <c r="I380" s="33" t="s">
        <v>30</v>
      </c>
      <c r="J380" s="87"/>
      <c r="K380" s="33"/>
      <c r="L380" s="26"/>
      <c r="M380" s="26"/>
      <c r="N380" s="26"/>
      <c r="O380" s="26"/>
      <c r="P380" s="169"/>
      <c r="Q380" s="184"/>
      <c r="R380" s="184"/>
      <c r="S380" s="185" t="str">
        <f t="shared" si="54"/>
        <v>0</v>
      </c>
      <c r="T380" s="185" t="str">
        <f t="shared" si="54"/>
        <v>0</v>
      </c>
      <c r="U380" s="185">
        <f t="shared" si="55"/>
        <v>0</v>
      </c>
      <c r="V380" s="186" t="str">
        <f>IF(U380=0,"--",IF(U380&lt;='db fasce di rischio'!$B$4,'db fasce di rischio'!$A$2,IF(U380&lt;='db fasce di rischio'!$D$4,'db fasce di rischio'!$C$2,IF(U380&lt;='db fasce di rischio'!$F$4,'db fasce di rischio'!$E$2,IF(U380&lt;='db fasce di rischio'!$H$4,'db fasce di rischio'!$G$2,"")))))</f>
        <v>--</v>
      </c>
      <c r="W380" s="30"/>
      <c r="X380" s="30"/>
    </row>
    <row r="381" spans="1:24" ht="21" hidden="1" outlineLevel="1" x14ac:dyDescent="0.2">
      <c r="A381" s="169"/>
      <c r="B381" s="169"/>
      <c r="C381" s="26" t="s">
        <v>30</v>
      </c>
      <c r="D381" s="26" t="s">
        <v>30</v>
      </c>
      <c r="E381" s="26" t="s">
        <v>30</v>
      </c>
      <c r="F381" s="26" t="s">
        <v>30</v>
      </c>
      <c r="G381" s="161" t="str">
        <f t="shared" si="53"/>
        <v>--</v>
      </c>
      <c r="H381" s="27" t="s">
        <v>30</v>
      </c>
      <c r="I381" s="33" t="s">
        <v>30</v>
      </c>
      <c r="J381" s="87"/>
      <c r="K381" s="33"/>
      <c r="L381" s="26"/>
      <c r="M381" s="26"/>
      <c r="N381" s="26"/>
      <c r="O381" s="26"/>
      <c r="P381" s="169"/>
      <c r="Q381" s="184"/>
      <c r="R381" s="184"/>
      <c r="S381" s="185" t="str">
        <f t="shared" si="54"/>
        <v>0</v>
      </c>
      <c r="T381" s="185" t="str">
        <f t="shared" si="54"/>
        <v>0</v>
      </c>
      <c r="U381" s="185">
        <f t="shared" si="55"/>
        <v>0</v>
      </c>
      <c r="V381" s="186" t="str">
        <f>IF(U381=0,"--",IF(U381&lt;='db fasce di rischio'!$B$4,'db fasce di rischio'!$A$2,IF(U381&lt;='db fasce di rischio'!$D$4,'db fasce di rischio'!$C$2,IF(U381&lt;='db fasce di rischio'!$F$4,'db fasce di rischio'!$E$2,IF(U381&lt;='db fasce di rischio'!$H$4,'db fasce di rischio'!$G$2,"")))))</f>
        <v>--</v>
      </c>
      <c r="W381" s="30"/>
      <c r="X381" s="30"/>
    </row>
    <row r="382" spans="1:24" ht="21" hidden="1" outlineLevel="1" x14ac:dyDescent="0.2">
      <c r="A382" s="169"/>
      <c r="B382" s="169"/>
      <c r="C382" s="26" t="s">
        <v>30</v>
      </c>
      <c r="D382" s="26" t="s">
        <v>30</v>
      </c>
      <c r="E382" s="26" t="s">
        <v>30</v>
      </c>
      <c r="F382" s="26" t="s">
        <v>30</v>
      </c>
      <c r="G382" s="161" t="str">
        <f t="shared" si="53"/>
        <v>--</v>
      </c>
      <c r="H382" s="27" t="s">
        <v>30</v>
      </c>
      <c r="I382" s="33" t="s">
        <v>30</v>
      </c>
      <c r="J382" s="87"/>
      <c r="K382" s="33"/>
      <c r="L382" s="26"/>
      <c r="M382" s="26"/>
      <c r="N382" s="26"/>
      <c r="O382" s="26"/>
      <c r="P382" s="169"/>
      <c r="Q382" s="184"/>
      <c r="R382" s="184"/>
      <c r="S382" s="185" t="str">
        <f t="shared" si="54"/>
        <v>0</v>
      </c>
      <c r="T382" s="185" t="str">
        <f t="shared" si="54"/>
        <v>0</v>
      </c>
      <c r="U382" s="185">
        <f t="shared" si="55"/>
        <v>0</v>
      </c>
      <c r="V382" s="186" t="str">
        <f>IF(U382=0,"--",IF(U382&lt;='db fasce di rischio'!$B$4,'db fasce di rischio'!$A$2,IF(U382&lt;='db fasce di rischio'!$D$4,'db fasce di rischio'!$C$2,IF(U382&lt;='db fasce di rischio'!$F$4,'db fasce di rischio'!$E$2,IF(U382&lt;='db fasce di rischio'!$H$4,'db fasce di rischio'!$G$2,"")))))</f>
        <v>--</v>
      </c>
      <c r="W382" s="30"/>
      <c r="X382" s="30"/>
    </row>
    <row r="383" spans="1:24" ht="21" hidden="1" outlineLevel="1" x14ac:dyDescent="0.2">
      <c r="A383" s="169"/>
      <c r="B383" s="169"/>
      <c r="C383" s="26" t="s">
        <v>30</v>
      </c>
      <c r="D383" s="26" t="s">
        <v>30</v>
      </c>
      <c r="E383" s="26" t="s">
        <v>30</v>
      </c>
      <c r="F383" s="26" t="s">
        <v>30</v>
      </c>
      <c r="G383" s="161" t="str">
        <f t="shared" si="53"/>
        <v>--</v>
      </c>
      <c r="H383" s="27" t="s">
        <v>30</v>
      </c>
      <c r="I383" s="33" t="s">
        <v>30</v>
      </c>
      <c r="J383" s="87"/>
      <c r="K383" s="33"/>
      <c r="L383" s="26"/>
      <c r="M383" s="26"/>
      <c r="N383" s="26"/>
      <c r="O383" s="26"/>
      <c r="P383" s="169"/>
      <c r="Q383" s="184"/>
      <c r="R383" s="184"/>
      <c r="S383" s="185" t="str">
        <f t="shared" si="54"/>
        <v>0</v>
      </c>
      <c r="T383" s="185" t="str">
        <f t="shared" si="54"/>
        <v>0</v>
      </c>
      <c r="U383" s="185">
        <f t="shared" si="55"/>
        <v>0</v>
      </c>
      <c r="V383" s="186" t="str">
        <f>IF(U383=0,"--",IF(U383&lt;='db fasce di rischio'!$B$4,'db fasce di rischio'!$A$2,IF(U383&lt;='db fasce di rischio'!$D$4,'db fasce di rischio'!$C$2,IF(U383&lt;='db fasce di rischio'!$F$4,'db fasce di rischio'!$E$2,IF(U383&lt;='db fasce di rischio'!$H$4,'db fasce di rischio'!$G$2,"")))))</f>
        <v>--</v>
      </c>
      <c r="W383" s="30"/>
      <c r="X383" s="30"/>
    </row>
    <row r="384" spans="1:24" ht="21" hidden="1" outlineLevel="1" x14ac:dyDescent="0.2">
      <c r="A384" s="169"/>
      <c r="B384" s="169"/>
      <c r="C384" s="26" t="s">
        <v>30</v>
      </c>
      <c r="D384" s="26" t="s">
        <v>30</v>
      </c>
      <c r="E384" s="26" t="s">
        <v>30</v>
      </c>
      <c r="F384" s="26" t="s">
        <v>30</v>
      </c>
      <c r="G384" s="161" t="str">
        <f t="shared" si="53"/>
        <v>--</v>
      </c>
      <c r="H384" s="27" t="s">
        <v>30</v>
      </c>
      <c r="I384" s="33" t="s">
        <v>30</v>
      </c>
      <c r="J384" s="88"/>
      <c r="K384" s="33"/>
      <c r="L384" s="26"/>
      <c r="M384" s="26"/>
      <c r="N384" s="26"/>
      <c r="O384" s="26"/>
      <c r="P384" s="169"/>
      <c r="Q384" s="184"/>
      <c r="R384" s="184"/>
      <c r="S384" s="185" t="str">
        <f t="shared" si="54"/>
        <v>0</v>
      </c>
      <c r="T384" s="185" t="str">
        <f t="shared" si="54"/>
        <v>0</v>
      </c>
      <c r="U384" s="185">
        <f t="shared" si="55"/>
        <v>0</v>
      </c>
      <c r="V384" s="186" t="str">
        <f>IF(U384=0,"--",IF(U384&lt;='db fasce di rischio'!$B$4,'db fasce di rischio'!$A$2,IF(U384&lt;='db fasce di rischio'!$D$4,'db fasce di rischio'!$C$2,IF(U384&lt;='db fasce di rischio'!$F$4,'db fasce di rischio'!$E$2,IF(U384&lt;='db fasce di rischio'!$H$4,'db fasce di rischio'!$G$2,"")))))</f>
        <v>--</v>
      </c>
      <c r="W384" s="30"/>
      <c r="X384" s="30"/>
    </row>
    <row r="385" spans="1:24" ht="21" hidden="1" outlineLevel="1" x14ac:dyDescent="0.2">
      <c r="A385" s="169"/>
      <c r="B385" s="169"/>
      <c r="C385" s="26" t="s">
        <v>30</v>
      </c>
      <c r="D385" s="26" t="s">
        <v>30</v>
      </c>
      <c r="E385" s="26" t="s">
        <v>30</v>
      </c>
      <c r="F385" s="26" t="s">
        <v>30</v>
      </c>
      <c r="G385" s="161" t="str">
        <f t="shared" si="53"/>
        <v>--</v>
      </c>
      <c r="H385" s="27" t="s">
        <v>30</v>
      </c>
      <c r="I385" s="33" t="s">
        <v>30</v>
      </c>
      <c r="J385" s="88"/>
      <c r="K385" s="33"/>
      <c r="L385" s="26"/>
      <c r="M385" s="26"/>
      <c r="N385" s="26"/>
      <c r="O385" s="26"/>
      <c r="P385" s="169"/>
      <c r="Q385" s="184"/>
      <c r="R385" s="184"/>
      <c r="S385" s="185" t="str">
        <f t="shared" si="54"/>
        <v>0</v>
      </c>
      <c r="T385" s="185" t="str">
        <f t="shared" si="54"/>
        <v>0</v>
      </c>
      <c r="U385" s="185">
        <f t="shared" si="55"/>
        <v>0</v>
      </c>
      <c r="V385" s="186" t="str">
        <f>IF(U385=0,"--",IF(U385&lt;='db fasce di rischio'!$B$4,'db fasce di rischio'!$A$2,IF(U385&lt;='db fasce di rischio'!$D$4,'db fasce di rischio'!$C$2,IF(U385&lt;='db fasce di rischio'!$F$4,'db fasce di rischio'!$E$2,IF(U385&lt;='db fasce di rischio'!$H$4,'db fasce di rischio'!$G$2,"")))))</f>
        <v>--</v>
      </c>
      <c r="W385" s="30"/>
      <c r="X385" s="30"/>
    </row>
    <row r="386" spans="1:24" ht="21" hidden="1" outlineLevel="1" x14ac:dyDescent="0.2">
      <c r="A386" s="169"/>
      <c r="B386" s="169"/>
      <c r="C386" s="26" t="s">
        <v>30</v>
      </c>
      <c r="D386" s="26" t="s">
        <v>30</v>
      </c>
      <c r="E386" s="26" t="s">
        <v>30</v>
      </c>
      <c r="F386" s="26" t="s">
        <v>30</v>
      </c>
      <c r="G386" s="161" t="str">
        <f t="shared" si="53"/>
        <v>--</v>
      </c>
      <c r="H386" s="27" t="s">
        <v>30</v>
      </c>
      <c r="I386" s="33" t="s">
        <v>30</v>
      </c>
      <c r="J386" s="88"/>
      <c r="K386" s="33"/>
      <c r="L386" s="26"/>
      <c r="M386" s="26"/>
      <c r="N386" s="26"/>
      <c r="O386" s="26"/>
      <c r="P386" s="169"/>
      <c r="Q386" s="184"/>
      <c r="R386" s="184"/>
      <c r="S386" s="185" t="str">
        <f t="shared" si="54"/>
        <v>0</v>
      </c>
      <c r="T386" s="185" t="str">
        <f t="shared" si="54"/>
        <v>0</v>
      </c>
      <c r="U386" s="185">
        <f t="shared" si="55"/>
        <v>0</v>
      </c>
      <c r="V386" s="186" t="str">
        <f>IF(U386=0,"--",IF(U386&lt;='db fasce di rischio'!$B$4,'db fasce di rischio'!$A$2,IF(U386&lt;='db fasce di rischio'!$D$4,'db fasce di rischio'!$C$2,IF(U386&lt;='db fasce di rischio'!$F$4,'db fasce di rischio'!$E$2,IF(U386&lt;='db fasce di rischio'!$H$4,'db fasce di rischio'!$G$2,"")))))</f>
        <v>--</v>
      </c>
      <c r="W386" s="30"/>
      <c r="X386" s="30"/>
    </row>
    <row r="387" spans="1:24" ht="21" hidden="1" outlineLevel="1" x14ac:dyDescent="0.2">
      <c r="A387" s="169"/>
      <c r="B387" s="169"/>
      <c r="C387" s="26" t="s">
        <v>30</v>
      </c>
      <c r="D387" s="26" t="s">
        <v>30</v>
      </c>
      <c r="E387" s="26" t="s">
        <v>30</v>
      </c>
      <c r="F387" s="26" t="s">
        <v>30</v>
      </c>
      <c r="G387" s="161" t="str">
        <f t="shared" si="53"/>
        <v>--</v>
      </c>
      <c r="H387" s="27" t="s">
        <v>30</v>
      </c>
      <c r="I387" s="33" t="s">
        <v>30</v>
      </c>
      <c r="J387" s="88"/>
      <c r="K387" s="33"/>
      <c r="L387" s="26"/>
      <c r="M387" s="26"/>
      <c r="N387" s="26"/>
      <c r="O387" s="26"/>
      <c r="P387" s="169"/>
      <c r="Q387" s="184"/>
      <c r="R387" s="184"/>
      <c r="S387" s="185" t="str">
        <f t="shared" si="54"/>
        <v>0</v>
      </c>
      <c r="T387" s="185" t="str">
        <f t="shared" si="54"/>
        <v>0</v>
      </c>
      <c r="U387" s="185">
        <f t="shared" si="55"/>
        <v>0</v>
      </c>
      <c r="V387" s="186" t="str">
        <f>IF(U387=0,"--",IF(U387&lt;='db fasce di rischio'!$B$4,'db fasce di rischio'!$A$2,IF(U387&lt;='db fasce di rischio'!$D$4,'db fasce di rischio'!$C$2,IF(U387&lt;='db fasce di rischio'!$F$4,'db fasce di rischio'!$E$2,IF(U387&lt;='db fasce di rischio'!$H$4,'db fasce di rischio'!$G$2,"")))))</f>
        <v>--</v>
      </c>
      <c r="W387" s="30"/>
      <c r="X387" s="30"/>
    </row>
    <row r="388" spans="1:24" ht="21" hidden="1" outlineLevel="1" x14ac:dyDescent="0.2">
      <c r="A388" s="169"/>
      <c r="B388" s="169"/>
      <c r="C388" s="26" t="s">
        <v>30</v>
      </c>
      <c r="D388" s="26" t="s">
        <v>30</v>
      </c>
      <c r="E388" s="26" t="s">
        <v>30</v>
      </c>
      <c r="F388" s="26" t="s">
        <v>30</v>
      </c>
      <c r="G388" s="161" t="str">
        <f t="shared" si="53"/>
        <v>--</v>
      </c>
      <c r="H388" s="27" t="s">
        <v>30</v>
      </c>
      <c r="I388" s="33" t="s">
        <v>30</v>
      </c>
      <c r="J388" s="87"/>
      <c r="K388" s="33"/>
      <c r="L388" s="26"/>
      <c r="M388" s="26"/>
      <c r="N388" s="26"/>
      <c r="O388" s="26"/>
      <c r="P388" s="169"/>
      <c r="Q388" s="184"/>
      <c r="R388" s="184"/>
      <c r="S388" s="185" t="str">
        <f t="shared" si="54"/>
        <v>0</v>
      </c>
      <c r="T388" s="185" t="str">
        <f t="shared" si="54"/>
        <v>0</v>
      </c>
      <c r="U388" s="185">
        <f t="shared" si="55"/>
        <v>0</v>
      </c>
      <c r="V388" s="186" t="str">
        <f>IF(U388=0,"--",IF(U388&lt;='db fasce di rischio'!$B$4,'db fasce di rischio'!$A$2,IF(U388&lt;='db fasce di rischio'!$D$4,'db fasce di rischio'!$C$2,IF(U388&lt;='db fasce di rischio'!$F$4,'db fasce di rischio'!$E$2,IF(U388&lt;='db fasce di rischio'!$H$4,'db fasce di rischio'!$G$2,"")))))</f>
        <v>--</v>
      </c>
      <c r="W388" s="30"/>
      <c r="X388" s="30"/>
    </row>
    <row r="389" spans="1:24" ht="21" hidden="1" outlineLevel="1" x14ac:dyDescent="0.2">
      <c r="A389" s="169"/>
      <c r="B389" s="169"/>
      <c r="C389" s="26" t="s">
        <v>30</v>
      </c>
      <c r="D389" s="26" t="s">
        <v>30</v>
      </c>
      <c r="E389" s="26" t="s">
        <v>30</v>
      </c>
      <c r="F389" s="26" t="s">
        <v>30</v>
      </c>
      <c r="G389" s="161" t="str">
        <f t="shared" si="53"/>
        <v>--</v>
      </c>
      <c r="H389" s="27" t="s">
        <v>30</v>
      </c>
      <c r="I389" s="33" t="s">
        <v>30</v>
      </c>
      <c r="J389" s="87"/>
      <c r="K389" s="33"/>
      <c r="L389" s="26"/>
      <c r="M389" s="26"/>
      <c r="N389" s="26"/>
      <c r="O389" s="28"/>
      <c r="P389" s="169"/>
      <c r="Q389" s="184"/>
      <c r="R389" s="184"/>
      <c r="S389" s="185" t="str">
        <f t="shared" si="54"/>
        <v>0</v>
      </c>
      <c r="T389" s="185" t="str">
        <f t="shared" si="54"/>
        <v>0</v>
      </c>
      <c r="U389" s="185">
        <f t="shared" si="55"/>
        <v>0</v>
      </c>
      <c r="V389" s="186" t="str">
        <f>IF(U389=0,"--",IF(U389&lt;='db fasce di rischio'!$B$4,'db fasce di rischio'!$A$2,IF(U389&lt;='db fasce di rischio'!$D$4,'db fasce di rischio'!$C$2,IF(U389&lt;='db fasce di rischio'!$F$4,'db fasce di rischio'!$E$2,IF(U389&lt;='db fasce di rischio'!$H$4,'db fasce di rischio'!$G$2,"")))))</f>
        <v>--</v>
      </c>
      <c r="W389" s="30"/>
      <c r="X389" s="30"/>
    </row>
    <row r="390" spans="1:24" ht="21" hidden="1" outlineLevel="1" x14ac:dyDescent="0.2">
      <c r="A390" s="169"/>
      <c r="B390" s="169"/>
      <c r="C390" s="26" t="s">
        <v>30</v>
      </c>
      <c r="D390" s="26" t="s">
        <v>30</v>
      </c>
      <c r="E390" s="26" t="s">
        <v>30</v>
      </c>
      <c r="F390" s="26" t="s">
        <v>30</v>
      </c>
      <c r="G390" s="161" t="str">
        <f t="shared" si="53"/>
        <v>--</v>
      </c>
      <c r="H390" s="27" t="s">
        <v>30</v>
      </c>
      <c r="I390" s="33" t="s">
        <v>30</v>
      </c>
      <c r="J390" s="87"/>
      <c r="K390" s="33"/>
      <c r="L390" s="26"/>
      <c r="M390" s="26"/>
      <c r="N390" s="26"/>
      <c r="O390" s="29"/>
      <c r="P390" s="169"/>
      <c r="Q390" s="184"/>
      <c r="R390" s="184"/>
      <c r="S390" s="185" t="str">
        <f t="shared" si="54"/>
        <v>0</v>
      </c>
      <c r="T390" s="185" t="str">
        <f t="shared" si="54"/>
        <v>0</v>
      </c>
      <c r="U390" s="185">
        <f t="shared" si="55"/>
        <v>0</v>
      </c>
      <c r="V390" s="186" t="str">
        <f>IF(U390=0,"--",IF(U390&lt;='db fasce di rischio'!$B$4,'db fasce di rischio'!$A$2,IF(U390&lt;='db fasce di rischio'!$D$4,'db fasce di rischio'!$C$2,IF(U390&lt;='db fasce di rischio'!$F$4,'db fasce di rischio'!$E$2,IF(U390&lt;='db fasce di rischio'!$H$4,'db fasce di rischio'!$G$2,"")))))</f>
        <v>--</v>
      </c>
      <c r="W390" s="30"/>
      <c r="X390" s="30"/>
    </row>
    <row r="391" spans="1:24" ht="21" collapsed="1" x14ac:dyDescent="0.2">
      <c r="A391" s="168"/>
      <c r="B391" s="168"/>
      <c r="C391" s="92"/>
      <c r="D391" s="92"/>
      <c r="E391" s="92"/>
      <c r="F391" s="92"/>
      <c r="G391" s="92"/>
      <c r="H391" s="92"/>
      <c r="I391" s="92"/>
      <c r="J391" s="176"/>
      <c r="K391" s="92"/>
      <c r="L391" s="92"/>
      <c r="M391" s="92"/>
      <c r="N391" s="92"/>
      <c r="O391" s="92"/>
      <c r="P391" s="168"/>
      <c r="Q391" s="30"/>
      <c r="R391" s="30"/>
      <c r="S391" s="30"/>
      <c r="T391" s="30"/>
      <c r="U391" s="30"/>
      <c r="V391" s="30"/>
      <c r="W391" s="30"/>
      <c r="X391" s="30"/>
    </row>
    <row r="392" spans="1:24" ht="89.1" customHeight="1" x14ac:dyDescent="0.2">
      <c r="A392" s="31"/>
      <c r="B392" s="31"/>
      <c r="C392" s="32" t="s">
        <v>674</v>
      </c>
      <c r="D392" s="32"/>
      <c r="E392" s="30"/>
      <c r="F392" s="30"/>
      <c r="G392" s="30"/>
      <c r="H392" s="30"/>
      <c r="I392" s="30"/>
      <c r="J392" s="85"/>
      <c r="K392" s="30"/>
      <c r="L392" s="30"/>
      <c r="M392" s="30"/>
      <c r="N392" s="84" t="s">
        <v>6</v>
      </c>
      <c r="O392" s="84" t="s">
        <v>675</v>
      </c>
      <c r="P392" s="30"/>
      <c r="Q392" s="182" t="s">
        <v>1306</v>
      </c>
      <c r="R392" s="182" t="s">
        <v>1307</v>
      </c>
      <c r="S392" s="50" t="s">
        <v>1308</v>
      </c>
      <c r="T392" s="50" t="s">
        <v>1309</v>
      </c>
      <c r="U392" s="50" t="s">
        <v>1310</v>
      </c>
      <c r="V392" s="183" t="s">
        <v>1311</v>
      </c>
      <c r="W392" s="30"/>
      <c r="X392" s="30"/>
    </row>
    <row r="393" spans="1:24" ht="30.6" customHeight="1" x14ac:dyDescent="0.2">
      <c r="A393" s="168"/>
      <c r="B393" s="168">
        <v>19</v>
      </c>
      <c r="C393" s="220" t="s">
        <v>1267</v>
      </c>
      <c r="D393" s="221"/>
      <c r="E393" s="222"/>
      <c r="F393" s="229"/>
      <c r="G393" s="229"/>
      <c r="H393" s="229"/>
      <c r="I393" s="50" t="s">
        <v>11</v>
      </c>
      <c r="J393" s="231" t="s">
        <v>3</v>
      </c>
      <c r="K393" s="231"/>
      <c r="L393" s="39"/>
      <c r="M393" s="162" t="s">
        <v>676</v>
      </c>
      <c r="N393" s="163" t="str">
        <f>V393</f>
        <v>--</v>
      </c>
      <c r="O393" s="39"/>
      <c r="P393" s="168"/>
      <c r="Q393" s="184"/>
      <c r="R393" s="184"/>
      <c r="S393" s="185" t="str">
        <f>IF(Q393="Basso",1.8,IF(Q393="Medio",2.5,IF(Q393="Medio-Alto",3.8,IF(Q393="Alto",5,"0"))))</f>
        <v>0</v>
      </c>
      <c r="T393" s="185" t="str">
        <f>IF(R393="Basso",1.8,IF(R393="Medio",2.5,IF(R393="Medio-Alto",3.8,IF(R393="Alto",5,"0"))))</f>
        <v>0</v>
      </c>
      <c r="U393" s="185">
        <f>IF(MAX(U397:U411)&gt;(T393*S393),MAX(U397:U411),T393*S393)</f>
        <v>0</v>
      </c>
      <c r="V393" s="186" t="str">
        <f>IF(U393=0,"--",IF(U393&lt;='db fasce di rischio'!$B$4,'db fasce di rischio'!$A$2,IF(U393&lt;='db fasce di rischio'!$D$4,'db fasce di rischio'!$C$2,IF(U393&lt;='db fasce di rischio'!$F$4,'db fasce di rischio'!$E$2,IF(U393&lt;='db fasce di rischio'!$H$4,'db fasce di rischio'!$G$2,"")))))</f>
        <v>--</v>
      </c>
      <c r="W393" s="30"/>
      <c r="X393" s="30"/>
    </row>
    <row r="394" spans="1:24" ht="59.45" customHeight="1" x14ac:dyDescent="0.2">
      <c r="A394" s="168"/>
      <c r="B394" s="168"/>
      <c r="C394" s="223"/>
      <c r="D394" s="224"/>
      <c r="E394" s="224"/>
      <c r="F394" s="172"/>
      <c r="G394" s="172"/>
      <c r="H394" s="172"/>
      <c r="I394" s="172"/>
      <c r="J394" s="172"/>
      <c r="K394" s="172"/>
      <c r="L394" s="173"/>
      <c r="M394" s="226" t="s">
        <v>1305</v>
      </c>
      <c r="N394" s="226"/>
      <c r="O394" s="226"/>
      <c r="P394" s="168"/>
      <c r="Q394" s="30"/>
      <c r="R394" s="30"/>
      <c r="S394" s="30"/>
      <c r="T394" s="30"/>
      <c r="U394" s="30"/>
      <c r="V394" s="30"/>
      <c r="W394" s="30"/>
      <c r="X394" s="30"/>
    </row>
    <row r="395" spans="1:24" ht="31.5" hidden="1" customHeight="1" outlineLevel="1" x14ac:dyDescent="0.2">
      <c r="A395" s="168"/>
      <c r="B395" s="168"/>
      <c r="C395" s="218" t="s">
        <v>1266</v>
      </c>
      <c r="D395" s="219"/>
      <c r="E395" s="160"/>
      <c r="F395" s="160"/>
      <c r="G395" s="160"/>
      <c r="H395" s="160"/>
      <c r="I395" s="160"/>
      <c r="J395" s="159"/>
      <c r="K395" s="160"/>
      <c r="L395" s="164">
        <f>SUM(H382:H390)</f>
        <v>0</v>
      </c>
      <c r="M395" s="165"/>
      <c r="N395" s="165"/>
      <c r="O395" s="165"/>
      <c r="P395" s="168"/>
      <c r="Q395" s="30"/>
      <c r="R395" s="30"/>
      <c r="S395" s="30"/>
      <c r="T395" s="30"/>
      <c r="U395" s="30"/>
      <c r="V395" s="30"/>
      <c r="W395" s="30"/>
      <c r="X395" s="30"/>
    </row>
    <row r="396" spans="1:24" ht="81.95" hidden="1" customHeight="1" outlineLevel="1" x14ac:dyDescent="0.2">
      <c r="A396" s="169"/>
      <c r="B396" s="169"/>
      <c r="C396" s="24" t="s">
        <v>915</v>
      </c>
      <c r="D396" s="24" t="s">
        <v>916</v>
      </c>
      <c r="E396" s="24" t="s">
        <v>981</v>
      </c>
      <c r="F396" s="24" t="s">
        <v>980</v>
      </c>
      <c r="G396" s="188" t="s">
        <v>1301</v>
      </c>
      <c r="H396" s="24" t="s">
        <v>979</v>
      </c>
      <c r="I396" s="24" t="s">
        <v>917</v>
      </c>
      <c r="J396" s="50" t="s">
        <v>982</v>
      </c>
      <c r="K396" s="50" t="s">
        <v>918</v>
      </c>
      <c r="L396" s="24" t="s">
        <v>639</v>
      </c>
      <c r="M396" s="24" t="s">
        <v>677</v>
      </c>
      <c r="N396" s="24" t="s">
        <v>678</v>
      </c>
      <c r="O396" s="24" t="s">
        <v>679</v>
      </c>
      <c r="P396" s="169"/>
      <c r="Q396" s="182" t="s">
        <v>1306</v>
      </c>
      <c r="R396" s="182" t="s">
        <v>1307</v>
      </c>
      <c r="S396" s="50" t="s">
        <v>1308</v>
      </c>
      <c r="T396" s="50" t="s">
        <v>1309</v>
      </c>
      <c r="U396" s="50" t="s">
        <v>1310</v>
      </c>
      <c r="V396" s="183" t="s">
        <v>1311</v>
      </c>
      <c r="W396" s="30"/>
      <c r="X396" s="30"/>
    </row>
    <row r="397" spans="1:24" ht="21" hidden="1" outlineLevel="1" x14ac:dyDescent="0.2">
      <c r="A397" s="169"/>
      <c r="B397" s="169"/>
      <c r="C397" s="26" t="s">
        <v>30</v>
      </c>
      <c r="D397" s="26" t="s">
        <v>30</v>
      </c>
      <c r="E397" s="26" t="s">
        <v>30</v>
      </c>
      <c r="F397" s="26" t="s">
        <v>30</v>
      </c>
      <c r="G397" s="161" t="str">
        <f>V397</f>
        <v>--</v>
      </c>
      <c r="H397" s="27" t="s">
        <v>30</v>
      </c>
      <c r="I397" s="33" t="s">
        <v>30</v>
      </c>
      <c r="J397" s="87"/>
      <c r="K397" s="33"/>
      <c r="L397" s="26"/>
      <c r="M397" s="26"/>
      <c r="N397" s="26"/>
      <c r="O397" s="26"/>
      <c r="P397" s="169"/>
      <c r="Q397" s="184"/>
      <c r="R397" s="184"/>
      <c r="S397" s="185" t="str">
        <f>IF(Q397="Basso",1.8,IF(Q397="Medio",2.5,IF(Q397="Medio-Alto",3.8,IF(Q397="Alto",5,"0"))))</f>
        <v>0</v>
      </c>
      <c r="T397" s="185" t="str">
        <f>IF(R397="Basso",1.8,IF(R397="Medio",2.5,IF(R397="Medio-Alto",3.8,IF(R397="Alto",5,"0"))))</f>
        <v>0</v>
      </c>
      <c r="U397" s="185">
        <f>(T397*S397)</f>
        <v>0</v>
      </c>
      <c r="V397" s="186" t="str">
        <f>IF(U397=0,"--",IF(U397&lt;='db fasce di rischio'!$B$4,'db fasce di rischio'!$A$2,IF(U397&lt;='db fasce di rischio'!$D$4,'db fasce di rischio'!$C$2,IF(U397&lt;='db fasce di rischio'!$F$4,'db fasce di rischio'!$E$2,IF(U397&lt;='db fasce di rischio'!$H$4,'db fasce di rischio'!$G$2,"")))))</f>
        <v>--</v>
      </c>
      <c r="W397" s="30"/>
      <c r="X397" s="30"/>
    </row>
    <row r="398" spans="1:24" ht="21" hidden="1" outlineLevel="1" x14ac:dyDescent="0.2">
      <c r="A398" s="169"/>
      <c r="B398" s="169"/>
      <c r="C398" s="26" t="s">
        <v>30</v>
      </c>
      <c r="D398" s="26" t="s">
        <v>30</v>
      </c>
      <c r="E398" s="26" t="s">
        <v>30</v>
      </c>
      <c r="F398" s="26" t="s">
        <v>30</v>
      </c>
      <c r="G398" s="161" t="str">
        <f t="shared" ref="G398:G411" si="56">V398</f>
        <v>--</v>
      </c>
      <c r="H398" s="27" t="s">
        <v>30</v>
      </c>
      <c r="I398" s="33" t="s">
        <v>30</v>
      </c>
      <c r="J398" s="87"/>
      <c r="K398" s="33"/>
      <c r="L398" s="26"/>
      <c r="M398" s="26"/>
      <c r="N398" s="26"/>
      <c r="O398" s="26"/>
      <c r="P398" s="169"/>
      <c r="Q398" s="184"/>
      <c r="R398" s="184"/>
      <c r="S398" s="185" t="str">
        <f t="shared" ref="S398:T411" si="57">IF(Q398="Basso",1.8,IF(Q398="Medio",2.5,IF(Q398="Medio-Alto",3.8,IF(Q398="Alto",5,"0"))))</f>
        <v>0</v>
      </c>
      <c r="T398" s="185" t="str">
        <f t="shared" si="57"/>
        <v>0</v>
      </c>
      <c r="U398" s="185">
        <f>(T398*S398)</f>
        <v>0</v>
      </c>
      <c r="V398" s="186" t="str">
        <f>IF(U398=0,"--",IF(U398&lt;='db fasce di rischio'!$B$4,'db fasce di rischio'!$A$2,IF(U398&lt;='db fasce di rischio'!$D$4,'db fasce di rischio'!$C$2,IF(U398&lt;='db fasce di rischio'!$F$4,'db fasce di rischio'!$E$2,IF(U398&lt;='db fasce di rischio'!$H$4,'db fasce di rischio'!$G$2,"")))))</f>
        <v>--</v>
      </c>
      <c r="W398" s="30"/>
      <c r="X398" s="30"/>
    </row>
    <row r="399" spans="1:24" ht="21" hidden="1" outlineLevel="1" x14ac:dyDescent="0.2">
      <c r="A399" s="169"/>
      <c r="B399" s="169"/>
      <c r="C399" s="26" t="s">
        <v>30</v>
      </c>
      <c r="D399" s="26" t="s">
        <v>30</v>
      </c>
      <c r="E399" s="26" t="s">
        <v>30</v>
      </c>
      <c r="F399" s="26" t="s">
        <v>30</v>
      </c>
      <c r="G399" s="161" t="str">
        <f t="shared" si="56"/>
        <v>--</v>
      </c>
      <c r="H399" s="27" t="s">
        <v>30</v>
      </c>
      <c r="I399" s="33" t="s">
        <v>30</v>
      </c>
      <c r="J399" s="87"/>
      <c r="K399" s="33"/>
      <c r="L399" s="26"/>
      <c r="M399" s="26"/>
      <c r="N399" s="26"/>
      <c r="O399" s="26"/>
      <c r="P399" s="169"/>
      <c r="Q399" s="184"/>
      <c r="R399" s="184"/>
      <c r="S399" s="185" t="str">
        <f t="shared" si="57"/>
        <v>0</v>
      </c>
      <c r="T399" s="185" t="str">
        <f t="shared" si="57"/>
        <v>0</v>
      </c>
      <c r="U399" s="185">
        <f t="shared" ref="U399:U411" si="58">(T399*S399)</f>
        <v>0</v>
      </c>
      <c r="V399" s="186" t="str">
        <f>IF(U399=0,"--",IF(U399&lt;='db fasce di rischio'!$B$4,'db fasce di rischio'!$A$2,IF(U399&lt;='db fasce di rischio'!$D$4,'db fasce di rischio'!$C$2,IF(U399&lt;='db fasce di rischio'!$F$4,'db fasce di rischio'!$E$2,IF(U399&lt;='db fasce di rischio'!$H$4,'db fasce di rischio'!$G$2,"")))))</f>
        <v>--</v>
      </c>
      <c r="W399" s="30"/>
      <c r="X399" s="30"/>
    </row>
    <row r="400" spans="1:24" ht="21" hidden="1" outlineLevel="1" x14ac:dyDescent="0.2">
      <c r="A400" s="169"/>
      <c r="B400" s="169"/>
      <c r="C400" s="26" t="s">
        <v>30</v>
      </c>
      <c r="D400" s="26" t="s">
        <v>30</v>
      </c>
      <c r="E400" s="26" t="s">
        <v>30</v>
      </c>
      <c r="F400" s="26" t="s">
        <v>30</v>
      </c>
      <c r="G400" s="161" t="str">
        <f t="shared" si="56"/>
        <v>--</v>
      </c>
      <c r="H400" s="27" t="s">
        <v>30</v>
      </c>
      <c r="I400" s="33" t="s">
        <v>30</v>
      </c>
      <c r="J400" s="87"/>
      <c r="K400" s="33"/>
      <c r="L400" s="26"/>
      <c r="M400" s="26"/>
      <c r="N400" s="26"/>
      <c r="O400" s="26"/>
      <c r="P400" s="169"/>
      <c r="Q400" s="184"/>
      <c r="R400" s="184"/>
      <c r="S400" s="185" t="str">
        <f t="shared" si="57"/>
        <v>0</v>
      </c>
      <c r="T400" s="185" t="str">
        <f t="shared" si="57"/>
        <v>0</v>
      </c>
      <c r="U400" s="185">
        <f t="shared" si="58"/>
        <v>0</v>
      </c>
      <c r="V400" s="186" t="str">
        <f>IF(U400=0,"--",IF(U400&lt;='db fasce di rischio'!$B$4,'db fasce di rischio'!$A$2,IF(U400&lt;='db fasce di rischio'!$D$4,'db fasce di rischio'!$C$2,IF(U400&lt;='db fasce di rischio'!$F$4,'db fasce di rischio'!$E$2,IF(U400&lt;='db fasce di rischio'!$H$4,'db fasce di rischio'!$G$2,"")))))</f>
        <v>--</v>
      </c>
      <c r="W400" s="30"/>
      <c r="X400" s="30"/>
    </row>
    <row r="401" spans="1:24" ht="21" hidden="1" outlineLevel="1" x14ac:dyDescent="0.2">
      <c r="A401" s="169"/>
      <c r="B401" s="169"/>
      <c r="C401" s="26" t="s">
        <v>30</v>
      </c>
      <c r="D401" s="26" t="s">
        <v>30</v>
      </c>
      <c r="E401" s="26" t="s">
        <v>30</v>
      </c>
      <c r="F401" s="26" t="s">
        <v>30</v>
      </c>
      <c r="G401" s="161" t="str">
        <f t="shared" si="56"/>
        <v>--</v>
      </c>
      <c r="H401" s="27" t="s">
        <v>30</v>
      </c>
      <c r="I401" s="33" t="s">
        <v>30</v>
      </c>
      <c r="J401" s="87"/>
      <c r="K401" s="33"/>
      <c r="L401" s="26"/>
      <c r="M401" s="26"/>
      <c r="N401" s="26"/>
      <c r="O401" s="26"/>
      <c r="P401" s="169"/>
      <c r="Q401" s="184"/>
      <c r="R401" s="184"/>
      <c r="S401" s="185" t="str">
        <f t="shared" si="57"/>
        <v>0</v>
      </c>
      <c r="T401" s="185" t="str">
        <f t="shared" si="57"/>
        <v>0</v>
      </c>
      <c r="U401" s="185">
        <f t="shared" si="58"/>
        <v>0</v>
      </c>
      <c r="V401" s="186" t="str">
        <f>IF(U401=0,"--",IF(U401&lt;='db fasce di rischio'!$B$4,'db fasce di rischio'!$A$2,IF(U401&lt;='db fasce di rischio'!$D$4,'db fasce di rischio'!$C$2,IF(U401&lt;='db fasce di rischio'!$F$4,'db fasce di rischio'!$E$2,IF(U401&lt;='db fasce di rischio'!$H$4,'db fasce di rischio'!$G$2,"")))))</f>
        <v>--</v>
      </c>
      <c r="W401" s="30"/>
      <c r="X401" s="30"/>
    </row>
    <row r="402" spans="1:24" ht="21" hidden="1" outlineLevel="1" x14ac:dyDescent="0.2">
      <c r="A402" s="169"/>
      <c r="B402" s="169"/>
      <c r="C402" s="26" t="s">
        <v>30</v>
      </c>
      <c r="D402" s="26" t="s">
        <v>30</v>
      </c>
      <c r="E402" s="26" t="s">
        <v>30</v>
      </c>
      <c r="F402" s="26" t="s">
        <v>30</v>
      </c>
      <c r="G402" s="161" t="str">
        <f t="shared" si="56"/>
        <v>--</v>
      </c>
      <c r="H402" s="27" t="s">
        <v>30</v>
      </c>
      <c r="I402" s="33" t="s">
        <v>30</v>
      </c>
      <c r="J402" s="87"/>
      <c r="K402" s="33"/>
      <c r="L402" s="26"/>
      <c r="M402" s="26"/>
      <c r="N402" s="26"/>
      <c r="O402" s="26"/>
      <c r="P402" s="169"/>
      <c r="Q402" s="184"/>
      <c r="R402" s="184"/>
      <c r="S402" s="185" t="str">
        <f t="shared" si="57"/>
        <v>0</v>
      </c>
      <c r="T402" s="185" t="str">
        <f t="shared" si="57"/>
        <v>0</v>
      </c>
      <c r="U402" s="185">
        <f t="shared" si="58"/>
        <v>0</v>
      </c>
      <c r="V402" s="186" t="str">
        <f>IF(U402=0,"--",IF(U402&lt;='db fasce di rischio'!$B$4,'db fasce di rischio'!$A$2,IF(U402&lt;='db fasce di rischio'!$D$4,'db fasce di rischio'!$C$2,IF(U402&lt;='db fasce di rischio'!$F$4,'db fasce di rischio'!$E$2,IF(U402&lt;='db fasce di rischio'!$H$4,'db fasce di rischio'!$G$2,"")))))</f>
        <v>--</v>
      </c>
      <c r="W402" s="30"/>
      <c r="X402" s="30"/>
    </row>
    <row r="403" spans="1:24" ht="21" hidden="1" outlineLevel="1" x14ac:dyDescent="0.2">
      <c r="A403" s="169"/>
      <c r="B403" s="169"/>
      <c r="C403" s="26" t="s">
        <v>30</v>
      </c>
      <c r="D403" s="26" t="s">
        <v>30</v>
      </c>
      <c r="E403" s="26" t="s">
        <v>30</v>
      </c>
      <c r="F403" s="26" t="s">
        <v>30</v>
      </c>
      <c r="G403" s="161" t="str">
        <f t="shared" si="56"/>
        <v>--</v>
      </c>
      <c r="H403" s="27" t="s">
        <v>30</v>
      </c>
      <c r="I403" s="33" t="s">
        <v>30</v>
      </c>
      <c r="J403" s="87"/>
      <c r="K403" s="33"/>
      <c r="L403" s="26"/>
      <c r="M403" s="26"/>
      <c r="N403" s="26"/>
      <c r="O403" s="26"/>
      <c r="P403" s="169"/>
      <c r="Q403" s="184"/>
      <c r="R403" s="184"/>
      <c r="S403" s="185" t="str">
        <f t="shared" si="57"/>
        <v>0</v>
      </c>
      <c r="T403" s="185" t="str">
        <f t="shared" si="57"/>
        <v>0</v>
      </c>
      <c r="U403" s="185">
        <f t="shared" si="58"/>
        <v>0</v>
      </c>
      <c r="V403" s="186" t="str">
        <f>IF(U403=0,"--",IF(U403&lt;='db fasce di rischio'!$B$4,'db fasce di rischio'!$A$2,IF(U403&lt;='db fasce di rischio'!$D$4,'db fasce di rischio'!$C$2,IF(U403&lt;='db fasce di rischio'!$F$4,'db fasce di rischio'!$E$2,IF(U403&lt;='db fasce di rischio'!$H$4,'db fasce di rischio'!$G$2,"")))))</f>
        <v>--</v>
      </c>
      <c r="W403" s="30"/>
      <c r="X403" s="30"/>
    </row>
    <row r="404" spans="1:24" ht="21" hidden="1" outlineLevel="1" x14ac:dyDescent="0.2">
      <c r="A404" s="169"/>
      <c r="B404" s="169"/>
      <c r="C404" s="26" t="s">
        <v>30</v>
      </c>
      <c r="D404" s="26" t="s">
        <v>30</v>
      </c>
      <c r="E404" s="26" t="s">
        <v>30</v>
      </c>
      <c r="F404" s="26" t="s">
        <v>30</v>
      </c>
      <c r="G404" s="161" t="str">
        <f t="shared" si="56"/>
        <v>--</v>
      </c>
      <c r="H404" s="27" t="s">
        <v>30</v>
      </c>
      <c r="I404" s="33" t="s">
        <v>30</v>
      </c>
      <c r="J404" s="87"/>
      <c r="K404" s="33"/>
      <c r="L404" s="26"/>
      <c r="M404" s="26"/>
      <c r="N404" s="26"/>
      <c r="O404" s="26"/>
      <c r="P404" s="169"/>
      <c r="Q404" s="184"/>
      <c r="R404" s="184"/>
      <c r="S404" s="185" t="str">
        <f t="shared" si="57"/>
        <v>0</v>
      </c>
      <c r="T404" s="185" t="str">
        <f t="shared" si="57"/>
        <v>0</v>
      </c>
      <c r="U404" s="185">
        <f t="shared" si="58"/>
        <v>0</v>
      </c>
      <c r="V404" s="186" t="str">
        <f>IF(U404=0,"--",IF(U404&lt;='db fasce di rischio'!$B$4,'db fasce di rischio'!$A$2,IF(U404&lt;='db fasce di rischio'!$D$4,'db fasce di rischio'!$C$2,IF(U404&lt;='db fasce di rischio'!$F$4,'db fasce di rischio'!$E$2,IF(U404&lt;='db fasce di rischio'!$H$4,'db fasce di rischio'!$G$2,"")))))</f>
        <v>--</v>
      </c>
      <c r="W404" s="30"/>
      <c r="X404" s="30"/>
    </row>
    <row r="405" spans="1:24" ht="21" hidden="1" outlineLevel="1" x14ac:dyDescent="0.2">
      <c r="A405" s="169"/>
      <c r="B405" s="169"/>
      <c r="C405" s="26" t="s">
        <v>30</v>
      </c>
      <c r="D405" s="26" t="s">
        <v>30</v>
      </c>
      <c r="E405" s="26" t="s">
        <v>30</v>
      </c>
      <c r="F405" s="26" t="s">
        <v>30</v>
      </c>
      <c r="G405" s="161" t="str">
        <f t="shared" si="56"/>
        <v>--</v>
      </c>
      <c r="H405" s="27" t="s">
        <v>30</v>
      </c>
      <c r="I405" s="33" t="s">
        <v>30</v>
      </c>
      <c r="J405" s="88"/>
      <c r="K405" s="33"/>
      <c r="L405" s="26"/>
      <c r="M405" s="26"/>
      <c r="N405" s="26"/>
      <c r="O405" s="26"/>
      <c r="P405" s="169"/>
      <c r="Q405" s="184"/>
      <c r="R405" s="184"/>
      <c r="S405" s="185" t="str">
        <f t="shared" si="57"/>
        <v>0</v>
      </c>
      <c r="T405" s="185" t="str">
        <f t="shared" si="57"/>
        <v>0</v>
      </c>
      <c r="U405" s="185">
        <f t="shared" si="58"/>
        <v>0</v>
      </c>
      <c r="V405" s="186" t="str">
        <f>IF(U405=0,"--",IF(U405&lt;='db fasce di rischio'!$B$4,'db fasce di rischio'!$A$2,IF(U405&lt;='db fasce di rischio'!$D$4,'db fasce di rischio'!$C$2,IF(U405&lt;='db fasce di rischio'!$F$4,'db fasce di rischio'!$E$2,IF(U405&lt;='db fasce di rischio'!$H$4,'db fasce di rischio'!$G$2,"")))))</f>
        <v>--</v>
      </c>
      <c r="W405" s="30"/>
      <c r="X405" s="30"/>
    </row>
    <row r="406" spans="1:24" ht="21" hidden="1" outlineLevel="1" x14ac:dyDescent="0.2">
      <c r="A406" s="169"/>
      <c r="B406" s="169"/>
      <c r="C406" s="26" t="s">
        <v>30</v>
      </c>
      <c r="D406" s="26" t="s">
        <v>30</v>
      </c>
      <c r="E406" s="26" t="s">
        <v>30</v>
      </c>
      <c r="F406" s="26" t="s">
        <v>30</v>
      </c>
      <c r="G406" s="161" t="str">
        <f t="shared" si="56"/>
        <v>--</v>
      </c>
      <c r="H406" s="27" t="s">
        <v>30</v>
      </c>
      <c r="I406" s="33" t="s">
        <v>30</v>
      </c>
      <c r="J406" s="88"/>
      <c r="K406" s="33"/>
      <c r="L406" s="26"/>
      <c r="M406" s="26"/>
      <c r="N406" s="26"/>
      <c r="O406" s="26"/>
      <c r="P406" s="169"/>
      <c r="Q406" s="184"/>
      <c r="R406" s="184"/>
      <c r="S406" s="185" t="str">
        <f t="shared" si="57"/>
        <v>0</v>
      </c>
      <c r="T406" s="185" t="str">
        <f t="shared" si="57"/>
        <v>0</v>
      </c>
      <c r="U406" s="185">
        <f t="shared" si="58"/>
        <v>0</v>
      </c>
      <c r="V406" s="186" t="str">
        <f>IF(U406=0,"--",IF(U406&lt;='db fasce di rischio'!$B$4,'db fasce di rischio'!$A$2,IF(U406&lt;='db fasce di rischio'!$D$4,'db fasce di rischio'!$C$2,IF(U406&lt;='db fasce di rischio'!$F$4,'db fasce di rischio'!$E$2,IF(U406&lt;='db fasce di rischio'!$H$4,'db fasce di rischio'!$G$2,"")))))</f>
        <v>--</v>
      </c>
      <c r="W406" s="30"/>
      <c r="X406" s="30"/>
    </row>
    <row r="407" spans="1:24" ht="21" hidden="1" outlineLevel="1" x14ac:dyDescent="0.2">
      <c r="A407" s="169"/>
      <c r="B407" s="169"/>
      <c r="C407" s="26" t="s">
        <v>30</v>
      </c>
      <c r="D407" s="26" t="s">
        <v>30</v>
      </c>
      <c r="E407" s="26" t="s">
        <v>30</v>
      </c>
      <c r="F407" s="26" t="s">
        <v>30</v>
      </c>
      <c r="G407" s="161" t="str">
        <f t="shared" si="56"/>
        <v>--</v>
      </c>
      <c r="H407" s="27" t="s">
        <v>30</v>
      </c>
      <c r="I407" s="33" t="s">
        <v>30</v>
      </c>
      <c r="J407" s="88"/>
      <c r="K407" s="33"/>
      <c r="L407" s="26"/>
      <c r="M407" s="26"/>
      <c r="N407" s="26"/>
      <c r="O407" s="26"/>
      <c r="P407" s="169"/>
      <c r="Q407" s="184"/>
      <c r="R407" s="184"/>
      <c r="S407" s="185" t="str">
        <f t="shared" si="57"/>
        <v>0</v>
      </c>
      <c r="T407" s="185" t="str">
        <f t="shared" si="57"/>
        <v>0</v>
      </c>
      <c r="U407" s="185">
        <f t="shared" si="58"/>
        <v>0</v>
      </c>
      <c r="V407" s="186" t="str">
        <f>IF(U407=0,"--",IF(U407&lt;='db fasce di rischio'!$B$4,'db fasce di rischio'!$A$2,IF(U407&lt;='db fasce di rischio'!$D$4,'db fasce di rischio'!$C$2,IF(U407&lt;='db fasce di rischio'!$F$4,'db fasce di rischio'!$E$2,IF(U407&lt;='db fasce di rischio'!$H$4,'db fasce di rischio'!$G$2,"")))))</f>
        <v>--</v>
      </c>
      <c r="W407" s="30"/>
      <c r="X407" s="30"/>
    </row>
    <row r="408" spans="1:24" ht="21" hidden="1" outlineLevel="1" x14ac:dyDescent="0.2">
      <c r="A408" s="169"/>
      <c r="B408" s="169"/>
      <c r="C408" s="26" t="s">
        <v>30</v>
      </c>
      <c r="D408" s="26" t="s">
        <v>30</v>
      </c>
      <c r="E408" s="26" t="s">
        <v>30</v>
      </c>
      <c r="F408" s="26" t="s">
        <v>30</v>
      </c>
      <c r="G408" s="161" t="str">
        <f t="shared" si="56"/>
        <v>--</v>
      </c>
      <c r="H408" s="27" t="s">
        <v>30</v>
      </c>
      <c r="I408" s="33" t="s">
        <v>30</v>
      </c>
      <c r="J408" s="88"/>
      <c r="K408" s="33"/>
      <c r="L408" s="26"/>
      <c r="M408" s="26"/>
      <c r="N408" s="26"/>
      <c r="O408" s="26"/>
      <c r="P408" s="169"/>
      <c r="Q408" s="184"/>
      <c r="R408" s="184"/>
      <c r="S408" s="185" t="str">
        <f t="shared" si="57"/>
        <v>0</v>
      </c>
      <c r="T408" s="185" t="str">
        <f t="shared" si="57"/>
        <v>0</v>
      </c>
      <c r="U408" s="185">
        <f t="shared" si="58"/>
        <v>0</v>
      </c>
      <c r="V408" s="186" t="str">
        <f>IF(U408=0,"--",IF(U408&lt;='db fasce di rischio'!$B$4,'db fasce di rischio'!$A$2,IF(U408&lt;='db fasce di rischio'!$D$4,'db fasce di rischio'!$C$2,IF(U408&lt;='db fasce di rischio'!$F$4,'db fasce di rischio'!$E$2,IF(U408&lt;='db fasce di rischio'!$H$4,'db fasce di rischio'!$G$2,"")))))</f>
        <v>--</v>
      </c>
      <c r="W408" s="30"/>
      <c r="X408" s="30"/>
    </row>
    <row r="409" spans="1:24" ht="21" hidden="1" outlineLevel="1" x14ac:dyDescent="0.2">
      <c r="A409" s="169"/>
      <c r="B409" s="169"/>
      <c r="C409" s="26" t="s">
        <v>30</v>
      </c>
      <c r="D409" s="26" t="s">
        <v>30</v>
      </c>
      <c r="E409" s="26" t="s">
        <v>30</v>
      </c>
      <c r="F409" s="26" t="s">
        <v>30</v>
      </c>
      <c r="G409" s="161" t="str">
        <f t="shared" si="56"/>
        <v>--</v>
      </c>
      <c r="H409" s="27" t="s">
        <v>30</v>
      </c>
      <c r="I409" s="33" t="s">
        <v>30</v>
      </c>
      <c r="J409" s="87"/>
      <c r="K409" s="33"/>
      <c r="L409" s="26"/>
      <c r="M409" s="26"/>
      <c r="N409" s="26"/>
      <c r="O409" s="26"/>
      <c r="P409" s="169"/>
      <c r="Q409" s="184"/>
      <c r="R409" s="184"/>
      <c r="S409" s="185" t="str">
        <f t="shared" si="57"/>
        <v>0</v>
      </c>
      <c r="T409" s="185" t="str">
        <f t="shared" si="57"/>
        <v>0</v>
      </c>
      <c r="U409" s="185">
        <f t="shared" si="58"/>
        <v>0</v>
      </c>
      <c r="V409" s="186" t="str">
        <f>IF(U409=0,"--",IF(U409&lt;='db fasce di rischio'!$B$4,'db fasce di rischio'!$A$2,IF(U409&lt;='db fasce di rischio'!$D$4,'db fasce di rischio'!$C$2,IF(U409&lt;='db fasce di rischio'!$F$4,'db fasce di rischio'!$E$2,IF(U409&lt;='db fasce di rischio'!$H$4,'db fasce di rischio'!$G$2,"")))))</f>
        <v>--</v>
      </c>
      <c r="W409" s="30"/>
      <c r="X409" s="30"/>
    </row>
    <row r="410" spans="1:24" ht="21" hidden="1" outlineLevel="1" x14ac:dyDescent="0.2">
      <c r="A410" s="169"/>
      <c r="B410" s="169"/>
      <c r="C410" s="26" t="s">
        <v>30</v>
      </c>
      <c r="D410" s="26" t="s">
        <v>30</v>
      </c>
      <c r="E410" s="26" t="s">
        <v>30</v>
      </c>
      <c r="F410" s="26" t="s">
        <v>30</v>
      </c>
      <c r="G410" s="161" t="str">
        <f t="shared" si="56"/>
        <v>--</v>
      </c>
      <c r="H410" s="27" t="s">
        <v>30</v>
      </c>
      <c r="I410" s="33" t="s">
        <v>30</v>
      </c>
      <c r="J410" s="87"/>
      <c r="K410" s="33"/>
      <c r="L410" s="26"/>
      <c r="M410" s="26"/>
      <c r="N410" s="26"/>
      <c r="O410" s="28"/>
      <c r="P410" s="169"/>
      <c r="Q410" s="184"/>
      <c r="R410" s="184"/>
      <c r="S410" s="185" t="str">
        <f t="shared" si="57"/>
        <v>0</v>
      </c>
      <c r="T410" s="185" t="str">
        <f t="shared" si="57"/>
        <v>0</v>
      </c>
      <c r="U410" s="185">
        <f t="shared" si="58"/>
        <v>0</v>
      </c>
      <c r="V410" s="186" t="str">
        <f>IF(U410=0,"--",IF(U410&lt;='db fasce di rischio'!$B$4,'db fasce di rischio'!$A$2,IF(U410&lt;='db fasce di rischio'!$D$4,'db fasce di rischio'!$C$2,IF(U410&lt;='db fasce di rischio'!$F$4,'db fasce di rischio'!$E$2,IF(U410&lt;='db fasce di rischio'!$H$4,'db fasce di rischio'!$G$2,"")))))</f>
        <v>--</v>
      </c>
      <c r="W410" s="30"/>
      <c r="X410" s="30"/>
    </row>
    <row r="411" spans="1:24" ht="21" hidden="1" outlineLevel="1" x14ac:dyDescent="0.2">
      <c r="A411" s="169"/>
      <c r="B411" s="169"/>
      <c r="C411" s="26" t="s">
        <v>30</v>
      </c>
      <c r="D411" s="26" t="s">
        <v>30</v>
      </c>
      <c r="E411" s="26" t="s">
        <v>30</v>
      </c>
      <c r="F411" s="26" t="s">
        <v>30</v>
      </c>
      <c r="G411" s="161" t="str">
        <f t="shared" si="56"/>
        <v>--</v>
      </c>
      <c r="H411" s="27" t="s">
        <v>30</v>
      </c>
      <c r="I411" s="33" t="s">
        <v>30</v>
      </c>
      <c r="J411" s="87"/>
      <c r="K411" s="33"/>
      <c r="L411" s="26"/>
      <c r="M411" s="26"/>
      <c r="N411" s="26"/>
      <c r="O411" s="29"/>
      <c r="P411" s="169"/>
      <c r="Q411" s="184"/>
      <c r="R411" s="184"/>
      <c r="S411" s="185" t="str">
        <f t="shared" si="57"/>
        <v>0</v>
      </c>
      <c r="T411" s="185" t="str">
        <f t="shared" si="57"/>
        <v>0</v>
      </c>
      <c r="U411" s="185">
        <f t="shared" si="58"/>
        <v>0</v>
      </c>
      <c r="V411" s="186" t="str">
        <f>IF(U411=0,"--",IF(U411&lt;='db fasce di rischio'!$B$4,'db fasce di rischio'!$A$2,IF(U411&lt;='db fasce di rischio'!$D$4,'db fasce di rischio'!$C$2,IF(U411&lt;='db fasce di rischio'!$F$4,'db fasce di rischio'!$E$2,IF(U411&lt;='db fasce di rischio'!$H$4,'db fasce di rischio'!$G$2,"")))))</f>
        <v>--</v>
      </c>
      <c r="W411" s="30"/>
      <c r="X411" s="30"/>
    </row>
    <row r="412" spans="1:24" ht="21" collapsed="1" x14ac:dyDescent="0.2">
      <c r="A412" s="168"/>
      <c r="B412" s="168"/>
      <c r="C412" s="92"/>
      <c r="D412" s="92"/>
      <c r="E412" s="92"/>
      <c r="F412" s="92"/>
      <c r="G412" s="92"/>
      <c r="H412" s="92"/>
      <c r="I412" s="92"/>
      <c r="J412" s="176"/>
      <c r="K412" s="92"/>
      <c r="L412" s="92"/>
      <c r="M412" s="92"/>
      <c r="N412" s="92"/>
      <c r="O412" s="92"/>
      <c r="P412" s="168"/>
      <c r="Q412" s="30"/>
      <c r="R412" s="30"/>
      <c r="S412" s="30"/>
      <c r="T412" s="30"/>
      <c r="U412" s="30"/>
      <c r="V412" s="30"/>
      <c r="W412" s="30"/>
      <c r="X412" s="30"/>
    </row>
    <row r="413" spans="1:24" ht="90.6" customHeight="1" x14ac:dyDescent="0.2">
      <c r="A413" s="31"/>
      <c r="B413" s="31"/>
      <c r="C413" s="32" t="s">
        <v>674</v>
      </c>
      <c r="D413" s="32"/>
      <c r="E413" s="30"/>
      <c r="F413" s="30"/>
      <c r="G413" s="30"/>
      <c r="H413" s="30"/>
      <c r="I413" s="30"/>
      <c r="J413" s="85"/>
      <c r="K413" s="30"/>
      <c r="L413" s="30"/>
      <c r="M413" s="30"/>
      <c r="N413" s="84" t="s">
        <v>6</v>
      </c>
      <c r="O413" s="84" t="s">
        <v>675</v>
      </c>
      <c r="P413" s="30"/>
      <c r="Q413" s="182" t="s">
        <v>1306</v>
      </c>
      <c r="R413" s="182" t="s">
        <v>1307</v>
      </c>
      <c r="S413" s="50" t="s">
        <v>1308</v>
      </c>
      <c r="T413" s="50" t="s">
        <v>1309</v>
      </c>
      <c r="U413" s="50" t="s">
        <v>1310</v>
      </c>
      <c r="V413" s="183" t="s">
        <v>1311</v>
      </c>
      <c r="W413" s="30"/>
      <c r="X413" s="30"/>
    </row>
    <row r="414" spans="1:24" ht="30.6" customHeight="1" x14ac:dyDescent="0.2">
      <c r="A414" s="168"/>
      <c r="B414" s="168">
        <v>20</v>
      </c>
      <c r="C414" s="220" t="s">
        <v>1267</v>
      </c>
      <c r="D414" s="221"/>
      <c r="E414" s="222"/>
      <c r="F414" s="229"/>
      <c r="G414" s="229"/>
      <c r="H414" s="229"/>
      <c r="I414" s="50" t="s">
        <v>11</v>
      </c>
      <c r="J414" s="231" t="s">
        <v>3</v>
      </c>
      <c r="K414" s="231"/>
      <c r="L414" s="39"/>
      <c r="M414" s="162" t="s">
        <v>676</v>
      </c>
      <c r="N414" s="163" t="str">
        <f>V414</f>
        <v>--</v>
      </c>
      <c r="O414" s="39"/>
      <c r="P414" s="168"/>
      <c r="Q414" s="184"/>
      <c r="R414" s="184"/>
      <c r="S414" s="185" t="str">
        <f>IF(Q414="Basso",1.8,IF(Q414="Medio",2.5,IF(Q414="Medio-Alto",3.8,IF(Q414="Alto",5,"0"))))</f>
        <v>0</v>
      </c>
      <c r="T414" s="185" t="str">
        <f>IF(R414="Basso",1.8,IF(R414="Medio",2.5,IF(R414="Medio-Alto",3.8,IF(R414="Alto",5,"0"))))</f>
        <v>0</v>
      </c>
      <c r="U414" s="185">
        <f>IF(MAX(U418:U432)&gt;(T414*S414),MAX(U418:U432),T414*S414)</f>
        <v>0</v>
      </c>
      <c r="V414" s="186" t="str">
        <f>IF(U414=0,"--",IF(U414&lt;='db fasce di rischio'!$B$4,'db fasce di rischio'!$A$2,IF(U414&lt;='db fasce di rischio'!$D$4,'db fasce di rischio'!$C$2,IF(U414&lt;='db fasce di rischio'!$F$4,'db fasce di rischio'!$E$2,IF(U414&lt;='db fasce di rischio'!$H$4,'db fasce di rischio'!$G$2,"")))))</f>
        <v>--</v>
      </c>
      <c r="W414" s="30"/>
      <c r="X414" s="30"/>
    </row>
    <row r="415" spans="1:24" ht="59.45" customHeight="1" x14ac:dyDescent="0.2">
      <c r="A415" s="168"/>
      <c r="B415" s="168"/>
      <c r="C415" s="223"/>
      <c r="D415" s="224"/>
      <c r="E415" s="224"/>
      <c r="F415" s="172"/>
      <c r="G415" s="172"/>
      <c r="H415" s="172"/>
      <c r="I415" s="172"/>
      <c r="J415" s="172"/>
      <c r="K415" s="172"/>
      <c r="L415" s="173"/>
      <c r="M415" s="226" t="s">
        <v>1305</v>
      </c>
      <c r="N415" s="226"/>
      <c r="O415" s="226"/>
      <c r="P415" s="168"/>
      <c r="Q415" s="30"/>
      <c r="R415" s="30"/>
      <c r="S415" s="30"/>
      <c r="T415" s="30"/>
      <c r="U415" s="30"/>
      <c r="V415" s="30"/>
      <c r="W415" s="30"/>
      <c r="X415" s="30"/>
    </row>
    <row r="416" spans="1:24" ht="31.5" hidden="1" customHeight="1" outlineLevel="1" x14ac:dyDescent="0.2">
      <c r="A416" s="168"/>
      <c r="B416" s="168"/>
      <c r="C416" s="218" t="s">
        <v>1266</v>
      </c>
      <c r="D416" s="219"/>
      <c r="E416" s="160"/>
      <c r="F416" s="160"/>
      <c r="G416" s="160"/>
      <c r="H416" s="160"/>
      <c r="I416" s="160"/>
      <c r="J416" s="159"/>
      <c r="K416" s="160"/>
      <c r="L416" s="164">
        <f>SUM(H403:H411)</f>
        <v>0</v>
      </c>
      <c r="M416" s="165"/>
      <c r="N416" s="165"/>
      <c r="O416" s="165"/>
      <c r="P416" s="168"/>
      <c r="Q416" s="30"/>
      <c r="R416" s="30"/>
      <c r="S416" s="30"/>
      <c r="T416" s="30"/>
      <c r="U416" s="30"/>
      <c r="V416" s="30"/>
      <c r="W416" s="30"/>
      <c r="X416" s="30"/>
    </row>
    <row r="417" spans="1:24" ht="81.95" hidden="1" customHeight="1" outlineLevel="1" x14ac:dyDescent="0.2">
      <c r="A417" s="169"/>
      <c r="B417" s="169"/>
      <c r="C417" s="24" t="s">
        <v>915</v>
      </c>
      <c r="D417" s="24" t="s">
        <v>916</v>
      </c>
      <c r="E417" s="24" t="s">
        <v>981</v>
      </c>
      <c r="F417" s="24" t="s">
        <v>980</v>
      </c>
      <c r="G417" s="188" t="s">
        <v>1301</v>
      </c>
      <c r="H417" s="24" t="s">
        <v>979</v>
      </c>
      <c r="I417" s="24" t="s">
        <v>917</v>
      </c>
      <c r="J417" s="50" t="s">
        <v>982</v>
      </c>
      <c r="K417" s="50" t="s">
        <v>918</v>
      </c>
      <c r="L417" s="24" t="s">
        <v>639</v>
      </c>
      <c r="M417" s="24" t="s">
        <v>677</v>
      </c>
      <c r="N417" s="24" t="s">
        <v>678</v>
      </c>
      <c r="O417" s="24" t="s">
        <v>679</v>
      </c>
      <c r="P417" s="169"/>
      <c r="Q417" s="182" t="s">
        <v>1306</v>
      </c>
      <c r="R417" s="182" t="s">
        <v>1307</v>
      </c>
      <c r="S417" s="50" t="s">
        <v>1308</v>
      </c>
      <c r="T417" s="50" t="s">
        <v>1309</v>
      </c>
      <c r="U417" s="50" t="s">
        <v>1310</v>
      </c>
      <c r="V417" s="183" t="s">
        <v>1311</v>
      </c>
      <c r="W417" s="30"/>
      <c r="X417" s="30"/>
    </row>
    <row r="418" spans="1:24" ht="21" hidden="1" outlineLevel="1" x14ac:dyDescent="0.2">
      <c r="A418" s="169"/>
      <c r="B418" s="169"/>
      <c r="C418" s="26" t="s">
        <v>30</v>
      </c>
      <c r="D418" s="26" t="s">
        <v>30</v>
      </c>
      <c r="E418" s="26" t="s">
        <v>30</v>
      </c>
      <c r="F418" s="26" t="s">
        <v>30</v>
      </c>
      <c r="G418" s="161" t="str">
        <f>V418</f>
        <v>--</v>
      </c>
      <c r="H418" s="27" t="s">
        <v>30</v>
      </c>
      <c r="I418" s="33" t="s">
        <v>30</v>
      </c>
      <c r="J418" s="87"/>
      <c r="K418" s="33"/>
      <c r="L418" s="26"/>
      <c r="M418" s="26"/>
      <c r="N418" s="26"/>
      <c r="O418" s="26"/>
      <c r="P418" s="169"/>
      <c r="Q418" s="184"/>
      <c r="R418" s="184"/>
      <c r="S418" s="185" t="str">
        <f>IF(Q418="Basso",1.8,IF(Q418="Medio",2.5,IF(Q418="Medio-Alto",3.8,IF(Q418="Alto",5,"0"))))</f>
        <v>0</v>
      </c>
      <c r="T418" s="185" t="str">
        <f>IF(R418="Basso",1.8,IF(R418="Medio",2.5,IF(R418="Medio-Alto",3.8,IF(R418="Alto",5,"0"))))</f>
        <v>0</v>
      </c>
      <c r="U418" s="185">
        <f>(T418*S418)</f>
        <v>0</v>
      </c>
      <c r="V418" s="186" t="str">
        <f>IF(U418=0,"--",IF(U418&lt;='db fasce di rischio'!$B$4,'db fasce di rischio'!$A$2,IF(U418&lt;='db fasce di rischio'!$D$4,'db fasce di rischio'!$C$2,IF(U418&lt;='db fasce di rischio'!$F$4,'db fasce di rischio'!$E$2,IF(U418&lt;='db fasce di rischio'!$H$4,'db fasce di rischio'!$G$2,"")))))</f>
        <v>--</v>
      </c>
      <c r="W418" s="30"/>
      <c r="X418" s="30"/>
    </row>
    <row r="419" spans="1:24" ht="21" hidden="1" outlineLevel="1" x14ac:dyDescent="0.2">
      <c r="A419" s="169"/>
      <c r="B419" s="169"/>
      <c r="C419" s="26" t="s">
        <v>30</v>
      </c>
      <c r="D419" s="26" t="s">
        <v>30</v>
      </c>
      <c r="E419" s="26" t="s">
        <v>30</v>
      </c>
      <c r="F419" s="26" t="s">
        <v>30</v>
      </c>
      <c r="G419" s="161" t="str">
        <f t="shared" ref="G419:G432" si="59">V419</f>
        <v>--</v>
      </c>
      <c r="H419" s="27" t="s">
        <v>30</v>
      </c>
      <c r="I419" s="33" t="s">
        <v>30</v>
      </c>
      <c r="J419" s="87"/>
      <c r="K419" s="33"/>
      <c r="L419" s="26"/>
      <c r="M419" s="26"/>
      <c r="N419" s="26"/>
      <c r="O419" s="26"/>
      <c r="P419" s="169"/>
      <c r="Q419" s="184"/>
      <c r="R419" s="184"/>
      <c r="S419" s="185" t="str">
        <f t="shared" ref="S419:T432" si="60">IF(Q419="Basso",1.8,IF(Q419="Medio",2.5,IF(Q419="Medio-Alto",3.8,IF(Q419="Alto",5,"0"))))</f>
        <v>0</v>
      </c>
      <c r="T419" s="185" t="str">
        <f t="shared" si="60"/>
        <v>0</v>
      </c>
      <c r="U419" s="185">
        <f>(T419*S419)</f>
        <v>0</v>
      </c>
      <c r="V419" s="186" t="str">
        <f>IF(U419=0,"--",IF(U419&lt;='db fasce di rischio'!$B$4,'db fasce di rischio'!$A$2,IF(U419&lt;='db fasce di rischio'!$D$4,'db fasce di rischio'!$C$2,IF(U419&lt;='db fasce di rischio'!$F$4,'db fasce di rischio'!$E$2,IF(U419&lt;='db fasce di rischio'!$H$4,'db fasce di rischio'!$G$2,"")))))</f>
        <v>--</v>
      </c>
      <c r="W419" s="30"/>
      <c r="X419" s="30"/>
    </row>
    <row r="420" spans="1:24" ht="21" hidden="1" outlineLevel="1" x14ac:dyDescent="0.2">
      <c r="A420" s="169"/>
      <c r="B420" s="169"/>
      <c r="C420" s="26" t="s">
        <v>30</v>
      </c>
      <c r="D420" s="26" t="s">
        <v>30</v>
      </c>
      <c r="E420" s="26" t="s">
        <v>30</v>
      </c>
      <c r="F420" s="26" t="s">
        <v>30</v>
      </c>
      <c r="G420" s="161" t="str">
        <f t="shared" si="59"/>
        <v>--</v>
      </c>
      <c r="H420" s="27" t="s">
        <v>30</v>
      </c>
      <c r="I420" s="33" t="s">
        <v>30</v>
      </c>
      <c r="J420" s="87"/>
      <c r="K420" s="33"/>
      <c r="L420" s="26"/>
      <c r="M420" s="26"/>
      <c r="N420" s="26"/>
      <c r="O420" s="26"/>
      <c r="P420" s="169"/>
      <c r="Q420" s="184"/>
      <c r="R420" s="184"/>
      <c r="S420" s="185" t="str">
        <f t="shared" si="60"/>
        <v>0</v>
      </c>
      <c r="T420" s="185" t="str">
        <f t="shared" si="60"/>
        <v>0</v>
      </c>
      <c r="U420" s="185">
        <f t="shared" ref="U420:U432" si="61">(T420*S420)</f>
        <v>0</v>
      </c>
      <c r="V420" s="186" t="str">
        <f>IF(U420=0,"--",IF(U420&lt;='db fasce di rischio'!$B$4,'db fasce di rischio'!$A$2,IF(U420&lt;='db fasce di rischio'!$D$4,'db fasce di rischio'!$C$2,IF(U420&lt;='db fasce di rischio'!$F$4,'db fasce di rischio'!$E$2,IF(U420&lt;='db fasce di rischio'!$H$4,'db fasce di rischio'!$G$2,"")))))</f>
        <v>--</v>
      </c>
      <c r="W420" s="30"/>
      <c r="X420" s="30"/>
    </row>
    <row r="421" spans="1:24" ht="21" hidden="1" outlineLevel="1" x14ac:dyDescent="0.2">
      <c r="A421" s="169"/>
      <c r="B421" s="169"/>
      <c r="C421" s="26" t="s">
        <v>30</v>
      </c>
      <c r="D421" s="26" t="s">
        <v>30</v>
      </c>
      <c r="E421" s="26" t="s">
        <v>30</v>
      </c>
      <c r="F421" s="26" t="s">
        <v>30</v>
      </c>
      <c r="G421" s="161" t="str">
        <f t="shared" si="59"/>
        <v>--</v>
      </c>
      <c r="H421" s="27" t="s">
        <v>30</v>
      </c>
      <c r="I421" s="33" t="s">
        <v>30</v>
      </c>
      <c r="J421" s="87"/>
      <c r="K421" s="33"/>
      <c r="L421" s="26"/>
      <c r="M421" s="26"/>
      <c r="N421" s="26"/>
      <c r="O421" s="26"/>
      <c r="P421" s="169"/>
      <c r="Q421" s="184"/>
      <c r="R421" s="184"/>
      <c r="S421" s="185" t="str">
        <f t="shared" si="60"/>
        <v>0</v>
      </c>
      <c r="T421" s="185" t="str">
        <f t="shared" si="60"/>
        <v>0</v>
      </c>
      <c r="U421" s="185">
        <f t="shared" si="61"/>
        <v>0</v>
      </c>
      <c r="V421" s="186" t="str">
        <f>IF(U421=0,"--",IF(U421&lt;='db fasce di rischio'!$B$4,'db fasce di rischio'!$A$2,IF(U421&lt;='db fasce di rischio'!$D$4,'db fasce di rischio'!$C$2,IF(U421&lt;='db fasce di rischio'!$F$4,'db fasce di rischio'!$E$2,IF(U421&lt;='db fasce di rischio'!$H$4,'db fasce di rischio'!$G$2,"")))))</f>
        <v>--</v>
      </c>
      <c r="W421" s="30"/>
      <c r="X421" s="30"/>
    </row>
    <row r="422" spans="1:24" ht="21" hidden="1" outlineLevel="1" x14ac:dyDescent="0.2">
      <c r="A422" s="169"/>
      <c r="B422" s="169"/>
      <c r="C422" s="26" t="s">
        <v>30</v>
      </c>
      <c r="D422" s="26" t="s">
        <v>30</v>
      </c>
      <c r="E422" s="26" t="s">
        <v>30</v>
      </c>
      <c r="F422" s="26" t="s">
        <v>30</v>
      </c>
      <c r="G422" s="161" t="str">
        <f t="shared" si="59"/>
        <v>--</v>
      </c>
      <c r="H422" s="27" t="s">
        <v>30</v>
      </c>
      <c r="I422" s="33" t="s">
        <v>30</v>
      </c>
      <c r="J422" s="87"/>
      <c r="K422" s="33"/>
      <c r="L422" s="26"/>
      <c r="M422" s="26"/>
      <c r="N422" s="26"/>
      <c r="O422" s="26"/>
      <c r="P422" s="169"/>
      <c r="Q422" s="184"/>
      <c r="R422" s="184"/>
      <c r="S422" s="185" t="str">
        <f t="shared" si="60"/>
        <v>0</v>
      </c>
      <c r="T422" s="185" t="str">
        <f t="shared" si="60"/>
        <v>0</v>
      </c>
      <c r="U422" s="185">
        <f t="shared" si="61"/>
        <v>0</v>
      </c>
      <c r="V422" s="186" t="str">
        <f>IF(U422=0,"--",IF(U422&lt;='db fasce di rischio'!$B$4,'db fasce di rischio'!$A$2,IF(U422&lt;='db fasce di rischio'!$D$4,'db fasce di rischio'!$C$2,IF(U422&lt;='db fasce di rischio'!$F$4,'db fasce di rischio'!$E$2,IF(U422&lt;='db fasce di rischio'!$H$4,'db fasce di rischio'!$G$2,"")))))</f>
        <v>--</v>
      </c>
      <c r="W422" s="30"/>
      <c r="X422" s="30"/>
    </row>
    <row r="423" spans="1:24" ht="21" hidden="1" outlineLevel="1" x14ac:dyDescent="0.2">
      <c r="A423" s="169"/>
      <c r="B423" s="169"/>
      <c r="C423" s="26" t="s">
        <v>30</v>
      </c>
      <c r="D423" s="26" t="s">
        <v>30</v>
      </c>
      <c r="E423" s="26" t="s">
        <v>30</v>
      </c>
      <c r="F423" s="26" t="s">
        <v>30</v>
      </c>
      <c r="G423" s="161" t="str">
        <f t="shared" si="59"/>
        <v>--</v>
      </c>
      <c r="H423" s="27" t="s">
        <v>30</v>
      </c>
      <c r="I423" s="33" t="s">
        <v>30</v>
      </c>
      <c r="J423" s="87"/>
      <c r="K423" s="33"/>
      <c r="L423" s="26"/>
      <c r="M423" s="26"/>
      <c r="N423" s="26"/>
      <c r="O423" s="26"/>
      <c r="P423" s="169"/>
      <c r="Q423" s="184"/>
      <c r="R423" s="184"/>
      <c r="S423" s="185" t="str">
        <f t="shared" si="60"/>
        <v>0</v>
      </c>
      <c r="T423" s="185" t="str">
        <f t="shared" si="60"/>
        <v>0</v>
      </c>
      <c r="U423" s="185">
        <f t="shared" si="61"/>
        <v>0</v>
      </c>
      <c r="V423" s="186" t="str">
        <f>IF(U423=0,"--",IF(U423&lt;='db fasce di rischio'!$B$4,'db fasce di rischio'!$A$2,IF(U423&lt;='db fasce di rischio'!$D$4,'db fasce di rischio'!$C$2,IF(U423&lt;='db fasce di rischio'!$F$4,'db fasce di rischio'!$E$2,IF(U423&lt;='db fasce di rischio'!$H$4,'db fasce di rischio'!$G$2,"")))))</f>
        <v>--</v>
      </c>
      <c r="W423" s="30"/>
      <c r="X423" s="30"/>
    </row>
    <row r="424" spans="1:24" ht="21" hidden="1" outlineLevel="1" x14ac:dyDescent="0.2">
      <c r="A424" s="169"/>
      <c r="B424" s="169"/>
      <c r="C424" s="26" t="s">
        <v>30</v>
      </c>
      <c r="D424" s="26" t="s">
        <v>30</v>
      </c>
      <c r="E424" s="26" t="s">
        <v>30</v>
      </c>
      <c r="F424" s="26" t="s">
        <v>30</v>
      </c>
      <c r="G424" s="161" t="str">
        <f t="shared" si="59"/>
        <v>--</v>
      </c>
      <c r="H424" s="27" t="s">
        <v>30</v>
      </c>
      <c r="I424" s="33" t="s">
        <v>30</v>
      </c>
      <c r="J424" s="87"/>
      <c r="K424" s="33"/>
      <c r="L424" s="26"/>
      <c r="M424" s="26"/>
      <c r="N424" s="26"/>
      <c r="O424" s="26"/>
      <c r="P424" s="169"/>
      <c r="Q424" s="184"/>
      <c r="R424" s="184"/>
      <c r="S424" s="185" t="str">
        <f t="shared" si="60"/>
        <v>0</v>
      </c>
      <c r="T424" s="185" t="str">
        <f t="shared" si="60"/>
        <v>0</v>
      </c>
      <c r="U424" s="185">
        <f t="shared" si="61"/>
        <v>0</v>
      </c>
      <c r="V424" s="186" t="str">
        <f>IF(U424=0,"--",IF(U424&lt;='db fasce di rischio'!$B$4,'db fasce di rischio'!$A$2,IF(U424&lt;='db fasce di rischio'!$D$4,'db fasce di rischio'!$C$2,IF(U424&lt;='db fasce di rischio'!$F$4,'db fasce di rischio'!$E$2,IF(U424&lt;='db fasce di rischio'!$H$4,'db fasce di rischio'!$G$2,"")))))</f>
        <v>--</v>
      </c>
      <c r="W424" s="30"/>
      <c r="X424" s="30"/>
    </row>
    <row r="425" spans="1:24" ht="21" hidden="1" outlineLevel="1" x14ac:dyDescent="0.2">
      <c r="A425" s="169"/>
      <c r="B425" s="169"/>
      <c r="C425" s="26" t="s">
        <v>30</v>
      </c>
      <c r="D425" s="26" t="s">
        <v>30</v>
      </c>
      <c r="E425" s="26" t="s">
        <v>30</v>
      </c>
      <c r="F425" s="26" t="s">
        <v>30</v>
      </c>
      <c r="G425" s="161" t="str">
        <f t="shared" si="59"/>
        <v>--</v>
      </c>
      <c r="H425" s="27" t="s">
        <v>30</v>
      </c>
      <c r="I425" s="33" t="s">
        <v>30</v>
      </c>
      <c r="J425" s="87"/>
      <c r="K425" s="33"/>
      <c r="L425" s="26"/>
      <c r="M425" s="26"/>
      <c r="N425" s="26"/>
      <c r="O425" s="26"/>
      <c r="P425" s="169"/>
      <c r="Q425" s="184"/>
      <c r="R425" s="184"/>
      <c r="S425" s="185" t="str">
        <f t="shared" si="60"/>
        <v>0</v>
      </c>
      <c r="T425" s="185" t="str">
        <f t="shared" si="60"/>
        <v>0</v>
      </c>
      <c r="U425" s="185">
        <f t="shared" si="61"/>
        <v>0</v>
      </c>
      <c r="V425" s="186" t="str">
        <f>IF(U425=0,"--",IF(U425&lt;='db fasce di rischio'!$B$4,'db fasce di rischio'!$A$2,IF(U425&lt;='db fasce di rischio'!$D$4,'db fasce di rischio'!$C$2,IF(U425&lt;='db fasce di rischio'!$F$4,'db fasce di rischio'!$E$2,IF(U425&lt;='db fasce di rischio'!$H$4,'db fasce di rischio'!$G$2,"")))))</f>
        <v>--</v>
      </c>
      <c r="W425" s="30"/>
      <c r="X425" s="30"/>
    </row>
    <row r="426" spans="1:24" ht="21" hidden="1" outlineLevel="1" x14ac:dyDescent="0.2">
      <c r="A426" s="169"/>
      <c r="B426" s="169"/>
      <c r="C426" s="26" t="s">
        <v>30</v>
      </c>
      <c r="D426" s="26" t="s">
        <v>30</v>
      </c>
      <c r="E426" s="26" t="s">
        <v>30</v>
      </c>
      <c r="F426" s="26" t="s">
        <v>30</v>
      </c>
      <c r="G426" s="161" t="str">
        <f t="shared" si="59"/>
        <v>--</v>
      </c>
      <c r="H426" s="27" t="s">
        <v>30</v>
      </c>
      <c r="I426" s="33" t="s">
        <v>30</v>
      </c>
      <c r="J426" s="88"/>
      <c r="K426" s="33"/>
      <c r="L426" s="26"/>
      <c r="M426" s="26"/>
      <c r="N426" s="26"/>
      <c r="O426" s="26"/>
      <c r="P426" s="169"/>
      <c r="Q426" s="184"/>
      <c r="R426" s="184"/>
      <c r="S426" s="185" t="str">
        <f t="shared" si="60"/>
        <v>0</v>
      </c>
      <c r="T426" s="185" t="str">
        <f t="shared" si="60"/>
        <v>0</v>
      </c>
      <c r="U426" s="185">
        <f t="shared" si="61"/>
        <v>0</v>
      </c>
      <c r="V426" s="186" t="str">
        <f>IF(U426=0,"--",IF(U426&lt;='db fasce di rischio'!$B$4,'db fasce di rischio'!$A$2,IF(U426&lt;='db fasce di rischio'!$D$4,'db fasce di rischio'!$C$2,IF(U426&lt;='db fasce di rischio'!$F$4,'db fasce di rischio'!$E$2,IF(U426&lt;='db fasce di rischio'!$H$4,'db fasce di rischio'!$G$2,"")))))</f>
        <v>--</v>
      </c>
      <c r="W426" s="30"/>
      <c r="X426" s="30"/>
    </row>
    <row r="427" spans="1:24" ht="21" hidden="1" outlineLevel="1" x14ac:dyDescent="0.2">
      <c r="A427" s="169"/>
      <c r="B427" s="169"/>
      <c r="C427" s="26" t="s">
        <v>30</v>
      </c>
      <c r="D427" s="26" t="s">
        <v>30</v>
      </c>
      <c r="E427" s="26" t="s">
        <v>30</v>
      </c>
      <c r="F427" s="26" t="s">
        <v>30</v>
      </c>
      <c r="G427" s="161" t="str">
        <f t="shared" si="59"/>
        <v>--</v>
      </c>
      <c r="H427" s="27" t="s">
        <v>30</v>
      </c>
      <c r="I427" s="33" t="s">
        <v>30</v>
      </c>
      <c r="J427" s="88"/>
      <c r="K427" s="33"/>
      <c r="L427" s="26"/>
      <c r="M427" s="26"/>
      <c r="N427" s="26"/>
      <c r="O427" s="26"/>
      <c r="P427" s="169"/>
      <c r="Q427" s="184"/>
      <c r="R427" s="184"/>
      <c r="S427" s="185" t="str">
        <f t="shared" si="60"/>
        <v>0</v>
      </c>
      <c r="T427" s="185" t="str">
        <f t="shared" si="60"/>
        <v>0</v>
      </c>
      <c r="U427" s="185">
        <f t="shared" si="61"/>
        <v>0</v>
      </c>
      <c r="V427" s="186" t="str">
        <f>IF(U427=0,"--",IF(U427&lt;='db fasce di rischio'!$B$4,'db fasce di rischio'!$A$2,IF(U427&lt;='db fasce di rischio'!$D$4,'db fasce di rischio'!$C$2,IF(U427&lt;='db fasce di rischio'!$F$4,'db fasce di rischio'!$E$2,IF(U427&lt;='db fasce di rischio'!$H$4,'db fasce di rischio'!$G$2,"")))))</f>
        <v>--</v>
      </c>
      <c r="W427" s="30"/>
      <c r="X427" s="30"/>
    </row>
    <row r="428" spans="1:24" ht="21" hidden="1" outlineLevel="1" x14ac:dyDescent="0.2">
      <c r="A428" s="169"/>
      <c r="B428" s="169"/>
      <c r="C428" s="26" t="s">
        <v>30</v>
      </c>
      <c r="D428" s="26" t="s">
        <v>30</v>
      </c>
      <c r="E428" s="26" t="s">
        <v>30</v>
      </c>
      <c r="F428" s="26" t="s">
        <v>30</v>
      </c>
      <c r="G428" s="161" t="str">
        <f t="shared" si="59"/>
        <v>--</v>
      </c>
      <c r="H428" s="27" t="s">
        <v>30</v>
      </c>
      <c r="I428" s="33" t="s">
        <v>30</v>
      </c>
      <c r="J428" s="88"/>
      <c r="K428" s="33"/>
      <c r="L428" s="26"/>
      <c r="M428" s="26"/>
      <c r="N428" s="26"/>
      <c r="O428" s="26"/>
      <c r="P428" s="169"/>
      <c r="Q428" s="184"/>
      <c r="R428" s="184"/>
      <c r="S428" s="185" t="str">
        <f t="shared" si="60"/>
        <v>0</v>
      </c>
      <c r="T428" s="185" t="str">
        <f t="shared" si="60"/>
        <v>0</v>
      </c>
      <c r="U428" s="185">
        <f t="shared" si="61"/>
        <v>0</v>
      </c>
      <c r="V428" s="186" t="str">
        <f>IF(U428=0,"--",IF(U428&lt;='db fasce di rischio'!$B$4,'db fasce di rischio'!$A$2,IF(U428&lt;='db fasce di rischio'!$D$4,'db fasce di rischio'!$C$2,IF(U428&lt;='db fasce di rischio'!$F$4,'db fasce di rischio'!$E$2,IF(U428&lt;='db fasce di rischio'!$H$4,'db fasce di rischio'!$G$2,"")))))</f>
        <v>--</v>
      </c>
      <c r="W428" s="30"/>
      <c r="X428" s="30"/>
    </row>
    <row r="429" spans="1:24" ht="21" hidden="1" outlineLevel="1" x14ac:dyDescent="0.2">
      <c r="A429" s="169"/>
      <c r="B429" s="169"/>
      <c r="C429" s="26" t="s">
        <v>30</v>
      </c>
      <c r="D429" s="26" t="s">
        <v>30</v>
      </c>
      <c r="E429" s="26" t="s">
        <v>30</v>
      </c>
      <c r="F429" s="26" t="s">
        <v>30</v>
      </c>
      <c r="G429" s="161" t="str">
        <f t="shared" si="59"/>
        <v>--</v>
      </c>
      <c r="H429" s="27" t="s">
        <v>30</v>
      </c>
      <c r="I429" s="33" t="s">
        <v>30</v>
      </c>
      <c r="J429" s="88"/>
      <c r="K429" s="33"/>
      <c r="L429" s="26"/>
      <c r="M429" s="26"/>
      <c r="N429" s="26"/>
      <c r="O429" s="26"/>
      <c r="P429" s="169"/>
      <c r="Q429" s="184"/>
      <c r="R429" s="184"/>
      <c r="S429" s="185" t="str">
        <f t="shared" si="60"/>
        <v>0</v>
      </c>
      <c r="T429" s="185" t="str">
        <f t="shared" si="60"/>
        <v>0</v>
      </c>
      <c r="U429" s="185">
        <f t="shared" si="61"/>
        <v>0</v>
      </c>
      <c r="V429" s="186" t="str">
        <f>IF(U429=0,"--",IF(U429&lt;='db fasce di rischio'!$B$4,'db fasce di rischio'!$A$2,IF(U429&lt;='db fasce di rischio'!$D$4,'db fasce di rischio'!$C$2,IF(U429&lt;='db fasce di rischio'!$F$4,'db fasce di rischio'!$E$2,IF(U429&lt;='db fasce di rischio'!$H$4,'db fasce di rischio'!$G$2,"")))))</f>
        <v>--</v>
      </c>
      <c r="W429" s="30"/>
      <c r="X429" s="30"/>
    </row>
    <row r="430" spans="1:24" ht="21" hidden="1" outlineLevel="1" x14ac:dyDescent="0.2">
      <c r="A430" s="169"/>
      <c r="B430" s="169"/>
      <c r="C430" s="26" t="s">
        <v>30</v>
      </c>
      <c r="D430" s="26" t="s">
        <v>30</v>
      </c>
      <c r="E430" s="26" t="s">
        <v>30</v>
      </c>
      <c r="F430" s="26" t="s">
        <v>30</v>
      </c>
      <c r="G430" s="161" t="str">
        <f t="shared" si="59"/>
        <v>--</v>
      </c>
      <c r="H430" s="27" t="s">
        <v>30</v>
      </c>
      <c r="I430" s="33" t="s">
        <v>30</v>
      </c>
      <c r="J430" s="87"/>
      <c r="K430" s="33"/>
      <c r="L430" s="26"/>
      <c r="M430" s="26"/>
      <c r="N430" s="26"/>
      <c r="O430" s="26"/>
      <c r="P430" s="169"/>
      <c r="Q430" s="184"/>
      <c r="R430" s="184"/>
      <c r="S430" s="185" t="str">
        <f t="shared" si="60"/>
        <v>0</v>
      </c>
      <c r="T430" s="185" t="str">
        <f t="shared" si="60"/>
        <v>0</v>
      </c>
      <c r="U430" s="185">
        <f t="shared" si="61"/>
        <v>0</v>
      </c>
      <c r="V430" s="186" t="str">
        <f>IF(U430=0,"--",IF(U430&lt;='db fasce di rischio'!$B$4,'db fasce di rischio'!$A$2,IF(U430&lt;='db fasce di rischio'!$D$4,'db fasce di rischio'!$C$2,IF(U430&lt;='db fasce di rischio'!$F$4,'db fasce di rischio'!$E$2,IF(U430&lt;='db fasce di rischio'!$H$4,'db fasce di rischio'!$G$2,"")))))</f>
        <v>--</v>
      </c>
      <c r="W430" s="30"/>
      <c r="X430" s="30"/>
    </row>
    <row r="431" spans="1:24" ht="21" hidden="1" outlineLevel="1" x14ac:dyDescent="0.2">
      <c r="A431" s="169"/>
      <c r="B431" s="169"/>
      <c r="C431" s="26" t="s">
        <v>30</v>
      </c>
      <c r="D431" s="26" t="s">
        <v>30</v>
      </c>
      <c r="E431" s="26" t="s">
        <v>30</v>
      </c>
      <c r="F431" s="26" t="s">
        <v>30</v>
      </c>
      <c r="G431" s="161" t="str">
        <f t="shared" si="59"/>
        <v>--</v>
      </c>
      <c r="H431" s="27" t="s">
        <v>30</v>
      </c>
      <c r="I431" s="33" t="s">
        <v>30</v>
      </c>
      <c r="J431" s="87"/>
      <c r="K431" s="33"/>
      <c r="L431" s="26"/>
      <c r="M431" s="26"/>
      <c r="N431" s="26"/>
      <c r="O431" s="28"/>
      <c r="P431" s="169"/>
      <c r="Q431" s="184"/>
      <c r="R431" s="184"/>
      <c r="S431" s="185" t="str">
        <f t="shared" si="60"/>
        <v>0</v>
      </c>
      <c r="T431" s="185" t="str">
        <f t="shared" si="60"/>
        <v>0</v>
      </c>
      <c r="U431" s="185">
        <f t="shared" si="61"/>
        <v>0</v>
      </c>
      <c r="V431" s="186" t="str">
        <f>IF(U431=0,"--",IF(U431&lt;='db fasce di rischio'!$B$4,'db fasce di rischio'!$A$2,IF(U431&lt;='db fasce di rischio'!$D$4,'db fasce di rischio'!$C$2,IF(U431&lt;='db fasce di rischio'!$F$4,'db fasce di rischio'!$E$2,IF(U431&lt;='db fasce di rischio'!$H$4,'db fasce di rischio'!$G$2,"")))))</f>
        <v>--</v>
      </c>
      <c r="W431" s="30"/>
      <c r="X431" s="30"/>
    </row>
    <row r="432" spans="1:24" ht="21" hidden="1" outlineLevel="1" x14ac:dyDescent="0.2">
      <c r="A432" s="169"/>
      <c r="B432" s="169"/>
      <c r="C432" s="26" t="s">
        <v>30</v>
      </c>
      <c r="D432" s="26" t="s">
        <v>30</v>
      </c>
      <c r="E432" s="26" t="s">
        <v>30</v>
      </c>
      <c r="F432" s="26" t="s">
        <v>30</v>
      </c>
      <c r="G432" s="161" t="str">
        <f t="shared" si="59"/>
        <v>--</v>
      </c>
      <c r="H432" s="27" t="s">
        <v>30</v>
      </c>
      <c r="I432" s="33" t="s">
        <v>30</v>
      </c>
      <c r="J432" s="87"/>
      <c r="K432" s="33"/>
      <c r="L432" s="26"/>
      <c r="M432" s="26"/>
      <c r="N432" s="26"/>
      <c r="O432" s="29"/>
      <c r="P432" s="169"/>
      <c r="Q432" s="184"/>
      <c r="R432" s="184"/>
      <c r="S432" s="185" t="str">
        <f t="shared" si="60"/>
        <v>0</v>
      </c>
      <c r="T432" s="185" t="str">
        <f t="shared" si="60"/>
        <v>0</v>
      </c>
      <c r="U432" s="185">
        <f t="shared" si="61"/>
        <v>0</v>
      </c>
      <c r="V432" s="186" t="str">
        <f>IF(U432=0,"--",IF(U432&lt;='db fasce di rischio'!$B$4,'db fasce di rischio'!$A$2,IF(U432&lt;='db fasce di rischio'!$D$4,'db fasce di rischio'!$C$2,IF(U432&lt;='db fasce di rischio'!$F$4,'db fasce di rischio'!$E$2,IF(U432&lt;='db fasce di rischio'!$H$4,'db fasce di rischio'!$G$2,"")))))</f>
        <v>--</v>
      </c>
      <c r="W432" s="30"/>
      <c r="X432" s="30"/>
    </row>
    <row r="433" spans="1:24" ht="21" collapsed="1" x14ac:dyDescent="0.2">
      <c r="A433" s="168"/>
      <c r="B433" s="168"/>
      <c r="C433" s="92"/>
      <c r="D433" s="92"/>
      <c r="E433" s="92"/>
      <c r="F433" s="92"/>
      <c r="G433" s="92"/>
      <c r="H433" s="92"/>
      <c r="I433" s="92"/>
      <c r="J433" s="176"/>
      <c r="K433" s="92"/>
      <c r="L433" s="92"/>
      <c r="M433" s="92"/>
      <c r="N433" s="92"/>
      <c r="O433" s="92"/>
      <c r="P433" s="168"/>
      <c r="Q433" s="30"/>
      <c r="R433" s="30"/>
      <c r="S433" s="30"/>
      <c r="T433" s="30"/>
      <c r="U433" s="30"/>
      <c r="V433" s="30"/>
      <c r="W433" s="30"/>
      <c r="X433" s="30"/>
    </row>
  </sheetData>
  <mergeCells count="106">
    <mergeCell ref="W1:W14"/>
    <mergeCell ref="S13:U13"/>
    <mergeCell ref="C59:D59"/>
    <mergeCell ref="C78:E79"/>
    <mergeCell ref="F78:H78"/>
    <mergeCell ref="J78:K78"/>
    <mergeCell ref="M79:O79"/>
    <mergeCell ref="C38:D38"/>
    <mergeCell ref="C57:E58"/>
    <mergeCell ref="F57:H57"/>
    <mergeCell ref="J57:K57"/>
    <mergeCell ref="M58:O58"/>
    <mergeCell ref="C17:D17"/>
    <mergeCell ref="C36:E37"/>
    <mergeCell ref="F36:H36"/>
    <mergeCell ref="J36:K36"/>
    <mergeCell ref="M37:O37"/>
    <mergeCell ref="A1:E1"/>
    <mergeCell ref="H1:I1"/>
    <mergeCell ref="G4:G12"/>
    <mergeCell ref="I14:L14"/>
    <mergeCell ref="C15:E16"/>
    <mergeCell ref="F15:H15"/>
    <mergeCell ref="J15:K15"/>
    <mergeCell ref="M16:O16"/>
    <mergeCell ref="C143:D143"/>
    <mergeCell ref="C162:E163"/>
    <mergeCell ref="F162:H162"/>
    <mergeCell ref="J162:K162"/>
    <mergeCell ref="M163:O163"/>
    <mergeCell ref="C122:D122"/>
    <mergeCell ref="C141:E142"/>
    <mergeCell ref="F141:H141"/>
    <mergeCell ref="J141:K141"/>
    <mergeCell ref="M142:O142"/>
    <mergeCell ref="C101:D101"/>
    <mergeCell ref="C120:E121"/>
    <mergeCell ref="F120:H120"/>
    <mergeCell ref="J120:K120"/>
    <mergeCell ref="M121:O121"/>
    <mergeCell ref="C80:D80"/>
    <mergeCell ref="C99:E100"/>
    <mergeCell ref="F99:H99"/>
    <mergeCell ref="J99:K99"/>
    <mergeCell ref="M100:O100"/>
    <mergeCell ref="C185:D185"/>
    <mergeCell ref="C204:E205"/>
    <mergeCell ref="F204:H204"/>
    <mergeCell ref="J204:K204"/>
    <mergeCell ref="M205:O205"/>
    <mergeCell ref="C164:D164"/>
    <mergeCell ref="C183:E184"/>
    <mergeCell ref="F183:H183"/>
    <mergeCell ref="J183:K183"/>
    <mergeCell ref="M184:O184"/>
    <mergeCell ref="C227:D227"/>
    <mergeCell ref="C246:E247"/>
    <mergeCell ref="F246:H246"/>
    <mergeCell ref="J246:K246"/>
    <mergeCell ref="M247:O247"/>
    <mergeCell ref="C206:D206"/>
    <mergeCell ref="C225:E226"/>
    <mergeCell ref="F225:H225"/>
    <mergeCell ref="J225:K225"/>
    <mergeCell ref="M226:O226"/>
    <mergeCell ref="C269:D269"/>
    <mergeCell ref="C288:E289"/>
    <mergeCell ref="F288:H288"/>
    <mergeCell ref="J288:K288"/>
    <mergeCell ref="M289:O289"/>
    <mergeCell ref="C248:D248"/>
    <mergeCell ref="C267:E268"/>
    <mergeCell ref="F267:H267"/>
    <mergeCell ref="J267:K267"/>
    <mergeCell ref="M268:O268"/>
    <mergeCell ref="C311:D311"/>
    <mergeCell ref="C330:E331"/>
    <mergeCell ref="F330:H330"/>
    <mergeCell ref="J330:K330"/>
    <mergeCell ref="M331:O331"/>
    <mergeCell ref="C290:D290"/>
    <mergeCell ref="C309:E310"/>
    <mergeCell ref="F309:H309"/>
    <mergeCell ref="J309:K309"/>
    <mergeCell ref="M310:O310"/>
    <mergeCell ref="C353:D353"/>
    <mergeCell ref="C372:E373"/>
    <mergeCell ref="F372:H372"/>
    <mergeCell ref="J372:K372"/>
    <mergeCell ref="M373:O373"/>
    <mergeCell ref="C332:D332"/>
    <mergeCell ref="C351:E352"/>
    <mergeCell ref="F351:H351"/>
    <mergeCell ref="J351:K351"/>
    <mergeCell ref="M352:O352"/>
    <mergeCell ref="C416:D416"/>
    <mergeCell ref="C395:D395"/>
    <mergeCell ref="C414:E415"/>
    <mergeCell ref="F414:H414"/>
    <mergeCell ref="J414:K414"/>
    <mergeCell ref="M415:O415"/>
    <mergeCell ref="C374:D374"/>
    <mergeCell ref="C393:E394"/>
    <mergeCell ref="F393:H393"/>
    <mergeCell ref="J393:K393"/>
    <mergeCell ref="M394:O394"/>
  </mergeCells>
  <conditionalFormatting sqref="I26:I33">
    <cfRule type="cellIs" dxfId="640" priority="843" operator="equal">
      <formula>0</formula>
    </cfRule>
  </conditionalFormatting>
  <conditionalFormatting sqref="I26:I33">
    <cfRule type="cellIs" dxfId="639" priority="840" operator="equal">
      <formula>0</formula>
    </cfRule>
    <cfRule type="expression" dxfId="638" priority="841">
      <formula>"""$F$9+$G$9+$H$9=0"""</formula>
    </cfRule>
    <cfRule type="expression" dxfId="637" priority="842">
      <formula>"$F$9=0"""</formula>
    </cfRule>
  </conditionalFormatting>
  <conditionalFormatting sqref="I19:I25">
    <cfRule type="cellIs" dxfId="636" priority="837" operator="equal">
      <formula>0</formula>
    </cfRule>
  </conditionalFormatting>
  <conditionalFormatting sqref="I19:I25">
    <cfRule type="cellIs" dxfId="635" priority="834" operator="equal">
      <formula>0</formula>
    </cfRule>
    <cfRule type="expression" dxfId="634" priority="835">
      <formula>"""$F$9+$G$9+$H$9=0"""</formula>
    </cfRule>
    <cfRule type="expression" dxfId="633" priority="836">
      <formula>"$F$9=0"""</formula>
    </cfRule>
  </conditionalFormatting>
  <conditionalFormatting sqref="E26:E33">
    <cfRule type="colorScale" priority="844">
      <colorScale>
        <cfvo type="min"/>
        <cfvo type="percentile" val="50"/>
        <cfvo type="max"/>
        <color rgb="FFF8696B"/>
        <color rgb="FFFFEB84"/>
        <color rgb="FF63BE7B"/>
      </colorScale>
    </cfRule>
  </conditionalFormatting>
  <conditionalFormatting sqref="E19:E25">
    <cfRule type="colorScale" priority="845">
      <colorScale>
        <cfvo type="min"/>
        <cfvo type="percentile" val="50"/>
        <cfvo type="max"/>
        <color rgb="FFF8696B"/>
        <color rgb="FFFFEB84"/>
        <color rgb="FF63BE7B"/>
      </colorScale>
    </cfRule>
  </conditionalFormatting>
  <conditionalFormatting sqref="F26:F33">
    <cfRule type="colorScale" priority="846">
      <colorScale>
        <cfvo type="min"/>
        <cfvo type="percentile" val="50"/>
        <cfvo type="max"/>
        <color rgb="FFF8696B"/>
        <color rgb="FFFFEB84"/>
        <color rgb="FF63BE7B"/>
      </colorScale>
    </cfRule>
  </conditionalFormatting>
  <conditionalFormatting sqref="F19:F25">
    <cfRule type="colorScale" priority="847">
      <colorScale>
        <cfvo type="min"/>
        <cfvo type="percentile" val="50"/>
        <cfvo type="max"/>
        <color rgb="FFF8696B"/>
        <color rgb="FFFFEB84"/>
        <color rgb="FF63BE7B"/>
      </colorScale>
    </cfRule>
  </conditionalFormatting>
  <conditionalFormatting sqref="I47:I54">
    <cfRule type="cellIs" dxfId="632" priority="363" operator="equal">
      <formula>0</formula>
    </cfRule>
  </conditionalFormatting>
  <conditionalFormatting sqref="I47:I54">
    <cfRule type="cellIs" dxfId="631" priority="360" operator="equal">
      <formula>0</formula>
    </cfRule>
    <cfRule type="expression" dxfId="630" priority="361">
      <formula>"""$F$9+$G$9+$H$9=0"""</formula>
    </cfRule>
    <cfRule type="expression" dxfId="629" priority="362">
      <formula>"$F$9=0"""</formula>
    </cfRule>
  </conditionalFormatting>
  <conditionalFormatting sqref="I40:I46">
    <cfRule type="cellIs" dxfId="628" priority="359" operator="equal">
      <formula>0</formula>
    </cfRule>
  </conditionalFormatting>
  <conditionalFormatting sqref="I40:I46">
    <cfRule type="cellIs" dxfId="627" priority="356" operator="equal">
      <formula>0</formula>
    </cfRule>
    <cfRule type="expression" dxfId="626" priority="357">
      <formula>"""$F$9+$G$9+$H$9=0"""</formula>
    </cfRule>
    <cfRule type="expression" dxfId="625" priority="358">
      <formula>"$F$9=0"""</formula>
    </cfRule>
  </conditionalFormatting>
  <conditionalFormatting sqref="E47:E54">
    <cfRule type="colorScale" priority="364">
      <colorScale>
        <cfvo type="min"/>
        <cfvo type="percentile" val="50"/>
        <cfvo type="max"/>
        <color rgb="FFF8696B"/>
        <color rgb="FFFFEB84"/>
        <color rgb="FF63BE7B"/>
      </colorScale>
    </cfRule>
  </conditionalFormatting>
  <conditionalFormatting sqref="E40:E46">
    <cfRule type="colorScale" priority="365">
      <colorScale>
        <cfvo type="min"/>
        <cfvo type="percentile" val="50"/>
        <cfvo type="max"/>
        <color rgb="FFF8696B"/>
        <color rgb="FFFFEB84"/>
        <color rgb="FF63BE7B"/>
      </colorScale>
    </cfRule>
  </conditionalFormatting>
  <conditionalFormatting sqref="F47:F54">
    <cfRule type="colorScale" priority="366">
      <colorScale>
        <cfvo type="min"/>
        <cfvo type="percentile" val="50"/>
        <cfvo type="max"/>
        <color rgb="FFF8696B"/>
        <color rgb="FFFFEB84"/>
        <color rgb="FF63BE7B"/>
      </colorScale>
    </cfRule>
  </conditionalFormatting>
  <conditionalFormatting sqref="F40:F46">
    <cfRule type="colorScale" priority="367">
      <colorScale>
        <cfvo type="min"/>
        <cfvo type="percentile" val="50"/>
        <cfvo type="max"/>
        <color rgb="FFF8696B"/>
        <color rgb="FFFFEB84"/>
        <color rgb="FF63BE7B"/>
      </colorScale>
    </cfRule>
  </conditionalFormatting>
  <conditionalFormatting sqref="I68:I75">
    <cfRule type="cellIs" dxfId="624" priority="350" operator="equal">
      <formula>0</formula>
    </cfRule>
  </conditionalFormatting>
  <conditionalFormatting sqref="I68:I75">
    <cfRule type="cellIs" dxfId="623" priority="347" operator="equal">
      <formula>0</formula>
    </cfRule>
    <cfRule type="expression" dxfId="622" priority="348">
      <formula>"""$F$9+$G$9+$H$9=0"""</formula>
    </cfRule>
    <cfRule type="expression" dxfId="621" priority="349">
      <formula>"$F$9=0"""</formula>
    </cfRule>
  </conditionalFormatting>
  <conditionalFormatting sqref="I61:I67">
    <cfRule type="cellIs" dxfId="620" priority="346" operator="equal">
      <formula>0</formula>
    </cfRule>
  </conditionalFormatting>
  <conditionalFormatting sqref="I61:I67">
    <cfRule type="cellIs" dxfId="619" priority="343" operator="equal">
      <formula>0</formula>
    </cfRule>
    <cfRule type="expression" dxfId="618" priority="344">
      <formula>"""$F$9+$G$9+$H$9=0"""</formula>
    </cfRule>
    <cfRule type="expression" dxfId="617" priority="345">
      <formula>"$F$9=0"""</formula>
    </cfRule>
  </conditionalFormatting>
  <conditionalFormatting sqref="E68:E75">
    <cfRule type="colorScale" priority="351">
      <colorScale>
        <cfvo type="min"/>
        <cfvo type="percentile" val="50"/>
        <cfvo type="max"/>
        <color rgb="FFF8696B"/>
        <color rgb="FFFFEB84"/>
        <color rgb="FF63BE7B"/>
      </colorScale>
    </cfRule>
  </conditionalFormatting>
  <conditionalFormatting sqref="E61:E67">
    <cfRule type="colorScale" priority="352">
      <colorScale>
        <cfvo type="min"/>
        <cfvo type="percentile" val="50"/>
        <cfvo type="max"/>
        <color rgb="FFF8696B"/>
        <color rgb="FFFFEB84"/>
        <color rgb="FF63BE7B"/>
      </colorScale>
    </cfRule>
  </conditionalFormatting>
  <conditionalFormatting sqref="F68:F75">
    <cfRule type="colorScale" priority="353">
      <colorScale>
        <cfvo type="min"/>
        <cfvo type="percentile" val="50"/>
        <cfvo type="max"/>
        <color rgb="FFF8696B"/>
        <color rgb="FFFFEB84"/>
        <color rgb="FF63BE7B"/>
      </colorScale>
    </cfRule>
  </conditionalFormatting>
  <conditionalFormatting sqref="F61:F67">
    <cfRule type="colorScale" priority="354">
      <colorScale>
        <cfvo type="min"/>
        <cfvo type="percentile" val="50"/>
        <cfvo type="max"/>
        <color rgb="FFF8696B"/>
        <color rgb="FFFFEB84"/>
        <color rgb="FF63BE7B"/>
      </colorScale>
    </cfRule>
  </conditionalFormatting>
  <conditionalFormatting sqref="I89:I96">
    <cfRule type="cellIs" dxfId="616" priority="337" operator="equal">
      <formula>0</formula>
    </cfRule>
  </conditionalFormatting>
  <conditionalFormatting sqref="I89:I96">
    <cfRule type="cellIs" dxfId="615" priority="334" operator="equal">
      <formula>0</formula>
    </cfRule>
    <cfRule type="expression" dxfId="614" priority="335">
      <formula>"""$F$9+$G$9+$H$9=0"""</formula>
    </cfRule>
    <cfRule type="expression" dxfId="613" priority="336">
      <formula>"$F$9=0"""</formula>
    </cfRule>
  </conditionalFormatting>
  <conditionalFormatting sqref="I82:I88">
    <cfRule type="cellIs" dxfId="612" priority="333" operator="equal">
      <formula>0</formula>
    </cfRule>
  </conditionalFormatting>
  <conditionalFormatting sqref="I82:I88">
    <cfRule type="cellIs" dxfId="611" priority="330" operator="equal">
      <formula>0</formula>
    </cfRule>
    <cfRule type="expression" dxfId="610" priority="331">
      <formula>"""$F$9+$G$9+$H$9=0"""</formula>
    </cfRule>
    <cfRule type="expression" dxfId="609" priority="332">
      <formula>"$F$9=0"""</formula>
    </cfRule>
  </conditionalFormatting>
  <conditionalFormatting sqref="E89:E96">
    <cfRule type="colorScale" priority="338">
      <colorScale>
        <cfvo type="min"/>
        <cfvo type="percentile" val="50"/>
        <cfvo type="max"/>
        <color rgb="FFF8696B"/>
        <color rgb="FFFFEB84"/>
        <color rgb="FF63BE7B"/>
      </colorScale>
    </cfRule>
  </conditionalFormatting>
  <conditionalFormatting sqref="E82:E88">
    <cfRule type="colorScale" priority="339">
      <colorScale>
        <cfvo type="min"/>
        <cfvo type="percentile" val="50"/>
        <cfvo type="max"/>
        <color rgb="FFF8696B"/>
        <color rgb="FFFFEB84"/>
        <color rgb="FF63BE7B"/>
      </colorScale>
    </cfRule>
  </conditionalFormatting>
  <conditionalFormatting sqref="F89:F96">
    <cfRule type="colorScale" priority="340">
      <colorScale>
        <cfvo type="min"/>
        <cfvo type="percentile" val="50"/>
        <cfvo type="max"/>
        <color rgb="FFF8696B"/>
        <color rgb="FFFFEB84"/>
        <color rgb="FF63BE7B"/>
      </colorScale>
    </cfRule>
  </conditionalFormatting>
  <conditionalFormatting sqref="F82:F88">
    <cfRule type="colorScale" priority="341">
      <colorScale>
        <cfvo type="min"/>
        <cfvo type="percentile" val="50"/>
        <cfvo type="max"/>
        <color rgb="FFF8696B"/>
        <color rgb="FFFFEB84"/>
        <color rgb="FF63BE7B"/>
      </colorScale>
    </cfRule>
  </conditionalFormatting>
  <conditionalFormatting sqref="I110:I117">
    <cfRule type="cellIs" dxfId="608" priority="324" operator="equal">
      <formula>0</formula>
    </cfRule>
  </conditionalFormatting>
  <conditionalFormatting sqref="I110:I117">
    <cfRule type="cellIs" dxfId="607" priority="321" operator="equal">
      <formula>0</formula>
    </cfRule>
    <cfRule type="expression" dxfId="606" priority="322">
      <formula>"""$F$9+$G$9+$H$9=0"""</formula>
    </cfRule>
    <cfRule type="expression" dxfId="605" priority="323">
      <formula>"$F$9=0"""</formula>
    </cfRule>
  </conditionalFormatting>
  <conditionalFormatting sqref="I103:I109">
    <cfRule type="cellIs" dxfId="604" priority="320" operator="equal">
      <formula>0</formula>
    </cfRule>
  </conditionalFormatting>
  <conditionalFormatting sqref="I103:I109">
    <cfRule type="cellIs" dxfId="603" priority="317" operator="equal">
      <formula>0</formula>
    </cfRule>
    <cfRule type="expression" dxfId="602" priority="318">
      <formula>"""$F$9+$G$9+$H$9=0"""</formula>
    </cfRule>
    <cfRule type="expression" dxfId="601" priority="319">
      <formula>"$F$9=0"""</formula>
    </cfRule>
  </conditionalFormatting>
  <conditionalFormatting sqref="E110:E117">
    <cfRule type="colorScale" priority="325">
      <colorScale>
        <cfvo type="min"/>
        <cfvo type="percentile" val="50"/>
        <cfvo type="max"/>
        <color rgb="FFF8696B"/>
        <color rgb="FFFFEB84"/>
        <color rgb="FF63BE7B"/>
      </colorScale>
    </cfRule>
  </conditionalFormatting>
  <conditionalFormatting sqref="E103:E109">
    <cfRule type="colorScale" priority="326">
      <colorScale>
        <cfvo type="min"/>
        <cfvo type="percentile" val="50"/>
        <cfvo type="max"/>
        <color rgb="FFF8696B"/>
        <color rgb="FFFFEB84"/>
        <color rgb="FF63BE7B"/>
      </colorScale>
    </cfRule>
  </conditionalFormatting>
  <conditionalFormatting sqref="F110:F117">
    <cfRule type="colorScale" priority="327">
      <colorScale>
        <cfvo type="min"/>
        <cfvo type="percentile" val="50"/>
        <cfvo type="max"/>
        <color rgb="FFF8696B"/>
        <color rgb="FFFFEB84"/>
        <color rgb="FF63BE7B"/>
      </colorScale>
    </cfRule>
  </conditionalFormatting>
  <conditionalFormatting sqref="F103:F109">
    <cfRule type="colorScale" priority="328">
      <colorScale>
        <cfvo type="min"/>
        <cfvo type="percentile" val="50"/>
        <cfvo type="max"/>
        <color rgb="FFF8696B"/>
        <color rgb="FFFFEB84"/>
        <color rgb="FF63BE7B"/>
      </colorScale>
    </cfRule>
  </conditionalFormatting>
  <conditionalFormatting sqref="I131:I138">
    <cfRule type="cellIs" dxfId="600" priority="311" operator="equal">
      <formula>0</formula>
    </cfRule>
  </conditionalFormatting>
  <conditionalFormatting sqref="I131:I138">
    <cfRule type="cellIs" dxfId="599" priority="308" operator="equal">
      <formula>0</formula>
    </cfRule>
    <cfRule type="expression" dxfId="598" priority="309">
      <formula>"""$F$9+$G$9+$H$9=0"""</formula>
    </cfRule>
    <cfRule type="expression" dxfId="597" priority="310">
      <formula>"$F$9=0"""</formula>
    </cfRule>
  </conditionalFormatting>
  <conditionalFormatting sqref="I124:I130">
    <cfRule type="cellIs" dxfId="596" priority="307" operator="equal">
      <formula>0</formula>
    </cfRule>
  </conditionalFormatting>
  <conditionalFormatting sqref="I124:I130">
    <cfRule type="cellIs" dxfId="595" priority="304" operator="equal">
      <formula>0</formula>
    </cfRule>
    <cfRule type="expression" dxfId="594" priority="305">
      <formula>"""$F$9+$G$9+$H$9=0"""</formula>
    </cfRule>
    <cfRule type="expression" dxfId="593" priority="306">
      <formula>"$F$9=0"""</formula>
    </cfRule>
  </conditionalFormatting>
  <conditionalFormatting sqref="E131:E138">
    <cfRule type="colorScale" priority="312">
      <colorScale>
        <cfvo type="min"/>
        <cfvo type="percentile" val="50"/>
        <cfvo type="max"/>
        <color rgb="FFF8696B"/>
        <color rgb="FFFFEB84"/>
        <color rgb="FF63BE7B"/>
      </colorScale>
    </cfRule>
  </conditionalFormatting>
  <conditionalFormatting sqref="E124:E130">
    <cfRule type="colorScale" priority="313">
      <colorScale>
        <cfvo type="min"/>
        <cfvo type="percentile" val="50"/>
        <cfvo type="max"/>
        <color rgb="FFF8696B"/>
        <color rgb="FFFFEB84"/>
        <color rgb="FF63BE7B"/>
      </colorScale>
    </cfRule>
  </conditionalFormatting>
  <conditionalFormatting sqref="F131:F138">
    <cfRule type="colorScale" priority="314">
      <colorScale>
        <cfvo type="min"/>
        <cfvo type="percentile" val="50"/>
        <cfvo type="max"/>
        <color rgb="FFF8696B"/>
        <color rgb="FFFFEB84"/>
        <color rgb="FF63BE7B"/>
      </colorScale>
    </cfRule>
  </conditionalFormatting>
  <conditionalFormatting sqref="F124:F130">
    <cfRule type="colorScale" priority="315">
      <colorScale>
        <cfvo type="min"/>
        <cfvo type="percentile" val="50"/>
        <cfvo type="max"/>
        <color rgb="FFF8696B"/>
        <color rgb="FFFFEB84"/>
        <color rgb="FF63BE7B"/>
      </colorScale>
    </cfRule>
  </conditionalFormatting>
  <conditionalFormatting sqref="I152:I159">
    <cfRule type="cellIs" dxfId="592" priority="298" operator="equal">
      <formula>0</formula>
    </cfRule>
  </conditionalFormatting>
  <conditionalFormatting sqref="I152:I159">
    <cfRule type="cellIs" dxfId="591" priority="295" operator="equal">
      <formula>0</formula>
    </cfRule>
    <cfRule type="expression" dxfId="590" priority="296">
      <formula>"""$F$9+$G$9+$H$9=0"""</formula>
    </cfRule>
    <cfRule type="expression" dxfId="589" priority="297">
      <formula>"$F$9=0"""</formula>
    </cfRule>
  </conditionalFormatting>
  <conditionalFormatting sqref="I145:I151">
    <cfRule type="cellIs" dxfId="588" priority="294" operator="equal">
      <formula>0</formula>
    </cfRule>
  </conditionalFormatting>
  <conditionalFormatting sqref="I145:I151">
    <cfRule type="cellIs" dxfId="587" priority="291" operator="equal">
      <formula>0</formula>
    </cfRule>
    <cfRule type="expression" dxfId="586" priority="292">
      <formula>"""$F$9+$G$9+$H$9=0"""</formula>
    </cfRule>
    <cfRule type="expression" dxfId="585" priority="293">
      <formula>"$F$9=0"""</formula>
    </cfRule>
  </conditionalFormatting>
  <conditionalFormatting sqref="E152:E159">
    <cfRule type="colorScale" priority="299">
      <colorScale>
        <cfvo type="min"/>
        <cfvo type="percentile" val="50"/>
        <cfvo type="max"/>
        <color rgb="FFF8696B"/>
        <color rgb="FFFFEB84"/>
        <color rgb="FF63BE7B"/>
      </colorScale>
    </cfRule>
  </conditionalFormatting>
  <conditionalFormatting sqref="E145:E151">
    <cfRule type="colorScale" priority="300">
      <colorScale>
        <cfvo type="min"/>
        <cfvo type="percentile" val="50"/>
        <cfvo type="max"/>
        <color rgb="FFF8696B"/>
        <color rgb="FFFFEB84"/>
        <color rgb="FF63BE7B"/>
      </colorScale>
    </cfRule>
  </conditionalFormatting>
  <conditionalFormatting sqref="F152:F159">
    <cfRule type="colorScale" priority="301">
      <colorScale>
        <cfvo type="min"/>
        <cfvo type="percentile" val="50"/>
        <cfvo type="max"/>
        <color rgb="FFF8696B"/>
        <color rgb="FFFFEB84"/>
        <color rgb="FF63BE7B"/>
      </colorScale>
    </cfRule>
  </conditionalFormatting>
  <conditionalFormatting sqref="F145:F151">
    <cfRule type="colorScale" priority="302">
      <colorScale>
        <cfvo type="min"/>
        <cfvo type="percentile" val="50"/>
        <cfvo type="max"/>
        <color rgb="FFF8696B"/>
        <color rgb="FFFFEB84"/>
        <color rgb="FF63BE7B"/>
      </colorScale>
    </cfRule>
  </conditionalFormatting>
  <conditionalFormatting sqref="I173:I180">
    <cfRule type="cellIs" dxfId="584" priority="285" operator="equal">
      <formula>0</formula>
    </cfRule>
  </conditionalFormatting>
  <conditionalFormatting sqref="I173:I180">
    <cfRule type="cellIs" dxfId="583" priority="282" operator="equal">
      <formula>0</formula>
    </cfRule>
    <cfRule type="expression" dxfId="582" priority="283">
      <formula>"""$F$9+$G$9+$H$9=0"""</formula>
    </cfRule>
    <cfRule type="expression" dxfId="581" priority="284">
      <formula>"$F$9=0"""</formula>
    </cfRule>
  </conditionalFormatting>
  <conditionalFormatting sqref="I166:I172">
    <cfRule type="cellIs" dxfId="580" priority="281" operator="equal">
      <formula>0</formula>
    </cfRule>
  </conditionalFormatting>
  <conditionalFormatting sqref="I166:I172">
    <cfRule type="cellIs" dxfId="579" priority="278" operator="equal">
      <formula>0</formula>
    </cfRule>
    <cfRule type="expression" dxfId="578" priority="279">
      <formula>"""$F$9+$G$9+$H$9=0"""</formula>
    </cfRule>
    <cfRule type="expression" dxfId="577" priority="280">
      <formula>"$F$9=0"""</formula>
    </cfRule>
  </conditionalFormatting>
  <conditionalFormatting sqref="E173:E180">
    <cfRule type="colorScale" priority="286">
      <colorScale>
        <cfvo type="min"/>
        <cfvo type="percentile" val="50"/>
        <cfvo type="max"/>
        <color rgb="FFF8696B"/>
        <color rgb="FFFFEB84"/>
        <color rgb="FF63BE7B"/>
      </colorScale>
    </cfRule>
  </conditionalFormatting>
  <conditionalFormatting sqref="E166:E172">
    <cfRule type="colorScale" priority="287">
      <colorScale>
        <cfvo type="min"/>
        <cfvo type="percentile" val="50"/>
        <cfvo type="max"/>
        <color rgb="FFF8696B"/>
        <color rgb="FFFFEB84"/>
        <color rgb="FF63BE7B"/>
      </colorScale>
    </cfRule>
  </conditionalFormatting>
  <conditionalFormatting sqref="F173:F180">
    <cfRule type="colorScale" priority="288">
      <colorScale>
        <cfvo type="min"/>
        <cfvo type="percentile" val="50"/>
        <cfvo type="max"/>
        <color rgb="FFF8696B"/>
        <color rgb="FFFFEB84"/>
        <color rgb="FF63BE7B"/>
      </colorScale>
    </cfRule>
  </conditionalFormatting>
  <conditionalFormatting sqref="F166:F172">
    <cfRule type="colorScale" priority="289">
      <colorScale>
        <cfvo type="min"/>
        <cfvo type="percentile" val="50"/>
        <cfvo type="max"/>
        <color rgb="FFF8696B"/>
        <color rgb="FFFFEB84"/>
        <color rgb="FF63BE7B"/>
      </colorScale>
    </cfRule>
  </conditionalFormatting>
  <conditionalFormatting sqref="I194:I201">
    <cfRule type="cellIs" dxfId="576" priority="272" operator="equal">
      <formula>0</formula>
    </cfRule>
  </conditionalFormatting>
  <conditionalFormatting sqref="I194:I201">
    <cfRule type="cellIs" dxfId="575" priority="269" operator="equal">
      <formula>0</formula>
    </cfRule>
    <cfRule type="expression" dxfId="574" priority="270">
      <formula>"""$F$9+$G$9+$H$9=0"""</formula>
    </cfRule>
    <cfRule type="expression" dxfId="573" priority="271">
      <formula>"$F$9=0"""</formula>
    </cfRule>
  </conditionalFormatting>
  <conditionalFormatting sqref="I187:I193">
    <cfRule type="cellIs" dxfId="572" priority="268" operator="equal">
      <formula>0</formula>
    </cfRule>
  </conditionalFormatting>
  <conditionalFormatting sqref="I187:I193">
    <cfRule type="cellIs" dxfId="571" priority="265" operator="equal">
      <formula>0</formula>
    </cfRule>
    <cfRule type="expression" dxfId="570" priority="266">
      <formula>"""$F$9+$G$9+$H$9=0"""</formula>
    </cfRule>
    <cfRule type="expression" dxfId="569" priority="267">
      <formula>"$F$9=0"""</formula>
    </cfRule>
  </conditionalFormatting>
  <conditionalFormatting sqref="E194:E201">
    <cfRule type="colorScale" priority="273">
      <colorScale>
        <cfvo type="min"/>
        <cfvo type="percentile" val="50"/>
        <cfvo type="max"/>
        <color rgb="FFF8696B"/>
        <color rgb="FFFFEB84"/>
        <color rgb="FF63BE7B"/>
      </colorScale>
    </cfRule>
  </conditionalFormatting>
  <conditionalFormatting sqref="E187:E193">
    <cfRule type="colorScale" priority="274">
      <colorScale>
        <cfvo type="min"/>
        <cfvo type="percentile" val="50"/>
        <cfvo type="max"/>
        <color rgb="FFF8696B"/>
        <color rgb="FFFFEB84"/>
        <color rgb="FF63BE7B"/>
      </colorScale>
    </cfRule>
  </conditionalFormatting>
  <conditionalFormatting sqref="F194:F201">
    <cfRule type="colorScale" priority="275">
      <colorScale>
        <cfvo type="min"/>
        <cfvo type="percentile" val="50"/>
        <cfvo type="max"/>
        <color rgb="FFF8696B"/>
        <color rgb="FFFFEB84"/>
        <color rgb="FF63BE7B"/>
      </colorScale>
    </cfRule>
  </conditionalFormatting>
  <conditionalFormatting sqref="F187:F193">
    <cfRule type="colorScale" priority="276">
      <colorScale>
        <cfvo type="min"/>
        <cfvo type="percentile" val="50"/>
        <cfvo type="max"/>
        <color rgb="FFF8696B"/>
        <color rgb="FFFFEB84"/>
        <color rgb="FF63BE7B"/>
      </colorScale>
    </cfRule>
  </conditionalFormatting>
  <conditionalFormatting sqref="I215:I222">
    <cfRule type="cellIs" dxfId="568" priority="259" operator="equal">
      <formula>0</formula>
    </cfRule>
  </conditionalFormatting>
  <conditionalFormatting sqref="I215:I222">
    <cfRule type="cellIs" dxfId="567" priority="256" operator="equal">
      <formula>0</formula>
    </cfRule>
    <cfRule type="expression" dxfId="566" priority="257">
      <formula>"""$F$9+$G$9+$H$9=0"""</formula>
    </cfRule>
    <cfRule type="expression" dxfId="565" priority="258">
      <formula>"$F$9=0"""</formula>
    </cfRule>
  </conditionalFormatting>
  <conditionalFormatting sqref="I208:I214">
    <cfRule type="cellIs" dxfId="564" priority="255" operator="equal">
      <formula>0</formula>
    </cfRule>
  </conditionalFormatting>
  <conditionalFormatting sqref="I208:I214">
    <cfRule type="cellIs" dxfId="563" priority="252" operator="equal">
      <formula>0</formula>
    </cfRule>
    <cfRule type="expression" dxfId="562" priority="253">
      <formula>"""$F$9+$G$9+$H$9=0"""</formula>
    </cfRule>
    <cfRule type="expression" dxfId="561" priority="254">
      <formula>"$F$9=0"""</formula>
    </cfRule>
  </conditionalFormatting>
  <conditionalFormatting sqref="E215:E222">
    <cfRule type="colorScale" priority="260">
      <colorScale>
        <cfvo type="min"/>
        <cfvo type="percentile" val="50"/>
        <cfvo type="max"/>
        <color rgb="FFF8696B"/>
        <color rgb="FFFFEB84"/>
        <color rgb="FF63BE7B"/>
      </colorScale>
    </cfRule>
  </conditionalFormatting>
  <conditionalFormatting sqref="E208:E214">
    <cfRule type="colorScale" priority="261">
      <colorScale>
        <cfvo type="min"/>
        <cfvo type="percentile" val="50"/>
        <cfvo type="max"/>
        <color rgb="FFF8696B"/>
        <color rgb="FFFFEB84"/>
        <color rgb="FF63BE7B"/>
      </colorScale>
    </cfRule>
  </conditionalFormatting>
  <conditionalFormatting sqref="F215:F222">
    <cfRule type="colorScale" priority="262">
      <colorScale>
        <cfvo type="min"/>
        <cfvo type="percentile" val="50"/>
        <cfvo type="max"/>
        <color rgb="FFF8696B"/>
        <color rgb="FFFFEB84"/>
        <color rgb="FF63BE7B"/>
      </colorScale>
    </cfRule>
  </conditionalFormatting>
  <conditionalFormatting sqref="F208:F214">
    <cfRule type="colorScale" priority="263">
      <colorScale>
        <cfvo type="min"/>
        <cfvo type="percentile" val="50"/>
        <cfvo type="max"/>
        <color rgb="FFF8696B"/>
        <color rgb="FFFFEB84"/>
        <color rgb="FF63BE7B"/>
      </colorScale>
    </cfRule>
  </conditionalFormatting>
  <conditionalFormatting sqref="I236:I243">
    <cfRule type="cellIs" dxfId="560" priority="246" operator="equal">
      <formula>0</formula>
    </cfRule>
  </conditionalFormatting>
  <conditionalFormatting sqref="I236:I243">
    <cfRule type="cellIs" dxfId="559" priority="243" operator="equal">
      <formula>0</formula>
    </cfRule>
    <cfRule type="expression" dxfId="558" priority="244">
      <formula>"""$F$9+$G$9+$H$9=0"""</formula>
    </cfRule>
    <cfRule type="expression" dxfId="557" priority="245">
      <formula>"$F$9=0"""</formula>
    </cfRule>
  </conditionalFormatting>
  <conditionalFormatting sqref="I229:I235">
    <cfRule type="cellIs" dxfId="556" priority="242" operator="equal">
      <formula>0</formula>
    </cfRule>
  </conditionalFormatting>
  <conditionalFormatting sqref="I229:I235">
    <cfRule type="cellIs" dxfId="555" priority="239" operator="equal">
      <formula>0</formula>
    </cfRule>
    <cfRule type="expression" dxfId="554" priority="240">
      <formula>"""$F$9+$G$9+$H$9=0"""</formula>
    </cfRule>
    <cfRule type="expression" dxfId="553" priority="241">
      <formula>"$F$9=0"""</formula>
    </cfRule>
  </conditionalFormatting>
  <conditionalFormatting sqref="E236:E243">
    <cfRule type="colorScale" priority="247">
      <colorScale>
        <cfvo type="min"/>
        <cfvo type="percentile" val="50"/>
        <cfvo type="max"/>
        <color rgb="FFF8696B"/>
        <color rgb="FFFFEB84"/>
        <color rgb="FF63BE7B"/>
      </colorScale>
    </cfRule>
  </conditionalFormatting>
  <conditionalFormatting sqref="E229:E235">
    <cfRule type="colorScale" priority="248">
      <colorScale>
        <cfvo type="min"/>
        <cfvo type="percentile" val="50"/>
        <cfvo type="max"/>
        <color rgb="FFF8696B"/>
        <color rgb="FFFFEB84"/>
        <color rgb="FF63BE7B"/>
      </colorScale>
    </cfRule>
  </conditionalFormatting>
  <conditionalFormatting sqref="F236:F243">
    <cfRule type="colorScale" priority="249">
      <colorScale>
        <cfvo type="min"/>
        <cfvo type="percentile" val="50"/>
        <cfvo type="max"/>
        <color rgb="FFF8696B"/>
        <color rgb="FFFFEB84"/>
        <color rgb="FF63BE7B"/>
      </colorScale>
    </cfRule>
  </conditionalFormatting>
  <conditionalFormatting sqref="F229:F235">
    <cfRule type="colorScale" priority="250">
      <colorScale>
        <cfvo type="min"/>
        <cfvo type="percentile" val="50"/>
        <cfvo type="max"/>
        <color rgb="FFF8696B"/>
        <color rgb="FFFFEB84"/>
        <color rgb="FF63BE7B"/>
      </colorScale>
    </cfRule>
  </conditionalFormatting>
  <conditionalFormatting sqref="I257:I264">
    <cfRule type="cellIs" dxfId="552" priority="233" operator="equal">
      <formula>0</formula>
    </cfRule>
  </conditionalFormatting>
  <conditionalFormatting sqref="I257:I264">
    <cfRule type="cellIs" dxfId="551" priority="230" operator="equal">
      <formula>0</formula>
    </cfRule>
    <cfRule type="expression" dxfId="550" priority="231">
      <formula>"""$F$9+$G$9+$H$9=0"""</formula>
    </cfRule>
    <cfRule type="expression" dxfId="549" priority="232">
      <formula>"$F$9=0"""</formula>
    </cfRule>
  </conditionalFormatting>
  <conditionalFormatting sqref="I250:I256">
    <cfRule type="cellIs" dxfId="548" priority="229" operator="equal">
      <formula>0</formula>
    </cfRule>
  </conditionalFormatting>
  <conditionalFormatting sqref="I250:I256">
    <cfRule type="cellIs" dxfId="547" priority="226" operator="equal">
      <formula>0</formula>
    </cfRule>
    <cfRule type="expression" dxfId="546" priority="227">
      <formula>"""$F$9+$G$9+$H$9=0"""</formula>
    </cfRule>
    <cfRule type="expression" dxfId="545" priority="228">
      <formula>"$F$9=0"""</formula>
    </cfRule>
  </conditionalFormatting>
  <conditionalFormatting sqref="E257:E264">
    <cfRule type="colorScale" priority="234">
      <colorScale>
        <cfvo type="min"/>
        <cfvo type="percentile" val="50"/>
        <cfvo type="max"/>
        <color rgb="FFF8696B"/>
        <color rgb="FFFFEB84"/>
        <color rgb="FF63BE7B"/>
      </colorScale>
    </cfRule>
  </conditionalFormatting>
  <conditionalFormatting sqref="E250:E256">
    <cfRule type="colorScale" priority="235">
      <colorScale>
        <cfvo type="min"/>
        <cfvo type="percentile" val="50"/>
        <cfvo type="max"/>
        <color rgb="FFF8696B"/>
        <color rgb="FFFFEB84"/>
        <color rgb="FF63BE7B"/>
      </colorScale>
    </cfRule>
  </conditionalFormatting>
  <conditionalFormatting sqref="F257:F264">
    <cfRule type="colorScale" priority="236">
      <colorScale>
        <cfvo type="min"/>
        <cfvo type="percentile" val="50"/>
        <cfvo type="max"/>
        <color rgb="FFF8696B"/>
        <color rgb="FFFFEB84"/>
        <color rgb="FF63BE7B"/>
      </colorScale>
    </cfRule>
  </conditionalFormatting>
  <conditionalFormatting sqref="F250:F256">
    <cfRule type="colorScale" priority="237">
      <colorScale>
        <cfvo type="min"/>
        <cfvo type="percentile" val="50"/>
        <cfvo type="max"/>
        <color rgb="FFF8696B"/>
        <color rgb="FFFFEB84"/>
        <color rgb="FF63BE7B"/>
      </colorScale>
    </cfRule>
  </conditionalFormatting>
  <conditionalFormatting sqref="I278:I285">
    <cfRule type="cellIs" dxfId="544" priority="220" operator="equal">
      <formula>0</formula>
    </cfRule>
  </conditionalFormatting>
  <conditionalFormatting sqref="I278:I285">
    <cfRule type="cellIs" dxfId="543" priority="217" operator="equal">
      <formula>0</formula>
    </cfRule>
    <cfRule type="expression" dxfId="542" priority="218">
      <formula>"""$F$9+$G$9+$H$9=0"""</formula>
    </cfRule>
    <cfRule type="expression" dxfId="541" priority="219">
      <formula>"$F$9=0"""</formula>
    </cfRule>
  </conditionalFormatting>
  <conditionalFormatting sqref="I271:I277">
    <cfRule type="cellIs" dxfId="540" priority="216" operator="equal">
      <formula>0</formula>
    </cfRule>
  </conditionalFormatting>
  <conditionalFormatting sqref="I271:I277">
    <cfRule type="cellIs" dxfId="539" priority="213" operator="equal">
      <formula>0</formula>
    </cfRule>
    <cfRule type="expression" dxfId="538" priority="214">
      <formula>"""$F$9+$G$9+$H$9=0"""</formula>
    </cfRule>
    <cfRule type="expression" dxfId="537" priority="215">
      <formula>"$F$9=0"""</formula>
    </cfRule>
  </conditionalFormatting>
  <conditionalFormatting sqref="E278:E285">
    <cfRule type="colorScale" priority="221">
      <colorScale>
        <cfvo type="min"/>
        <cfvo type="percentile" val="50"/>
        <cfvo type="max"/>
        <color rgb="FFF8696B"/>
        <color rgb="FFFFEB84"/>
        <color rgb="FF63BE7B"/>
      </colorScale>
    </cfRule>
  </conditionalFormatting>
  <conditionalFormatting sqref="E271:E277">
    <cfRule type="colorScale" priority="222">
      <colorScale>
        <cfvo type="min"/>
        <cfvo type="percentile" val="50"/>
        <cfvo type="max"/>
        <color rgb="FFF8696B"/>
        <color rgb="FFFFEB84"/>
        <color rgb="FF63BE7B"/>
      </colorScale>
    </cfRule>
  </conditionalFormatting>
  <conditionalFormatting sqref="F278:F285">
    <cfRule type="colorScale" priority="223">
      <colorScale>
        <cfvo type="min"/>
        <cfvo type="percentile" val="50"/>
        <cfvo type="max"/>
        <color rgb="FFF8696B"/>
        <color rgb="FFFFEB84"/>
        <color rgb="FF63BE7B"/>
      </colorScale>
    </cfRule>
  </conditionalFormatting>
  <conditionalFormatting sqref="F271:F277">
    <cfRule type="colorScale" priority="224">
      <colorScale>
        <cfvo type="min"/>
        <cfvo type="percentile" val="50"/>
        <cfvo type="max"/>
        <color rgb="FFF8696B"/>
        <color rgb="FFFFEB84"/>
        <color rgb="FF63BE7B"/>
      </colorScale>
    </cfRule>
  </conditionalFormatting>
  <conditionalFormatting sqref="I299:I306">
    <cfRule type="cellIs" dxfId="536" priority="207" operator="equal">
      <formula>0</formula>
    </cfRule>
  </conditionalFormatting>
  <conditionalFormatting sqref="I299:I306">
    <cfRule type="cellIs" dxfId="535" priority="204" operator="equal">
      <formula>0</formula>
    </cfRule>
    <cfRule type="expression" dxfId="534" priority="205">
      <formula>"""$F$9+$G$9+$H$9=0"""</formula>
    </cfRule>
    <cfRule type="expression" dxfId="533" priority="206">
      <formula>"$F$9=0"""</formula>
    </cfRule>
  </conditionalFormatting>
  <conditionalFormatting sqref="I292:I298">
    <cfRule type="cellIs" dxfId="532" priority="203" operator="equal">
      <formula>0</formula>
    </cfRule>
  </conditionalFormatting>
  <conditionalFormatting sqref="I292:I298">
    <cfRule type="cellIs" dxfId="531" priority="200" operator="equal">
      <formula>0</formula>
    </cfRule>
    <cfRule type="expression" dxfId="530" priority="201">
      <formula>"""$F$9+$G$9+$H$9=0"""</formula>
    </cfRule>
    <cfRule type="expression" dxfId="529" priority="202">
      <formula>"$F$9=0"""</formula>
    </cfRule>
  </conditionalFormatting>
  <conditionalFormatting sqref="E299:E306">
    <cfRule type="colorScale" priority="208">
      <colorScale>
        <cfvo type="min"/>
        <cfvo type="percentile" val="50"/>
        <cfvo type="max"/>
        <color rgb="FFF8696B"/>
        <color rgb="FFFFEB84"/>
        <color rgb="FF63BE7B"/>
      </colorScale>
    </cfRule>
  </conditionalFormatting>
  <conditionalFormatting sqref="E292:E298">
    <cfRule type="colorScale" priority="209">
      <colorScale>
        <cfvo type="min"/>
        <cfvo type="percentile" val="50"/>
        <cfvo type="max"/>
        <color rgb="FFF8696B"/>
        <color rgb="FFFFEB84"/>
        <color rgb="FF63BE7B"/>
      </colorScale>
    </cfRule>
  </conditionalFormatting>
  <conditionalFormatting sqref="F299:F306">
    <cfRule type="colorScale" priority="210">
      <colorScale>
        <cfvo type="min"/>
        <cfvo type="percentile" val="50"/>
        <cfvo type="max"/>
        <color rgb="FFF8696B"/>
        <color rgb="FFFFEB84"/>
        <color rgb="FF63BE7B"/>
      </colorScale>
    </cfRule>
  </conditionalFormatting>
  <conditionalFormatting sqref="F292:F298">
    <cfRule type="colorScale" priority="211">
      <colorScale>
        <cfvo type="min"/>
        <cfvo type="percentile" val="50"/>
        <cfvo type="max"/>
        <color rgb="FFF8696B"/>
        <color rgb="FFFFEB84"/>
        <color rgb="FF63BE7B"/>
      </colorScale>
    </cfRule>
  </conditionalFormatting>
  <conditionalFormatting sqref="I320:I327">
    <cfRule type="cellIs" dxfId="528" priority="194" operator="equal">
      <formula>0</formula>
    </cfRule>
  </conditionalFormatting>
  <conditionalFormatting sqref="I320:I327">
    <cfRule type="cellIs" dxfId="527" priority="191" operator="equal">
      <formula>0</formula>
    </cfRule>
    <cfRule type="expression" dxfId="526" priority="192">
      <formula>"""$F$9+$G$9+$H$9=0"""</formula>
    </cfRule>
    <cfRule type="expression" dxfId="525" priority="193">
      <formula>"$F$9=0"""</formula>
    </cfRule>
  </conditionalFormatting>
  <conditionalFormatting sqref="I313:I319">
    <cfRule type="cellIs" dxfId="524" priority="190" operator="equal">
      <formula>0</formula>
    </cfRule>
  </conditionalFormatting>
  <conditionalFormatting sqref="I313:I319">
    <cfRule type="cellIs" dxfId="523" priority="187" operator="equal">
      <formula>0</formula>
    </cfRule>
    <cfRule type="expression" dxfId="522" priority="188">
      <formula>"""$F$9+$G$9+$H$9=0"""</formula>
    </cfRule>
    <cfRule type="expression" dxfId="521" priority="189">
      <formula>"$F$9=0"""</formula>
    </cfRule>
  </conditionalFormatting>
  <conditionalFormatting sqref="E320:E327">
    <cfRule type="colorScale" priority="195">
      <colorScale>
        <cfvo type="min"/>
        <cfvo type="percentile" val="50"/>
        <cfvo type="max"/>
        <color rgb="FFF8696B"/>
        <color rgb="FFFFEB84"/>
        <color rgb="FF63BE7B"/>
      </colorScale>
    </cfRule>
  </conditionalFormatting>
  <conditionalFormatting sqref="E313:E319">
    <cfRule type="colorScale" priority="196">
      <colorScale>
        <cfvo type="min"/>
        <cfvo type="percentile" val="50"/>
        <cfvo type="max"/>
        <color rgb="FFF8696B"/>
        <color rgb="FFFFEB84"/>
        <color rgb="FF63BE7B"/>
      </colorScale>
    </cfRule>
  </conditionalFormatting>
  <conditionalFormatting sqref="F320:F327">
    <cfRule type="colorScale" priority="197">
      <colorScale>
        <cfvo type="min"/>
        <cfvo type="percentile" val="50"/>
        <cfvo type="max"/>
        <color rgb="FFF8696B"/>
        <color rgb="FFFFEB84"/>
        <color rgb="FF63BE7B"/>
      </colorScale>
    </cfRule>
  </conditionalFormatting>
  <conditionalFormatting sqref="F313:F319">
    <cfRule type="colorScale" priority="198">
      <colorScale>
        <cfvo type="min"/>
        <cfvo type="percentile" val="50"/>
        <cfvo type="max"/>
        <color rgb="FFF8696B"/>
        <color rgb="FFFFEB84"/>
        <color rgb="FF63BE7B"/>
      </colorScale>
    </cfRule>
  </conditionalFormatting>
  <conditionalFormatting sqref="I341:I348">
    <cfRule type="cellIs" dxfId="520" priority="181" operator="equal">
      <formula>0</formula>
    </cfRule>
  </conditionalFormatting>
  <conditionalFormatting sqref="I341:I348">
    <cfRule type="cellIs" dxfId="519" priority="178" operator="equal">
      <formula>0</formula>
    </cfRule>
    <cfRule type="expression" dxfId="518" priority="179">
      <formula>"""$F$9+$G$9+$H$9=0"""</formula>
    </cfRule>
    <cfRule type="expression" dxfId="517" priority="180">
      <formula>"$F$9=0"""</formula>
    </cfRule>
  </conditionalFormatting>
  <conditionalFormatting sqref="I334:I340">
    <cfRule type="cellIs" dxfId="516" priority="177" operator="equal">
      <formula>0</formula>
    </cfRule>
  </conditionalFormatting>
  <conditionalFormatting sqref="I334:I340">
    <cfRule type="cellIs" dxfId="515" priority="174" operator="equal">
      <formula>0</formula>
    </cfRule>
    <cfRule type="expression" dxfId="514" priority="175">
      <formula>"""$F$9+$G$9+$H$9=0"""</formula>
    </cfRule>
    <cfRule type="expression" dxfId="513" priority="176">
      <formula>"$F$9=0"""</formula>
    </cfRule>
  </conditionalFormatting>
  <conditionalFormatting sqref="E341:E348">
    <cfRule type="colorScale" priority="182">
      <colorScale>
        <cfvo type="min"/>
        <cfvo type="percentile" val="50"/>
        <cfvo type="max"/>
        <color rgb="FFF8696B"/>
        <color rgb="FFFFEB84"/>
        <color rgb="FF63BE7B"/>
      </colorScale>
    </cfRule>
  </conditionalFormatting>
  <conditionalFormatting sqref="E334:E340">
    <cfRule type="colorScale" priority="183">
      <colorScale>
        <cfvo type="min"/>
        <cfvo type="percentile" val="50"/>
        <cfvo type="max"/>
        <color rgb="FFF8696B"/>
        <color rgb="FFFFEB84"/>
        <color rgb="FF63BE7B"/>
      </colorScale>
    </cfRule>
  </conditionalFormatting>
  <conditionalFormatting sqref="F341:F348">
    <cfRule type="colorScale" priority="184">
      <colorScale>
        <cfvo type="min"/>
        <cfvo type="percentile" val="50"/>
        <cfvo type="max"/>
        <color rgb="FFF8696B"/>
        <color rgb="FFFFEB84"/>
        <color rgb="FF63BE7B"/>
      </colorScale>
    </cfRule>
  </conditionalFormatting>
  <conditionalFormatting sqref="F334:F340">
    <cfRule type="colorScale" priority="185">
      <colorScale>
        <cfvo type="min"/>
        <cfvo type="percentile" val="50"/>
        <cfvo type="max"/>
        <color rgb="FFF8696B"/>
        <color rgb="FFFFEB84"/>
        <color rgb="FF63BE7B"/>
      </colorScale>
    </cfRule>
  </conditionalFormatting>
  <conditionalFormatting sqref="I362:I369">
    <cfRule type="cellIs" dxfId="512" priority="168" operator="equal">
      <formula>0</formula>
    </cfRule>
  </conditionalFormatting>
  <conditionalFormatting sqref="I362:I369">
    <cfRule type="cellIs" dxfId="511" priority="165" operator="equal">
      <formula>0</formula>
    </cfRule>
    <cfRule type="expression" dxfId="510" priority="166">
      <formula>"""$F$9+$G$9+$H$9=0"""</formula>
    </cfRule>
    <cfRule type="expression" dxfId="509" priority="167">
      <formula>"$F$9=0"""</formula>
    </cfRule>
  </conditionalFormatting>
  <conditionalFormatting sqref="I355:I361">
    <cfRule type="cellIs" dxfId="508" priority="164" operator="equal">
      <formula>0</formula>
    </cfRule>
  </conditionalFormatting>
  <conditionalFormatting sqref="I355:I361">
    <cfRule type="cellIs" dxfId="507" priority="161" operator="equal">
      <formula>0</formula>
    </cfRule>
    <cfRule type="expression" dxfId="506" priority="162">
      <formula>"""$F$9+$G$9+$H$9=0"""</formula>
    </cfRule>
    <cfRule type="expression" dxfId="505" priority="163">
      <formula>"$F$9=0"""</formula>
    </cfRule>
  </conditionalFormatting>
  <conditionalFormatting sqref="E362:E369">
    <cfRule type="colorScale" priority="169">
      <colorScale>
        <cfvo type="min"/>
        <cfvo type="percentile" val="50"/>
        <cfvo type="max"/>
        <color rgb="FFF8696B"/>
        <color rgb="FFFFEB84"/>
        <color rgb="FF63BE7B"/>
      </colorScale>
    </cfRule>
  </conditionalFormatting>
  <conditionalFormatting sqref="E355:E361">
    <cfRule type="colorScale" priority="170">
      <colorScale>
        <cfvo type="min"/>
        <cfvo type="percentile" val="50"/>
        <cfvo type="max"/>
        <color rgb="FFF8696B"/>
        <color rgb="FFFFEB84"/>
        <color rgb="FF63BE7B"/>
      </colorScale>
    </cfRule>
  </conditionalFormatting>
  <conditionalFormatting sqref="F362:F369">
    <cfRule type="colorScale" priority="171">
      <colorScale>
        <cfvo type="min"/>
        <cfvo type="percentile" val="50"/>
        <cfvo type="max"/>
        <color rgb="FFF8696B"/>
        <color rgb="FFFFEB84"/>
        <color rgb="FF63BE7B"/>
      </colorScale>
    </cfRule>
  </conditionalFormatting>
  <conditionalFormatting sqref="F355:F361">
    <cfRule type="colorScale" priority="172">
      <colorScale>
        <cfvo type="min"/>
        <cfvo type="percentile" val="50"/>
        <cfvo type="max"/>
        <color rgb="FFF8696B"/>
        <color rgb="FFFFEB84"/>
        <color rgb="FF63BE7B"/>
      </colorScale>
    </cfRule>
  </conditionalFormatting>
  <conditionalFormatting sqref="I383:I390">
    <cfRule type="cellIs" dxfId="504" priority="155" operator="equal">
      <formula>0</formula>
    </cfRule>
  </conditionalFormatting>
  <conditionalFormatting sqref="I383:I390">
    <cfRule type="cellIs" dxfId="503" priority="152" operator="equal">
      <formula>0</formula>
    </cfRule>
    <cfRule type="expression" dxfId="502" priority="153">
      <formula>"""$F$9+$G$9+$H$9=0"""</formula>
    </cfRule>
    <cfRule type="expression" dxfId="501" priority="154">
      <formula>"$F$9=0"""</formula>
    </cfRule>
  </conditionalFormatting>
  <conditionalFormatting sqref="I376:I382">
    <cfRule type="cellIs" dxfId="500" priority="151" operator="equal">
      <formula>0</formula>
    </cfRule>
  </conditionalFormatting>
  <conditionalFormatting sqref="I376:I382">
    <cfRule type="cellIs" dxfId="499" priority="148" operator="equal">
      <formula>0</formula>
    </cfRule>
    <cfRule type="expression" dxfId="498" priority="149">
      <formula>"""$F$9+$G$9+$H$9=0"""</formula>
    </cfRule>
    <cfRule type="expression" dxfId="497" priority="150">
      <formula>"$F$9=0"""</formula>
    </cfRule>
  </conditionalFormatting>
  <conditionalFormatting sqref="E383:E390">
    <cfRule type="colorScale" priority="156">
      <colorScale>
        <cfvo type="min"/>
        <cfvo type="percentile" val="50"/>
        <cfvo type="max"/>
        <color rgb="FFF8696B"/>
        <color rgb="FFFFEB84"/>
        <color rgb="FF63BE7B"/>
      </colorScale>
    </cfRule>
  </conditionalFormatting>
  <conditionalFormatting sqref="E376:E382">
    <cfRule type="colorScale" priority="157">
      <colorScale>
        <cfvo type="min"/>
        <cfvo type="percentile" val="50"/>
        <cfvo type="max"/>
        <color rgb="FFF8696B"/>
        <color rgb="FFFFEB84"/>
        <color rgb="FF63BE7B"/>
      </colorScale>
    </cfRule>
  </conditionalFormatting>
  <conditionalFormatting sqref="F383:F390">
    <cfRule type="colorScale" priority="158">
      <colorScale>
        <cfvo type="min"/>
        <cfvo type="percentile" val="50"/>
        <cfvo type="max"/>
        <color rgb="FFF8696B"/>
        <color rgb="FFFFEB84"/>
        <color rgb="FF63BE7B"/>
      </colorScale>
    </cfRule>
  </conditionalFormatting>
  <conditionalFormatting sqref="F376:F382">
    <cfRule type="colorScale" priority="159">
      <colorScale>
        <cfvo type="min"/>
        <cfvo type="percentile" val="50"/>
        <cfvo type="max"/>
        <color rgb="FFF8696B"/>
        <color rgb="FFFFEB84"/>
        <color rgb="FF63BE7B"/>
      </colorScale>
    </cfRule>
  </conditionalFormatting>
  <conditionalFormatting sqref="I404:I411">
    <cfRule type="cellIs" dxfId="496" priority="142" operator="equal">
      <formula>0</formula>
    </cfRule>
  </conditionalFormatting>
  <conditionalFormatting sqref="I404:I411">
    <cfRule type="cellIs" dxfId="495" priority="139" operator="equal">
      <formula>0</formula>
    </cfRule>
    <cfRule type="expression" dxfId="494" priority="140">
      <formula>"""$F$9+$G$9+$H$9=0"""</formula>
    </cfRule>
    <cfRule type="expression" dxfId="493" priority="141">
      <formula>"$F$9=0"""</formula>
    </cfRule>
  </conditionalFormatting>
  <conditionalFormatting sqref="I397:I403">
    <cfRule type="cellIs" dxfId="492" priority="138" operator="equal">
      <formula>0</formula>
    </cfRule>
  </conditionalFormatting>
  <conditionalFormatting sqref="I397:I403">
    <cfRule type="cellIs" dxfId="491" priority="135" operator="equal">
      <formula>0</formula>
    </cfRule>
    <cfRule type="expression" dxfId="490" priority="136">
      <formula>"""$F$9+$G$9+$H$9=0"""</formula>
    </cfRule>
    <cfRule type="expression" dxfId="489" priority="137">
      <formula>"$F$9=0"""</formula>
    </cfRule>
  </conditionalFormatting>
  <conditionalFormatting sqref="E404:E411">
    <cfRule type="colorScale" priority="143">
      <colorScale>
        <cfvo type="min"/>
        <cfvo type="percentile" val="50"/>
        <cfvo type="max"/>
        <color rgb="FFF8696B"/>
        <color rgb="FFFFEB84"/>
        <color rgb="FF63BE7B"/>
      </colorScale>
    </cfRule>
  </conditionalFormatting>
  <conditionalFormatting sqref="E397:E403">
    <cfRule type="colorScale" priority="144">
      <colorScale>
        <cfvo type="min"/>
        <cfvo type="percentile" val="50"/>
        <cfvo type="max"/>
        <color rgb="FFF8696B"/>
        <color rgb="FFFFEB84"/>
        <color rgb="FF63BE7B"/>
      </colorScale>
    </cfRule>
  </conditionalFormatting>
  <conditionalFormatting sqref="F404:F411">
    <cfRule type="colorScale" priority="145">
      <colorScale>
        <cfvo type="min"/>
        <cfvo type="percentile" val="50"/>
        <cfvo type="max"/>
        <color rgb="FFF8696B"/>
        <color rgb="FFFFEB84"/>
        <color rgb="FF63BE7B"/>
      </colorScale>
    </cfRule>
  </conditionalFormatting>
  <conditionalFormatting sqref="F397:F403">
    <cfRule type="colorScale" priority="146">
      <colorScale>
        <cfvo type="min"/>
        <cfvo type="percentile" val="50"/>
        <cfvo type="max"/>
        <color rgb="FFF8696B"/>
        <color rgb="FFFFEB84"/>
        <color rgb="FF63BE7B"/>
      </colorScale>
    </cfRule>
  </conditionalFormatting>
  <conditionalFormatting sqref="I425:I432">
    <cfRule type="cellIs" dxfId="488" priority="129" operator="equal">
      <formula>0</formula>
    </cfRule>
  </conditionalFormatting>
  <conditionalFormatting sqref="I425:I432">
    <cfRule type="cellIs" dxfId="487" priority="126" operator="equal">
      <formula>0</formula>
    </cfRule>
    <cfRule type="expression" dxfId="486" priority="127">
      <formula>"""$F$9+$G$9+$H$9=0"""</formula>
    </cfRule>
    <cfRule type="expression" dxfId="485" priority="128">
      <formula>"$F$9=0"""</formula>
    </cfRule>
  </conditionalFormatting>
  <conditionalFormatting sqref="I418:I424">
    <cfRule type="cellIs" dxfId="484" priority="125" operator="equal">
      <formula>0</formula>
    </cfRule>
  </conditionalFormatting>
  <conditionalFormatting sqref="I418:I424">
    <cfRule type="cellIs" dxfId="483" priority="122" operator="equal">
      <formula>0</formula>
    </cfRule>
    <cfRule type="expression" dxfId="482" priority="123">
      <formula>"""$F$9+$G$9+$H$9=0"""</formula>
    </cfRule>
    <cfRule type="expression" dxfId="481" priority="124">
      <formula>"$F$9=0"""</formula>
    </cfRule>
  </conditionalFormatting>
  <conditionalFormatting sqref="E425:E432">
    <cfRule type="colorScale" priority="130">
      <colorScale>
        <cfvo type="min"/>
        <cfvo type="percentile" val="50"/>
        <cfvo type="max"/>
        <color rgb="FFF8696B"/>
        <color rgb="FFFFEB84"/>
        <color rgb="FF63BE7B"/>
      </colorScale>
    </cfRule>
  </conditionalFormatting>
  <conditionalFormatting sqref="E418:E424">
    <cfRule type="colorScale" priority="131">
      <colorScale>
        <cfvo type="min"/>
        <cfvo type="percentile" val="50"/>
        <cfvo type="max"/>
        <color rgb="FFF8696B"/>
        <color rgb="FFFFEB84"/>
        <color rgb="FF63BE7B"/>
      </colorScale>
    </cfRule>
  </conditionalFormatting>
  <conditionalFormatting sqref="F425:F432">
    <cfRule type="colorScale" priority="132">
      <colorScale>
        <cfvo type="min"/>
        <cfvo type="percentile" val="50"/>
        <cfvo type="max"/>
        <color rgb="FFF8696B"/>
        <color rgb="FFFFEB84"/>
        <color rgb="FF63BE7B"/>
      </colorScale>
    </cfRule>
  </conditionalFormatting>
  <conditionalFormatting sqref="F418:F424">
    <cfRule type="colorScale" priority="133">
      <colorScale>
        <cfvo type="min"/>
        <cfvo type="percentile" val="50"/>
        <cfvo type="max"/>
        <color rgb="FFF8696B"/>
        <color rgb="FFFFEB84"/>
        <color rgb="FF63BE7B"/>
      </colorScale>
    </cfRule>
  </conditionalFormatting>
  <conditionalFormatting sqref="H4:H8">
    <cfRule type="colorScale" priority="9671">
      <colorScale>
        <cfvo type="min"/>
        <cfvo type="percentile" val="50"/>
        <cfvo type="max"/>
        <color rgb="FFF8696B"/>
        <color rgb="FFFFEB84"/>
        <color rgb="FF63BE7B"/>
      </colorScale>
    </cfRule>
  </conditionalFormatting>
  <conditionalFormatting sqref="H9:H12">
    <cfRule type="colorScale" priority="9672">
      <colorScale>
        <cfvo type="min"/>
        <cfvo type="percentile" val="50"/>
        <cfvo type="max"/>
        <color rgb="FFF8696B"/>
        <color rgb="FFFFEB84"/>
        <color rgb="FF63BE7B"/>
      </colorScale>
    </cfRule>
  </conditionalFormatting>
  <conditionalFormatting sqref="S15:U15">
    <cfRule type="cellIs" dxfId="480" priority="120" operator="equal">
      <formula>"Valore vuoto"</formula>
    </cfRule>
  </conditionalFormatting>
  <conditionalFormatting sqref="S15:U15">
    <cfRule type="containsBlanks" dxfId="479" priority="119">
      <formula>LEN(TRIM(S15))=0</formula>
    </cfRule>
  </conditionalFormatting>
  <conditionalFormatting sqref="S19:U19">
    <cfRule type="cellIs" dxfId="478" priority="118" operator="equal">
      <formula>"Valore vuoto"</formula>
    </cfRule>
  </conditionalFormatting>
  <conditionalFormatting sqref="S19:U19">
    <cfRule type="containsBlanks" dxfId="477" priority="117">
      <formula>LEN(TRIM(S19))=0</formula>
    </cfRule>
  </conditionalFormatting>
  <conditionalFormatting sqref="S20:U33">
    <cfRule type="cellIs" dxfId="476" priority="116" operator="equal">
      <formula>"Valore vuoto"</formula>
    </cfRule>
  </conditionalFormatting>
  <conditionalFormatting sqref="S20:U33">
    <cfRule type="containsBlanks" dxfId="475" priority="115">
      <formula>LEN(TRIM(S20))=0</formula>
    </cfRule>
  </conditionalFormatting>
  <conditionalFormatting sqref="S414:U414">
    <cfRule type="cellIs" dxfId="474" priority="6" operator="equal">
      <formula>"Valore vuoto"</formula>
    </cfRule>
  </conditionalFormatting>
  <conditionalFormatting sqref="S414:U414">
    <cfRule type="containsBlanks" dxfId="473" priority="5">
      <formula>LEN(TRIM(S414))=0</formula>
    </cfRule>
  </conditionalFormatting>
  <conditionalFormatting sqref="S418:U418">
    <cfRule type="cellIs" dxfId="472" priority="4" operator="equal">
      <formula>"Valore vuoto"</formula>
    </cfRule>
  </conditionalFormatting>
  <conditionalFormatting sqref="S418:U418">
    <cfRule type="containsBlanks" dxfId="471" priority="3">
      <formula>LEN(TRIM(S418))=0</formula>
    </cfRule>
  </conditionalFormatting>
  <conditionalFormatting sqref="S419:U432">
    <cfRule type="cellIs" dxfId="470" priority="2" operator="equal">
      <formula>"Valore vuoto"</formula>
    </cfRule>
  </conditionalFormatting>
  <conditionalFormatting sqref="S419:U432">
    <cfRule type="containsBlanks" dxfId="469" priority="1">
      <formula>LEN(TRIM(S419))=0</formula>
    </cfRule>
  </conditionalFormatting>
  <conditionalFormatting sqref="S36:U36">
    <cfRule type="cellIs" dxfId="468" priority="114" operator="equal">
      <formula>"Valore vuoto"</formula>
    </cfRule>
  </conditionalFormatting>
  <conditionalFormatting sqref="S36:U36">
    <cfRule type="containsBlanks" dxfId="467" priority="113">
      <formula>LEN(TRIM(S36))=0</formula>
    </cfRule>
  </conditionalFormatting>
  <conditionalFormatting sqref="S40:U40">
    <cfRule type="cellIs" dxfId="466" priority="112" operator="equal">
      <formula>"Valore vuoto"</formula>
    </cfRule>
  </conditionalFormatting>
  <conditionalFormatting sqref="S40:U40">
    <cfRule type="containsBlanks" dxfId="465" priority="111">
      <formula>LEN(TRIM(S40))=0</formula>
    </cfRule>
  </conditionalFormatting>
  <conditionalFormatting sqref="S41:U54">
    <cfRule type="cellIs" dxfId="464" priority="110" operator="equal">
      <formula>"Valore vuoto"</formula>
    </cfRule>
  </conditionalFormatting>
  <conditionalFormatting sqref="S41:U54">
    <cfRule type="containsBlanks" dxfId="463" priority="109">
      <formula>LEN(TRIM(S41))=0</formula>
    </cfRule>
  </conditionalFormatting>
  <conditionalFormatting sqref="S57:U57">
    <cfRule type="cellIs" dxfId="462" priority="108" operator="equal">
      <formula>"Valore vuoto"</formula>
    </cfRule>
  </conditionalFormatting>
  <conditionalFormatting sqref="S57:U57">
    <cfRule type="containsBlanks" dxfId="461" priority="107">
      <formula>LEN(TRIM(S57))=0</formula>
    </cfRule>
  </conditionalFormatting>
  <conditionalFormatting sqref="S61:U61">
    <cfRule type="cellIs" dxfId="460" priority="106" operator="equal">
      <formula>"Valore vuoto"</formula>
    </cfRule>
  </conditionalFormatting>
  <conditionalFormatting sqref="S61:U61">
    <cfRule type="containsBlanks" dxfId="459" priority="105">
      <formula>LEN(TRIM(S61))=0</formula>
    </cfRule>
  </conditionalFormatting>
  <conditionalFormatting sqref="S62:U75">
    <cfRule type="cellIs" dxfId="458" priority="104" operator="equal">
      <formula>"Valore vuoto"</formula>
    </cfRule>
  </conditionalFormatting>
  <conditionalFormatting sqref="S62:U75">
    <cfRule type="containsBlanks" dxfId="457" priority="103">
      <formula>LEN(TRIM(S62))=0</formula>
    </cfRule>
  </conditionalFormatting>
  <conditionalFormatting sqref="S78:U78">
    <cfRule type="cellIs" dxfId="456" priority="102" operator="equal">
      <formula>"Valore vuoto"</formula>
    </cfRule>
  </conditionalFormatting>
  <conditionalFormatting sqref="S78:U78">
    <cfRule type="containsBlanks" dxfId="455" priority="101">
      <formula>LEN(TRIM(S78))=0</formula>
    </cfRule>
  </conditionalFormatting>
  <conditionalFormatting sqref="S82:U82">
    <cfRule type="cellIs" dxfId="454" priority="100" operator="equal">
      <formula>"Valore vuoto"</formula>
    </cfRule>
  </conditionalFormatting>
  <conditionalFormatting sqref="S82:U82">
    <cfRule type="containsBlanks" dxfId="453" priority="99">
      <formula>LEN(TRIM(S82))=0</formula>
    </cfRule>
  </conditionalFormatting>
  <conditionalFormatting sqref="S83:U96">
    <cfRule type="cellIs" dxfId="452" priority="98" operator="equal">
      <formula>"Valore vuoto"</formula>
    </cfRule>
  </conditionalFormatting>
  <conditionalFormatting sqref="S83:U96">
    <cfRule type="containsBlanks" dxfId="451" priority="97">
      <formula>LEN(TRIM(S83))=0</formula>
    </cfRule>
  </conditionalFormatting>
  <conditionalFormatting sqref="S99:U99">
    <cfRule type="cellIs" dxfId="450" priority="96" operator="equal">
      <formula>"Valore vuoto"</formula>
    </cfRule>
  </conditionalFormatting>
  <conditionalFormatting sqref="S99:U99">
    <cfRule type="containsBlanks" dxfId="449" priority="95">
      <formula>LEN(TRIM(S99))=0</formula>
    </cfRule>
  </conditionalFormatting>
  <conditionalFormatting sqref="S103:U103">
    <cfRule type="cellIs" dxfId="448" priority="94" operator="equal">
      <formula>"Valore vuoto"</formula>
    </cfRule>
  </conditionalFormatting>
  <conditionalFormatting sqref="S103:U103">
    <cfRule type="containsBlanks" dxfId="447" priority="93">
      <formula>LEN(TRIM(S103))=0</formula>
    </cfRule>
  </conditionalFormatting>
  <conditionalFormatting sqref="S104:U117">
    <cfRule type="cellIs" dxfId="446" priority="92" operator="equal">
      <formula>"Valore vuoto"</formula>
    </cfRule>
  </conditionalFormatting>
  <conditionalFormatting sqref="S104:U117">
    <cfRule type="containsBlanks" dxfId="445" priority="91">
      <formula>LEN(TRIM(S104))=0</formula>
    </cfRule>
  </conditionalFormatting>
  <conditionalFormatting sqref="S120:U120">
    <cfRule type="cellIs" dxfId="444" priority="90" operator="equal">
      <formula>"Valore vuoto"</formula>
    </cfRule>
  </conditionalFormatting>
  <conditionalFormatting sqref="S120:U120">
    <cfRule type="containsBlanks" dxfId="443" priority="89">
      <formula>LEN(TRIM(S120))=0</formula>
    </cfRule>
  </conditionalFormatting>
  <conditionalFormatting sqref="S124:U124">
    <cfRule type="cellIs" dxfId="442" priority="88" operator="equal">
      <formula>"Valore vuoto"</formula>
    </cfRule>
  </conditionalFormatting>
  <conditionalFormatting sqref="S124:U124">
    <cfRule type="containsBlanks" dxfId="441" priority="87">
      <formula>LEN(TRIM(S124))=0</formula>
    </cfRule>
  </conditionalFormatting>
  <conditionalFormatting sqref="S125:U138">
    <cfRule type="cellIs" dxfId="440" priority="86" operator="equal">
      <formula>"Valore vuoto"</formula>
    </cfRule>
  </conditionalFormatting>
  <conditionalFormatting sqref="S125:U138">
    <cfRule type="containsBlanks" dxfId="439" priority="85">
      <formula>LEN(TRIM(S125))=0</formula>
    </cfRule>
  </conditionalFormatting>
  <conditionalFormatting sqref="S141:U141">
    <cfRule type="cellIs" dxfId="438" priority="84" operator="equal">
      <formula>"Valore vuoto"</formula>
    </cfRule>
  </conditionalFormatting>
  <conditionalFormatting sqref="S141:U141">
    <cfRule type="containsBlanks" dxfId="437" priority="83">
      <formula>LEN(TRIM(S141))=0</formula>
    </cfRule>
  </conditionalFormatting>
  <conditionalFormatting sqref="S145:U145">
    <cfRule type="cellIs" dxfId="436" priority="82" operator="equal">
      <formula>"Valore vuoto"</formula>
    </cfRule>
  </conditionalFormatting>
  <conditionalFormatting sqref="S145:U145">
    <cfRule type="containsBlanks" dxfId="435" priority="81">
      <formula>LEN(TRIM(S145))=0</formula>
    </cfRule>
  </conditionalFormatting>
  <conditionalFormatting sqref="S146:U159">
    <cfRule type="cellIs" dxfId="434" priority="80" operator="equal">
      <formula>"Valore vuoto"</formula>
    </cfRule>
  </conditionalFormatting>
  <conditionalFormatting sqref="S146:U159">
    <cfRule type="containsBlanks" dxfId="433" priority="79">
      <formula>LEN(TRIM(S146))=0</formula>
    </cfRule>
  </conditionalFormatting>
  <conditionalFormatting sqref="S162:U162">
    <cfRule type="cellIs" dxfId="432" priority="78" operator="equal">
      <formula>"Valore vuoto"</formula>
    </cfRule>
  </conditionalFormatting>
  <conditionalFormatting sqref="S162:U162">
    <cfRule type="containsBlanks" dxfId="431" priority="77">
      <formula>LEN(TRIM(S162))=0</formula>
    </cfRule>
  </conditionalFormatting>
  <conditionalFormatting sqref="S166:U166">
    <cfRule type="cellIs" dxfId="430" priority="76" operator="equal">
      <formula>"Valore vuoto"</formula>
    </cfRule>
  </conditionalFormatting>
  <conditionalFormatting sqref="S166:U166">
    <cfRule type="containsBlanks" dxfId="429" priority="75">
      <formula>LEN(TRIM(S166))=0</formula>
    </cfRule>
  </conditionalFormatting>
  <conditionalFormatting sqref="S167:U180">
    <cfRule type="cellIs" dxfId="428" priority="74" operator="equal">
      <formula>"Valore vuoto"</formula>
    </cfRule>
  </conditionalFormatting>
  <conditionalFormatting sqref="S167:U180">
    <cfRule type="containsBlanks" dxfId="427" priority="73">
      <formula>LEN(TRIM(S167))=0</formula>
    </cfRule>
  </conditionalFormatting>
  <conditionalFormatting sqref="S183:U183">
    <cfRule type="cellIs" dxfId="426" priority="72" operator="equal">
      <formula>"Valore vuoto"</formula>
    </cfRule>
  </conditionalFormatting>
  <conditionalFormatting sqref="S183:U183">
    <cfRule type="containsBlanks" dxfId="425" priority="71">
      <formula>LEN(TRIM(S183))=0</formula>
    </cfRule>
  </conditionalFormatting>
  <conditionalFormatting sqref="S187:U187">
    <cfRule type="cellIs" dxfId="424" priority="70" operator="equal">
      <formula>"Valore vuoto"</formula>
    </cfRule>
  </conditionalFormatting>
  <conditionalFormatting sqref="S187:U187">
    <cfRule type="containsBlanks" dxfId="423" priority="69">
      <formula>LEN(TRIM(S187))=0</formula>
    </cfRule>
  </conditionalFormatting>
  <conditionalFormatting sqref="S188:U201">
    <cfRule type="cellIs" dxfId="422" priority="68" operator="equal">
      <formula>"Valore vuoto"</formula>
    </cfRule>
  </conditionalFormatting>
  <conditionalFormatting sqref="S188:U201">
    <cfRule type="containsBlanks" dxfId="421" priority="67">
      <formula>LEN(TRIM(S188))=0</formula>
    </cfRule>
  </conditionalFormatting>
  <conditionalFormatting sqref="S204:U204">
    <cfRule type="cellIs" dxfId="420" priority="66" operator="equal">
      <formula>"Valore vuoto"</formula>
    </cfRule>
  </conditionalFormatting>
  <conditionalFormatting sqref="S204:U204">
    <cfRule type="containsBlanks" dxfId="419" priority="65">
      <formula>LEN(TRIM(S204))=0</formula>
    </cfRule>
  </conditionalFormatting>
  <conditionalFormatting sqref="S208:U208">
    <cfRule type="cellIs" dxfId="418" priority="64" operator="equal">
      <formula>"Valore vuoto"</formula>
    </cfRule>
  </conditionalFormatting>
  <conditionalFormatting sqref="S208:U208">
    <cfRule type="containsBlanks" dxfId="417" priority="63">
      <formula>LEN(TRIM(S208))=0</formula>
    </cfRule>
  </conditionalFormatting>
  <conditionalFormatting sqref="S209:U222">
    <cfRule type="cellIs" dxfId="416" priority="62" operator="equal">
      <formula>"Valore vuoto"</formula>
    </cfRule>
  </conditionalFormatting>
  <conditionalFormatting sqref="S209:U222">
    <cfRule type="containsBlanks" dxfId="415" priority="61">
      <formula>LEN(TRIM(S209))=0</formula>
    </cfRule>
  </conditionalFormatting>
  <conditionalFormatting sqref="S225:U225">
    <cfRule type="cellIs" dxfId="414" priority="60" operator="equal">
      <formula>"Valore vuoto"</formula>
    </cfRule>
  </conditionalFormatting>
  <conditionalFormatting sqref="S225:U225">
    <cfRule type="containsBlanks" dxfId="413" priority="59">
      <formula>LEN(TRIM(S225))=0</formula>
    </cfRule>
  </conditionalFormatting>
  <conditionalFormatting sqref="S229:U229">
    <cfRule type="cellIs" dxfId="412" priority="58" operator="equal">
      <formula>"Valore vuoto"</formula>
    </cfRule>
  </conditionalFormatting>
  <conditionalFormatting sqref="S229:U229">
    <cfRule type="containsBlanks" dxfId="411" priority="57">
      <formula>LEN(TRIM(S229))=0</formula>
    </cfRule>
  </conditionalFormatting>
  <conditionalFormatting sqref="S230:U243">
    <cfRule type="cellIs" dxfId="410" priority="56" operator="equal">
      <formula>"Valore vuoto"</formula>
    </cfRule>
  </conditionalFormatting>
  <conditionalFormatting sqref="S230:U243">
    <cfRule type="containsBlanks" dxfId="409" priority="55">
      <formula>LEN(TRIM(S230))=0</formula>
    </cfRule>
  </conditionalFormatting>
  <conditionalFormatting sqref="S246:U246">
    <cfRule type="cellIs" dxfId="408" priority="54" operator="equal">
      <formula>"Valore vuoto"</formula>
    </cfRule>
  </conditionalFormatting>
  <conditionalFormatting sqref="S246:U246">
    <cfRule type="containsBlanks" dxfId="407" priority="53">
      <formula>LEN(TRIM(S246))=0</formula>
    </cfRule>
  </conditionalFormatting>
  <conditionalFormatting sqref="S250:U250">
    <cfRule type="cellIs" dxfId="406" priority="52" operator="equal">
      <formula>"Valore vuoto"</formula>
    </cfRule>
  </conditionalFormatting>
  <conditionalFormatting sqref="S250:U250">
    <cfRule type="containsBlanks" dxfId="405" priority="51">
      <formula>LEN(TRIM(S250))=0</formula>
    </cfRule>
  </conditionalFormatting>
  <conditionalFormatting sqref="S251:U264">
    <cfRule type="cellIs" dxfId="404" priority="50" operator="equal">
      <formula>"Valore vuoto"</formula>
    </cfRule>
  </conditionalFormatting>
  <conditionalFormatting sqref="S251:U264">
    <cfRule type="containsBlanks" dxfId="403" priority="49">
      <formula>LEN(TRIM(S251))=0</formula>
    </cfRule>
  </conditionalFormatting>
  <conditionalFormatting sqref="S267:U267">
    <cfRule type="cellIs" dxfId="402" priority="48" operator="equal">
      <formula>"Valore vuoto"</formula>
    </cfRule>
  </conditionalFormatting>
  <conditionalFormatting sqref="S267:U267">
    <cfRule type="containsBlanks" dxfId="401" priority="47">
      <formula>LEN(TRIM(S267))=0</formula>
    </cfRule>
  </conditionalFormatting>
  <conditionalFormatting sqref="S271:U271">
    <cfRule type="cellIs" dxfId="400" priority="46" operator="equal">
      <formula>"Valore vuoto"</formula>
    </cfRule>
  </conditionalFormatting>
  <conditionalFormatting sqref="S271:U271">
    <cfRule type="containsBlanks" dxfId="399" priority="45">
      <formula>LEN(TRIM(S271))=0</formula>
    </cfRule>
  </conditionalFormatting>
  <conditionalFormatting sqref="S272:U285">
    <cfRule type="cellIs" dxfId="398" priority="44" operator="equal">
      <formula>"Valore vuoto"</formula>
    </cfRule>
  </conditionalFormatting>
  <conditionalFormatting sqref="S272:U285">
    <cfRule type="containsBlanks" dxfId="397" priority="43">
      <formula>LEN(TRIM(S272))=0</formula>
    </cfRule>
  </conditionalFormatting>
  <conditionalFormatting sqref="S288:U288">
    <cfRule type="cellIs" dxfId="396" priority="42" operator="equal">
      <formula>"Valore vuoto"</formula>
    </cfRule>
  </conditionalFormatting>
  <conditionalFormatting sqref="S288:U288">
    <cfRule type="containsBlanks" dxfId="395" priority="41">
      <formula>LEN(TRIM(S288))=0</formula>
    </cfRule>
  </conditionalFormatting>
  <conditionalFormatting sqref="S292:U292">
    <cfRule type="cellIs" dxfId="394" priority="40" operator="equal">
      <formula>"Valore vuoto"</formula>
    </cfRule>
  </conditionalFormatting>
  <conditionalFormatting sqref="S292:U292">
    <cfRule type="containsBlanks" dxfId="393" priority="39">
      <formula>LEN(TRIM(S292))=0</formula>
    </cfRule>
  </conditionalFormatting>
  <conditionalFormatting sqref="S293:U306">
    <cfRule type="cellIs" dxfId="392" priority="38" operator="equal">
      <formula>"Valore vuoto"</formula>
    </cfRule>
  </conditionalFormatting>
  <conditionalFormatting sqref="S293:U306">
    <cfRule type="containsBlanks" dxfId="391" priority="37">
      <formula>LEN(TRIM(S293))=0</formula>
    </cfRule>
  </conditionalFormatting>
  <conditionalFormatting sqref="S309:U309">
    <cfRule type="cellIs" dxfId="390" priority="36" operator="equal">
      <formula>"Valore vuoto"</formula>
    </cfRule>
  </conditionalFormatting>
  <conditionalFormatting sqref="S309:U309">
    <cfRule type="containsBlanks" dxfId="389" priority="35">
      <formula>LEN(TRIM(S309))=0</formula>
    </cfRule>
  </conditionalFormatting>
  <conditionalFormatting sqref="S313:U313">
    <cfRule type="cellIs" dxfId="388" priority="34" operator="equal">
      <formula>"Valore vuoto"</formula>
    </cfRule>
  </conditionalFormatting>
  <conditionalFormatting sqref="S313:U313">
    <cfRule type="containsBlanks" dxfId="387" priority="33">
      <formula>LEN(TRIM(S313))=0</formula>
    </cfRule>
  </conditionalFormatting>
  <conditionalFormatting sqref="S314:U327">
    <cfRule type="cellIs" dxfId="386" priority="32" operator="equal">
      <formula>"Valore vuoto"</formula>
    </cfRule>
  </conditionalFormatting>
  <conditionalFormatting sqref="S314:U327">
    <cfRule type="containsBlanks" dxfId="385" priority="31">
      <formula>LEN(TRIM(S314))=0</formula>
    </cfRule>
  </conditionalFormatting>
  <conditionalFormatting sqref="S330:U330">
    <cfRule type="cellIs" dxfId="384" priority="30" operator="equal">
      <formula>"Valore vuoto"</formula>
    </cfRule>
  </conditionalFormatting>
  <conditionalFormatting sqref="S330:U330">
    <cfRule type="containsBlanks" dxfId="383" priority="29">
      <formula>LEN(TRIM(S330))=0</formula>
    </cfRule>
  </conditionalFormatting>
  <conditionalFormatting sqref="S334:U334">
    <cfRule type="cellIs" dxfId="382" priority="28" operator="equal">
      <formula>"Valore vuoto"</formula>
    </cfRule>
  </conditionalFormatting>
  <conditionalFormatting sqref="S334:U334">
    <cfRule type="containsBlanks" dxfId="381" priority="27">
      <formula>LEN(TRIM(S334))=0</formula>
    </cfRule>
  </conditionalFormatting>
  <conditionalFormatting sqref="S335:U348">
    <cfRule type="cellIs" dxfId="380" priority="26" operator="equal">
      <formula>"Valore vuoto"</formula>
    </cfRule>
  </conditionalFormatting>
  <conditionalFormatting sqref="S335:U348">
    <cfRule type="containsBlanks" dxfId="379" priority="25">
      <formula>LEN(TRIM(S335))=0</formula>
    </cfRule>
  </conditionalFormatting>
  <conditionalFormatting sqref="S351:U351">
    <cfRule type="cellIs" dxfId="378" priority="24" operator="equal">
      <formula>"Valore vuoto"</formula>
    </cfRule>
  </conditionalFormatting>
  <conditionalFormatting sqref="S351:U351">
    <cfRule type="containsBlanks" dxfId="377" priority="23">
      <formula>LEN(TRIM(S351))=0</formula>
    </cfRule>
  </conditionalFormatting>
  <conditionalFormatting sqref="S355:U355">
    <cfRule type="cellIs" dxfId="376" priority="22" operator="equal">
      <formula>"Valore vuoto"</formula>
    </cfRule>
  </conditionalFormatting>
  <conditionalFormatting sqref="S355:U355">
    <cfRule type="containsBlanks" dxfId="375" priority="21">
      <formula>LEN(TRIM(S355))=0</formula>
    </cfRule>
  </conditionalFormatting>
  <conditionalFormatting sqref="S356:U369">
    <cfRule type="cellIs" dxfId="374" priority="20" operator="equal">
      <formula>"Valore vuoto"</formula>
    </cfRule>
  </conditionalFormatting>
  <conditionalFormatting sqref="S356:U369">
    <cfRule type="containsBlanks" dxfId="373" priority="19">
      <formula>LEN(TRIM(S356))=0</formula>
    </cfRule>
  </conditionalFormatting>
  <conditionalFormatting sqref="S372:U372">
    <cfRule type="cellIs" dxfId="372" priority="18" operator="equal">
      <formula>"Valore vuoto"</formula>
    </cfRule>
  </conditionalFormatting>
  <conditionalFormatting sqref="S372:U372">
    <cfRule type="containsBlanks" dxfId="371" priority="17">
      <formula>LEN(TRIM(S372))=0</formula>
    </cfRule>
  </conditionalFormatting>
  <conditionalFormatting sqref="S376:U376">
    <cfRule type="cellIs" dxfId="370" priority="16" operator="equal">
      <formula>"Valore vuoto"</formula>
    </cfRule>
  </conditionalFormatting>
  <conditionalFormatting sqref="S376:U376">
    <cfRule type="containsBlanks" dxfId="369" priority="15">
      <formula>LEN(TRIM(S376))=0</formula>
    </cfRule>
  </conditionalFormatting>
  <conditionalFormatting sqref="S377:U390">
    <cfRule type="cellIs" dxfId="368" priority="14" operator="equal">
      <formula>"Valore vuoto"</formula>
    </cfRule>
  </conditionalFormatting>
  <conditionalFormatting sqref="S377:U390">
    <cfRule type="containsBlanks" dxfId="367" priority="13">
      <formula>LEN(TRIM(S377))=0</formula>
    </cfRule>
  </conditionalFormatting>
  <conditionalFormatting sqref="S393:U393">
    <cfRule type="cellIs" dxfId="366" priority="12" operator="equal">
      <formula>"Valore vuoto"</formula>
    </cfRule>
  </conditionalFormatting>
  <conditionalFormatting sqref="S393:U393">
    <cfRule type="containsBlanks" dxfId="365" priority="11">
      <formula>LEN(TRIM(S393))=0</formula>
    </cfRule>
  </conditionalFormatting>
  <conditionalFormatting sqref="S397:U397">
    <cfRule type="cellIs" dxfId="364" priority="10" operator="equal">
      <formula>"Valore vuoto"</formula>
    </cfRule>
  </conditionalFormatting>
  <conditionalFormatting sqref="S397:U397">
    <cfRule type="containsBlanks" dxfId="363" priority="9">
      <formula>LEN(TRIM(S397))=0</formula>
    </cfRule>
  </conditionalFormatting>
  <conditionalFormatting sqref="S398:U411">
    <cfRule type="cellIs" dxfId="362" priority="8" operator="equal">
      <formula>"Valore vuoto"</formula>
    </cfRule>
  </conditionalFormatting>
  <conditionalFormatting sqref="S398:U411">
    <cfRule type="containsBlanks" dxfId="361" priority="7">
      <formula>LEN(TRIM(S398))=0</formula>
    </cfRule>
  </conditionalFormatting>
  <dataValidations count="2">
    <dataValidation type="list" allowBlank="1" showInputMessage="1" showErrorMessage="1" sqref="J19:J33 J40:J54 J61:J75 J82:J96 J103:J117 J124:J138 J145:J159 J166:J180 J187:J201 J208:J222 J229:J243 J250:J264 J271:J285 J292:J306 J313:J327 J334:J348 J355:J369 J376:J390 J397:J411 J418:J432" xr:uid="{00000000-0002-0000-0F00-000000000000}">
      <formula1>"O, U"</formula1>
    </dataValidation>
    <dataValidation type="list" allowBlank="1" showInputMessage="1" showErrorMessage="1" sqref="Q15:R15 Q19:R33 Q36:R36 Q40:R54 Q57:R57 Q61:R75 Q78:R78 Q82:R96 Q99:R99 Q103:R117 Q120:R120 Q124:R138 Q141:R141 Q145:R159 Q162:R162 Q166:R180 Q183:R183 Q187:R201 Q204:R204 Q208:R222 Q225:R225 Q229:R243 Q246:R246 Q250:R264 Q267:R267 Q271:R285 Q288:R288 Q292:R306 Q309:R309 Q313:R327 Q330:R330 Q334:R348 Q351:R351 Q355:R369 Q372:R372 Q376:R390 Q393:R393 Q397:R411 Q414:R414 Q418:R432" xr:uid="{00000000-0002-0000-0F00-000001000000}">
      <formula1>"Basso, Medio, Medio-Alto, Alto"</formula1>
    </dataValidation>
  </dataValidations>
  <pageMargins left="0.25" right="0.25" top="0.75" bottom="0.75" header="0.3" footer="0.3"/>
  <pageSetup scale="29"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F00-000002000000}">
          <x14:formula1>
            <xm:f>'db tipo misura'!$A$3:$A$13</xm:f>
          </x14:formula1>
          <xm:sqref>K19:K33 K40:K54 K61:K75 K82:K96 K103:K117 K124:K138 K145:K159 K166:K180 K187:K201 K208:K222 K229:K243 K250:K264 K271:K285 K292:K306 K313:K327 K334:K348 K355:K369 K376:K390 K397:K411 K418:K432</xm:sqref>
        </x14:dataValidation>
        <x14:dataValidation type="list" allowBlank="1" showInputMessage="1" showErrorMessage="1" xr:uid="{00000000-0002-0000-0F00-000003000000}">
          <x14:formula1>
            <xm:f>'db fattori abilitanti'!$A$3:$A$19</xm:f>
          </x14:formula1>
          <xm:sqref>F19:F33 F208:F222 F229:F243 F250:F264 F271:F285 F292:F306 F313:F327 F334:F348 F355:F369 F376:F390 F397:F411 F40:F54 F61:F75 F82:F96 F103:F117 F124:F138 F145:F159 F166:F180 F187:F201 F418:F432</xm:sqref>
        </x14:dataValidation>
        <x14:dataValidation type="list" allowBlank="1" showInputMessage="1" showErrorMessage="1" xr:uid="{00000000-0002-0000-0F00-000004000000}">
          <x14:formula1>
            <xm:f>'db obiettivi'!$A$3:$A$18</xm:f>
          </x14:formula1>
          <xm:sqref>H19:H33 H208:H222 H229:H243 H250:H264 H271:H285 H292:H306 H313:H327 H334:H348 H355:H369 H376:H390 H397:H411 H40:H54 H61:H75 H82:H96 H103:H117 H124:H138 H145:H159 H166:H180 H187:H201 H418:H432</xm:sqref>
        </x14:dataValidation>
        <x14:dataValidation type="list" allowBlank="1" showInputMessage="1" showErrorMessage="1" xr:uid="{00000000-0002-0000-0F00-000005000000}">
          <x14:formula1>
            <xm:f>'db rischi'!$N$10:$N$100</xm:f>
          </x14:formula1>
          <xm:sqref>E19:E33 E40:E54 E61:E75 E82:E96 E103:E117 E124:E138 E145:E159 E166:E180 E187:E201 E208:E222 E229:E243 E250:E264 E271:E285 E292:E306 E313:E327 E334:E348 E355:E369 E376:E390 E397:E411 E418:E432</xm:sqref>
        </x14:dataValidation>
        <x14:dataValidation type="list" allowBlank="1" showInputMessage="1" showErrorMessage="1" xr:uid="{00000000-0002-0000-0F00-000006000000}">
          <x14:formula1>
            <xm:f>'db misure specifiche'!$N$4:$N$505</xm:f>
          </x14:formula1>
          <xm:sqref>I19:I33 I40:I54 I61:I75 I82:I96 I103:I117 I124:I138 I145:I159 I166:I180 I187:I201 I208:I222 I229:I243 I250:I264 I271:I285 I292:I306 I313:I327 I334:I348 I355:I369 I376:I390 I397:I411 I418:I432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X433"/>
  <sheetViews>
    <sheetView zoomScale="85" zoomScaleNormal="85" workbookViewId="0">
      <selection activeCell="F15" sqref="F15:H15"/>
    </sheetView>
  </sheetViews>
  <sheetFormatPr defaultColWidth="9.140625" defaultRowHeight="12.75" outlineLevelRow="1" outlineLevelCol="2" x14ac:dyDescent="0.2"/>
  <cols>
    <col min="1" max="1" width="4.42578125" style="2" customWidth="1"/>
    <col min="2" max="2" width="6.140625" style="2" customWidth="1"/>
    <col min="3" max="3" width="31.5703125" style="2" hidden="1" customWidth="1" outlineLevel="1"/>
    <col min="4" max="4" width="28.85546875" style="2" hidden="1" customWidth="1" outlineLevel="1"/>
    <col min="5" max="5" width="36" style="2" customWidth="1" collapsed="1"/>
    <col min="6" max="6" width="26.140625" style="2" customWidth="1"/>
    <col min="7" max="7" width="20.85546875" style="2" hidden="1" customWidth="1" outlineLevel="1"/>
    <col min="8" max="8" width="27.85546875" style="2" customWidth="1" collapsed="1"/>
    <col min="9" max="9" width="37" style="2" customWidth="1"/>
    <col min="10" max="10" width="18" style="89" customWidth="1"/>
    <col min="11" max="11" width="28.85546875" style="2" customWidth="1"/>
    <col min="12" max="12" width="13.85546875" style="2" customWidth="1"/>
    <col min="13" max="13" width="13.5703125" style="2" customWidth="1"/>
    <col min="14" max="14" width="18" style="2" customWidth="1"/>
    <col min="15" max="15" width="24.5703125" style="2" customWidth="1"/>
    <col min="16" max="16" width="5.140625" style="2" customWidth="1"/>
    <col min="17" max="17" width="18.140625" style="2" hidden="1" customWidth="1" outlineLevel="1"/>
    <col min="18" max="18" width="18.85546875" style="2" hidden="1" customWidth="1" outlineLevel="1"/>
    <col min="19" max="21" width="10.85546875" style="2" hidden="1" customWidth="1" outlineLevel="2"/>
    <col min="22" max="22" width="54" style="2" hidden="1" customWidth="1" outlineLevel="1" collapsed="1"/>
    <col min="23" max="23" width="6.140625" style="2" customWidth="1" collapsed="1"/>
    <col min="24" max="24" width="4.5703125" style="2" customWidth="1"/>
    <col min="25" max="16384" width="9.140625" style="2"/>
  </cols>
  <sheetData>
    <row r="1" spans="1:24" ht="25.5" customHeight="1" x14ac:dyDescent="0.2">
      <c r="A1" s="228" t="s">
        <v>1313</v>
      </c>
      <c r="B1" s="228"/>
      <c r="C1" s="228"/>
      <c r="D1" s="228"/>
      <c r="E1" s="228"/>
      <c r="F1" s="31"/>
      <c r="G1" s="31"/>
      <c r="H1" s="228" t="s">
        <v>1303</v>
      </c>
      <c r="I1" s="228"/>
      <c r="J1" s="85"/>
      <c r="K1" s="30"/>
      <c r="L1" s="30"/>
      <c r="M1" s="30"/>
      <c r="N1" s="30"/>
      <c r="O1" s="30"/>
      <c r="P1" s="30"/>
      <c r="Q1" s="30"/>
      <c r="R1" s="30"/>
      <c r="S1" s="30"/>
      <c r="T1" s="30"/>
      <c r="U1" s="30"/>
      <c r="V1" s="30"/>
      <c r="W1" s="227" t="s">
        <v>1302</v>
      </c>
      <c r="X1" s="30"/>
    </row>
    <row r="2" spans="1:24" ht="11.45" customHeight="1" x14ac:dyDescent="0.2">
      <c r="A2" s="30"/>
      <c r="B2" s="30"/>
      <c r="C2" s="30"/>
      <c r="D2" s="30"/>
      <c r="E2" s="85"/>
      <c r="F2" s="31"/>
      <c r="G2" s="31"/>
      <c r="H2" s="30"/>
      <c r="I2" s="85"/>
      <c r="J2" s="85"/>
      <c r="K2" s="30"/>
      <c r="L2" s="30"/>
      <c r="M2" s="30"/>
      <c r="N2" s="30"/>
      <c r="O2" s="30"/>
      <c r="P2" s="30"/>
      <c r="Q2" s="30"/>
      <c r="R2" s="30"/>
      <c r="S2" s="30"/>
      <c r="T2" s="30"/>
      <c r="U2" s="30"/>
      <c r="V2" s="30"/>
      <c r="W2" s="227"/>
      <c r="X2" s="30"/>
    </row>
    <row r="3" spans="1:24" ht="23.85" hidden="1" customHeight="1" outlineLevel="1" x14ac:dyDescent="0.2">
      <c r="A3" s="51"/>
      <c r="B3" s="51"/>
      <c r="C3" s="51"/>
      <c r="D3" s="51"/>
      <c r="G3" s="177" t="s">
        <v>826</v>
      </c>
      <c r="H3" s="24" t="s">
        <v>642</v>
      </c>
      <c r="I3" s="177" t="s">
        <v>39</v>
      </c>
      <c r="J3" s="177" t="s">
        <v>825</v>
      </c>
      <c r="K3" s="30"/>
      <c r="L3" s="30"/>
      <c r="M3" s="30"/>
      <c r="N3" s="30"/>
      <c r="O3" s="30"/>
      <c r="P3" s="30"/>
      <c r="Q3" s="30"/>
      <c r="R3" s="30"/>
      <c r="S3" s="30"/>
      <c r="T3" s="30"/>
      <c r="U3" s="30"/>
      <c r="V3" s="30"/>
      <c r="W3" s="227"/>
      <c r="X3" s="30"/>
    </row>
    <row r="4" spans="1:24" ht="23.85" hidden="1" customHeight="1" outlineLevel="1" x14ac:dyDescent="0.2">
      <c r="A4" s="51"/>
      <c r="B4" s="51"/>
      <c r="C4" s="51"/>
      <c r="D4" s="51"/>
      <c r="G4" s="230">
        <f>SUM(I4:I12)</f>
        <v>0</v>
      </c>
      <c r="H4" s="26" t="s">
        <v>32</v>
      </c>
      <c r="I4" s="199">
        <f t="shared" ref="I4:I12" si="0">COUNTIF($J$19:$K$17740,H4)</f>
        <v>0</v>
      </c>
      <c r="J4" s="179" t="e">
        <f t="shared" ref="J4:J12" si="1">I4/$G$4</f>
        <v>#DIV/0!</v>
      </c>
      <c r="K4" s="30"/>
      <c r="L4" s="30"/>
      <c r="M4" s="30"/>
      <c r="N4" s="30"/>
      <c r="O4" s="30"/>
      <c r="P4" s="30"/>
      <c r="Q4" s="30"/>
      <c r="R4" s="30"/>
      <c r="S4" s="30"/>
      <c r="T4" s="30"/>
      <c r="U4" s="30"/>
      <c r="V4" s="30"/>
      <c r="W4" s="227"/>
      <c r="X4" s="30"/>
    </row>
    <row r="5" spans="1:24" ht="23.85" hidden="1" customHeight="1" outlineLevel="1" x14ac:dyDescent="0.2">
      <c r="A5" s="51"/>
      <c r="B5" s="51"/>
      <c r="C5" s="51"/>
      <c r="D5" s="51"/>
      <c r="G5" s="230"/>
      <c r="H5" s="26" t="s">
        <v>33</v>
      </c>
      <c r="I5" s="199">
        <f t="shared" si="0"/>
        <v>0</v>
      </c>
      <c r="J5" s="179" t="e">
        <f t="shared" si="1"/>
        <v>#DIV/0!</v>
      </c>
      <c r="K5" s="30"/>
      <c r="L5" s="30"/>
      <c r="M5" s="30"/>
      <c r="N5" s="30"/>
      <c r="O5" s="30"/>
      <c r="P5" s="30"/>
      <c r="Q5" s="30"/>
      <c r="R5" s="30"/>
      <c r="S5" s="30"/>
      <c r="T5" s="30"/>
      <c r="U5" s="30"/>
      <c r="V5" s="30"/>
      <c r="W5" s="227"/>
      <c r="X5" s="30"/>
    </row>
    <row r="6" spans="1:24" ht="23.85" hidden="1" customHeight="1" outlineLevel="1" x14ac:dyDescent="0.2">
      <c r="A6" s="51"/>
      <c r="B6" s="51"/>
      <c r="C6" s="51"/>
      <c r="D6" s="51"/>
      <c r="G6" s="230"/>
      <c r="H6" s="26" t="s">
        <v>34</v>
      </c>
      <c r="I6" s="199">
        <f t="shared" si="0"/>
        <v>0</v>
      </c>
      <c r="J6" s="179" t="e">
        <f t="shared" si="1"/>
        <v>#DIV/0!</v>
      </c>
      <c r="K6" s="30"/>
      <c r="L6" s="30"/>
      <c r="M6" s="30"/>
      <c r="N6" s="30"/>
      <c r="O6" s="30"/>
      <c r="P6" s="30"/>
      <c r="Q6" s="30"/>
      <c r="R6" s="30"/>
      <c r="S6" s="30"/>
      <c r="T6" s="30"/>
      <c r="U6" s="30"/>
      <c r="V6" s="30"/>
      <c r="W6" s="227"/>
      <c r="X6" s="30"/>
    </row>
    <row r="7" spans="1:24" ht="23.85" hidden="1" customHeight="1" outlineLevel="1" x14ac:dyDescent="0.2">
      <c r="A7" s="51"/>
      <c r="B7" s="51"/>
      <c r="C7" s="51"/>
      <c r="D7" s="51"/>
      <c r="G7" s="230"/>
      <c r="H7" s="26" t="s">
        <v>35</v>
      </c>
      <c r="I7" s="199">
        <f t="shared" si="0"/>
        <v>0</v>
      </c>
      <c r="J7" s="179" t="e">
        <f t="shared" si="1"/>
        <v>#DIV/0!</v>
      </c>
      <c r="K7" s="30"/>
      <c r="L7" s="30"/>
      <c r="M7" s="30"/>
      <c r="N7" s="30"/>
      <c r="O7" s="30"/>
      <c r="P7" s="30"/>
      <c r="Q7" s="30"/>
      <c r="R7" s="30"/>
      <c r="S7" s="30"/>
      <c r="T7" s="30"/>
      <c r="U7" s="30"/>
      <c r="V7" s="30"/>
      <c r="W7" s="227"/>
      <c r="X7" s="30"/>
    </row>
    <row r="8" spans="1:24" ht="23.85" hidden="1" customHeight="1" outlineLevel="1" x14ac:dyDescent="0.2">
      <c r="A8" s="51"/>
      <c r="B8" s="51"/>
      <c r="C8" s="51"/>
      <c r="D8" s="51"/>
      <c r="G8" s="230"/>
      <c r="H8" s="26" t="s">
        <v>36</v>
      </c>
      <c r="I8" s="199">
        <f t="shared" si="0"/>
        <v>0</v>
      </c>
      <c r="J8" s="179" t="e">
        <f t="shared" si="1"/>
        <v>#DIV/0!</v>
      </c>
      <c r="K8" s="30"/>
      <c r="L8" s="30"/>
      <c r="M8" s="30"/>
      <c r="N8" s="30"/>
      <c r="O8" s="30"/>
      <c r="P8" s="30"/>
      <c r="Q8" s="30"/>
      <c r="R8" s="30"/>
      <c r="S8" s="30"/>
      <c r="T8" s="30"/>
      <c r="U8" s="30"/>
      <c r="V8" s="30"/>
      <c r="W8" s="227"/>
      <c r="X8" s="30"/>
    </row>
    <row r="9" spans="1:24" ht="23.85" hidden="1" customHeight="1" outlineLevel="1" x14ac:dyDescent="0.2">
      <c r="A9" s="51"/>
      <c r="B9" s="51"/>
      <c r="C9" s="51"/>
      <c r="D9" s="51"/>
      <c r="G9" s="230"/>
      <c r="H9" s="26" t="s">
        <v>37</v>
      </c>
      <c r="I9" s="199">
        <f t="shared" si="0"/>
        <v>0</v>
      </c>
      <c r="J9" s="179" t="e">
        <f t="shared" si="1"/>
        <v>#DIV/0!</v>
      </c>
      <c r="K9" s="30"/>
      <c r="L9" s="30"/>
      <c r="M9" s="30"/>
      <c r="N9" s="30"/>
      <c r="O9" s="30"/>
      <c r="P9" s="30"/>
      <c r="Q9" s="30"/>
      <c r="R9" s="30"/>
      <c r="S9" s="30"/>
      <c r="T9" s="30"/>
      <c r="U9" s="30"/>
      <c r="V9" s="30"/>
      <c r="W9" s="227"/>
      <c r="X9" s="30"/>
    </row>
    <row r="10" spans="1:24" ht="23.85" hidden="1" customHeight="1" outlineLevel="1" x14ac:dyDescent="0.2">
      <c r="A10" s="51"/>
      <c r="B10" s="51"/>
      <c r="C10" s="51"/>
      <c r="D10" s="51"/>
      <c r="G10" s="230"/>
      <c r="H10" s="26" t="s">
        <v>38</v>
      </c>
      <c r="I10" s="199">
        <f t="shared" si="0"/>
        <v>0</v>
      </c>
      <c r="J10" s="179" t="e">
        <f t="shared" si="1"/>
        <v>#DIV/0!</v>
      </c>
      <c r="K10" s="30"/>
      <c r="L10" s="30"/>
      <c r="M10" s="30"/>
      <c r="N10" s="30"/>
      <c r="O10" s="30"/>
      <c r="P10" s="30"/>
      <c r="Q10" s="30"/>
      <c r="R10" s="30"/>
      <c r="S10" s="30"/>
      <c r="T10" s="30"/>
      <c r="U10" s="30"/>
      <c r="V10" s="30"/>
      <c r="W10" s="227"/>
      <c r="X10" s="30"/>
    </row>
    <row r="11" spans="1:24" ht="23.85" hidden="1" customHeight="1" outlineLevel="1" x14ac:dyDescent="0.2">
      <c r="A11" s="51"/>
      <c r="B11" s="51"/>
      <c r="C11" s="51"/>
      <c r="D11" s="51"/>
      <c r="G11" s="230"/>
      <c r="H11" s="26" t="s">
        <v>31</v>
      </c>
      <c r="I11" s="199">
        <f t="shared" si="0"/>
        <v>0</v>
      </c>
      <c r="J11" s="179" t="e">
        <f t="shared" si="1"/>
        <v>#DIV/0!</v>
      </c>
      <c r="K11" s="30"/>
      <c r="L11" s="30"/>
      <c r="M11" s="30"/>
      <c r="N11" s="30"/>
      <c r="O11" s="30"/>
      <c r="P11" s="30"/>
      <c r="Q11" s="30"/>
      <c r="R11" s="30"/>
      <c r="S11" s="30"/>
      <c r="T11" s="30"/>
      <c r="U11" s="30"/>
      <c r="V11" s="30"/>
      <c r="W11" s="227"/>
      <c r="X11" s="30"/>
    </row>
    <row r="12" spans="1:24" ht="23.85" hidden="1" customHeight="1" outlineLevel="1" x14ac:dyDescent="0.2">
      <c r="A12" s="51"/>
      <c r="B12" s="51"/>
      <c r="C12" s="51"/>
      <c r="D12" s="51"/>
      <c r="G12" s="230"/>
      <c r="H12" s="26" t="s">
        <v>641</v>
      </c>
      <c r="I12" s="199">
        <f t="shared" si="0"/>
        <v>0</v>
      </c>
      <c r="J12" s="179" t="e">
        <f t="shared" si="1"/>
        <v>#DIV/0!</v>
      </c>
      <c r="K12" s="30"/>
      <c r="L12" s="30"/>
      <c r="M12" s="30"/>
      <c r="N12" s="30"/>
      <c r="O12" s="30"/>
      <c r="P12" s="30"/>
      <c r="Q12" s="30"/>
      <c r="R12" s="30"/>
      <c r="S12" s="30"/>
      <c r="T12" s="30"/>
      <c r="U12" s="30"/>
      <c r="V12" s="30"/>
      <c r="W12" s="227"/>
      <c r="X12" s="30"/>
    </row>
    <row r="13" spans="1:24" ht="23.45" customHeight="1" collapsed="1" x14ac:dyDescent="0.2">
      <c r="A13" s="167"/>
      <c r="B13" s="167"/>
      <c r="C13" s="166"/>
      <c r="D13" s="166"/>
      <c r="E13" s="171" t="s">
        <v>823</v>
      </c>
      <c r="F13" s="54"/>
      <c r="G13" s="54"/>
      <c r="H13" s="54" t="e" cm="1">
        <f t="array" aca="1" ref="H13" ca="1">SUMPRODUCT((#REF!=C13)*(SUBTOTAL(103,OFFSET(#REF!,ROW(#REF!)-MIN(ROW(#REF!)),,1))))</f>
        <v>#REF!</v>
      </c>
      <c r="I13" s="54" t="e">
        <f ca="1">H13/$L$17</f>
        <v>#REF!</v>
      </c>
      <c r="J13" s="86"/>
      <c r="K13" s="30"/>
      <c r="L13" s="30"/>
      <c r="M13" s="30"/>
      <c r="N13" s="30"/>
      <c r="O13" s="30"/>
      <c r="P13" s="30"/>
      <c r="Q13" s="30"/>
      <c r="R13" s="30"/>
      <c r="S13" s="232" t="s">
        <v>1312</v>
      </c>
      <c r="T13" s="232"/>
      <c r="U13" s="232"/>
      <c r="V13" s="30"/>
      <c r="W13" s="227"/>
      <c r="X13" s="30"/>
    </row>
    <row r="14" spans="1:24" ht="66" customHeight="1" x14ac:dyDescent="0.2">
      <c r="A14" s="170"/>
      <c r="B14" s="170"/>
      <c r="C14" s="174" t="s">
        <v>674</v>
      </c>
      <c r="D14" s="174"/>
      <c r="E14" s="175" t="s">
        <v>1375</v>
      </c>
      <c r="F14" s="168"/>
      <c r="G14" s="168"/>
      <c r="H14" s="168"/>
      <c r="I14" s="233" t="str">
        <f>Aree!F30</f>
        <v>N) Promozione e sviluppo dei servizi camerali</v>
      </c>
      <c r="J14" s="233"/>
      <c r="K14" s="233"/>
      <c r="L14" s="233"/>
      <c r="M14" s="168"/>
      <c r="N14" s="84" t="s">
        <v>6</v>
      </c>
      <c r="O14" s="84" t="s">
        <v>675</v>
      </c>
      <c r="P14" s="168"/>
      <c r="Q14" s="182" t="s">
        <v>1306</v>
      </c>
      <c r="R14" s="182" t="s">
        <v>1307</v>
      </c>
      <c r="S14" s="50" t="s">
        <v>1308</v>
      </c>
      <c r="T14" s="50" t="s">
        <v>1309</v>
      </c>
      <c r="U14" s="50" t="s">
        <v>1310</v>
      </c>
      <c r="V14" s="183" t="s">
        <v>1311</v>
      </c>
      <c r="W14" s="227"/>
      <c r="X14" s="30"/>
    </row>
    <row r="15" spans="1:24" ht="30.6" customHeight="1" x14ac:dyDescent="0.2">
      <c r="A15" s="168"/>
      <c r="B15" s="168">
        <v>1</v>
      </c>
      <c r="C15" s="220" t="s">
        <v>1267</v>
      </c>
      <c r="D15" s="221"/>
      <c r="E15" s="222"/>
      <c r="F15" s="229"/>
      <c r="G15" s="229"/>
      <c r="H15" s="229"/>
      <c r="I15" s="50" t="s">
        <v>11</v>
      </c>
      <c r="J15" s="231" t="s">
        <v>3</v>
      </c>
      <c r="K15" s="231"/>
      <c r="L15" s="39"/>
      <c r="M15" s="162" t="s">
        <v>676</v>
      </c>
      <c r="N15" s="163" t="str">
        <f>V15</f>
        <v>--</v>
      </c>
      <c r="O15" s="39"/>
      <c r="P15" s="168"/>
      <c r="Q15" s="184"/>
      <c r="R15" s="184"/>
      <c r="S15" s="185" t="str">
        <f>IF(Q15="Basso",1.8,IF(Q15="Medio",2.5,IF(Q15="Medio-Alto",3.8,IF(Q15="Alto",5,"0"))))</f>
        <v>0</v>
      </c>
      <c r="T15" s="185" t="str">
        <f>IF(R15="Basso",1.8,IF(R15="Medio",2.5,IF(R15="Medio-Alto",3.8,IF(R15="Alto",5,"0"))))</f>
        <v>0</v>
      </c>
      <c r="U15" s="185">
        <f>IF(MAX(U19:U33)&gt;(T15*S15),MAX(U19:U33),T15*S15)</f>
        <v>0</v>
      </c>
      <c r="V15" s="186" t="str">
        <f>IF(U15=0,"--",IF(U15&lt;='db fasce di rischio'!$B$4,'db fasce di rischio'!$A$2,IF(U15&lt;='db fasce di rischio'!$D$4,'db fasce di rischio'!$C$2,IF(U15&lt;='db fasce di rischio'!$F$4,'db fasce di rischio'!$E$2,IF(U15&lt;='db fasce di rischio'!$H$4,'db fasce di rischio'!$G$2,"")))))</f>
        <v>--</v>
      </c>
      <c r="W15" s="30"/>
      <c r="X15" s="30"/>
    </row>
    <row r="16" spans="1:24" ht="59.45" customHeight="1" x14ac:dyDescent="0.2">
      <c r="A16" s="168"/>
      <c r="B16" s="168"/>
      <c r="C16" s="223"/>
      <c r="D16" s="224"/>
      <c r="E16" s="224"/>
      <c r="F16" s="172"/>
      <c r="G16" s="172"/>
      <c r="H16" s="172"/>
      <c r="I16" s="172"/>
      <c r="J16" s="172"/>
      <c r="K16" s="172"/>
      <c r="L16" s="173"/>
      <c r="M16" s="226" t="s">
        <v>1305</v>
      </c>
      <c r="N16" s="226"/>
      <c r="O16" s="226"/>
      <c r="P16" s="168"/>
      <c r="Q16" s="30"/>
      <c r="R16" s="30"/>
      <c r="S16" s="30"/>
      <c r="T16" s="30"/>
      <c r="U16" s="30"/>
      <c r="V16" s="30"/>
      <c r="W16" s="30"/>
      <c r="X16" s="30"/>
    </row>
    <row r="17" spans="1:24" ht="31.5" customHeight="1" outlineLevel="1" x14ac:dyDescent="0.2">
      <c r="A17" s="168"/>
      <c r="B17" s="168"/>
      <c r="C17" s="218" t="s">
        <v>1266</v>
      </c>
      <c r="D17" s="219"/>
      <c r="E17" s="160"/>
      <c r="F17" s="160"/>
      <c r="G17" s="160"/>
      <c r="H17" s="160"/>
      <c r="I17" s="160"/>
      <c r="J17" s="159"/>
      <c r="K17" s="160"/>
      <c r="L17" s="164" t="e">
        <f>SUM(J4:J12)</f>
        <v>#DIV/0!</v>
      </c>
      <c r="M17" s="165"/>
      <c r="N17" s="165"/>
      <c r="O17" s="165"/>
      <c r="P17" s="168"/>
      <c r="Q17" s="30"/>
      <c r="R17" s="30"/>
      <c r="S17" s="30"/>
      <c r="T17" s="30"/>
      <c r="U17" s="30"/>
      <c r="V17" s="30"/>
      <c r="W17" s="30"/>
      <c r="X17" s="30"/>
    </row>
    <row r="18" spans="1:24" ht="81.95" customHeight="1" outlineLevel="1" x14ac:dyDescent="0.2">
      <c r="A18" s="169"/>
      <c r="B18" s="169"/>
      <c r="C18" s="24" t="s">
        <v>915</v>
      </c>
      <c r="D18" s="24" t="s">
        <v>916</v>
      </c>
      <c r="E18" s="24" t="s">
        <v>981</v>
      </c>
      <c r="F18" s="24" t="s">
        <v>980</v>
      </c>
      <c r="G18" s="188" t="s">
        <v>1301</v>
      </c>
      <c r="H18" s="24" t="s">
        <v>979</v>
      </c>
      <c r="I18" s="24" t="s">
        <v>917</v>
      </c>
      <c r="J18" s="50" t="s">
        <v>982</v>
      </c>
      <c r="K18" s="50" t="s">
        <v>918</v>
      </c>
      <c r="L18" s="24" t="s">
        <v>639</v>
      </c>
      <c r="M18" s="24" t="s">
        <v>677</v>
      </c>
      <c r="N18" s="24" t="s">
        <v>678</v>
      </c>
      <c r="O18" s="24" t="s">
        <v>679</v>
      </c>
      <c r="P18" s="169"/>
      <c r="Q18" s="182" t="s">
        <v>1306</v>
      </c>
      <c r="R18" s="182" t="s">
        <v>1307</v>
      </c>
      <c r="S18" s="50" t="s">
        <v>1308</v>
      </c>
      <c r="T18" s="50" t="s">
        <v>1309</v>
      </c>
      <c r="U18" s="50" t="s">
        <v>1310</v>
      </c>
      <c r="V18" s="183" t="s">
        <v>1311</v>
      </c>
      <c r="W18" s="30"/>
      <c r="X18" s="30"/>
    </row>
    <row r="19" spans="1:24" ht="21" outlineLevel="1" x14ac:dyDescent="0.2">
      <c r="A19" s="169"/>
      <c r="B19" s="169"/>
      <c r="C19" s="26" t="s">
        <v>30</v>
      </c>
      <c r="D19" s="26" t="s">
        <v>30</v>
      </c>
      <c r="E19" s="26" t="s">
        <v>30</v>
      </c>
      <c r="F19" s="26" t="s">
        <v>30</v>
      </c>
      <c r="G19" s="161" t="str">
        <f>V19</f>
        <v>--</v>
      </c>
      <c r="H19" s="27" t="s">
        <v>30</v>
      </c>
      <c r="I19" s="33" t="s">
        <v>30</v>
      </c>
      <c r="J19" s="87"/>
      <c r="K19" s="33"/>
      <c r="L19" s="26"/>
      <c r="M19" s="26"/>
      <c r="N19" s="26"/>
      <c r="O19" s="26"/>
      <c r="P19" s="169"/>
      <c r="Q19" s="184"/>
      <c r="R19" s="184"/>
      <c r="S19" s="185" t="str">
        <f>IF(Q19="Basso",1.8,IF(Q19="Medio",2.5,IF(Q19="Medio-Alto",3.8,IF(Q19="Alto",5,"0"))))</f>
        <v>0</v>
      </c>
      <c r="T19" s="185" t="str">
        <f>IF(R19="Basso",1.8,IF(R19="Medio",2.5,IF(R19="Medio-Alto",3.8,IF(R19="Alto",5,"0"))))</f>
        <v>0</v>
      </c>
      <c r="U19" s="185">
        <f>(T19*S19)</f>
        <v>0</v>
      </c>
      <c r="V19" s="186" t="str">
        <f>IF(U19=0,"--",IF(U19&lt;='db fasce di rischio'!$B$4,'db fasce di rischio'!$A$2,IF(U19&lt;='db fasce di rischio'!$D$4,'db fasce di rischio'!$C$2,IF(U19&lt;='db fasce di rischio'!$F$4,'db fasce di rischio'!$E$2,IF(U19&lt;='db fasce di rischio'!$H$4,'db fasce di rischio'!$G$2,"")))))</f>
        <v>--</v>
      </c>
      <c r="W19" s="30"/>
      <c r="X19" s="30"/>
    </row>
    <row r="20" spans="1:24" ht="21" outlineLevel="1" x14ac:dyDescent="0.2">
      <c r="A20" s="169"/>
      <c r="B20" s="169"/>
      <c r="C20" s="26" t="s">
        <v>30</v>
      </c>
      <c r="D20" s="26" t="s">
        <v>30</v>
      </c>
      <c r="E20" s="26" t="s">
        <v>30</v>
      </c>
      <c r="F20" s="26" t="s">
        <v>30</v>
      </c>
      <c r="G20" s="161" t="str">
        <f t="shared" ref="G20:G33" si="2">V20</f>
        <v>--</v>
      </c>
      <c r="H20" s="27" t="s">
        <v>30</v>
      </c>
      <c r="I20" s="33" t="s">
        <v>30</v>
      </c>
      <c r="J20" s="87"/>
      <c r="K20" s="33"/>
      <c r="L20" s="26"/>
      <c r="M20" s="26"/>
      <c r="N20" s="26"/>
      <c r="O20" s="26"/>
      <c r="P20" s="169"/>
      <c r="Q20" s="184"/>
      <c r="R20" s="184"/>
      <c r="S20" s="185" t="str">
        <f t="shared" ref="S20:T33" si="3">IF(Q20="Basso",1.8,IF(Q20="Medio",2.5,IF(Q20="Medio-Alto",3.8,IF(Q20="Alto",5,"0"))))</f>
        <v>0</v>
      </c>
      <c r="T20" s="185" t="str">
        <f t="shared" si="3"/>
        <v>0</v>
      </c>
      <c r="U20" s="185">
        <f>(T20*S20)</f>
        <v>0</v>
      </c>
      <c r="V20" s="186" t="str">
        <f>IF(U20=0,"--",IF(U20&lt;='db fasce di rischio'!$B$4,'db fasce di rischio'!$A$2,IF(U20&lt;='db fasce di rischio'!$D$4,'db fasce di rischio'!$C$2,IF(U20&lt;='db fasce di rischio'!$F$4,'db fasce di rischio'!$E$2,IF(U20&lt;='db fasce di rischio'!$H$4,'db fasce di rischio'!$G$2,"")))))</f>
        <v>--</v>
      </c>
      <c r="W20" s="30"/>
      <c r="X20" s="30"/>
    </row>
    <row r="21" spans="1:24" ht="21" outlineLevel="1" x14ac:dyDescent="0.2">
      <c r="A21" s="169"/>
      <c r="B21" s="169"/>
      <c r="C21" s="26" t="s">
        <v>30</v>
      </c>
      <c r="D21" s="26" t="s">
        <v>30</v>
      </c>
      <c r="E21" s="26" t="s">
        <v>30</v>
      </c>
      <c r="F21" s="26" t="s">
        <v>30</v>
      </c>
      <c r="G21" s="161" t="str">
        <f t="shared" si="2"/>
        <v>--</v>
      </c>
      <c r="H21" s="27" t="s">
        <v>30</v>
      </c>
      <c r="I21" s="33" t="s">
        <v>30</v>
      </c>
      <c r="J21" s="87"/>
      <c r="K21" s="33"/>
      <c r="L21" s="26"/>
      <c r="M21" s="26"/>
      <c r="N21" s="26"/>
      <c r="O21" s="26"/>
      <c r="P21" s="169"/>
      <c r="Q21" s="184"/>
      <c r="R21" s="184"/>
      <c r="S21" s="185" t="str">
        <f t="shared" si="3"/>
        <v>0</v>
      </c>
      <c r="T21" s="185" t="str">
        <f t="shared" si="3"/>
        <v>0</v>
      </c>
      <c r="U21" s="185">
        <f t="shared" ref="U21:U33" si="4">(T21*S21)</f>
        <v>0</v>
      </c>
      <c r="V21" s="186" t="str">
        <f>IF(U21=0,"--",IF(U21&lt;='db fasce di rischio'!$B$4,'db fasce di rischio'!$A$2,IF(U21&lt;='db fasce di rischio'!$D$4,'db fasce di rischio'!$C$2,IF(U21&lt;='db fasce di rischio'!$F$4,'db fasce di rischio'!$E$2,IF(U21&lt;='db fasce di rischio'!$H$4,'db fasce di rischio'!$G$2,"")))))</f>
        <v>--</v>
      </c>
      <c r="W21" s="30"/>
      <c r="X21" s="30"/>
    </row>
    <row r="22" spans="1:24" ht="21" outlineLevel="1" x14ac:dyDescent="0.2">
      <c r="A22" s="169"/>
      <c r="B22" s="169"/>
      <c r="C22" s="26" t="s">
        <v>30</v>
      </c>
      <c r="D22" s="26" t="s">
        <v>30</v>
      </c>
      <c r="E22" s="26" t="s">
        <v>30</v>
      </c>
      <c r="F22" s="26" t="s">
        <v>30</v>
      </c>
      <c r="G22" s="161" t="str">
        <f t="shared" si="2"/>
        <v>--</v>
      </c>
      <c r="H22" s="27" t="s">
        <v>30</v>
      </c>
      <c r="I22" s="33" t="s">
        <v>30</v>
      </c>
      <c r="J22" s="87"/>
      <c r="K22" s="33"/>
      <c r="L22" s="26"/>
      <c r="M22" s="26"/>
      <c r="N22" s="26"/>
      <c r="O22" s="26"/>
      <c r="P22" s="169"/>
      <c r="Q22" s="184"/>
      <c r="R22" s="184"/>
      <c r="S22" s="185" t="str">
        <f t="shared" si="3"/>
        <v>0</v>
      </c>
      <c r="T22" s="185" t="str">
        <f t="shared" si="3"/>
        <v>0</v>
      </c>
      <c r="U22" s="185">
        <f t="shared" si="4"/>
        <v>0</v>
      </c>
      <c r="V22" s="186" t="str">
        <f>IF(U22=0,"--",IF(U22&lt;='db fasce di rischio'!$B$4,'db fasce di rischio'!$A$2,IF(U22&lt;='db fasce di rischio'!$D$4,'db fasce di rischio'!$C$2,IF(U22&lt;='db fasce di rischio'!$F$4,'db fasce di rischio'!$E$2,IF(U22&lt;='db fasce di rischio'!$H$4,'db fasce di rischio'!$G$2,"")))))</f>
        <v>--</v>
      </c>
      <c r="W22" s="30"/>
      <c r="X22" s="30"/>
    </row>
    <row r="23" spans="1:24" ht="21" outlineLevel="1" x14ac:dyDescent="0.2">
      <c r="A23" s="169"/>
      <c r="B23" s="169"/>
      <c r="C23" s="26" t="s">
        <v>30</v>
      </c>
      <c r="D23" s="26" t="s">
        <v>30</v>
      </c>
      <c r="E23" s="26" t="s">
        <v>30</v>
      </c>
      <c r="F23" s="26" t="s">
        <v>30</v>
      </c>
      <c r="G23" s="161" t="str">
        <f t="shared" si="2"/>
        <v>--</v>
      </c>
      <c r="H23" s="27" t="s">
        <v>30</v>
      </c>
      <c r="I23" s="33" t="s">
        <v>30</v>
      </c>
      <c r="J23" s="87"/>
      <c r="K23" s="33"/>
      <c r="L23" s="26"/>
      <c r="M23" s="26"/>
      <c r="N23" s="26"/>
      <c r="O23" s="26"/>
      <c r="P23" s="169"/>
      <c r="Q23" s="184"/>
      <c r="R23" s="184"/>
      <c r="S23" s="185" t="str">
        <f t="shared" si="3"/>
        <v>0</v>
      </c>
      <c r="T23" s="185" t="str">
        <f t="shared" si="3"/>
        <v>0</v>
      </c>
      <c r="U23" s="185">
        <f t="shared" si="4"/>
        <v>0</v>
      </c>
      <c r="V23" s="186" t="str">
        <f>IF(U23=0,"--",IF(U23&lt;='db fasce di rischio'!$B$4,'db fasce di rischio'!$A$2,IF(U23&lt;='db fasce di rischio'!$D$4,'db fasce di rischio'!$C$2,IF(U23&lt;='db fasce di rischio'!$F$4,'db fasce di rischio'!$E$2,IF(U23&lt;='db fasce di rischio'!$H$4,'db fasce di rischio'!$G$2,"")))))</f>
        <v>--</v>
      </c>
      <c r="W23" s="30"/>
      <c r="X23" s="30"/>
    </row>
    <row r="24" spans="1:24" ht="21" outlineLevel="1" x14ac:dyDescent="0.2">
      <c r="A24" s="169"/>
      <c r="B24" s="169"/>
      <c r="C24" s="26" t="s">
        <v>30</v>
      </c>
      <c r="D24" s="26" t="s">
        <v>30</v>
      </c>
      <c r="E24" s="26" t="s">
        <v>30</v>
      </c>
      <c r="F24" s="26" t="s">
        <v>30</v>
      </c>
      <c r="G24" s="161" t="str">
        <f t="shared" si="2"/>
        <v>--</v>
      </c>
      <c r="H24" s="27" t="s">
        <v>30</v>
      </c>
      <c r="I24" s="33" t="s">
        <v>30</v>
      </c>
      <c r="J24" s="87"/>
      <c r="K24" s="33"/>
      <c r="L24" s="26"/>
      <c r="M24" s="26"/>
      <c r="N24" s="26"/>
      <c r="O24" s="26"/>
      <c r="P24" s="169"/>
      <c r="Q24" s="184"/>
      <c r="R24" s="184"/>
      <c r="S24" s="185" t="str">
        <f t="shared" si="3"/>
        <v>0</v>
      </c>
      <c r="T24" s="185" t="str">
        <f t="shared" si="3"/>
        <v>0</v>
      </c>
      <c r="U24" s="185">
        <f t="shared" si="4"/>
        <v>0</v>
      </c>
      <c r="V24" s="186" t="str">
        <f>IF(U24=0,"--",IF(U24&lt;='db fasce di rischio'!$B$4,'db fasce di rischio'!$A$2,IF(U24&lt;='db fasce di rischio'!$D$4,'db fasce di rischio'!$C$2,IF(U24&lt;='db fasce di rischio'!$F$4,'db fasce di rischio'!$E$2,IF(U24&lt;='db fasce di rischio'!$H$4,'db fasce di rischio'!$G$2,"")))))</f>
        <v>--</v>
      </c>
      <c r="W24" s="30"/>
      <c r="X24" s="30"/>
    </row>
    <row r="25" spans="1:24" ht="21" outlineLevel="1" x14ac:dyDescent="0.2">
      <c r="A25" s="169"/>
      <c r="B25" s="169"/>
      <c r="C25" s="26" t="s">
        <v>30</v>
      </c>
      <c r="D25" s="26" t="s">
        <v>30</v>
      </c>
      <c r="E25" s="26" t="s">
        <v>30</v>
      </c>
      <c r="F25" s="26" t="s">
        <v>30</v>
      </c>
      <c r="G25" s="161" t="str">
        <f t="shared" si="2"/>
        <v>--</v>
      </c>
      <c r="H25" s="27" t="s">
        <v>30</v>
      </c>
      <c r="I25" s="33" t="s">
        <v>30</v>
      </c>
      <c r="J25" s="87"/>
      <c r="K25" s="33"/>
      <c r="L25" s="26"/>
      <c r="M25" s="26"/>
      <c r="N25" s="26"/>
      <c r="O25" s="26"/>
      <c r="P25" s="169"/>
      <c r="Q25" s="184"/>
      <c r="R25" s="184"/>
      <c r="S25" s="185" t="str">
        <f t="shared" si="3"/>
        <v>0</v>
      </c>
      <c r="T25" s="185" t="str">
        <f t="shared" si="3"/>
        <v>0</v>
      </c>
      <c r="U25" s="185">
        <f t="shared" si="4"/>
        <v>0</v>
      </c>
      <c r="V25" s="186" t="str">
        <f>IF(U25=0,"--",IF(U25&lt;='db fasce di rischio'!$B$4,'db fasce di rischio'!$A$2,IF(U25&lt;='db fasce di rischio'!$D$4,'db fasce di rischio'!$C$2,IF(U25&lt;='db fasce di rischio'!$F$4,'db fasce di rischio'!$E$2,IF(U25&lt;='db fasce di rischio'!$H$4,'db fasce di rischio'!$G$2,"")))))</f>
        <v>--</v>
      </c>
      <c r="W25" s="30"/>
      <c r="X25" s="30"/>
    </row>
    <row r="26" spans="1:24" ht="21" outlineLevel="1" x14ac:dyDescent="0.2">
      <c r="A26" s="169"/>
      <c r="B26" s="169"/>
      <c r="C26" s="26" t="s">
        <v>30</v>
      </c>
      <c r="D26" s="26" t="s">
        <v>30</v>
      </c>
      <c r="E26" s="26" t="s">
        <v>30</v>
      </c>
      <c r="F26" s="26" t="s">
        <v>30</v>
      </c>
      <c r="G26" s="161" t="str">
        <f t="shared" si="2"/>
        <v>--</v>
      </c>
      <c r="H26" s="27" t="s">
        <v>30</v>
      </c>
      <c r="I26" s="33" t="s">
        <v>30</v>
      </c>
      <c r="J26" s="87"/>
      <c r="K26" s="33"/>
      <c r="L26" s="26"/>
      <c r="M26" s="26"/>
      <c r="N26" s="26"/>
      <c r="O26" s="26"/>
      <c r="P26" s="169"/>
      <c r="Q26" s="184"/>
      <c r="R26" s="184"/>
      <c r="S26" s="185" t="str">
        <f t="shared" si="3"/>
        <v>0</v>
      </c>
      <c r="T26" s="185" t="str">
        <f t="shared" si="3"/>
        <v>0</v>
      </c>
      <c r="U26" s="185">
        <f t="shared" si="4"/>
        <v>0</v>
      </c>
      <c r="V26" s="186" t="str">
        <f>IF(U26=0,"--",IF(U26&lt;='db fasce di rischio'!$B$4,'db fasce di rischio'!$A$2,IF(U26&lt;='db fasce di rischio'!$D$4,'db fasce di rischio'!$C$2,IF(U26&lt;='db fasce di rischio'!$F$4,'db fasce di rischio'!$E$2,IF(U26&lt;='db fasce di rischio'!$H$4,'db fasce di rischio'!$G$2,"")))))</f>
        <v>--</v>
      </c>
      <c r="W26" s="30"/>
      <c r="X26" s="30"/>
    </row>
    <row r="27" spans="1:24" ht="21" outlineLevel="1" x14ac:dyDescent="0.2">
      <c r="A27" s="169"/>
      <c r="B27" s="169"/>
      <c r="C27" s="26" t="s">
        <v>30</v>
      </c>
      <c r="D27" s="26" t="s">
        <v>30</v>
      </c>
      <c r="E27" s="26" t="s">
        <v>30</v>
      </c>
      <c r="F27" s="26" t="s">
        <v>30</v>
      </c>
      <c r="G27" s="161" t="str">
        <f t="shared" si="2"/>
        <v>--</v>
      </c>
      <c r="H27" s="27" t="s">
        <v>30</v>
      </c>
      <c r="I27" s="33" t="s">
        <v>30</v>
      </c>
      <c r="J27" s="88"/>
      <c r="K27" s="33"/>
      <c r="L27" s="26"/>
      <c r="M27" s="26"/>
      <c r="N27" s="26"/>
      <c r="O27" s="26"/>
      <c r="P27" s="169"/>
      <c r="Q27" s="184"/>
      <c r="R27" s="184"/>
      <c r="S27" s="185" t="str">
        <f t="shared" si="3"/>
        <v>0</v>
      </c>
      <c r="T27" s="185" t="str">
        <f t="shared" si="3"/>
        <v>0</v>
      </c>
      <c r="U27" s="185">
        <f t="shared" si="4"/>
        <v>0</v>
      </c>
      <c r="V27" s="186" t="str">
        <f>IF(U27=0,"--",IF(U27&lt;='db fasce di rischio'!$B$4,'db fasce di rischio'!$A$2,IF(U27&lt;='db fasce di rischio'!$D$4,'db fasce di rischio'!$C$2,IF(U27&lt;='db fasce di rischio'!$F$4,'db fasce di rischio'!$E$2,IF(U27&lt;='db fasce di rischio'!$H$4,'db fasce di rischio'!$G$2,"")))))</f>
        <v>--</v>
      </c>
      <c r="W27" s="30"/>
      <c r="X27" s="30"/>
    </row>
    <row r="28" spans="1:24" ht="21" outlineLevel="1" x14ac:dyDescent="0.2">
      <c r="A28" s="169"/>
      <c r="B28" s="169"/>
      <c r="C28" s="26" t="s">
        <v>30</v>
      </c>
      <c r="D28" s="26" t="s">
        <v>30</v>
      </c>
      <c r="E28" s="26" t="s">
        <v>30</v>
      </c>
      <c r="F28" s="26" t="s">
        <v>30</v>
      </c>
      <c r="G28" s="161" t="str">
        <f t="shared" si="2"/>
        <v>--</v>
      </c>
      <c r="H28" s="27" t="s">
        <v>30</v>
      </c>
      <c r="I28" s="33" t="s">
        <v>30</v>
      </c>
      <c r="J28" s="88"/>
      <c r="K28" s="33"/>
      <c r="L28" s="26"/>
      <c r="M28" s="26"/>
      <c r="N28" s="26"/>
      <c r="O28" s="26"/>
      <c r="P28" s="169"/>
      <c r="Q28" s="184"/>
      <c r="R28" s="184"/>
      <c r="S28" s="185" t="str">
        <f t="shared" si="3"/>
        <v>0</v>
      </c>
      <c r="T28" s="185" t="str">
        <f t="shared" si="3"/>
        <v>0</v>
      </c>
      <c r="U28" s="185">
        <f t="shared" si="4"/>
        <v>0</v>
      </c>
      <c r="V28" s="186" t="str">
        <f>IF(U28=0,"--",IF(U28&lt;='db fasce di rischio'!$B$4,'db fasce di rischio'!$A$2,IF(U28&lt;='db fasce di rischio'!$D$4,'db fasce di rischio'!$C$2,IF(U28&lt;='db fasce di rischio'!$F$4,'db fasce di rischio'!$E$2,IF(U28&lt;='db fasce di rischio'!$H$4,'db fasce di rischio'!$G$2,"")))))</f>
        <v>--</v>
      </c>
      <c r="W28" s="30"/>
      <c r="X28" s="30"/>
    </row>
    <row r="29" spans="1:24" ht="21" outlineLevel="1" x14ac:dyDescent="0.2">
      <c r="A29" s="169"/>
      <c r="B29" s="169"/>
      <c r="C29" s="26" t="s">
        <v>30</v>
      </c>
      <c r="D29" s="26" t="s">
        <v>30</v>
      </c>
      <c r="E29" s="26" t="s">
        <v>30</v>
      </c>
      <c r="F29" s="26" t="s">
        <v>30</v>
      </c>
      <c r="G29" s="161" t="str">
        <f t="shared" si="2"/>
        <v>--</v>
      </c>
      <c r="H29" s="27" t="s">
        <v>30</v>
      </c>
      <c r="I29" s="33" t="s">
        <v>30</v>
      </c>
      <c r="J29" s="88"/>
      <c r="K29" s="33"/>
      <c r="L29" s="26"/>
      <c r="M29" s="26"/>
      <c r="N29" s="26"/>
      <c r="O29" s="26"/>
      <c r="P29" s="169"/>
      <c r="Q29" s="184"/>
      <c r="R29" s="184"/>
      <c r="S29" s="185" t="str">
        <f t="shared" si="3"/>
        <v>0</v>
      </c>
      <c r="T29" s="185" t="str">
        <f t="shared" si="3"/>
        <v>0</v>
      </c>
      <c r="U29" s="185">
        <f t="shared" si="4"/>
        <v>0</v>
      </c>
      <c r="V29" s="186" t="str">
        <f>IF(U29=0,"--",IF(U29&lt;='db fasce di rischio'!$B$4,'db fasce di rischio'!$A$2,IF(U29&lt;='db fasce di rischio'!$D$4,'db fasce di rischio'!$C$2,IF(U29&lt;='db fasce di rischio'!$F$4,'db fasce di rischio'!$E$2,IF(U29&lt;='db fasce di rischio'!$H$4,'db fasce di rischio'!$G$2,"")))))</f>
        <v>--</v>
      </c>
      <c r="W29" s="30"/>
      <c r="X29" s="30"/>
    </row>
    <row r="30" spans="1:24" ht="21" outlineLevel="1" x14ac:dyDescent="0.2">
      <c r="A30" s="169"/>
      <c r="B30" s="169"/>
      <c r="C30" s="26" t="s">
        <v>30</v>
      </c>
      <c r="D30" s="26" t="s">
        <v>30</v>
      </c>
      <c r="E30" s="26" t="s">
        <v>30</v>
      </c>
      <c r="F30" s="26" t="s">
        <v>30</v>
      </c>
      <c r="G30" s="161" t="str">
        <f t="shared" si="2"/>
        <v>--</v>
      </c>
      <c r="H30" s="27" t="s">
        <v>30</v>
      </c>
      <c r="I30" s="33" t="s">
        <v>30</v>
      </c>
      <c r="J30" s="88"/>
      <c r="K30" s="33"/>
      <c r="L30" s="26"/>
      <c r="M30" s="26"/>
      <c r="N30" s="26"/>
      <c r="O30" s="26"/>
      <c r="P30" s="169"/>
      <c r="Q30" s="184"/>
      <c r="R30" s="184"/>
      <c r="S30" s="185" t="str">
        <f t="shared" si="3"/>
        <v>0</v>
      </c>
      <c r="T30" s="185" t="str">
        <f t="shared" si="3"/>
        <v>0</v>
      </c>
      <c r="U30" s="185">
        <f t="shared" si="4"/>
        <v>0</v>
      </c>
      <c r="V30" s="186" t="str">
        <f>IF(U30=0,"--",IF(U30&lt;='db fasce di rischio'!$B$4,'db fasce di rischio'!$A$2,IF(U30&lt;='db fasce di rischio'!$D$4,'db fasce di rischio'!$C$2,IF(U30&lt;='db fasce di rischio'!$F$4,'db fasce di rischio'!$E$2,IF(U30&lt;='db fasce di rischio'!$H$4,'db fasce di rischio'!$G$2,"")))))</f>
        <v>--</v>
      </c>
      <c r="W30" s="30"/>
      <c r="X30" s="30"/>
    </row>
    <row r="31" spans="1:24" ht="21" outlineLevel="1" x14ac:dyDescent="0.2">
      <c r="A31" s="169"/>
      <c r="B31" s="169"/>
      <c r="C31" s="26" t="s">
        <v>30</v>
      </c>
      <c r="D31" s="26" t="s">
        <v>30</v>
      </c>
      <c r="E31" s="26" t="s">
        <v>30</v>
      </c>
      <c r="F31" s="26" t="s">
        <v>30</v>
      </c>
      <c r="G31" s="161" t="str">
        <f t="shared" si="2"/>
        <v>--</v>
      </c>
      <c r="H31" s="27" t="s">
        <v>30</v>
      </c>
      <c r="I31" s="33" t="s">
        <v>30</v>
      </c>
      <c r="J31" s="87"/>
      <c r="K31" s="33"/>
      <c r="L31" s="26"/>
      <c r="M31" s="26"/>
      <c r="N31" s="26"/>
      <c r="O31" s="26"/>
      <c r="P31" s="169"/>
      <c r="Q31" s="184"/>
      <c r="R31" s="184"/>
      <c r="S31" s="185" t="str">
        <f t="shared" si="3"/>
        <v>0</v>
      </c>
      <c r="T31" s="185" t="str">
        <f t="shared" si="3"/>
        <v>0</v>
      </c>
      <c r="U31" s="185">
        <f t="shared" si="4"/>
        <v>0</v>
      </c>
      <c r="V31" s="186" t="str">
        <f>IF(U31=0,"--",IF(U31&lt;='db fasce di rischio'!$B$4,'db fasce di rischio'!$A$2,IF(U31&lt;='db fasce di rischio'!$D$4,'db fasce di rischio'!$C$2,IF(U31&lt;='db fasce di rischio'!$F$4,'db fasce di rischio'!$E$2,IF(U31&lt;='db fasce di rischio'!$H$4,'db fasce di rischio'!$G$2,"")))))</f>
        <v>--</v>
      </c>
      <c r="W31" s="30"/>
      <c r="X31" s="30"/>
    </row>
    <row r="32" spans="1:24" ht="21" outlineLevel="1" x14ac:dyDescent="0.2">
      <c r="A32" s="169"/>
      <c r="B32" s="169"/>
      <c r="C32" s="26" t="s">
        <v>30</v>
      </c>
      <c r="D32" s="26" t="s">
        <v>30</v>
      </c>
      <c r="E32" s="26" t="s">
        <v>30</v>
      </c>
      <c r="F32" s="26" t="s">
        <v>30</v>
      </c>
      <c r="G32" s="161" t="str">
        <f t="shared" si="2"/>
        <v>--</v>
      </c>
      <c r="H32" s="27" t="s">
        <v>30</v>
      </c>
      <c r="I32" s="33" t="s">
        <v>30</v>
      </c>
      <c r="J32" s="87"/>
      <c r="K32" s="33"/>
      <c r="L32" s="26"/>
      <c r="M32" s="26"/>
      <c r="N32" s="26"/>
      <c r="O32" s="28"/>
      <c r="P32" s="169"/>
      <c r="Q32" s="184"/>
      <c r="R32" s="184"/>
      <c r="S32" s="185" t="str">
        <f t="shared" si="3"/>
        <v>0</v>
      </c>
      <c r="T32" s="185" t="str">
        <f t="shared" si="3"/>
        <v>0</v>
      </c>
      <c r="U32" s="185">
        <f t="shared" si="4"/>
        <v>0</v>
      </c>
      <c r="V32" s="186" t="str">
        <f>IF(U32=0,"--",IF(U32&lt;='db fasce di rischio'!$B$4,'db fasce di rischio'!$A$2,IF(U32&lt;='db fasce di rischio'!$D$4,'db fasce di rischio'!$C$2,IF(U32&lt;='db fasce di rischio'!$F$4,'db fasce di rischio'!$E$2,IF(U32&lt;='db fasce di rischio'!$H$4,'db fasce di rischio'!$G$2,"")))))</f>
        <v>--</v>
      </c>
      <c r="W32" s="30"/>
      <c r="X32" s="30"/>
    </row>
    <row r="33" spans="1:24" ht="21" outlineLevel="1" x14ac:dyDescent="0.2">
      <c r="A33" s="169"/>
      <c r="B33" s="169"/>
      <c r="C33" s="26" t="s">
        <v>30</v>
      </c>
      <c r="D33" s="26" t="s">
        <v>30</v>
      </c>
      <c r="E33" s="26" t="s">
        <v>30</v>
      </c>
      <c r="F33" s="26" t="s">
        <v>30</v>
      </c>
      <c r="G33" s="161" t="str">
        <f t="shared" si="2"/>
        <v>--</v>
      </c>
      <c r="H33" s="27" t="s">
        <v>30</v>
      </c>
      <c r="I33" s="33" t="s">
        <v>30</v>
      </c>
      <c r="J33" s="87"/>
      <c r="K33" s="33"/>
      <c r="L33" s="26"/>
      <c r="M33" s="26"/>
      <c r="N33" s="26"/>
      <c r="O33" s="29"/>
      <c r="P33" s="169"/>
      <c r="Q33" s="184"/>
      <c r="R33" s="184"/>
      <c r="S33" s="185" t="str">
        <f t="shared" si="3"/>
        <v>0</v>
      </c>
      <c r="T33" s="185" t="str">
        <f t="shared" si="3"/>
        <v>0</v>
      </c>
      <c r="U33" s="185">
        <f t="shared" si="4"/>
        <v>0</v>
      </c>
      <c r="V33" s="186" t="str">
        <f>IF(U33=0,"--",IF(U33&lt;='db fasce di rischio'!$B$4,'db fasce di rischio'!$A$2,IF(U33&lt;='db fasce di rischio'!$D$4,'db fasce di rischio'!$C$2,IF(U33&lt;='db fasce di rischio'!$F$4,'db fasce di rischio'!$E$2,IF(U33&lt;='db fasce di rischio'!$H$4,'db fasce di rischio'!$G$2,"")))))</f>
        <v>--</v>
      </c>
      <c r="W33" s="30"/>
      <c r="X33" s="30"/>
    </row>
    <row r="34" spans="1:24" ht="21" x14ac:dyDescent="0.2">
      <c r="A34" s="168"/>
      <c r="B34" s="168"/>
      <c r="C34" s="92"/>
      <c r="D34" s="92"/>
      <c r="E34" s="92"/>
      <c r="F34" s="92"/>
      <c r="G34" s="92"/>
      <c r="H34" s="92"/>
      <c r="I34" s="92"/>
      <c r="J34" s="176"/>
      <c r="K34" s="92"/>
      <c r="L34" s="92"/>
      <c r="M34" s="92"/>
      <c r="N34" s="92"/>
      <c r="O34" s="92"/>
      <c r="P34" s="168"/>
      <c r="Q34" s="30"/>
      <c r="R34" s="30"/>
      <c r="S34" s="30"/>
      <c r="T34" s="30"/>
      <c r="U34" s="30"/>
      <c r="V34" s="30"/>
      <c r="W34" s="30"/>
      <c r="X34" s="30"/>
    </row>
    <row r="35" spans="1:24" ht="90.6" customHeight="1" x14ac:dyDescent="0.2">
      <c r="A35" s="31"/>
      <c r="B35" s="31"/>
      <c r="C35" s="32" t="s">
        <v>674</v>
      </c>
      <c r="D35" s="32"/>
      <c r="E35" s="30"/>
      <c r="F35" s="30"/>
      <c r="G35" s="30"/>
      <c r="H35" s="30"/>
      <c r="I35" s="30"/>
      <c r="J35" s="85"/>
      <c r="K35" s="30"/>
      <c r="L35" s="30"/>
      <c r="M35" s="30"/>
      <c r="N35" s="84" t="s">
        <v>6</v>
      </c>
      <c r="O35" s="84" t="s">
        <v>675</v>
      </c>
      <c r="P35" s="30"/>
      <c r="Q35" s="182" t="s">
        <v>1306</v>
      </c>
      <c r="R35" s="182" t="s">
        <v>1307</v>
      </c>
      <c r="S35" s="50" t="s">
        <v>1308</v>
      </c>
      <c r="T35" s="50" t="s">
        <v>1309</v>
      </c>
      <c r="U35" s="50" t="s">
        <v>1310</v>
      </c>
      <c r="V35" s="183" t="s">
        <v>1311</v>
      </c>
      <c r="W35" s="30"/>
      <c r="X35" s="30"/>
    </row>
    <row r="36" spans="1:24" ht="30.6" customHeight="1" x14ac:dyDescent="0.2">
      <c r="A36" s="168"/>
      <c r="B36" s="168">
        <v>2</v>
      </c>
      <c r="C36" s="220" t="s">
        <v>1267</v>
      </c>
      <c r="D36" s="221"/>
      <c r="E36" s="222"/>
      <c r="F36" s="229"/>
      <c r="G36" s="229"/>
      <c r="H36" s="229"/>
      <c r="I36" s="50" t="s">
        <v>11</v>
      </c>
      <c r="J36" s="231" t="s">
        <v>3</v>
      </c>
      <c r="K36" s="231"/>
      <c r="L36" s="39"/>
      <c r="M36" s="162" t="s">
        <v>676</v>
      </c>
      <c r="N36" s="163" t="str">
        <f>V36</f>
        <v>--</v>
      </c>
      <c r="O36" s="39"/>
      <c r="P36" s="168"/>
      <c r="Q36" s="184"/>
      <c r="R36" s="184"/>
      <c r="S36" s="185" t="str">
        <f>IF(Q36="Basso",1.8,IF(Q36="Medio",2.5,IF(Q36="Medio-Alto",3.8,IF(Q36="Alto",5,"0"))))</f>
        <v>0</v>
      </c>
      <c r="T36" s="185" t="str">
        <f>IF(R36="Basso",1.8,IF(R36="Medio",2.5,IF(R36="Medio-Alto",3.8,IF(R36="Alto",5,"0"))))</f>
        <v>0</v>
      </c>
      <c r="U36" s="185">
        <f>IF(MAX(U40:U54)&gt;(T36*S36),MAX(U40:U54),T36*S36)</f>
        <v>0</v>
      </c>
      <c r="V36" s="186" t="str">
        <f>IF(U36=0,"--",IF(U36&lt;='db fasce di rischio'!$B$4,'db fasce di rischio'!$A$2,IF(U36&lt;='db fasce di rischio'!$D$4,'db fasce di rischio'!$C$2,IF(U36&lt;='db fasce di rischio'!$F$4,'db fasce di rischio'!$E$2,IF(U36&lt;='db fasce di rischio'!$H$4,'db fasce di rischio'!$G$2,"")))))</f>
        <v>--</v>
      </c>
      <c r="W36" s="30"/>
      <c r="X36" s="30"/>
    </row>
    <row r="37" spans="1:24" ht="59.45" customHeight="1" x14ac:dyDescent="0.2">
      <c r="A37" s="168"/>
      <c r="B37" s="168"/>
      <c r="C37" s="223"/>
      <c r="D37" s="224"/>
      <c r="E37" s="224"/>
      <c r="F37" s="172"/>
      <c r="G37" s="172"/>
      <c r="H37" s="172"/>
      <c r="I37" s="172"/>
      <c r="J37" s="172"/>
      <c r="K37" s="172"/>
      <c r="L37" s="173"/>
      <c r="M37" s="226" t="s">
        <v>1305</v>
      </c>
      <c r="N37" s="226"/>
      <c r="O37" s="226"/>
      <c r="P37" s="168"/>
      <c r="Q37" s="30"/>
      <c r="R37" s="30"/>
      <c r="S37" s="30"/>
      <c r="T37" s="30"/>
      <c r="U37" s="30"/>
      <c r="V37" s="30"/>
      <c r="W37" s="30"/>
      <c r="X37" s="30"/>
    </row>
    <row r="38" spans="1:24" ht="31.5" hidden="1" customHeight="1" outlineLevel="1" x14ac:dyDescent="0.2">
      <c r="A38" s="168"/>
      <c r="B38" s="168"/>
      <c r="C38" s="218" t="s">
        <v>1266</v>
      </c>
      <c r="D38" s="219"/>
      <c r="E38" s="160"/>
      <c r="F38" s="160"/>
      <c r="G38" s="160"/>
      <c r="H38" s="160"/>
      <c r="I38" s="160"/>
      <c r="J38" s="159"/>
      <c r="K38" s="160"/>
      <c r="L38" s="164">
        <f>SUM(H25:H33)</f>
        <v>0</v>
      </c>
      <c r="M38" s="165"/>
      <c r="N38" s="165"/>
      <c r="O38" s="165"/>
      <c r="P38" s="168"/>
      <c r="Q38" s="30"/>
      <c r="R38" s="30"/>
      <c r="S38" s="30"/>
      <c r="T38" s="30"/>
      <c r="U38" s="30"/>
      <c r="V38" s="30"/>
      <c r="W38" s="30"/>
      <c r="X38" s="30"/>
    </row>
    <row r="39" spans="1:24" ht="81.95" hidden="1" customHeight="1" outlineLevel="1" x14ac:dyDescent="0.2">
      <c r="A39" s="169"/>
      <c r="B39" s="169"/>
      <c r="C39" s="24" t="s">
        <v>915</v>
      </c>
      <c r="D39" s="24" t="s">
        <v>916</v>
      </c>
      <c r="E39" s="24" t="s">
        <v>981</v>
      </c>
      <c r="F39" s="24" t="s">
        <v>980</v>
      </c>
      <c r="G39" s="188" t="s">
        <v>1301</v>
      </c>
      <c r="H39" s="24" t="s">
        <v>979</v>
      </c>
      <c r="I39" s="24" t="s">
        <v>917</v>
      </c>
      <c r="J39" s="50" t="s">
        <v>982</v>
      </c>
      <c r="K39" s="50" t="s">
        <v>918</v>
      </c>
      <c r="L39" s="24" t="s">
        <v>639</v>
      </c>
      <c r="M39" s="24" t="s">
        <v>677</v>
      </c>
      <c r="N39" s="24" t="s">
        <v>678</v>
      </c>
      <c r="O39" s="24" t="s">
        <v>679</v>
      </c>
      <c r="P39" s="169"/>
      <c r="Q39" s="182" t="s">
        <v>1306</v>
      </c>
      <c r="R39" s="182" t="s">
        <v>1307</v>
      </c>
      <c r="S39" s="50" t="s">
        <v>1308</v>
      </c>
      <c r="T39" s="50" t="s">
        <v>1309</v>
      </c>
      <c r="U39" s="50" t="s">
        <v>1310</v>
      </c>
      <c r="V39" s="183" t="s">
        <v>1311</v>
      </c>
      <c r="W39" s="30"/>
      <c r="X39" s="30"/>
    </row>
    <row r="40" spans="1:24" ht="21" hidden="1" outlineLevel="1" x14ac:dyDescent="0.2">
      <c r="A40" s="169"/>
      <c r="B40" s="169"/>
      <c r="C40" s="26" t="s">
        <v>30</v>
      </c>
      <c r="D40" s="26" t="s">
        <v>30</v>
      </c>
      <c r="E40" s="26" t="s">
        <v>30</v>
      </c>
      <c r="F40" s="26" t="s">
        <v>30</v>
      </c>
      <c r="G40" s="161" t="str">
        <f>V40</f>
        <v>--</v>
      </c>
      <c r="H40" s="27" t="s">
        <v>30</v>
      </c>
      <c r="I40" s="33" t="s">
        <v>30</v>
      </c>
      <c r="J40" s="87"/>
      <c r="K40" s="33"/>
      <c r="L40" s="26"/>
      <c r="M40" s="26"/>
      <c r="N40" s="26"/>
      <c r="O40" s="26"/>
      <c r="P40" s="169"/>
      <c r="Q40" s="184"/>
      <c r="R40" s="184"/>
      <c r="S40" s="185" t="str">
        <f>IF(Q40="Basso",1.8,IF(Q40="Medio",2.5,IF(Q40="Medio-Alto",3.8,IF(Q40="Alto",5,"0"))))</f>
        <v>0</v>
      </c>
      <c r="T40" s="185" t="str">
        <f>IF(R40="Basso",1.8,IF(R40="Medio",2.5,IF(R40="Medio-Alto",3.8,IF(R40="Alto",5,"0"))))</f>
        <v>0</v>
      </c>
      <c r="U40" s="185">
        <f>(T40*S40)</f>
        <v>0</v>
      </c>
      <c r="V40" s="186" t="str">
        <f>IF(U40=0,"--",IF(U40&lt;='db fasce di rischio'!$B$4,'db fasce di rischio'!$A$2,IF(U40&lt;='db fasce di rischio'!$D$4,'db fasce di rischio'!$C$2,IF(U40&lt;='db fasce di rischio'!$F$4,'db fasce di rischio'!$E$2,IF(U40&lt;='db fasce di rischio'!$H$4,'db fasce di rischio'!$G$2,"")))))</f>
        <v>--</v>
      </c>
      <c r="W40" s="30"/>
      <c r="X40" s="30"/>
    </row>
    <row r="41" spans="1:24" ht="21" hidden="1" outlineLevel="1" x14ac:dyDescent="0.2">
      <c r="A41" s="169"/>
      <c r="B41" s="169"/>
      <c r="C41" s="26" t="s">
        <v>30</v>
      </c>
      <c r="D41" s="26" t="s">
        <v>30</v>
      </c>
      <c r="E41" s="26" t="s">
        <v>30</v>
      </c>
      <c r="F41" s="26" t="s">
        <v>30</v>
      </c>
      <c r="G41" s="161" t="str">
        <f t="shared" ref="G41:G54" si="5">V41</f>
        <v>--</v>
      </c>
      <c r="H41" s="27" t="s">
        <v>30</v>
      </c>
      <c r="I41" s="33" t="s">
        <v>30</v>
      </c>
      <c r="J41" s="87"/>
      <c r="K41" s="33"/>
      <c r="L41" s="26"/>
      <c r="M41" s="26"/>
      <c r="N41" s="26"/>
      <c r="O41" s="26"/>
      <c r="P41" s="169"/>
      <c r="Q41" s="184"/>
      <c r="R41" s="184"/>
      <c r="S41" s="185" t="str">
        <f t="shared" ref="S41:T54" si="6">IF(Q41="Basso",1.8,IF(Q41="Medio",2.5,IF(Q41="Medio-Alto",3.8,IF(Q41="Alto",5,"0"))))</f>
        <v>0</v>
      </c>
      <c r="T41" s="185" t="str">
        <f t="shared" si="6"/>
        <v>0</v>
      </c>
      <c r="U41" s="185">
        <f>(T41*S41)</f>
        <v>0</v>
      </c>
      <c r="V41" s="186" t="str">
        <f>IF(U41=0,"--",IF(U41&lt;='db fasce di rischio'!$B$4,'db fasce di rischio'!$A$2,IF(U41&lt;='db fasce di rischio'!$D$4,'db fasce di rischio'!$C$2,IF(U41&lt;='db fasce di rischio'!$F$4,'db fasce di rischio'!$E$2,IF(U41&lt;='db fasce di rischio'!$H$4,'db fasce di rischio'!$G$2,"")))))</f>
        <v>--</v>
      </c>
      <c r="W41" s="30"/>
      <c r="X41" s="30"/>
    </row>
    <row r="42" spans="1:24" ht="21" hidden="1" outlineLevel="1" x14ac:dyDescent="0.2">
      <c r="A42" s="169"/>
      <c r="B42" s="169"/>
      <c r="C42" s="26" t="s">
        <v>30</v>
      </c>
      <c r="D42" s="26" t="s">
        <v>30</v>
      </c>
      <c r="E42" s="26" t="s">
        <v>30</v>
      </c>
      <c r="F42" s="26" t="s">
        <v>30</v>
      </c>
      <c r="G42" s="161" t="str">
        <f t="shared" si="5"/>
        <v>--</v>
      </c>
      <c r="H42" s="27" t="s">
        <v>30</v>
      </c>
      <c r="I42" s="33" t="s">
        <v>30</v>
      </c>
      <c r="J42" s="87"/>
      <c r="K42" s="33"/>
      <c r="L42" s="26"/>
      <c r="M42" s="26"/>
      <c r="N42" s="26"/>
      <c r="O42" s="26"/>
      <c r="P42" s="169"/>
      <c r="Q42" s="184"/>
      <c r="R42" s="184"/>
      <c r="S42" s="185" t="str">
        <f t="shared" si="6"/>
        <v>0</v>
      </c>
      <c r="T42" s="185" t="str">
        <f t="shared" si="6"/>
        <v>0</v>
      </c>
      <c r="U42" s="185">
        <f t="shared" ref="U42:U54" si="7">(T42*S42)</f>
        <v>0</v>
      </c>
      <c r="V42" s="186" t="str">
        <f>IF(U42=0,"--",IF(U42&lt;='db fasce di rischio'!$B$4,'db fasce di rischio'!$A$2,IF(U42&lt;='db fasce di rischio'!$D$4,'db fasce di rischio'!$C$2,IF(U42&lt;='db fasce di rischio'!$F$4,'db fasce di rischio'!$E$2,IF(U42&lt;='db fasce di rischio'!$H$4,'db fasce di rischio'!$G$2,"")))))</f>
        <v>--</v>
      </c>
      <c r="W42" s="30"/>
      <c r="X42" s="30"/>
    </row>
    <row r="43" spans="1:24" ht="21" hidden="1" outlineLevel="1" x14ac:dyDescent="0.2">
      <c r="A43" s="169"/>
      <c r="B43" s="169"/>
      <c r="C43" s="26" t="s">
        <v>30</v>
      </c>
      <c r="D43" s="26" t="s">
        <v>30</v>
      </c>
      <c r="E43" s="26" t="s">
        <v>30</v>
      </c>
      <c r="F43" s="26" t="s">
        <v>30</v>
      </c>
      <c r="G43" s="161" t="str">
        <f t="shared" si="5"/>
        <v>--</v>
      </c>
      <c r="H43" s="27" t="s">
        <v>30</v>
      </c>
      <c r="I43" s="33" t="s">
        <v>30</v>
      </c>
      <c r="J43" s="87"/>
      <c r="K43" s="33"/>
      <c r="L43" s="26"/>
      <c r="M43" s="26"/>
      <c r="N43" s="26"/>
      <c r="O43" s="26"/>
      <c r="P43" s="169"/>
      <c r="Q43" s="184"/>
      <c r="R43" s="184"/>
      <c r="S43" s="185" t="str">
        <f t="shared" si="6"/>
        <v>0</v>
      </c>
      <c r="T43" s="185" t="str">
        <f t="shared" si="6"/>
        <v>0</v>
      </c>
      <c r="U43" s="185">
        <f t="shared" si="7"/>
        <v>0</v>
      </c>
      <c r="V43" s="186" t="str">
        <f>IF(U43=0,"--",IF(U43&lt;='db fasce di rischio'!$B$4,'db fasce di rischio'!$A$2,IF(U43&lt;='db fasce di rischio'!$D$4,'db fasce di rischio'!$C$2,IF(U43&lt;='db fasce di rischio'!$F$4,'db fasce di rischio'!$E$2,IF(U43&lt;='db fasce di rischio'!$H$4,'db fasce di rischio'!$G$2,"")))))</f>
        <v>--</v>
      </c>
      <c r="W43" s="30"/>
      <c r="X43" s="30"/>
    </row>
    <row r="44" spans="1:24" ht="21" hidden="1" outlineLevel="1" x14ac:dyDescent="0.2">
      <c r="A44" s="169"/>
      <c r="B44" s="169"/>
      <c r="C44" s="26" t="s">
        <v>30</v>
      </c>
      <c r="D44" s="26" t="s">
        <v>30</v>
      </c>
      <c r="E44" s="26" t="s">
        <v>30</v>
      </c>
      <c r="F44" s="26" t="s">
        <v>30</v>
      </c>
      <c r="G44" s="161" t="str">
        <f t="shared" si="5"/>
        <v>--</v>
      </c>
      <c r="H44" s="27" t="s">
        <v>30</v>
      </c>
      <c r="I44" s="33" t="s">
        <v>30</v>
      </c>
      <c r="J44" s="87"/>
      <c r="K44" s="33"/>
      <c r="L44" s="26"/>
      <c r="M44" s="26"/>
      <c r="N44" s="26"/>
      <c r="O44" s="26"/>
      <c r="P44" s="169"/>
      <c r="Q44" s="184"/>
      <c r="R44" s="184"/>
      <c r="S44" s="185" t="str">
        <f t="shared" si="6"/>
        <v>0</v>
      </c>
      <c r="T44" s="185" t="str">
        <f t="shared" si="6"/>
        <v>0</v>
      </c>
      <c r="U44" s="185">
        <f t="shared" si="7"/>
        <v>0</v>
      </c>
      <c r="V44" s="186" t="str">
        <f>IF(U44=0,"--",IF(U44&lt;='db fasce di rischio'!$B$4,'db fasce di rischio'!$A$2,IF(U44&lt;='db fasce di rischio'!$D$4,'db fasce di rischio'!$C$2,IF(U44&lt;='db fasce di rischio'!$F$4,'db fasce di rischio'!$E$2,IF(U44&lt;='db fasce di rischio'!$H$4,'db fasce di rischio'!$G$2,"")))))</f>
        <v>--</v>
      </c>
      <c r="W44" s="30"/>
      <c r="X44" s="30"/>
    </row>
    <row r="45" spans="1:24" ht="21" hidden="1" outlineLevel="1" x14ac:dyDescent="0.2">
      <c r="A45" s="169"/>
      <c r="B45" s="169"/>
      <c r="C45" s="26" t="s">
        <v>30</v>
      </c>
      <c r="D45" s="26" t="s">
        <v>30</v>
      </c>
      <c r="E45" s="26" t="s">
        <v>30</v>
      </c>
      <c r="F45" s="26" t="s">
        <v>30</v>
      </c>
      <c r="G45" s="161" t="str">
        <f t="shared" si="5"/>
        <v>--</v>
      </c>
      <c r="H45" s="27" t="s">
        <v>30</v>
      </c>
      <c r="I45" s="33" t="s">
        <v>30</v>
      </c>
      <c r="J45" s="87"/>
      <c r="K45" s="33"/>
      <c r="L45" s="26"/>
      <c r="M45" s="26"/>
      <c r="N45" s="26"/>
      <c r="O45" s="26"/>
      <c r="P45" s="169"/>
      <c r="Q45" s="184"/>
      <c r="R45" s="184"/>
      <c r="S45" s="185" t="str">
        <f t="shared" si="6"/>
        <v>0</v>
      </c>
      <c r="T45" s="185" t="str">
        <f t="shared" si="6"/>
        <v>0</v>
      </c>
      <c r="U45" s="185">
        <f t="shared" si="7"/>
        <v>0</v>
      </c>
      <c r="V45" s="186" t="str">
        <f>IF(U45=0,"--",IF(U45&lt;='db fasce di rischio'!$B$4,'db fasce di rischio'!$A$2,IF(U45&lt;='db fasce di rischio'!$D$4,'db fasce di rischio'!$C$2,IF(U45&lt;='db fasce di rischio'!$F$4,'db fasce di rischio'!$E$2,IF(U45&lt;='db fasce di rischio'!$H$4,'db fasce di rischio'!$G$2,"")))))</f>
        <v>--</v>
      </c>
      <c r="W45" s="30"/>
      <c r="X45" s="30"/>
    </row>
    <row r="46" spans="1:24" ht="21" hidden="1" outlineLevel="1" x14ac:dyDescent="0.2">
      <c r="A46" s="169"/>
      <c r="B46" s="169"/>
      <c r="C46" s="26" t="s">
        <v>30</v>
      </c>
      <c r="D46" s="26" t="s">
        <v>30</v>
      </c>
      <c r="E46" s="26" t="s">
        <v>30</v>
      </c>
      <c r="F46" s="26" t="s">
        <v>30</v>
      </c>
      <c r="G46" s="161" t="str">
        <f t="shared" si="5"/>
        <v>--</v>
      </c>
      <c r="H46" s="27" t="s">
        <v>30</v>
      </c>
      <c r="I46" s="33" t="s">
        <v>30</v>
      </c>
      <c r="J46" s="87"/>
      <c r="K46" s="33"/>
      <c r="L46" s="26"/>
      <c r="M46" s="26"/>
      <c r="N46" s="26"/>
      <c r="O46" s="26"/>
      <c r="P46" s="169"/>
      <c r="Q46" s="184"/>
      <c r="R46" s="184"/>
      <c r="S46" s="185" t="str">
        <f t="shared" si="6"/>
        <v>0</v>
      </c>
      <c r="T46" s="185" t="str">
        <f t="shared" si="6"/>
        <v>0</v>
      </c>
      <c r="U46" s="185">
        <f t="shared" si="7"/>
        <v>0</v>
      </c>
      <c r="V46" s="186" t="str">
        <f>IF(U46=0,"--",IF(U46&lt;='db fasce di rischio'!$B$4,'db fasce di rischio'!$A$2,IF(U46&lt;='db fasce di rischio'!$D$4,'db fasce di rischio'!$C$2,IF(U46&lt;='db fasce di rischio'!$F$4,'db fasce di rischio'!$E$2,IF(U46&lt;='db fasce di rischio'!$H$4,'db fasce di rischio'!$G$2,"")))))</f>
        <v>--</v>
      </c>
      <c r="W46" s="30"/>
      <c r="X46" s="30"/>
    </row>
    <row r="47" spans="1:24" ht="21" hidden="1" outlineLevel="1" x14ac:dyDescent="0.2">
      <c r="A47" s="169"/>
      <c r="B47" s="169"/>
      <c r="C47" s="26" t="s">
        <v>30</v>
      </c>
      <c r="D47" s="26" t="s">
        <v>30</v>
      </c>
      <c r="E47" s="26" t="s">
        <v>30</v>
      </c>
      <c r="F47" s="26" t="s">
        <v>30</v>
      </c>
      <c r="G47" s="161" t="str">
        <f t="shared" si="5"/>
        <v>--</v>
      </c>
      <c r="H47" s="27" t="s">
        <v>30</v>
      </c>
      <c r="I47" s="33" t="s">
        <v>30</v>
      </c>
      <c r="J47" s="87"/>
      <c r="K47" s="33"/>
      <c r="L47" s="26"/>
      <c r="M47" s="26"/>
      <c r="N47" s="26"/>
      <c r="O47" s="26"/>
      <c r="P47" s="169"/>
      <c r="Q47" s="184"/>
      <c r="R47" s="184"/>
      <c r="S47" s="185" t="str">
        <f t="shared" si="6"/>
        <v>0</v>
      </c>
      <c r="T47" s="185" t="str">
        <f t="shared" si="6"/>
        <v>0</v>
      </c>
      <c r="U47" s="185">
        <f t="shared" si="7"/>
        <v>0</v>
      </c>
      <c r="V47" s="186" t="str">
        <f>IF(U47=0,"--",IF(U47&lt;='db fasce di rischio'!$B$4,'db fasce di rischio'!$A$2,IF(U47&lt;='db fasce di rischio'!$D$4,'db fasce di rischio'!$C$2,IF(U47&lt;='db fasce di rischio'!$F$4,'db fasce di rischio'!$E$2,IF(U47&lt;='db fasce di rischio'!$H$4,'db fasce di rischio'!$G$2,"")))))</f>
        <v>--</v>
      </c>
      <c r="W47" s="30"/>
      <c r="X47" s="30"/>
    </row>
    <row r="48" spans="1:24" ht="21" hidden="1" outlineLevel="1" x14ac:dyDescent="0.2">
      <c r="A48" s="169"/>
      <c r="B48" s="169"/>
      <c r="C48" s="26" t="s">
        <v>30</v>
      </c>
      <c r="D48" s="26" t="s">
        <v>30</v>
      </c>
      <c r="E48" s="26" t="s">
        <v>30</v>
      </c>
      <c r="F48" s="26" t="s">
        <v>30</v>
      </c>
      <c r="G48" s="161" t="str">
        <f t="shared" si="5"/>
        <v>--</v>
      </c>
      <c r="H48" s="27" t="s">
        <v>30</v>
      </c>
      <c r="I48" s="33" t="s">
        <v>30</v>
      </c>
      <c r="J48" s="88"/>
      <c r="K48" s="33"/>
      <c r="L48" s="26"/>
      <c r="M48" s="26"/>
      <c r="N48" s="26"/>
      <c r="O48" s="26"/>
      <c r="P48" s="169"/>
      <c r="Q48" s="184"/>
      <c r="R48" s="184"/>
      <c r="S48" s="185" t="str">
        <f t="shared" si="6"/>
        <v>0</v>
      </c>
      <c r="T48" s="185" t="str">
        <f t="shared" si="6"/>
        <v>0</v>
      </c>
      <c r="U48" s="185">
        <f t="shared" si="7"/>
        <v>0</v>
      </c>
      <c r="V48" s="186" t="str">
        <f>IF(U48=0,"--",IF(U48&lt;='db fasce di rischio'!$B$4,'db fasce di rischio'!$A$2,IF(U48&lt;='db fasce di rischio'!$D$4,'db fasce di rischio'!$C$2,IF(U48&lt;='db fasce di rischio'!$F$4,'db fasce di rischio'!$E$2,IF(U48&lt;='db fasce di rischio'!$H$4,'db fasce di rischio'!$G$2,"")))))</f>
        <v>--</v>
      </c>
      <c r="W48" s="30"/>
      <c r="X48" s="30"/>
    </row>
    <row r="49" spans="1:24" ht="21" hidden="1" outlineLevel="1" x14ac:dyDescent="0.2">
      <c r="A49" s="169"/>
      <c r="B49" s="169"/>
      <c r="C49" s="26" t="s">
        <v>30</v>
      </c>
      <c r="D49" s="26" t="s">
        <v>30</v>
      </c>
      <c r="E49" s="26" t="s">
        <v>30</v>
      </c>
      <c r="F49" s="26" t="s">
        <v>30</v>
      </c>
      <c r="G49" s="161" t="str">
        <f t="shared" si="5"/>
        <v>--</v>
      </c>
      <c r="H49" s="27" t="s">
        <v>30</v>
      </c>
      <c r="I49" s="33" t="s">
        <v>30</v>
      </c>
      <c r="J49" s="88"/>
      <c r="K49" s="33"/>
      <c r="L49" s="26"/>
      <c r="M49" s="26"/>
      <c r="N49" s="26"/>
      <c r="O49" s="26"/>
      <c r="P49" s="169"/>
      <c r="Q49" s="184"/>
      <c r="R49" s="184"/>
      <c r="S49" s="185" t="str">
        <f t="shared" si="6"/>
        <v>0</v>
      </c>
      <c r="T49" s="185" t="str">
        <f t="shared" si="6"/>
        <v>0</v>
      </c>
      <c r="U49" s="185">
        <f t="shared" si="7"/>
        <v>0</v>
      </c>
      <c r="V49" s="186" t="str">
        <f>IF(U49=0,"--",IF(U49&lt;='db fasce di rischio'!$B$4,'db fasce di rischio'!$A$2,IF(U49&lt;='db fasce di rischio'!$D$4,'db fasce di rischio'!$C$2,IF(U49&lt;='db fasce di rischio'!$F$4,'db fasce di rischio'!$E$2,IF(U49&lt;='db fasce di rischio'!$H$4,'db fasce di rischio'!$G$2,"")))))</f>
        <v>--</v>
      </c>
      <c r="W49" s="30"/>
      <c r="X49" s="30"/>
    </row>
    <row r="50" spans="1:24" ht="21" hidden="1" outlineLevel="1" x14ac:dyDescent="0.2">
      <c r="A50" s="169"/>
      <c r="B50" s="169"/>
      <c r="C50" s="26" t="s">
        <v>30</v>
      </c>
      <c r="D50" s="26" t="s">
        <v>30</v>
      </c>
      <c r="E50" s="26" t="s">
        <v>30</v>
      </c>
      <c r="F50" s="26" t="s">
        <v>30</v>
      </c>
      <c r="G50" s="161" t="str">
        <f t="shared" si="5"/>
        <v>--</v>
      </c>
      <c r="H50" s="27" t="s">
        <v>30</v>
      </c>
      <c r="I50" s="33" t="s">
        <v>30</v>
      </c>
      <c r="J50" s="88"/>
      <c r="K50" s="33"/>
      <c r="L50" s="26"/>
      <c r="M50" s="26"/>
      <c r="N50" s="26"/>
      <c r="O50" s="26"/>
      <c r="P50" s="169"/>
      <c r="Q50" s="184"/>
      <c r="R50" s="184"/>
      <c r="S50" s="185" t="str">
        <f t="shared" si="6"/>
        <v>0</v>
      </c>
      <c r="T50" s="185" t="str">
        <f t="shared" si="6"/>
        <v>0</v>
      </c>
      <c r="U50" s="185">
        <f t="shared" si="7"/>
        <v>0</v>
      </c>
      <c r="V50" s="186" t="str">
        <f>IF(U50=0,"--",IF(U50&lt;='db fasce di rischio'!$B$4,'db fasce di rischio'!$A$2,IF(U50&lt;='db fasce di rischio'!$D$4,'db fasce di rischio'!$C$2,IF(U50&lt;='db fasce di rischio'!$F$4,'db fasce di rischio'!$E$2,IF(U50&lt;='db fasce di rischio'!$H$4,'db fasce di rischio'!$G$2,"")))))</f>
        <v>--</v>
      </c>
      <c r="W50" s="30"/>
      <c r="X50" s="30"/>
    </row>
    <row r="51" spans="1:24" ht="21" hidden="1" outlineLevel="1" x14ac:dyDescent="0.2">
      <c r="A51" s="169"/>
      <c r="B51" s="169"/>
      <c r="C51" s="26" t="s">
        <v>30</v>
      </c>
      <c r="D51" s="26" t="s">
        <v>30</v>
      </c>
      <c r="E51" s="26" t="s">
        <v>30</v>
      </c>
      <c r="F51" s="26" t="s">
        <v>30</v>
      </c>
      <c r="G51" s="161" t="str">
        <f t="shared" si="5"/>
        <v>--</v>
      </c>
      <c r="H51" s="27" t="s">
        <v>30</v>
      </c>
      <c r="I51" s="33" t="s">
        <v>30</v>
      </c>
      <c r="J51" s="88"/>
      <c r="K51" s="33"/>
      <c r="L51" s="26"/>
      <c r="M51" s="26"/>
      <c r="N51" s="26"/>
      <c r="O51" s="26"/>
      <c r="P51" s="169"/>
      <c r="Q51" s="184"/>
      <c r="R51" s="184"/>
      <c r="S51" s="185" t="str">
        <f t="shared" si="6"/>
        <v>0</v>
      </c>
      <c r="T51" s="185" t="str">
        <f t="shared" si="6"/>
        <v>0</v>
      </c>
      <c r="U51" s="185">
        <f t="shared" si="7"/>
        <v>0</v>
      </c>
      <c r="V51" s="186" t="str">
        <f>IF(U51=0,"--",IF(U51&lt;='db fasce di rischio'!$B$4,'db fasce di rischio'!$A$2,IF(U51&lt;='db fasce di rischio'!$D$4,'db fasce di rischio'!$C$2,IF(U51&lt;='db fasce di rischio'!$F$4,'db fasce di rischio'!$E$2,IF(U51&lt;='db fasce di rischio'!$H$4,'db fasce di rischio'!$G$2,"")))))</f>
        <v>--</v>
      </c>
      <c r="W51" s="30"/>
      <c r="X51" s="30"/>
    </row>
    <row r="52" spans="1:24" ht="21" hidden="1" outlineLevel="1" x14ac:dyDescent="0.2">
      <c r="A52" s="169"/>
      <c r="B52" s="169"/>
      <c r="C52" s="26" t="s">
        <v>30</v>
      </c>
      <c r="D52" s="26" t="s">
        <v>30</v>
      </c>
      <c r="E52" s="26" t="s">
        <v>30</v>
      </c>
      <c r="F52" s="26" t="s">
        <v>30</v>
      </c>
      <c r="G52" s="161" t="str">
        <f t="shared" si="5"/>
        <v>--</v>
      </c>
      <c r="H52" s="27" t="s">
        <v>30</v>
      </c>
      <c r="I52" s="33" t="s">
        <v>30</v>
      </c>
      <c r="J52" s="87"/>
      <c r="K52" s="33"/>
      <c r="L52" s="26"/>
      <c r="M52" s="26"/>
      <c r="N52" s="26"/>
      <c r="O52" s="26"/>
      <c r="P52" s="169"/>
      <c r="Q52" s="184"/>
      <c r="R52" s="184"/>
      <c r="S52" s="185" t="str">
        <f t="shared" si="6"/>
        <v>0</v>
      </c>
      <c r="T52" s="185" t="str">
        <f t="shared" si="6"/>
        <v>0</v>
      </c>
      <c r="U52" s="185">
        <f t="shared" si="7"/>
        <v>0</v>
      </c>
      <c r="V52" s="186" t="str">
        <f>IF(U52=0,"--",IF(U52&lt;='db fasce di rischio'!$B$4,'db fasce di rischio'!$A$2,IF(U52&lt;='db fasce di rischio'!$D$4,'db fasce di rischio'!$C$2,IF(U52&lt;='db fasce di rischio'!$F$4,'db fasce di rischio'!$E$2,IF(U52&lt;='db fasce di rischio'!$H$4,'db fasce di rischio'!$G$2,"")))))</f>
        <v>--</v>
      </c>
      <c r="W52" s="30"/>
      <c r="X52" s="30"/>
    </row>
    <row r="53" spans="1:24" ht="21" hidden="1" outlineLevel="1" x14ac:dyDescent="0.2">
      <c r="A53" s="169"/>
      <c r="B53" s="169"/>
      <c r="C53" s="26" t="s">
        <v>30</v>
      </c>
      <c r="D53" s="26" t="s">
        <v>30</v>
      </c>
      <c r="E53" s="26" t="s">
        <v>30</v>
      </c>
      <c r="F53" s="26" t="s">
        <v>30</v>
      </c>
      <c r="G53" s="161" t="str">
        <f t="shared" si="5"/>
        <v>--</v>
      </c>
      <c r="H53" s="27" t="s">
        <v>30</v>
      </c>
      <c r="I53" s="33" t="s">
        <v>30</v>
      </c>
      <c r="J53" s="87"/>
      <c r="K53" s="33"/>
      <c r="L53" s="26"/>
      <c r="M53" s="26"/>
      <c r="N53" s="26"/>
      <c r="O53" s="28"/>
      <c r="P53" s="169"/>
      <c r="Q53" s="184"/>
      <c r="R53" s="184"/>
      <c r="S53" s="185" t="str">
        <f t="shared" si="6"/>
        <v>0</v>
      </c>
      <c r="T53" s="185" t="str">
        <f t="shared" si="6"/>
        <v>0</v>
      </c>
      <c r="U53" s="185">
        <f t="shared" si="7"/>
        <v>0</v>
      </c>
      <c r="V53" s="186" t="str">
        <f>IF(U53=0,"--",IF(U53&lt;='db fasce di rischio'!$B$4,'db fasce di rischio'!$A$2,IF(U53&lt;='db fasce di rischio'!$D$4,'db fasce di rischio'!$C$2,IF(U53&lt;='db fasce di rischio'!$F$4,'db fasce di rischio'!$E$2,IF(U53&lt;='db fasce di rischio'!$H$4,'db fasce di rischio'!$G$2,"")))))</f>
        <v>--</v>
      </c>
      <c r="W53" s="30"/>
      <c r="X53" s="30"/>
    </row>
    <row r="54" spans="1:24" ht="21" hidden="1" outlineLevel="1" x14ac:dyDescent="0.2">
      <c r="A54" s="169"/>
      <c r="B54" s="169"/>
      <c r="C54" s="26" t="s">
        <v>30</v>
      </c>
      <c r="D54" s="26" t="s">
        <v>30</v>
      </c>
      <c r="E54" s="26" t="s">
        <v>30</v>
      </c>
      <c r="F54" s="26" t="s">
        <v>30</v>
      </c>
      <c r="G54" s="161" t="str">
        <f t="shared" si="5"/>
        <v>--</v>
      </c>
      <c r="H54" s="27" t="s">
        <v>30</v>
      </c>
      <c r="I54" s="33" t="s">
        <v>30</v>
      </c>
      <c r="J54" s="87"/>
      <c r="K54" s="33"/>
      <c r="L54" s="26"/>
      <c r="M54" s="26"/>
      <c r="N54" s="26"/>
      <c r="O54" s="29"/>
      <c r="P54" s="169"/>
      <c r="Q54" s="184"/>
      <c r="R54" s="184"/>
      <c r="S54" s="185" t="str">
        <f t="shared" si="6"/>
        <v>0</v>
      </c>
      <c r="T54" s="185" t="str">
        <f t="shared" si="6"/>
        <v>0</v>
      </c>
      <c r="U54" s="185">
        <f t="shared" si="7"/>
        <v>0</v>
      </c>
      <c r="V54" s="186" t="str">
        <f>IF(U54=0,"--",IF(U54&lt;='db fasce di rischio'!$B$4,'db fasce di rischio'!$A$2,IF(U54&lt;='db fasce di rischio'!$D$4,'db fasce di rischio'!$C$2,IF(U54&lt;='db fasce di rischio'!$F$4,'db fasce di rischio'!$E$2,IF(U54&lt;='db fasce di rischio'!$H$4,'db fasce di rischio'!$G$2,"")))))</f>
        <v>--</v>
      </c>
      <c r="W54" s="30"/>
      <c r="X54" s="30"/>
    </row>
    <row r="55" spans="1:24" ht="21" collapsed="1" x14ac:dyDescent="0.2">
      <c r="A55" s="168"/>
      <c r="B55" s="168"/>
      <c r="C55" s="92"/>
      <c r="D55" s="92"/>
      <c r="E55" s="92"/>
      <c r="F55" s="92"/>
      <c r="G55" s="92"/>
      <c r="H55" s="92"/>
      <c r="I55" s="92"/>
      <c r="J55" s="176"/>
      <c r="K55" s="92"/>
      <c r="L55" s="92"/>
      <c r="M55" s="92"/>
      <c r="N55" s="92"/>
      <c r="O55" s="92"/>
      <c r="P55" s="168"/>
      <c r="Q55" s="30"/>
      <c r="R55" s="30"/>
      <c r="S55" s="30"/>
      <c r="T55" s="30"/>
      <c r="U55" s="30"/>
      <c r="V55" s="30"/>
      <c r="W55" s="30"/>
      <c r="X55" s="30"/>
    </row>
    <row r="56" spans="1:24" ht="90.6" customHeight="1" x14ac:dyDescent="0.2">
      <c r="A56" s="31"/>
      <c r="B56" s="31"/>
      <c r="C56" s="32" t="s">
        <v>674</v>
      </c>
      <c r="D56" s="32"/>
      <c r="E56" s="30"/>
      <c r="F56" s="30"/>
      <c r="G56" s="30"/>
      <c r="H56" s="30"/>
      <c r="I56" s="30"/>
      <c r="J56" s="85"/>
      <c r="K56" s="30"/>
      <c r="L56" s="30"/>
      <c r="M56" s="30"/>
      <c r="N56" s="84" t="s">
        <v>6</v>
      </c>
      <c r="O56" s="84" t="s">
        <v>675</v>
      </c>
      <c r="P56" s="30"/>
      <c r="Q56" s="182" t="s">
        <v>1306</v>
      </c>
      <c r="R56" s="182" t="s">
        <v>1307</v>
      </c>
      <c r="S56" s="50" t="s">
        <v>1308</v>
      </c>
      <c r="T56" s="50" t="s">
        <v>1309</v>
      </c>
      <c r="U56" s="50" t="s">
        <v>1310</v>
      </c>
      <c r="V56" s="183" t="s">
        <v>1311</v>
      </c>
      <c r="W56" s="30"/>
      <c r="X56" s="30"/>
    </row>
    <row r="57" spans="1:24" ht="30.6" customHeight="1" x14ac:dyDescent="0.2">
      <c r="A57" s="168"/>
      <c r="B57" s="168">
        <v>3</v>
      </c>
      <c r="C57" s="220" t="s">
        <v>1267</v>
      </c>
      <c r="D57" s="221"/>
      <c r="E57" s="222"/>
      <c r="F57" s="229"/>
      <c r="G57" s="229"/>
      <c r="H57" s="229"/>
      <c r="I57" s="50" t="s">
        <v>11</v>
      </c>
      <c r="J57" s="231" t="s">
        <v>3</v>
      </c>
      <c r="K57" s="231"/>
      <c r="L57" s="39"/>
      <c r="M57" s="162" t="s">
        <v>676</v>
      </c>
      <c r="N57" s="163" t="str">
        <f>V57</f>
        <v>--</v>
      </c>
      <c r="O57" s="39"/>
      <c r="P57" s="168"/>
      <c r="Q57" s="184"/>
      <c r="R57" s="184"/>
      <c r="S57" s="185" t="str">
        <f>IF(Q57="Basso",1.8,IF(Q57="Medio",2.5,IF(Q57="Medio-Alto",3.8,IF(Q57="Alto",5,"0"))))</f>
        <v>0</v>
      </c>
      <c r="T57" s="185" t="str">
        <f>IF(R57="Basso",1.8,IF(R57="Medio",2.5,IF(R57="Medio-Alto",3.8,IF(R57="Alto",5,"0"))))</f>
        <v>0</v>
      </c>
      <c r="U57" s="185">
        <f>IF(MAX(U61:U75)&gt;(T57*S57),MAX(U61:U75),T57*S57)</f>
        <v>0</v>
      </c>
      <c r="V57" s="186" t="str">
        <f>IF(U57=0,"--",IF(U57&lt;='db fasce di rischio'!$B$4,'db fasce di rischio'!$A$2,IF(U57&lt;='db fasce di rischio'!$D$4,'db fasce di rischio'!$C$2,IF(U57&lt;='db fasce di rischio'!$F$4,'db fasce di rischio'!$E$2,IF(U57&lt;='db fasce di rischio'!$H$4,'db fasce di rischio'!$G$2,"")))))</f>
        <v>--</v>
      </c>
      <c r="W57" s="30"/>
      <c r="X57" s="30"/>
    </row>
    <row r="58" spans="1:24" ht="59.45" customHeight="1" x14ac:dyDescent="0.2">
      <c r="A58" s="168"/>
      <c r="B58" s="168"/>
      <c r="C58" s="223"/>
      <c r="D58" s="224"/>
      <c r="E58" s="224"/>
      <c r="F58" s="172"/>
      <c r="G58" s="172"/>
      <c r="H58" s="172"/>
      <c r="I58" s="172"/>
      <c r="J58" s="172"/>
      <c r="K58" s="172"/>
      <c r="L58" s="173"/>
      <c r="M58" s="226" t="s">
        <v>1305</v>
      </c>
      <c r="N58" s="226"/>
      <c r="O58" s="226"/>
      <c r="P58" s="168"/>
      <c r="Q58" s="30"/>
      <c r="R58" s="30"/>
      <c r="S58" s="30"/>
      <c r="T58" s="30"/>
      <c r="U58" s="30"/>
      <c r="V58" s="30"/>
      <c r="W58" s="30"/>
      <c r="X58" s="30"/>
    </row>
    <row r="59" spans="1:24" ht="31.5" hidden="1" customHeight="1" outlineLevel="1" x14ac:dyDescent="0.2">
      <c r="A59" s="168"/>
      <c r="B59" s="168"/>
      <c r="C59" s="218" t="s">
        <v>1266</v>
      </c>
      <c r="D59" s="219"/>
      <c r="E59" s="160"/>
      <c r="F59" s="160"/>
      <c r="G59" s="160"/>
      <c r="H59" s="160"/>
      <c r="I59" s="160"/>
      <c r="J59" s="159"/>
      <c r="K59" s="160"/>
      <c r="L59" s="164">
        <f>SUM(H46:H54)</f>
        <v>0</v>
      </c>
      <c r="M59" s="165"/>
      <c r="N59" s="165"/>
      <c r="O59" s="165"/>
      <c r="P59" s="168"/>
      <c r="Q59" s="30"/>
      <c r="R59" s="30"/>
      <c r="S59" s="30"/>
      <c r="T59" s="30"/>
      <c r="U59" s="30"/>
      <c r="V59" s="30"/>
      <c r="W59" s="30"/>
      <c r="X59" s="30"/>
    </row>
    <row r="60" spans="1:24" ht="81.95" hidden="1" customHeight="1" outlineLevel="1" x14ac:dyDescent="0.2">
      <c r="A60" s="169"/>
      <c r="B60" s="169"/>
      <c r="C60" s="24" t="s">
        <v>915</v>
      </c>
      <c r="D60" s="24" t="s">
        <v>916</v>
      </c>
      <c r="E60" s="24" t="s">
        <v>981</v>
      </c>
      <c r="F60" s="24" t="s">
        <v>980</v>
      </c>
      <c r="G60" s="188" t="s">
        <v>1301</v>
      </c>
      <c r="H60" s="24" t="s">
        <v>979</v>
      </c>
      <c r="I60" s="24" t="s">
        <v>917</v>
      </c>
      <c r="J60" s="50" t="s">
        <v>982</v>
      </c>
      <c r="K60" s="50" t="s">
        <v>918</v>
      </c>
      <c r="L60" s="24" t="s">
        <v>639</v>
      </c>
      <c r="M60" s="24" t="s">
        <v>677</v>
      </c>
      <c r="N60" s="24" t="s">
        <v>678</v>
      </c>
      <c r="O60" s="24" t="s">
        <v>679</v>
      </c>
      <c r="P60" s="169"/>
      <c r="Q60" s="182" t="s">
        <v>1306</v>
      </c>
      <c r="R60" s="182" t="s">
        <v>1307</v>
      </c>
      <c r="S60" s="50" t="s">
        <v>1308</v>
      </c>
      <c r="T60" s="50" t="s">
        <v>1309</v>
      </c>
      <c r="U60" s="50" t="s">
        <v>1310</v>
      </c>
      <c r="V60" s="183" t="s">
        <v>1311</v>
      </c>
      <c r="W60" s="30"/>
      <c r="X60" s="30"/>
    </row>
    <row r="61" spans="1:24" ht="21" hidden="1" outlineLevel="1" x14ac:dyDescent="0.2">
      <c r="A61" s="169"/>
      <c r="B61" s="169"/>
      <c r="C61" s="26" t="s">
        <v>30</v>
      </c>
      <c r="D61" s="26" t="s">
        <v>30</v>
      </c>
      <c r="E61" s="26" t="s">
        <v>30</v>
      </c>
      <c r="F61" s="26" t="s">
        <v>30</v>
      </c>
      <c r="G61" s="161" t="str">
        <f>V61</f>
        <v>--</v>
      </c>
      <c r="H61" s="27" t="s">
        <v>30</v>
      </c>
      <c r="I61" s="33" t="s">
        <v>30</v>
      </c>
      <c r="J61" s="87"/>
      <c r="K61" s="33"/>
      <c r="L61" s="26"/>
      <c r="M61" s="26"/>
      <c r="N61" s="26"/>
      <c r="O61" s="26"/>
      <c r="P61" s="169"/>
      <c r="Q61" s="184"/>
      <c r="R61" s="184"/>
      <c r="S61" s="185" t="str">
        <f>IF(Q61="Basso",1.8,IF(Q61="Medio",2.5,IF(Q61="Medio-Alto",3.8,IF(Q61="Alto",5,"0"))))</f>
        <v>0</v>
      </c>
      <c r="T61" s="185" t="str">
        <f>IF(R61="Basso",1.8,IF(R61="Medio",2.5,IF(R61="Medio-Alto",3.8,IF(R61="Alto",5,"0"))))</f>
        <v>0</v>
      </c>
      <c r="U61" s="185">
        <f>(T61*S61)</f>
        <v>0</v>
      </c>
      <c r="V61" s="186" t="str">
        <f>IF(U61=0,"--",IF(U61&lt;='db fasce di rischio'!$B$4,'db fasce di rischio'!$A$2,IF(U61&lt;='db fasce di rischio'!$D$4,'db fasce di rischio'!$C$2,IF(U61&lt;='db fasce di rischio'!$F$4,'db fasce di rischio'!$E$2,IF(U61&lt;='db fasce di rischio'!$H$4,'db fasce di rischio'!$G$2,"")))))</f>
        <v>--</v>
      </c>
      <c r="W61" s="30"/>
      <c r="X61" s="30"/>
    </row>
    <row r="62" spans="1:24" ht="21" hidden="1" outlineLevel="1" x14ac:dyDescent="0.2">
      <c r="A62" s="169"/>
      <c r="B62" s="169"/>
      <c r="C62" s="26" t="s">
        <v>30</v>
      </c>
      <c r="D62" s="26" t="s">
        <v>30</v>
      </c>
      <c r="E62" s="26" t="s">
        <v>30</v>
      </c>
      <c r="F62" s="26" t="s">
        <v>30</v>
      </c>
      <c r="G62" s="161" t="str">
        <f t="shared" ref="G62:G75" si="8">V62</f>
        <v>--</v>
      </c>
      <c r="H62" s="27" t="s">
        <v>30</v>
      </c>
      <c r="I62" s="33" t="s">
        <v>30</v>
      </c>
      <c r="J62" s="87"/>
      <c r="K62" s="33"/>
      <c r="L62" s="26"/>
      <c r="M62" s="26"/>
      <c r="N62" s="26"/>
      <c r="O62" s="26"/>
      <c r="P62" s="169"/>
      <c r="Q62" s="184"/>
      <c r="R62" s="184"/>
      <c r="S62" s="185" t="str">
        <f t="shared" ref="S62:T75" si="9">IF(Q62="Basso",1.8,IF(Q62="Medio",2.5,IF(Q62="Medio-Alto",3.8,IF(Q62="Alto",5,"0"))))</f>
        <v>0</v>
      </c>
      <c r="T62" s="185" t="str">
        <f t="shared" si="9"/>
        <v>0</v>
      </c>
      <c r="U62" s="185">
        <f>(T62*S62)</f>
        <v>0</v>
      </c>
      <c r="V62" s="186" t="str">
        <f>IF(U62=0,"--",IF(U62&lt;='db fasce di rischio'!$B$4,'db fasce di rischio'!$A$2,IF(U62&lt;='db fasce di rischio'!$D$4,'db fasce di rischio'!$C$2,IF(U62&lt;='db fasce di rischio'!$F$4,'db fasce di rischio'!$E$2,IF(U62&lt;='db fasce di rischio'!$H$4,'db fasce di rischio'!$G$2,"")))))</f>
        <v>--</v>
      </c>
      <c r="W62" s="30"/>
      <c r="X62" s="30"/>
    </row>
    <row r="63" spans="1:24" ht="21" hidden="1" outlineLevel="1" x14ac:dyDescent="0.2">
      <c r="A63" s="169"/>
      <c r="B63" s="169"/>
      <c r="C63" s="26" t="s">
        <v>30</v>
      </c>
      <c r="D63" s="26" t="s">
        <v>30</v>
      </c>
      <c r="E63" s="26" t="s">
        <v>30</v>
      </c>
      <c r="F63" s="26" t="s">
        <v>30</v>
      </c>
      <c r="G63" s="161" t="str">
        <f t="shared" si="8"/>
        <v>--</v>
      </c>
      <c r="H63" s="27" t="s">
        <v>30</v>
      </c>
      <c r="I63" s="33" t="s">
        <v>30</v>
      </c>
      <c r="J63" s="87"/>
      <c r="K63" s="33"/>
      <c r="L63" s="26"/>
      <c r="M63" s="26"/>
      <c r="N63" s="26"/>
      <c r="O63" s="26"/>
      <c r="P63" s="169"/>
      <c r="Q63" s="184"/>
      <c r="R63" s="184"/>
      <c r="S63" s="185" t="str">
        <f t="shared" si="9"/>
        <v>0</v>
      </c>
      <c r="T63" s="185" t="str">
        <f t="shared" si="9"/>
        <v>0</v>
      </c>
      <c r="U63" s="185">
        <f t="shared" ref="U63:U75" si="10">(T63*S63)</f>
        <v>0</v>
      </c>
      <c r="V63" s="186" t="str">
        <f>IF(U63=0,"--",IF(U63&lt;='db fasce di rischio'!$B$4,'db fasce di rischio'!$A$2,IF(U63&lt;='db fasce di rischio'!$D$4,'db fasce di rischio'!$C$2,IF(U63&lt;='db fasce di rischio'!$F$4,'db fasce di rischio'!$E$2,IF(U63&lt;='db fasce di rischio'!$H$4,'db fasce di rischio'!$G$2,"")))))</f>
        <v>--</v>
      </c>
      <c r="W63" s="30"/>
      <c r="X63" s="30"/>
    </row>
    <row r="64" spans="1:24" ht="21" hidden="1" outlineLevel="1" x14ac:dyDescent="0.2">
      <c r="A64" s="169"/>
      <c r="B64" s="169"/>
      <c r="C64" s="26" t="s">
        <v>30</v>
      </c>
      <c r="D64" s="26" t="s">
        <v>30</v>
      </c>
      <c r="E64" s="26" t="s">
        <v>30</v>
      </c>
      <c r="F64" s="26" t="s">
        <v>30</v>
      </c>
      <c r="G64" s="161" t="str">
        <f t="shared" si="8"/>
        <v>--</v>
      </c>
      <c r="H64" s="27" t="s">
        <v>30</v>
      </c>
      <c r="I64" s="33" t="s">
        <v>30</v>
      </c>
      <c r="J64" s="87"/>
      <c r="K64" s="33"/>
      <c r="L64" s="26"/>
      <c r="M64" s="26"/>
      <c r="N64" s="26"/>
      <c r="O64" s="26"/>
      <c r="P64" s="169"/>
      <c r="Q64" s="184"/>
      <c r="R64" s="184"/>
      <c r="S64" s="185" t="str">
        <f t="shared" si="9"/>
        <v>0</v>
      </c>
      <c r="T64" s="185" t="str">
        <f t="shared" si="9"/>
        <v>0</v>
      </c>
      <c r="U64" s="185">
        <f t="shared" si="10"/>
        <v>0</v>
      </c>
      <c r="V64" s="186" t="str">
        <f>IF(U64=0,"--",IF(U64&lt;='db fasce di rischio'!$B$4,'db fasce di rischio'!$A$2,IF(U64&lt;='db fasce di rischio'!$D$4,'db fasce di rischio'!$C$2,IF(U64&lt;='db fasce di rischio'!$F$4,'db fasce di rischio'!$E$2,IF(U64&lt;='db fasce di rischio'!$H$4,'db fasce di rischio'!$G$2,"")))))</f>
        <v>--</v>
      </c>
      <c r="W64" s="30"/>
      <c r="X64" s="30"/>
    </row>
    <row r="65" spans="1:24" ht="21" hidden="1" outlineLevel="1" x14ac:dyDescent="0.2">
      <c r="A65" s="169"/>
      <c r="B65" s="169"/>
      <c r="C65" s="26" t="s">
        <v>30</v>
      </c>
      <c r="D65" s="26" t="s">
        <v>30</v>
      </c>
      <c r="E65" s="26" t="s">
        <v>30</v>
      </c>
      <c r="F65" s="26" t="s">
        <v>30</v>
      </c>
      <c r="G65" s="161" t="str">
        <f t="shared" si="8"/>
        <v>--</v>
      </c>
      <c r="H65" s="27" t="s">
        <v>30</v>
      </c>
      <c r="I65" s="33" t="s">
        <v>30</v>
      </c>
      <c r="J65" s="87"/>
      <c r="K65" s="33"/>
      <c r="L65" s="26"/>
      <c r="M65" s="26"/>
      <c r="N65" s="26"/>
      <c r="O65" s="26"/>
      <c r="P65" s="169"/>
      <c r="Q65" s="184"/>
      <c r="R65" s="184"/>
      <c r="S65" s="185" t="str">
        <f t="shared" si="9"/>
        <v>0</v>
      </c>
      <c r="T65" s="185" t="str">
        <f t="shared" si="9"/>
        <v>0</v>
      </c>
      <c r="U65" s="185">
        <f t="shared" si="10"/>
        <v>0</v>
      </c>
      <c r="V65" s="186" t="str">
        <f>IF(U65=0,"--",IF(U65&lt;='db fasce di rischio'!$B$4,'db fasce di rischio'!$A$2,IF(U65&lt;='db fasce di rischio'!$D$4,'db fasce di rischio'!$C$2,IF(U65&lt;='db fasce di rischio'!$F$4,'db fasce di rischio'!$E$2,IF(U65&lt;='db fasce di rischio'!$H$4,'db fasce di rischio'!$G$2,"")))))</f>
        <v>--</v>
      </c>
      <c r="W65" s="30"/>
      <c r="X65" s="30"/>
    </row>
    <row r="66" spans="1:24" ht="21" hidden="1" outlineLevel="1" x14ac:dyDescent="0.2">
      <c r="A66" s="169"/>
      <c r="B66" s="169"/>
      <c r="C66" s="26" t="s">
        <v>30</v>
      </c>
      <c r="D66" s="26" t="s">
        <v>30</v>
      </c>
      <c r="E66" s="26" t="s">
        <v>30</v>
      </c>
      <c r="F66" s="26" t="s">
        <v>30</v>
      </c>
      <c r="G66" s="161" t="str">
        <f t="shared" si="8"/>
        <v>--</v>
      </c>
      <c r="H66" s="27" t="s">
        <v>30</v>
      </c>
      <c r="I66" s="33" t="s">
        <v>30</v>
      </c>
      <c r="J66" s="87"/>
      <c r="K66" s="33"/>
      <c r="L66" s="26"/>
      <c r="M66" s="26"/>
      <c r="N66" s="26"/>
      <c r="O66" s="26"/>
      <c r="P66" s="169"/>
      <c r="Q66" s="184"/>
      <c r="R66" s="184"/>
      <c r="S66" s="185" t="str">
        <f t="shared" si="9"/>
        <v>0</v>
      </c>
      <c r="T66" s="185" t="str">
        <f t="shared" si="9"/>
        <v>0</v>
      </c>
      <c r="U66" s="185">
        <f t="shared" si="10"/>
        <v>0</v>
      </c>
      <c r="V66" s="186" t="str">
        <f>IF(U66=0,"--",IF(U66&lt;='db fasce di rischio'!$B$4,'db fasce di rischio'!$A$2,IF(U66&lt;='db fasce di rischio'!$D$4,'db fasce di rischio'!$C$2,IF(U66&lt;='db fasce di rischio'!$F$4,'db fasce di rischio'!$E$2,IF(U66&lt;='db fasce di rischio'!$H$4,'db fasce di rischio'!$G$2,"")))))</f>
        <v>--</v>
      </c>
      <c r="W66" s="30"/>
      <c r="X66" s="30"/>
    </row>
    <row r="67" spans="1:24" ht="21" hidden="1" outlineLevel="1" x14ac:dyDescent="0.2">
      <c r="A67" s="169"/>
      <c r="B67" s="169"/>
      <c r="C67" s="26" t="s">
        <v>30</v>
      </c>
      <c r="D67" s="26" t="s">
        <v>30</v>
      </c>
      <c r="E67" s="26" t="s">
        <v>30</v>
      </c>
      <c r="F67" s="26" t="s">
        <v>30</v>
      </c>
      <c r="G67" s="161" t="str">
        <f t="shared" si="8"/>
        <v>--</v>
      </c>
      <c r="H67" s="27" t="s">
        <v>30</v>
      </c>
      <c r="I67" s="33" t="s">
        <v>30</v>
      </c>
      <c r="J67" s="87"/>
      <c r="K67" s="33"/>
      <c r="L67" s="26"/>
      <c r="M67" s="26"/>
      <c r="N67" s="26"/>
      <c r="O67" s="26"/>
      <c r="P67" s="169"/>
      <c r="Q67" s="184"/>
      <c r="R67" s="184"/>
      <c r="S67" s="185" t="str">
        <f t="shared" si="9"/>
        <v>0</v>
      </c>
      <c r="T67" s="185" t="str">
        <f t="shared" si="9"/>
        <v>0</v>
      </c>
      <c r="U67" s="185">
        <f t="shared" si="10"/>
        <v>0</v>
      </c>
      <c r="V67" s="186" t="str">
        <f>IF(U67=0,"--",IF(U67&lt;='db fasce di rischio'!$B$4,'db fasce di rischio'!$A$2,IF(U67&lt;='db fasce di rischio'!$D$4,'db fasce di rischio'!$C$2,IF(U67&lt;='db fasce di rischio'!$F$4,'db fasce di rischio'!$E$2,IF(U67&lt;='db fasce di rischio'!$H$4,'db fasce di rischio'!$G$2,"")))))</f>
        <v>--</v>
      </c>
      <c r="W67" s="30"/>
      <c r="X67" s="30"/>
    </row>
    <row r="68" spans="1:24" ht="21" hidden="1" outlineLevel="1" x14ac:dyDescent="0.2">
      <c r="A68" s="169"/>
      <c r="B68" s="169"/>
      <c r="C68" s="26" t="s">
        <v>30</v>
      </c>
      <c r="D68" s="26" t="s">
        <v>30</v>
      </c>
      <c r="E68" s="26" t="s">
        <v>30</v>
      </c>
      <c r="F68" s="26" t="s">
        <v>30</v>
      </c>
      <c r="G68" s="161" t="str">
        <f t="shared" si="8"/>
        <v>--</v>
      </c>
      <c r="H68" s="27" t="s">
        <v>30</v>
      </c>
      <c r="I68" s="33" t="s">
        <v>30</v>
      </c>
      <c r="J68" s="87"/>
      <c r="K68" s="33"/>
      <c r="L68" s="26"/>
      <c r="M68" s="26"/>
      <c r="N68" s="26"/>
      <c r="O68" s="26"/>
      <c r="P68" s="169"/>
      <c r="Q68" s="184"/>
      <c r="R68" s="184"/>
      <c r="S68" s="185" t="str">
        <f t="shared" si="9"/>
        <v>0</v>
      </c>
      <c r="T68" s="185" t="str">
        <f t="shared" si="9"/>
        <v>0</v>
      </c>
      <c r="U68" s="185">
        <f t="shared" si="10"/>
        <v>0</v>
      </c>
      <c r="V68" s="186" t="str">
        <f>IF(U68=0,"--",IF(U68&lt;='db fasce di rischio'!$B$4,'db fasce di rischio'!$A$2,IF(U68&lt;='db fasce di rischio'!$D$4,'db fasce di rischio'!$C$2,IF(U68&lt;='db fasce di rischio'!$F$4,'db fasce di rischio'!$E$2,IF(U68&lt;='db fasce di rischio'!$H$4,'db fasce di rischio'!$G$2,"")))))</f>
        <v>--</v>
      </c>
      <c r="W68" s="30"/>
      <c r="X68" s="30"/>
    </row>
    <row r="69" spans="1:24" ht="21" hidden="1" outlineLevel="1" x14ac:dyDescent="0.2">
      <c r="A69" s="169"/>
      <c r="B69" s="169"/>
      <c r="C69" s="26" t="s">
        <v>30</v>
      </c>
      <c r="D69" s="26" t="s">
        <v>30</v>
      </c>
      <c r="E69" s="26" t="s">
        <v>30</v>
      </c>
      <c r="F69" s="26" t="s">
        <v>30</v>
      </c>
      <c r="G69" s="161" t="str">
        <f t="shared" si="8"/>
        <v>--</v>
      </c>
      <c r="H69" s="27" t="s">
        <v>30</v>
      </c>
      <c r="I69" s="33" t="s">
        <v>30</v>
      </c>
      <c r="J69" s="88"/>
      <c r="K69" s="33"/>
      <c r="L69" s="26"/>
      <c r="M69" s="26"/>
      <c r="N69" s="26"/>
      <c r="O69" s="26"/>
      <c r="P69" s="169"/>
      <c r="Q69" s="184"/>
      <c r="R69" s="184"/>
      <c r="S69" s="185" t="str">
        <f t="shared" si="9"/>
        <v>0</v>
      </c>
      <c r="T69" s="185" t="str">
        <f t="shared" si="9"/>
        <v>0</v>
      </c>
      <c r="U69" s="185">
        <f t="shared" si="10"/>
        <v>0</v>
      </c>
      <c r="V69" s="186" t="str">
        <f>IF(U69=0,"--",IF(U69&lt;='db fasce di rischio'!$B$4,'db fasce di rischio'!$A$2,IF(U69&lt;='db fasce di rischio'!$D$4,'db fasce di rischio'!$C$2,IF(U69&lt;='db fasce di rischio'!$F$4,'db fasce di rischio'!$E$2,IF(U69&lt;='db fasce di rischio'!$H$4,'db fasce di rischio'!$G$2,"")))))</f>
        <v>--</v>
      </c>
      <c r="W69" s="30"/>
      <c r="X69" s="30"/>
    </row>
    <row r="70" spans="1:24" ht="21" hidden="1" outlineLevel="1" x14ac:dyDescent="0.2">
      <c r="A70" s="169"/>
      <c r="B70" s="169"/>
      <c r="C70" s="26" t="s">
        <v>30</v>
      </c>
      <c r="D70" s="26" t="s">
        <v>30</v>
      </c>
      <c r="E70" s="26" t="s">
        <v>30</v>
      </c>
      <c r="F70" s="26" t="s">
        <v>30</v>
      </c>
      <c r="G70" s="161" t="str">
        <f t="shared" si="8"/>
        <v>--</v>
      </c>
      <c r="H70" s="27" t="s">
        <v>30</v>
      </c>
      <c r="I70" s="33" t="s">
        <v>30</v>
      </c>
      <c r="J70" s="88"/>
      <c r="K70" s="33"/>
      <c r="L70" s="26"/>
      <c r="M70" s="26"/>
      <c r="N70" s="26"/>
      <c r="O70" s="26"/>
      <c r="P70" s="169"/>
      <c r="Q70" s="184"/>
      <c r="R70" s="184"/>
      <c r="S70" s="185" t="str">
        <f t="shared" si="9"/>
        <v>0</v>
      </c>
      <c r="T70" s="185" t="str">
        <f t="shared" si="9"/>
        <v>0</v>
      </c>
      <c r="U70" s="185">
        <f t="shared" si="10"/>
        <v>0</v>
      </c>
      <c r="V70" s="186" t="str">
        <f>IF(U70=0,"--",IF(U70&lt;='db fasce di rischio'!$B$4,'db fasce di rischio'!$A$2,IF(U70&lt;='db fasce di rischio'!$D$4,'db fasce di rischio'!$C$2,IF(U70&lt;='db fasce di rischio'!$F$4,'db fasce di rischio'!$E$2,IF(U70&lt;='db fasce di rischio'!$H$4,'db fasce di rischio'!$G$2,"")))))</f>
        <v>--</v>
      </c>
      <c r="W70" s="30"/>
      <c r="X70" s="30"/>
    </row>
    <row r="71" spans="1:24" ht="21" hidden="1" outlineLevel="1" x14ac:dyDescent="0.2">
      <c r="A71" s="169"/>
      <c r="B71" s="169"/>
      <c r="C71" s="26" t="s">
        <v>30</v>
      </c>
      <c r="D71" s="26" t="s">
        <v>30</v>
      </c>
      <c r="E71" s="26" t="s">
        <v>30</v>
      </c>
      <c r="F71" s="26" t="s">
        <v>30</v>
      </c>
      <c r="G71" s="161" t="str">
        <f t="shared" si="8"/>
        <v>--</v>
      </c>
      <c r="H71" s="27" t="s">
        <v>30</v>
      </c>
      <c r="I71" s="33" t="s">
        <v>30</v>
      </c>
      <c r="J71" s="88"/>
      <c r="K71" s="33"/>
      <c r="L71" s="26"/>
      <c r="M71" s="26"/>
      <c r="N71" s="26"/>
      <c r="O71" s="26"/>
      <c r="P71" s="169"/>
      <c r="Q71" s="184"/>
      <c r="R71" s="184"/>
      <c r="S71" s="185" t="str">
        <f t="shared" si="9"/>
        <v>0</v>
      </c>
      <c r="T71" s="185" t="str">
        <f t="shared" si="9"/>
        <v>0</v>
      </c>
      <c r="U71" s="185">
        <f t="shared" si="10"/>
        <v>0</v>
      </c>
      <c r="V71" s="186" t="str">
        <f>IF(U71=0,"--",IF(U71&lt;='db fasce di rischio'!$B$4,'db fasce di rischio'!$A$2,IF(U71&lt;='db fasce di rischio'!$D$4,'db fasce di rischio'!$C$2,IF(U71&lt;='db fasce di rischio'!$F$4,'db fasce di rischio'!$E$2,IF(U71&lt;='db fasce di rischio'!$H$4,'db fasce di rischio'!$G$2,"")))))</f>
        <v>--</v>
      </c>
      <c r="W71" s="30"/>
      <c r="X71" s="30"/>
    </row>
    <row r="72" spans="1:24" ht="21" hidden="1" outlineLevel="1" x14ac:dyDescent="0.2">
      <c r="A72" s="169"/>
      <c r="B72" s="169"/>
      <c r="C72" s="26" t="s">
        <v>30</v>
      </c>
      <c r="D72" s="26" t="s">
        <v>30</v>
      </c>
      <c r="E72" s="26" t="s">
        <v>30</v>
      </c>
      <c r="F72" s="26" t="s">
        <v>30</v>
      </c>
      <c r="G72" s="161" t="str">
        <f t="shared" si="8"/>
        <v>--</v>
      </c>
      <c r="H72" s="27" t="s">
        <v>30</v>
      </c>
      <c r="I72" s="33" t="s">
        <v>30</v>
      </c>
      <c r="J72" s="88"/>
      <c r="K72" s="33"/>
      <c r="L72" s="26"/>
      <c r="M72" s="26"/>
      <c r="N72" s="26"/>
      <c r="O72" s="26"/>
      <c r="P72" s="169"/>
      <c r="Q72" s="184"/>
      <c r="R72" s="184"/>
      <c r="S72" s="185" t="str">
        <f t="shared" si="9"/>
        <v>0</v>
      </c>
      <c r="T72" s="185" t="str">
        <f t="shared" si="9"/>
        <v>0</v>
      </c>
      <c r="U72" s="185">
        <f t="shared" si="10"/>
        <v>0</v>
      </c>
      <c r="V72" s="186" t="str">
        <f>IF(U72=0,"--",IF(U72&lt;='db fasce di rischio'!$B$4,'db fasce di rischio'!$A$2,IF(U72&lt;='db fasce di rischio'!$D$4,'db fasce di rischio'!$C$2,IF(U72&lt;='db fasce di rischio'!$F$4,'db fasce di rischio'!$E$2,IF(U72&lt;='db fasce di rischio'!$H$4,'db fasce di rischio'!$G$2,"")))))</f>
        <v>--</v>
      </c>
      <c r="W72" s="30"/>
      <c r="X72" s="30"/>
    </row>
    <row r="73" spans="1:24" ht="21" hidden="1" outlineLevel="1" x14ac:dyDescent="0.2">
      <c r="A73" s="169"/>
      <c r="B73" s="169"/>
      <c r="C73" s="26" t="s">
        <v>30</v>
      </c>
      <c r="D73" s="26" t="s">
        <v>30</v>
      </c>
      <c r="E73" s="26" t="s">
        <v>30</v>
      </c>
      <c r="F73" s="26" t="s">
        <v>30</v>
      </c>
      <c r="G73" s="161" t="str">
        <f t="shared" si="8"/>
        <v>--</v>
      </c>
      <c r="H73" s="27" t="s">
        <v>30</v>
      </c>
      <c r="I73" s="33" t="s">
        <v>30</v>
      </c>
      <c r="J73" s="87"/>
      <c r="K73" s="33"/>
      <c r="L73" s="26"/>
      <c r="M73" s="26"/>
      <c r="N73" s="26"/>
      <c r="O73" s="26"/>
      <c r="P73" s="169"/>
      <c r="Q73" s="184"/>
      <c r="R73" s="184"/>
      <c r="S73" s="185" t="str">
        <f t="shared" si="9"/>
        <v>0</v>
      </c>
      <c r="T73" s="185" t="str">
        <f t="shared" si="9"/>
        <v>0</v>
      </c>
      <c r="U73" s="185">
        <f t="shared" si="10"/>
        <v>0</v>
      </c>
      <c r="V73" s="186" t="str">
        <f>IF(U73=0,"--",IF(U73&lt;='db fasce di rischio'!$B$4,'db fasce di rischio'!$A$2,IF(U73&lt;='db fasce di rischio'!$D$4,'db fasce di rischio'!$C$2,IF(U73&lt;='db fasce di rischio'!$F$4,'db fasce di rischio'!$E$2,IF(U73&lt;='db fasce di rischio'!$H$4,'db fasce di rischio'!$G$2,"")))))</f>
        <v>--</v>
      </c>
      <c r="W73" s="30"/>
      <c r="X73" s="30"/>
    </row>
    <row r="74" spans="1:24" ht="21" hidden="1" outlineLevel="1" x14ac:dyDescent="0.2">
      <c r="A74" s="169"/>
      <c r="B74" s="169"/>
      <c r="C74" s="26" t="s">
        <v>30</v>
      </c>
      <c r="D74" s="26" t="s">
        <v>30</v>
      </c>
      <c r="E74" s="26" t="s">
        <v>30</v>
      </c>
      <c r="F74" s="26" t="s">
        <v>30</v>
      </c>
      <c r="G74" s="161" t="str">
        <f t="shared" si="8"/>
        <v>--</v>
      </c>
      <c r="H74" s="27" t="s">
        <v>30</v>
      </c>
      <c r="I74" s="33" t="s">
        <v>30</v>
      </c>
      <c r="J74" s="87"/>
      <c r="K74" s="33"/>
      <c r="L74" s="26"/>
      <c r="M74" s="26"/>
      <c r="N74" s="26"/>
      <c r="O74" s="28"/>
      <c r="P74" s="169"/>
      <c r="Q74" s="184"/>
      <c r="R74" s="184"/>
      <c r="S74" s="185" t="str">
        <f t="shared" si="9"/>
        <v>0</v>
      </c>
      <c r="T74" s="185" t="str">
        <f t="shared" si="9"/>
        <v>0</v>
      </c>
      <c r="U74" s="185">
        <f t="shared" si="10"/>
        <v>0</v>
      </c>
      <c r="V74" s="186" t="str">
        <f>IF(U74=0,"--",IF(U74&lt;='db fasce di rischio'!$B$4,'db fasce di rischio'!$A$2,IF(U74&lt;='db fasce di rischio'!$D$4,'db fasce di rischio'!$C$2,IF(U74&lt;='db fasce di rischio'!$F$4,'db fasce di rischio'!$E$2,IF(U74&lt;='db fasce di rischio'!$H$4,'db fasce di rischio'!$G$2,"")))))</f>
        <v>--</v>
      </c>
      <c r="W74" s="30"/>
      <c r="X74" s="30"/>
    </row>
    <row r="75" spans="1:24" ht="21" hidden="1" outlineLevel="1" x14ac:dyDescent="0.2">
      <c r="A75" s="169"/>
      <c r="B75" s="169"/>
      <c r="C75" s="26" t="s">
        <v>30</v>
      </c>
      <c r="D75" s="26" t="s">
        <v>30</v>
      </c>
      <c r="E75" s="26" t="s">
        <v>30</v>
      </c>
      <c r="F75" s="26" t="s">
        <v>30</v>
      </c>
      <c r="G75" s="161" t="str">
        <f t="shared" si="8"/>
        <v>--</v>
      </c>
      <c r="H75" s="27" t="s">
        <v>30</v>
      </c>
      <c r="I75" s="33" t="s">
        <v>30</v>
      </c>
      <c r="J75" s="87"/>
      <c r="K75" s="33"/>
      <c r="L75" s="26"/>
      <c r="M75" s="26"/>
      <c r="N75" s="26"/>
      <c r="O75" s="29"/>
      <c r="P75" s="169"/>
      <c r="Q75" s="184"/>
      <c r="R75" s="184"/>
      <c r="S75" s="185" t="str">
        <f t="shared" si="9"/>
        <v>0</v>
      </c>
      <c r="T75" s="185" t="str">
        <f t="shared" si="9"/>
        <v>0</v>
      </c>
      <c r="U75" s="185">
        <f t="shared" si="10"/>
        <v>0</v>
      </c>
      <c r="V75" s="186" t="str">
        <f>IF(U75=0,"--",IF(U75&lt;='db fasce di rischio'!$B$4,'db fasce di rischio'!$A$2,IF(U75&lt;='db fasce di rischio'!$D$4,'db fasce di rischio'!$C$2,IF(U75&lt;='db fasce di rischio'!$F$4,'db fasce di rischio'!$E$2,IF(U75&lt;='db fasce di rischio'!$H$4,'db fasce di rischio'!$G$2,"")))))</f>
        <v>--</v>
      </c>
      <c r="W75" s="30"/>
      <c r="X75" s="30"/>
    </row>
    <row r="76" spans="1:24" ht="21" collapsed="1" x14ac:dyDescent="0.2">
      <c r="A76" s="168"/>
      <c r="B76" s="168"/>
      <c r="C76" s="92"/>
      <c r="D76" s="92"/>
      <c r="E76" s="92"/>
      <c r="F76" s="92"/>
      <c r="G76" s="92"/>
      <c r="H76" s="92"/>
      <c r="I76" s="92"/>
      <c r="J76" s="176"/>
      <c r="K76" s="92"/>
      <c r="L76" s="92"/>
      <c r="M76" s="92"/>
      <c r="N76" s="92"/>
      <c r="O76" s="92"/>
      <c r="P76" s="168"/>
      <c r="Q76" s="30"/>
      <c r="R76" s="30"/>
      <c r="S76" s="30"/>
      <c r="T76" s="30"/>
      <c r="U76" s="30"/>
      <c r="V76" s="30"/>
      <c r="W76" s="30"/>
      <c r="X76" s="30"/>
    </row>
    <row r="77" spans="1:24" ht="90.6" customHeight="1" x14ac:dyDescent="0.2">
      <c r="A77" s="31"/>
      <c r="B77" s="31"/>
      <c r="C77" s="32" t="s">
        <v>674</v>
      </c>
      <c r="D77" s="32"/>
      <c r="E77" s="30"/>
      <c r="F77" s="30"/>
      <c r="G77" s="30"/>
      <c r="H77" s="30"/>
      <c r="I77" s="30"/>
      <c r="J77" s="85"/>
      <c r="K77" s="30"/>
      <c r="L77" s="30"/>
      <c r="M77" s="30"/>
      <c r="N77" s="84" t="s">
        <v>6</v>
      </c>
      <c r="O77" s="84" t="s">
        <v>675</v>
      </c>
      <c r="P77" s="30"/>
      <c r="Q77" s="182" t="s">
        <v>1306</v>
      </c>
      <c r="R77" s="182" t="s">
        <v>1307</v>
      </c>
      <c r="S77" s="50" t="s">
        <v>1308</v>
      </c>
      <c r="T77" s="50" t="s">
        <v>1309</v>
      </c>
      <c r="U77" s="50" t="s">
        <v>1310</v>
      </c>
      <c r="V77" s="183" t="s">
        <v>1311</v>
      </c>
      <c r="W77" s="30"/>
      <c r="X77" s="30"/>
    </row>
    <row r="78" spans="1:24" ht="30.6" customHeight="1" x14ac:dyDescent="0.2">
      <c r="A78" s="168"/>
      <c r="B78" s="168">
        <v>4</v>
      </c>
      <c r="C78" s="220" t="s">
        <v>1267</v>
      </c>
      <c r="D78" s="221"/>
      <c r="E78" s="222"/>
      <c r="F78" s="229"/>
      <c r="G78" s="229"/>
      <c r="H78" s="229"/>
      <c r="I78" s="50" t="s">
        <v>11</v>
      </c>
      <c r="J78" s="231" t="s">
        <v>3</v>
      </c>
      <c r="K78" s="231"/>
      <c r="L78" s="39"/>
      <c r="M78" s="162" t="s">
        <v>676</v>
      </c>
      <c r="N78" s="163" t="str">
        <f>V78</f>
        <v>--</v>
      </c>
      <c r="O78" s="39"/>
      <c r="P78" s="168"/>
      <c r="Q78" s="184"/>
      <c r="R78" s="184"/>
      <c r="S78" s="185" t="str">
        <f>IF(Q78="Basso",1.8,IF(Q78="Medio",2.5,IF(Q78="Medio-Alto",3.8,IF(Q78="Alto",5,"0"))))</f>
        <v>0</v>
      </c>
      <c r="T78" s="185" t="str">
        <f>IF(R78="Basso",1.8,IF(R78="Medio",2.5,IF(R78="Medio-Alto",3.8,IF(R78="Alto",5,"0"))))</f>
        <v>0</v>
      </c>
      <c r="U78" s="185">
        <f>IF(MAX(U82:U96)&gt;(T78*S78),MAX(U82:U96),T78*S78)</f>
        <v>0</v>
      </c>
      <c r="V78" s="186" t="str">
        <f>IF(U78=0,"--",IF(U78&lt;='db fasce di rischio'!$B$4,'db fasce di rischio'!$A$2,IF(U78&lt;='db fasce di rischio'!$D$4,'db fasce di rischio'!$C$2,IF(U78&lt;='db fasce di rischio'!$F$4,'db fasce di rischio'!$E$2,IF(U78&lt;='db fasce di rischio'!$H$4,'db fasce di rischio'!$G$2,"")))))</f>
        <v>--</v>
      </c>
      <c r="W78" s="30"/>
      <c r="X78" s="30"/>
    </row>
    <row r="79" spans="1:24" ht="59.45" customHeight="1" x14ac:dyDescent="0.2">
      <c r="A79" s="168"/>
      <c r="B79" s="168"/>
      <c r="C79" s="223"/>
      <c r="D79" s="224"/>
      <c r="E79" s="224"/>
      <c r="F79" s="172"/>
      <c r="G79" s="172"/>
      <c r="H79" s="172"/>
      <c r="I79" s="172"/>
      <c r="J79" s="172"/>
      <c r="K79" s="172"/>
      <c r="L79" s="173"/>
      <c r="M79" s="226" t="s">
        <v>1305</v>
      </c>
      <c r="N79" s="226"/>
      <c r="O79" s="226"/>
      <c r="P79" s="168"/>
      <c r="Q79" s="30"/>
      <c r="R79" s="30"/>
      <c r="S79" s="30"/>
      <c r="T79" s="30"/>
      <c r="U79" s="30"/>
      <c r="V79" s="30"/>
      <c r="W79" s="30"/>
      <c r="X79" s="30"/>
    </row>
    <row r="80" spans="1:24" ht="31.5" hidden="1" customHeight="1" outlineLevel="1" x14ac:dyDescent="0.2">
      <c r="A80" s="168"/>
      <c r="B80" s="168"/>
      <c r="C80" s="218" t="s">
        <v>1266</v>
      </c>
      <c r="D80" s="219"/>
      <c r="E80" s="160"/>
      <c r="F80" s="160"/>
      <c r="G80" s="160"/>
      <c r="H80" s="160"/>
      <c r="I80" s="160"/>
      <c r="J80" s="159"/>
      <c r="K80" s="160"/>
      <c r="L80" s="164">
        <f>SUM(H67:H75)</f>
        <v>0</v>
      </c>
      <c r="M80" s="165"/>
      <c r="N80" s="165"/>
      <c r="O80" s="165"/>
      <c r="P80" s="168"/>
      <c r="Q80" s="30"/>
      <c r="R80" s="30"/>
      <c r="S80" s="30"/>
      <c r="T80" s="30"/>
      <c r="U80" s="30"/>
      <c r="V80" s="30"/>
      <c r="W80" s="30"/>
      <c r="X80" s="30"/>
    </row>
    <row r="81" spans="1:24" ht="81.95" hidden="1" customHeight="1" outlineLevel="1" x14ac:dyDescent="0.2">
      <c r="A81" s="169"/>
      <c r="B81" s="169"/>
      <c r="C81" s="24" t="s">
        <v>915</v>
      </c>
      <c r="D81" s="24" t="s">
        <v>916</v>
      </c>
      <c r="E81" s="24" t="s">
        <v>981</v>
      </c>
      <c r="F81" s="24" t="s">
        <v>980</v>
      </c>
      <c r="G81" s="188" t="s">
        <v>1301</v>
      </c>
      <c r="H81" s="24" t="s">
        <v>979</v>
      </c>
      <c r="I81" s="24" t="s">
        <v>917</v>
      </c>
      <c r="J81" s="50" t="s">
        <v>982</v>
      </c>
      <c r="K81" s="50" t="s">
        <v>918</v>
      </c>
      <c r="L81" s="24" t="s">
        <v>639</v>
      </c>
      <c r="M81" s="24" t="s">
        <v>677</v>
      </c>
      <c r="N81" s="24" t="s">
        <v>678</v>
      </c>
      <c r="O81" s="24" t="s">
        <v>679</v>
      </c>
      <c r="P81" s="169"/>
      <c r="Q81" s="182" t="s">
        <v>1306</v>
      </c>
      <c r="R81" s="182" t="s">
        <v>1307</v>
      </c>
      <c r="S81" s="50" t="s">
        <v>1308</v>
      </c>
      <c r="T81" s="50" t="s">
        <v>1309</v>
      </c>
      <c r="U81" s="50" t="s">
        <v>1310</v>
      </c>
      <c r="V81" s="183" t="s">
        <v>1311</v>
      </c>
      <c r="W81" s="30"/>
      <c r="X81" s="30"/>
    </row>
    <row r="82" spans="1:24" ht="21" hidden="1" outlineLevel="1" x14ac:dyDescent="0.2">
      <c r="A82" s="169"/>
      <c r="B82" s="169"/>
      <c r="C82" s="26" t="s">
        <v>30</v>
      </c>
      <c r="D82" s="26" t="s">
        <v>30</v>
      </c>
      <c r="E82" s="26" t="s">
        <v>30</v>
      </c>
      <c r="F82" s="26" t="s">
        <v>30</v>
      </c>
      <c r="G82" s="161" t="str">
        <f>V82</f>
        <v>--</v>
      </c>
      <c r="H82" s="27" t="s">
        <v>30</v>
      </c>
      <c r="I82" s="33" t="s">
        <v>30</v>
      </c>
      <c r="J82" s="87"/>
      <c r="K82" s="33"/>
      <c r="L82" s="26"/>
      <c r="M82" s="26"/>
      <c r="N82" s="26"/>
      <c r="O82" s="26"/>
      <c r="P82" s="169"/>
      <c r="Q82" s="184"/>
      <c r="R82" s="184"/>
      <c r="S82" s="185" t="str">
        <f>IF(Q82="Basso",1.8,IF(Q82="Medio",2.5,IF(Q82="Medio-Alto",3.8,IF(Q82="Alto",5,"0"))))</f>
        <v>0</v>
      </c>
      <c r="T82" s="185" t="str">
        <f>IF(R82="Basso",1.8,IF(R82="Medio",2.5,IF(R82="Medio-Alto",3.8,IF(R82="Alto",5,"0"))))</f>
        <v>0</v>
      </c>
      <c r="U82" s="185">
        <f>(T82*S82)</f>
        <v>0</v>
      </c>
      <c r="V82" s="186" t="str">
        <f>IF(U82=0,"--",IF(U82&lt;='db fasce di rischio'!$B$4,'db fasce di rischio'!$A$2,IF(U82&lt;='db fasce di rischio'!$D$4,'db fasce di rischio'!$C$2,IF(U82&lt;='db fasce di rischio'!$F$4,'db fasce di rischio'!$E$2,IF(U82&lt;='db fasce di rischio'!$H$4,'db fasce di rischio'!$G$2,"")))))</f>
        <v>--</v>
      </c>
      <c r="W82" s="30"/>
      <c r="X82" s="30"/>
    </row>
    <row r="83" spans="1:24" ht="21" hidden="1" outlineLevel="1" x14ac:dyDescent="0.2">
      <c r="A83" s="169"/>
      <c r="B83" s="169"/>
      <c r="C83" s="26" t="s">
        <v>30</v>
      </c>
      <c r="D83" s="26" t="s">
        <v>30</v>
      </c>
      <c r="E83" s="26" t="s">
        <v>30</v>
      </c>
      <c r="F83" s="26" t="s">
        <v>30</v>
      </c>
      <c r="G83" s="161" t="str">
        <f t="shared" ref="G83:G96" si="11">V83</f>
        <v>--</v>
      </c>
      <c r="H83" s="27" t="s">
        <v>30</v>
      </c>
      <c r="I83" s="33" t="s">
        <v>30</v>
      </c>
      <c r="J83" s="87"/>
      <c r="K83" s="33"/>
      <c r="L83" s="26"/>
      <c r="M83" s="26"/>
      <c r="N83" s="26"/>
      <c r="O83" s="26"/>
      <c r="P83" s="169"/>
      <c r="Q83" s="184"/>
      <c r="R83" s="184"/>
      <c r="S83" s="185" t="str">
        <f t="shared" ref="S83:T96" si="12">IF(Q83="Basso",1.8,IF(Q83="Medio",2.5,IF(Q83="Medio-Alto",3.8,IF(Q83="Alto",5,"0"))))</f>
        <v>0</v>
      </c>
      <c r="T83" s="185" t="str">
        <f t="shared" si="12"/>
        <v>0</v>
      </c>
      <c r="U83" s="185">
        <f>(T83*S83)</f>
        <v>0</v>
      </c>
      <c r="V83" s="186" t="str">
        <f>IF(U83=0,"--",IF(U83&lt;='db fasce di rischio'!$B$4,'db fasce di rischio'!$A$2,IF(U83&lt;='db fasce di rischio'!$D$4,'db fasce di rischio'!$C$2,IF(U83&lt;='db fasce di rischio'!$F$4,'db fasce di rischio'!$E$2,IF(U83&lt;='db fasce di rischio'!$H$4,'db fasce di rischio'!$G$2,"")))))</f>
        <v>--</v>
      </c>
      <c r="W83" s="30"/>
      <c r="X83" s="30"/>
    </row>
    <row r="84" spans="1:24" ht="21" hidden="1" outlineLevel="1" x14ac:dyDescent="0.2">
      <c r="A84" s="169"/>
      <c r="B84" s="169"/>
      <c r="C84" s="26" t="s">
        <v>30</v>
      </c>
      <c r="D84" s="26" t="s">
        <v>30</v>
      </c>
      <c r="E84" s="26" t="s">
        <v>30</v>
      </c>
      <c r="F84" s="26" t="s">
        <v>30</v>
      </c>
      <c r="G84" s="161" t="str">
        <f t="shared" si="11"/>
        <v>--</v>
      </c>
      <c r="H84" s="27" t="s">
        <v>30</v>
      </c>
      <c r="I84" s="33" t="s">
        <v>30</v>
      </c>
      <c r="J84" s="87"/>
      <c r="K84" s="33"/>
      <c r="L84" s="26"/>
      <c r="M84" s="26"/>
      <c r="N84" s="26"/>
      <c r="O84" s="26"/>
      <c r="P84" s="169"/>
      <c r="Q84" s="184"/>
      <c r="R84" s="184"/>
      <c r="S84" s="185" t="str">
        <f t="shared" si="12"/>
        <v>0</v>
      </c>
      <c r="T84" s="185" t="str">
        <f t="shared" si="12"/>
        <v>0</v>
      </c>
      <c r="U84" s="185">
        <f t="shared" ref="U84:U96" si="13">(T84*S84)</f>
        <v>0</v>
      </c>
      <c r="V84" s="186" t="str">
        <f>IF(U84=0,"--",IF(U84&lt;='db fasce di rischio'!$B$4,'db fasce di rischio'!$A$2,IF(U84&lt;='db fasce di rischio'!$D$4,'db fasce di rischio'!$C$2,IF(U84&lt;='db fasce di rischio'!$F$4,'db fasce di rischio'!$E$2,IF(U84&lt;='db fasce di rischio'!$H$4,'db fasce di rischio'!$G$2,"")))))</f>
        <v>--</v>
      </c>
      <c r="W84" s="30"/>
      <c r="X84" s="30"/>
    </row>
    <row r="85" spans="1:24" ht="21" hidden="1" outlineLevel="1" x14ac:dyDescent="0.2">
      <c r="A85" s="169"/>
      <c r="B85" s="169"/>
      <c r="C85" s="26" t="s">
        <v>30</v>
      </c>
      <c r="D85" s="26" t="s">
        <v>30</v>
      </c>
      <c r="E85" s="26" t="s">
        <v>30</v>
      </c>
      <c r="F85" s="26" t="s">
        <v>30</v>
      </c>
      <c r="G85" s="161" t="str">
        <f t="shared" si="11"/>
        <v>--</v>
      </c>
      <c r="H85" s="27" t="s">
        <v>30</v>
      </c>
      <c r="I85" s="33" t="s">
        <v>30</v>
      </c>
      <c r="J85" s="87"/>
      <c r="K85" s="33"/>
      <c r="L85" s="26"/>
      <c r="M85" s="26"/>
      <c r="N85" s="26"/>
      <c r="O85" s="26"/>
      <c r="P85" s="169"/>
      <c r="Q85" s="184"/>
      <c r="R85" s="184"/>
      <c r="S85" s="185" t="str">
        <f t="shared" si="12"/>
        <v>0</v>
      </c>
      <c r="T85" s="185" t="str">
        <f t="shared" si="12"/>
        <v>0</v>
      </c>
      <c r="U85" s="185">
        <f t="shared" si="13"/>
        <v>0</v>
      </c>
      <c r="V85" s="186" t="str">
        <f>IF(U85=0,"--",IF(U85&lt;='db fasce di rischio'!$B$4,'db fasce di rischio'!$A$2,IF(U85&lt;='db fasce di rischio'!$D$4,'db fasce di rischio'!$C$2,IF(U85&lt;='db fasce di rischio'!$F$4,'db fasce di rischio'!$E$2,IF(U85&lt;='db fasce di rischio'!$H$4,'db fasce di rischio'!$G$2,"")))))</f>
        <v>--</v>
      </c>
      <c r="W85" s="30"/>
      <c r="X85" s="30"/>
    </row>
    <row r="86" spans="1:24" ht="21" hidden="1" outlineLevel="1" x14ac:dyDescent="0.2">
      <c r="A86" s="169"/>
      <c r="B86" s="169"/>
      <c r="C86" s="26" t="s">
        <v>30</v>
      </c>
      <c r="D86" s="26" t="s">
        <v>30</v>
      </c>
      <c r="E86" s="26" t="s">
        <v>30</v>
      </c>
      <c r="F86" s="26" t="s">
        <v>30</v>
      </c>
      <c r="G86" s="161" t="str">
        <f t="shared" si="11"/>
        <v>--</v>
      </c>
      <c r="H86" s="27" t="s">
        <v>30</v>
      </c>
      <c r="I86" s="33" t="s">
        <v>30</v>
      </c>
      <c r="J86" s="87"/>
      <c r="K86" s="33"/>
      <c r="L86" s="26"/>
      <c r="M86" s="26"/>
      <c r="N86" s="26"/>
      <c r="O86" s="26"/>
      <c r="P86" s="169"/>
      <c r="Q86" s="184"/>
      <c r="R86" s="184"/>
      <c r="S86" s="185" t="str">
        <f t="shared" si="12"/>
        <v>0</v>
      </c>
      <c r="T86" s="185" t="str">
        <f t="shared" si="12"/>
        <v>0</v>
      </c>
      <c r="U86" s="185">
        <f t="shared" si="13"/>
        <v>0</v>
      </c>
      <c r="V86" s="186" t="str">
        <f>IF(U86=0,"--",IF(U86&lt;='db fasce di rischio'!$B$4,'db fasce di rischio'!$A$2,IF(U86&lt;='db fasce di rischio'!$D$4,'db fasce di rischio'!$C$2,IF(U86&lt;='db fasce di rischio'!$F$4,'db fasce di rischio'!$E$2,IF(U86&lt;='db fasce di rischio'!$H$4,'db fasce di rischio'!$G$2,"")))))</f>
        <v>--</v>
      </c>
      <c r="W86" s="30"/>
      <c r="X86" s="30"/>
    </row>
    <row r="87" spans="1:24" ht="21" hidden="1" outlineLevel="1" x14ac:dyDescent="0.2">
      <c r="A87" s="169"/>
      <c r="B87" s="169"/>
      <c r="C87" s="26" t="s">
        <v>30</v>
      </c>
      <c r="D87" s="26" t="s">
        <v>30</v>
      </c>
      <c r="E87" s="26" t="s">
        <v>30</v>
      </c>
      <c r="F87" s="26" t="s">
        <v>30</v>
      </c>
      <c r="G87" s="161" t="str">
        <f t="shared" si="11"/>
        <v>--</v>
      </c>
      <c r="H87" s="27" t="s">
        <v>30</v>
      </c>
      <c r="I87" s="33" t="s">
        <v>30</v>
      </c>
      <c r="J87" s="87"/>
      <c r="K87" s="33"/>
      <c r="L87" s="26"/>
      <c r="M87" s="26"/>
      <c r="N87" s="26"/>
      <c r="O87" s="26"/>
      <c r="P87" s="169"/>
      <c r="Q87" s="184"/>
      <c r="R87" s="184"/>
      <c r="S87" s="185" t="str">
        <f t="shared" si="12"/>
        <v>0</v>
      </c>
      <c r="T87" s="185" t="str">
        <f t="shared" si="12"/>
        <v>0</v>
      </c>
      <c r="U87" s="185">
        <f t="shared" si="13"/>
        <v>0</v>
      </c>
      <c r="V87" s="186" t="str">
        <f>IF(U87=0,"--",IF(U87&lt;='db fasce di rischio'!$B$4,'db fasce di rischio'!$A$2,IF(U87&lt;='db fasce di rischio'!$D$4,'db fasce di rischio'!$C$2,IF(U87&lt;='db fasce di rischio'!$F$4,'db fasce di rischio'!$E$2,IF(U87&lt;='db fasce di rischio'!$H$4,'db fasce di rischio'!$G$2,"")))))</f>
        <v>--</v>
      </c>
      <c r="W87" s="30"/>
      <c r="X87" s="30"/>
    </row>
    <row r="88" spans="1:24" ht="21" hidden="1" outlineLevel="1" x14ac:dyDescent="0.2">
      <c r="A88" s="169"/>
      <c r="B88" s="169"/>
      <c r="C88" s="26" t="s">
        <v>30</v>
      </c>
      <c r="D88" s="26" t="s">
        <v>30</v>
      </c>
      <c r="E88" s="26" t="s">
        <v>30</v>
      </c>
      <c r="F88" s="26" t="s">
        <v>30</v>
      </c>
      <c r="G88" s="161" t="str">
        <f t="shared" si="11"/>
        <v>--</v>
      </c>
      <c r="H88" s="27" t="s">
        <v>30</v>
      </c>
      <c r="I88" s="33" t="s">
        <v>30</v>
      </c>
      <c r="J88" s="87"/>
      <c r="K88" s="33"/>
      <c r="L88" s="26"/>
      <c r="M88" s="26"/>
      <c r="N88" s="26"/>
      <c r="O88" s="26"/>
      <c r="P88" s="169"/>
      <c r="Q88" s="184"/>
      <c r="R88" s="184"/>
      <c r="S88" s="185" t="str">
        <f t="shared" si="12"/>
        <v>0</v>
      </c>
      <c r="T88" s="185" t="str">
        <f t="shared" si="12"/>
        <v>0</v>
      </c>
      <c r="U88" s="185">
        <f t="shared" si="13"/>
        <v>0</v>
      </c>
      <c r="V88" s="186" t="str">
        <f>IF(U88=0,"--",IF(U88&lt;='db fasce di rischio'!$B$4,'db fasce di rischio'!$A$2,IF(U88&lt;='db fasce di rischio'!$D$4,'db fasce di rischio'!$C$2,IF(U88&lt;='db fasce di rischio'!$F$4,'db fasce di rischio'!$E$2,IF(U88&lt;='db fasce di rischio'!$H$4,'db fasce di rischio'!$G$2,"")))))</f>
        <v>--</v>
      </c>
      <c r="W88" s="30"/>
      <c r="X88" s="30"/>
    </row>
    <row r="89" spans="1:24" ht="21" hidden="1" outlineLevel="1" x14ac:dyDescent="0.2">
      <c r="A89" s="169"/>
      <c r="B89" s="169"/>
      <c r="C89" s="26" t="s">
        <v>30</v>
      </c>
      <c r="D89" s="26" t="s">
        <v>30</v>
      </c>
      <c r="E89" s="26" t="s">
        <v>30</v>
      </c>
      <c r="F89" s="26" t="s">
        <v>30</v>
      </c>
      <c r="G89" s="161" t="str">
        <f t="shared" si="11"/>
        <v>--</v>
      </c>
      <c r="H89" s="27" t="s">
        <v>30</v>
      </c>
      <c r="I89" s="33" t="s">
        <v>30</v>
      </c>
      <c r="J89" s="87"/>
      <c r="K89" s="33"/>
      <c r="L89" s="26"/>
      <c r="M89" s="26"/>
      <c r="N89" s="26"/>
      <c r="O89" s="26"/>
      <c r="P89" s="169"/>
      <c r="Q89" s="184"/>
      <c r="R89" s="184"/>
      <c r="S89" s="185" t="str">
        <f t="shared" si="12"/>
        <v>0</v>
      </c>
      <c r="T89" s="185" t="str">
        <f t="shared" si="12"/>
        <v>0</v>
      </c>
      <c r="U89" s="185">
        <f t="shared" si="13"/>
        <v>0</v>
      </c>
      <c r="V89" s="186" t="str">
        <f>IF(U89=0,"--",IF(U89&lt;='db fasce di rischio'!$B$4,'db fasce di rischio'!$A$2,IF(U89&lt;='db fasce di rischio'!$D$4,'db fasce di rischio'!$C$2,IF(U89&lt;='db fasce di rischio'!$F$4,'db fasce di rischio'!$E$2,IF(U89&lt;='db fasce di rischio'!$H$4,'db fasce di rischio'!$G$2,"")))))</f>
        <v>--</v>
      </c>
      <c r="W89" s="30"/>
      <c r="X89" s="30"/>
    </row>
    <row r="90" spans="1:24" ht="21" hidden="1" outlineLevel="1" x14ac:dyDescent="0.2">
      <c r="A90" s="169"/>
      <c r="B90" s="169"/>
      <c r="C90" s="26" t="s">
        <v>30</v>
      </c>
      <c r="D90" s="26" t="s">
        <v>30</v>
      </c>
      <c r="E90" s="26" t="s">
        <v>30</v>
      </c>
      <c r="F90" s="26" t="s">
        <v>30</v>
      </c>
      <c r="G90" s="161" t="str">
        <f t="shared" si="11"/>
        <v>--</v>
      </c>
      <c r="H90" s="27" t="s">
        <v>30</v>
      </c>
      <c r="I90" s="33" t="s">
        <v>30</v>
      </c>
      <c r="J90" s="88"/>
      <c r="K90" s="33"/>
      <c r="L90" s="26"/>
      <c r="M90" s="26"/>
      <c r="N90" s="26"/>
      <c r="O90" s="26"/>
      <c r="P90" s="169"/>
      <c r="Q90" s="184"/>
      <c r="R90" s="184"/>
      <c r="S90" s="185" t="str">
        <f t="shared" si="12"/>
        <v>0</v>
      </c>
      <c r="T90" s="185" t="str">
        <f t="shared" si="12"/>
        <v>0</v>
      </c>
      <c r="U90" s="185">
        <f t="shared" si="13"/>
        <v>0</v>
      </c>
      <c r="V90" s="186" t="str">
        <f>IF(U90=0,"--",IF(U90&lt;='db fasce di rischio'!$B$4,'db fasce di rischio'!$A$2,IF(U90&lt;='db fasce di rischio'!$D$4,'db fasce di rischio'!$C$2,IF(U90&lt;='db fasce di rischio'!$F$4,'db fasce di rischio'!$E$2,IF(U90&lt;='db fasce di rischio'!$H$4,'db fasce di rischio'!$G$2,"")))))</f>
        <v>--</v>
      </c>
      <c r="W90" s="30"/>
      <c r="X90" s="30"/>
    </row>
    <row r="91" spans="1:24" ht="21" hidden="1" outlineLevel="1" x14ac:dyDescent="0.2">
      <c r="A91" s="169"/>
      <c r="B91" s="169"/>
      <c r="C91" s="26" t="s">
        <v>30</v>
      </c>
      <c r="D91" s="26" t="s">
        <v>30</v>
      </c>
      <c r="E91" s="26" t="s">
        <v>30</v>
      </c>
      <c r="F91" s="26" t="s">
        <v>30</v>
      </c>
      <c r="G91" s="161" t="str">
        <f t="shared" si="11"/>
        <v>--</v>
      </c>
      <c r="H91" s="27" t="s">
        <v>30</v>
      </c>
      <c r="I91" s="33" t="s">
        <v>30</v>
      </c>
      <c r="J91" s="88"/>
      <c r="K91" s="33"/>
      <c r="L91" s="26"/>
      <c r="M91" s="26"/>
      <c r="N91" s="26"/>
      <c r="O91" s="26"/>
      <c r="P91" s="169"/>
      <c r="Q91" s="184"/>
      <c r="R91" s="184"/>
      <c r="S91" s="185" t="str">
        <f t="shared" si="12"/>
        <v>0</v>
      </c>
      <c r="T91" s="185" t="str">
        <f t="shared" si="12"/>
        <v>0</v>
      </c>
      <c r="U91" s="185">
        <f t="shared" si="13"/>
        <v>0</v>
      </c>
      <c r="V91" s="186" t="str">
        <f>IF(U91=0,"--",IF(U91&lt;='db fasce di rischio'!$B$4,'db fasce di rischio'!$A$2,IF(U91&lt;='db fasce di rischio'!$D$4,'db fasce di rischio'!$C$2,IF(U91&lt;='db fasce di rischio'!$F$4,'db fasce di rischio'!$E$2,IF(U91&lt;='db fasce di rischio'!$H$4,'db fasce di rischio'!$G$2,"")))))</f>
        <v>--</v>
      </c>
      <c r="W91" s="30"/>
      <c r="X91" s="30"/>
    </row>
    <row r="92" spans="1:24" ht="21" hidden="1" outlineLevel="1" x14ac:dyDescent="0.2">
      <c r="A92" s="169"/>
      <c r="B92" s="169"/>
      <c r="C92" s="26" t="s">
        <v>30</v>
      </c>
      <c r="D92" s="26" t="s">
        <v>30</v>
      </c>
      <c r="E92" s="26" t="s">
        <v>30</v>
      </c>
      <c r="F92" s="26" t="s">
        <v>30</v>
      </c>
      <c r="G92" s="161" t="str">
        <f t="shared" si="11"/>
        <v>--</v>
      </c>
      <c r="H92" s="27" t="s">
        <v>30</v>
      </c>
      <c r="I92" s="33" t="s">
        <v>30</v>
      </c>
      <c r="J92" s="88"/>
      <c r="K92" s="33"/>
      <c r="L92" s="26"/>
      <c r="M92" s="26"/>
      <c r="N92" s="26"/>
      <c r="O92" s="26"/>
      <c r="P92" s="169"/>
      <c r="Q92" s="184"/>
      <c r="R92" s="184"/>
      <c r="S92" s="185" t="str">
        <f t="shared" si="12"/>
        <v>0</v>
      </c>
      <c r="T92" s="185" t="str">
        <f t="shared" si="12"/>
        <v>0</v>
      </c>
      <c r="U92" s="185">
        <f t="shared" si="13"/>
        <v>0</v>
      </c>
      <c r="V92" s="186" t="str">
        <f>IF(U92=0,"--",IF(U92&lt;='db fasce di rischio'!$B$4,'db fasce di rischio'!$A$2,IF(U92&lt;='db fasce di rischio'!$D$4,'db fasce di rischio'!$C$2,IF(U92&lt;='db fasce di rischio'!$F$4,'db fasce di rischio'!$E$2,IF(U92&lt;='db fasce di rischio'!$H$4,'db fasce di rischio'!$G$2,"")))))</f>
        <v>--</v>
      </c>
      <c r="W92" s="30"/>
      <c r="X92" s="30"/>
    </row>
    <row r="93" spans="1:24" ht="21" hidden="1" outlineLevel="1" x14ac:dyDescent="0.2">
      <c r="A93" s="169"/>
      <c r="B93" s="169"/>
      <c r="C93" s="26" t="s">
        <v>30</v>
      </c>
      <c r="D93" s="26" t="s">
        <v>30</v>
      </c>
      <c r="E93" s="26" t="s">
        <v>30</v>
      </c>
      <c r="F93" s="26" t="s">
        <v>30</v>
      </c>
      <c r="G93" s="161" t="str">
        <f t="shared" si="11"/>
        <v>--</v>
      </c>
      <c r="H93" s="27" t="s">
        <v>30</v>
      </c>
      <c r="I93" s="33" t="s">
        <v>30</v>
      </c>
      <c r="J93" s="88"/>
      <c r="K93" s="33"/>
      <c r="L93" s="26"/>
      <c r="M93" s="26"/>
      <c r="N93" s="26"/>
      <c r="O93" s="26"/>
      <c r="P93" s="169"/>
      <c r="Q93" s="184"/>
      <c r="R93" s="184"/>
      <c r="S93" s="185" t="str">
        <f t="shared" si="12"/>
        <v>0</v>
      </c>
      <c r="T93" s="185" t="str">
        <f t="shared" si="12"/>
        <v>0</v>
      </c>
      <c r="U93" s="185">
        <f t="shared" si="13"/>
        <v>0</v>
      </c>
      <c r="V93" s="186" t="str">
        <f>IF(U93=0,"--",IF(U93&lt;='db fasce di rischio'!$B$4,'db fasce di rischio'!$A$2,IF(U93&lt;='db fasce di rischio'!$D$4,'db fasce di rischio'!$C$2,IF(U93&lt;='db fasce di rischio'!$F$4,'db fasce di rischio'!$E$2,IF(U93&lt;='db fasce di rischio'!$H$4,'db fasce di rischio'!$G$2,"")))))</f>
        <v>--</v>
      </c>
      <c r="W93" s="30"/>
      <c r="X93" s="30"/>
    </row>
    <row r="94" spans="1:24" ht="21" hidden="1" outlineLevel="1" x14ac:dyDescent="0.2">
      <c r="A94" s="169"/>
      <c r="B94" s="169"/>
      <c r="C94" s="26" t="s">
        <v>30</v>
      </c>
      <c r="D94" s="26" t="s">
        <v>30</v>
      </c>
      <c r="E94" s="26" t="s">
        <v>30</v>
      </c>
      <c r="F94" s="26" t="s">
        <v>30</v>
      </c>
      <c r="G94" s="161" t="str">
        <f t="shared" si="11"/>
        <v>--</v>
      </c>
      <c r="H94" s="27" t="s">
        <v>30</v>
      </c>
      <c r="I94" s="33" t="s">
        <v>30</v>
      </c>
      <c r="J94" s="87"/>
      <c r="K94" s="33"/>
      <c r="L94" s="26"/>
      <c r="M94" s="26"/>
      <c r="N94" s="26"/>
      <c r="O94" s="26"/>
      <c r="P94" s="169"/>
      <c r="Q94" s="184"/>
      <c r="R94" s="184"/>
      <c r="S94" s="185" t="str">
        <f t="shared" si="12"/>
        <v>0</v>
      </c>
      <c r="T94" s="185" t="str">
        <f t="shared" si="12"/>
        <v>0</v>
      </c>
      <c r="U94" s="185">
        <f t="shared" si="13"/>
        <v>0</v>
      </c>
      <c r="V94" s="186" t="str">
        <f>IF(U94=0,"--",IF(U94&lt;='db fasce di rischio'!$B$4,'db fasce di rischio'!$A$2,IF(U94&lt;='db fasce di rischio'!$D$4,'db fasce di rischio'!$C$2,IF(U94&lt;='db fasce di rischio'!$F$4,'db fasce di rischio'!$E$2,IF(U94&lt;='db fasce di rischio'!$H$4,'db fasce di rischio'!$G$2,"")))))</f>
        <v>--</v>
      </c>
      <c r="W94" s="30"/>
      <c r="X94" s="30"/>
    </row>
    <row r="95" spans="1:24" ht="21" hidden="1" outlineLevel="1" x14ac:dyDescent="0.2">
      <c r="A95" s="169"/>
      <c r="B95" s="169"/>
      <c r="C95" s="26" t="s">
        <v>30</v>
      </c>
      <c r="D95" s="26" t="s">
        <v>30</v>
      </c>
      <c r="E95" s="26" t="s">
        <v>30</v>
      </c>
      <c r="F95" s="26" t="s">
        <v>30</v>
      </c>
      <c r="G95" s="161" t="str">
        <f t="shared" si="11"/>
        <v>--</v>
      </c>
      <c r="H95" s="27" t="s">
        <v>30</v>
      </c>
      <c r="I95" s="33" t="s">
        <v>30</v>
      </c>
      <c r="J95" s="87"/>
      <c r="K95" s="33"/>
      <c r="L95" s="26"/>
      <c r="M95" s="26"/>
      <c r="N95" s="26"/>
      <c r="O95" s="28"/>
      <c r="P95" s="169"/>
      <c r="Q95" s="184"/>
      <c r="R95" s="184"/>
      <c r="S95" s="185" t="str">
        <f t="shared" si="12"/>
        <v>0</v>
      </c>
      <c r="T95" s="185" t="str">
        <f t="shared" si="12"/>
        <v>0</v>
      </c>
      <c r="U95" s="185">
        <f t="shared" si="13"/>
        <v>0</v>
      </c>
      <c r="V95" s="186" t="str">
        <f>IF(U95=0,"--",IF(U95&lt;='db fasce di rischio'!$B$4,'db fasce di rischio'!$A$2,IF(U95&lt;='db fasce di rischio'!$D$4,'db fasce di rischio'!$C$2,IF(U95&lt;='db fasce di rischio'!$F$4,'db fasce di rischio'!$E$2,IF(U95&lt;='db fasce di rischio'!$H$4,'db fasce di rischio'!$G$2,"")))))</f>
        <v>--</v>
      </c>
      <c r="W95" s="30"/>
      <c r="X95" s="30"/>
    </row>
    <row r="96" spans="1:24" ht="21" hidden="1" outlineLevel="1" x14ac:dyDescent="0.2">
      <c r="A96" s="169"/>
      <c r="B96" s="169"/>
      <c r="C96" s="26" t="s">
        <v>30</v>
      </c>
      <c r="D96" s="26" t="s">
        <v>30</v>
      </c>
      <c r="E96" s="26" t="s">
        <v>30</v>
      </c>
      <c r="F96" s="26" t="s">
        <v>30</v>
      </c>
      <c r="G96" s="161" t="str">
        <f t="shared" si="11"/>
        <v>--</v>
      </c>
      <c r="H96" s="27" t="s">
        <v>30</v>
      </c>
      <c r="I96" s="33" t="s">
        <v>30</v>
      </c>
      <c r="J96" s="87"/>
      <c r="K96" s="33"/>
      <c r="L96" s="26"/>
      <c r="M96" s="26"/>
      <c r="N96" s="26"/>
      <c r="O96" s="29"/>
      <c r="P96" s="169"/>
      <c r="Q96" s="184"/>
      <c r="R96" s="184"/>
      <c r="S96" s="185" t="str">
        <f t="shared" si="12"/>
        <v>0</v>
      </c>
      <c r="T96" s="185" t="str">
        <f t="shared" si="12"/>
        <v>0</v>
      </c>
      <c r="U96" s="185">
        <f t="shared" si="13"/>
        <v>0</v>
      </c>
      <c r="V96" s="186" t="str">
        <f>IF(U96=0,"--",IF(U96&lt;='db fasce di rischio'!$B$4,'db fasce di rischio'!$A$2,IF(U96&lt;='db fasce di rischio'!$D$4,'db fasce di rischio'!$C$2,IF(U96&lt;='db fasce di rischio'!$F$4,'db fasce di rischio'!$E$2,IF(U96&lt;='db fasce di rischio'!$H$4,'db fasce di rischio'!$G$2,"")))))</f>
        <v>--</v>
      </c>
      <c r="W96" s="30"/>
      <c r="X96" s="30"/>
    </row>
    <row r="97" spans="1:24" ht="21" collapsed="1" x14ac:dyDescent="0.2">
      <c r="A97" s="168"/>
      <c r="B97" s="168"/>
      <c r="C97" s="92"/>
      <c r="D97" s="92"/>
      <c r="E97" s="92"/>
      <c r="F97" s="92"/>
      <c r="G97" s="92"/>
      <c r="H97" s="92"/>
      <c r="I97" s="92"/>
      <c r="J97" s="176"/>
      <c r="K97" s="92"/>
      <c r="L97" s="92"/>
      <c r="M97" s="92"/>
      <c r="N97" s="92"/>
      <c r="O97" s="92"/>
      <c r="P97" s="168"/>
      <c r="Q97" s="30"/>
      <c r="R97" s="30"/>
      <c r="S97" s="30"/>
      <c r="T97" s="30"/>
      <c r="U97" s="30"/>
      <c r="V97" s="30"/>
      <c r="W97" s="30"/>
      <c r="X97" s="30"/>
    </row>
    <row r="98" spans="1:24" ht="90.6" customHeight="1" x14ac:dyDescent="0.2">
      <c r="A98" s="31"/>
      <c r="B98" s="31"/>
      <c r="C98" s="32" t="s">
        <v>674</v>
      </c>
      <c r="D98" s="32"/>
      <c r="E98" s="30"/>
      <c r="F98" s="30"/>
      <c r="G98" s="30"/>
      <c r="H98" s="30"/>
      <c r="I98" s="30"/>
      <c r="J98" s="85"/>
      <c r="K98" s="30"/>
      <c r="L98" s="30"/>
      <c r="M98" s="30"/>
      <c r="N98" s="84" t="s">
        <v>6</v>
      </c>
      <c r="O98" s="84" t="s">
        <v>675</v>
      </c>
      <c r="P98" s="30"/>
      <c r="Q98" s="182" t="s">
        <v>1306</v>
      </c>
      <c r="R98" s="182" t="s">
        <v>1307</v>
      </c>
      <c r="S98" s="50" t="s">
        <v>1308</v>
      </c>
      <c r="T98" s="50" t="s">
        <v>1309</v>
      </c>
      <c r="U98" s="50" t="s">
        <v>1310</v>
      </c>
      <c r="V98" s="183" t="s">
        <v>1311</v>
      </c>
      <c r="W98" s="30"/>
      <c r="X98" s="30"/>
    </row>
    <row r="99" spans="1:24" ht="30.6" customHeight="1" x14ac:dyDescent="0.2">
      <c r="A99" s="168"/>
      <c r="B99" s="168">
        <v>5</v>
      </c>
      <c r="C99" s="220" t="s">
        <v>1267</v>
      </c>
      <c r="D99" s="221"/>
      <c r="E99" s="222"/>
      <c r="F99" s="229"/>
      <c r="G99" s="229"/>
      <c r="H99" s="229"/>
      <c r="I99" s="50" t="s">
        <v>11</v>
      </c>
      <c r="J99" s="231" t="s">
        <v>3</v>
      </c>
      <c r="K99" s="231"/>
      <c r="L99" s="39"/>
      <c r="M99" s="162" t="s">
        <v>676</v>
      </c>
      <c r="N99" s="163" t="str">
        <f>V99</f>
        <v>--</v>
      </c>
      <c r="O99" s="39"/>
      <c r="P99" s="168"/>
      <c r="Q99" s="184"/>
      <c r="R99" s="184"/>
      <c r="S99" s="185" t="str">
        <f>IF(Q99="Basso",1.8,IF(Q99="Medio",2.5,IF(Q99="Medio-Alto",3.8,IF(Q99="Alto",5,"0"))))</f>
        <v>0</v>
      </c>
      <c r="T99" s="185" t="str">
        <f>IF(R99="Basso",1.8,IF(R99="Medio",2.5,IF(R99="Medio-Alto",3.8,IF(R99="Alto",5,"0"))))</f>
        <v>0</v>
      </c>
      <c r="U99" s="185">
        <f>IF(MAX(U103:U117)&gt;(T99*S99),MAX(U103:U117),T99*S99)</f>
        <v>0</v>
      </c>
      <c r="V99" s="186" t="str">
        <f>IF(U99=0,"--",IF(U99&lt;='db fasce di rischio'!$B$4,'db fasce di rischio'!$A$2,IF(U99&lt;='db fasce di rischio'!$D$4,'db fasce di rischio'!$C$2,IF(U99&lt;='db fasce di rischio'!$F$4,'db fasce di rischio'!$E$2,IF(U99&lt;='db fasce di rischio'!$H$4,'db fasce di rischio'!$G$2,"")))))</f>
        <v>--</v>
      </c>
      <c r="W99" s="30"/>
      <c r="X99" s="30"/>
    </row>
    <row r="100" spans="1:24" ht="59.45" customHeight="1" x14ac:dyDescent="0.2">
      <c r="A100" s="168"/>
      <c r="B100" s="168"/>
      <c r="C100" s="223"/>
      <c r="D100" s="224"/>
      <c r="E100" s="224"/>
      <c r="F100" s="172"/>
      <c r="G100" s="172"/>
      <c r="H100" s="172"/>
      <c r="I100" s="172"/>
      <c r="J100" s="172"/>
      <c r="K100" s="172"/>
      <c r="L100" s="173"/>
      <c r="M100" s="226" t="s">
        <v>1305</v>
      </c>
      <c r="N100" s="226"/>
      <c r="O100" s="226"/>
      <c r="P100" s="168"/>
      <c r="Q100" s="30"/>
      <c r="R100" s="30"/>
      <c r="S100" s="30"/>
      <c r="T100" s="30"/>
      <c r="U100" s="30"/>
      <c r="V100" s="30"/>
      <c r="W100" s="30"/>
      <c r="X100" s="30"/>
    </row>
    <row r="101" spans="1:24" ht="31.5" hidden="1" customHeight="1" outlineLevel="1" x14ac:dyDescent="0.2">
      <c r="A101" s="168"/>
      <c r="B101" s="168"/>
      <c r="C101" s="218" t="s">
        <v>1266</v>
      </c>
      <c r="D101" s="219"/>
      <c r="E101" s="160"/>
      <c r="F101" s="160"/>
      <c r="G101" s="160"/>
      <c r="H101" s="160"/>
      <c r="I101" s="160"/>
      <c r="J101" s="159"/>
      <c r="K101" s="160"/>
      <c r="L101" s="164">
        <f>SUM(H88:H96)</f>
        <v>0</v>
      </c>
      <c r="M101" s="165"/>
      <c r="N101" s="165"/>
      <c r="O101" s="165"/>
      <c r="P101" s="168"/>
      <c r="Q101" s="30"/>
      <c r="R101" s="30"/>
      <c r="S101" s="30"/>
      <c r="T101" s="30"/>
      <c r="U101" s="30"/>
      <c r="V101" s="30"/>
      <c r="W101" s="30"/>
      <c r="X101" s="30"/>
    </row>
    <row r="102" spans="1:24" ht="81.95" hidden="1" customHeight="1" outlineLevel="1" x14ac:dyDescent="0.2">
      <c r="A102" s="169"/>
      <c r="B102" s="169"/>
      <c r="C102" s="24" t="s">
        <v>915</v>
      </c>
      <c r="D102" s="24" t="s">
        <v>916</v>
      </c>
      <c r="E102" s="24" t="s">
        <v>981</v>
      </c>
      <c r="F102" s="24" t="s">
        <v>980</v>
      </c>
      <c r="G102" s="188" t="s">
        <v>1301</v>
      </c>
      <c r="H102" s="24" t="s">
        <v>979</v>
      </c>
      <c r="I102" s="24" t="s">
        <v>917</v>
      </c>
      <c r="J102" s="50" t="s">
        <v>982</v>
      </c>
      <c r="K102" s="50" t="s">
        <v>918</v>
      </c>
      <c r="L102" s="24" t="s">
        <v>639</v>
      </c>
      <c r="M102" s="24" t="s">
        <v>677</v>
      </c>
      <c r="N102" s="24" t="s">
        <v>678</v>
      </c>
      <c r="O102" s="24" t="s">
        <v>679</v>
      </c>
      <c r="P102" s="169"/>
      <c r="Q102" s="182" t="s">
        <v>1306</v>
      </c>
      <c r="R102" s="182" t="s">
        <v>1307</v>
      </c>
      <c r="S102" s="50" t="s">
        <v>1308</v>
      </c>
      <c r="T102" s="50" t="s">
        <v>1309</v>
      </c>
      <c r="U102" s="50" t="s">
        <v>1310</v>
      </c>
      <c r="V102" s="183" t="s">
        <v>1311</v>
      </c>
      <c r="W102" s="30"/>
      <c r="X102" s="30"/>
    </row>
    <row r="103" spans="1:24" ht="21" hidden="1" outlineLevel="1" x14ac:dyDescent="0.2">
      <c r="A103" s="169"/>
      <c r="B103" s="169"/>
      <c r="C103" s="26" t="s">
        <v>30</v>
      </c>
      <c r="D103" s="26" t="s">
        <v>30</v>
      </c>
      <c r="E103" s="26" t="s">
        <v>30</v>
      </c>
      <c r="F103" s="26" t="s">
        <v>30</v>
      </c>
      <c r="G103" s="161" t="str">
        <f>V103</f>
        <v>--</v>
      </c>
      <c r="H103" s="27" t="s">
        <v>30</v>
      </c>
      <c r="I103" s="33" t="s">
        <v>30</v>
      </c>
      <c r="J103" s="87"/>
      <c r="K103" s="33"/>
      <c r="L103" s="26"/>
      <c r="M103" s="26"/>
      <c r="N103" s="26"/>
      <c r="O103" s="26"/>
      <c r="P103" s="169"/>
      <c r="Q103" s="184"/>
      <c r="R103" s="184"/>
      <c r="S103" s="185" t="str">
        <f>IF(Q103="Basso",1.8,IF(Q103="Medio",2.5,IF(Q103="Medio-Alto",3.8,IF(Q103="Alto",5,"0"))))</f>
        <v>0</v>
      </c>
      <c r="T103" s="185" t="str">
        <f>IF(R103="Basso",1.8,IF(R103="Medio",2.5,IF(R103="Medio-Alto",3.8,IF(R103="Alto",5,"0"))))</f>
        <v>0</v>
      </c>
      <c r="U103" s="185">
        <f>(T103*S103)</f>
        <v>0</v>
      </c>
      <c r="V103" s="186" t="str">
        <f>IF(U103=0,"--",IF(U103&lt;='db fasce di rischio'!$B$4,'db fasce di rischio'!$A$2,IF(U103&lt;='db fasce di rischio'!$D$4,'db fasce di rischio'!$C$2,IF(U103&lt;='db fasce di rischio'!$F$4,'db fasce di rischio'!$E$2,IF(U103&lt;='db fasce di rischio'!$H$4,'db fasce di rischio'!$G$2,"")))))</f>
        <v>--</v>
      </c>
      <c r="W103" s="30"/>
      <c r="X103" s="30"/>
    </row>
    <row r="104" spans="1:24" ht="21" hidden="1" outlineLevel="1" x14ac:dyDescent="0.2">
      <c r="A104" s="169"/>
      <c r="B104" s="169"/>
      <c r="C104" s="26" t="s">
        <v>30</v>
      </c>
      <c r="D104" s="26" t="s">
        <v>30</v>
      </c>
      <c r="E104" s="26" t="s">
        <v>30</v>
      </c>
      <c r="F104" s="26" t="s">
        <v>30</v>
      </c>
      <c r="G104" s="161" t="str">
        <f t="shared" ref="G104:G117" si="14">V104</f>
        <v>--</v>
      </c>
      <c r="H104" s="27" t="s">
        <v>30</v>
      </c>
      <c r="I104" s="33" t="s">
        <v>30</v>
      </c>
      <c r="J104" s="87"/>
      <c r="K104" s="33"/>
      <c r="L104" s="26"/>
      <c r="M104" s="26"/>
      <c r="N104" s="26"/>
      <c r="O104" s="26"/>
      <c r="P104" s="169"/>
      <c r="Q104" s="184"/>
      <c r="R104" s="184"/>
      <c r="S104" s="185" t="str">
        <f t="shared" ref="S104:T117" si="15">IF(Q104="Basso",1.8,IF(Q104="Medio",2.5,IF(Q104="Medio-Alto",3.8,IF(Q104="Alto",5,"0"))))</f>
        <v>0</v>
      </c>
      <c r="T104" s="185" t="str">
        <f t="shared" si="15"/>
        <v>0</v>
      </c>
      <c r="U104" s="185">
        <f>(T104*S104)</f>
        <v>0</v>
      </c>
      <c r="V104" s="186" t="str">
        <f>IF(U104=0,"--",IF(U104&lt;='db fasce di rischio'!$B$4,'db fasce di rischio'!$A$2,IF(U104&lt;='db fasce di rischio'!$D$4,'db fasce di rischio'!$C$2,IF(U104&lt;='db fasce di rischio'!$F$4,'db fasce di rischio'!$E$2,IF(U104&lt;='db fasce di rischio'!$H$4,'db fasce di rischio'!$G$2,"")))))</f>
        <v>--</v>
      </c>
      <c r="W104" s="30"/>
      <c r="X104" s="30"/>
    </row>
    <row r="105" spans="1:24" ht="21" hidden="1" outlineLevel="1" x14ac:dyDescent="0.2">
      <c r="A105" s="169"/>
      <c r="B105" s="169"/>
      <c r="C105" s="26" t="s">
        <v>30</v>
      </c>
      <c r="D105" s="26" t="s">
        <v>30</v>
      </c>
      <c r="E105" s="26" t="s">
        <v>30</v>
      </c>
      <c r="F105" s="26" t="s">
        <v>30</v>
      </c>
      <c r="G105" s="161" t="str">
        <f t="shared" si="14"/>
        <v>--</v>
      </c>
      <c r="H105" s="27" t="s">
        <v>30</v>
      </c>
      <c r="I105" s="33" t="s">
        <v>30</v>
      </c>
      <c r="J105" s="87"/>
      <c r="K105" s="33"/>
      <c r="L105" s="26"/>
      <c r="M105" s="26"/>
      <c r="N105" s="26"/>
      <c r="O105" s="26"/>
      <c r="P105" s="169"/>
      <c r="Q105" s="184"/>
      <c r="R105" s="184"/>
      <c r="S105" s="185" t="str">
        <f t="shared" si="15"/>
        <v>0</v>
      </c>
      <c r="T105" s="185" t="str">
        <f t="shared" si="15"/>
        <v>0</v>
      </c>
      <c r="U105" s="185">
        <f t="shared" ref="U105:U117" si="16">(T105*S105)</f>
        <v>0</v>
      </c>
      <c r="V105" s="186" t="str">
        <f>IF(U105=0,"--",IF(U105&lt;='db fasce di rischio'!$B$4,'db fasce di rischio'!$A$2,IF(U105&lt;='db fasce di rischio'!$D$4,'db fasce di rischio'!$C$2,IF(U105&lt;='db fasce di rischio'!$F$4,'db fasce di rischio'!$E$2,IF(U105&lt;='db fasce di rischio'!$H$4,'db fasce di rischio'!$G$2,"")))))</f>
        <v>--</v>
      </c>
      <c r="W105" s="30"/>
      <c r="X105" s="30"/>
    </row>
    <row r="106" spans="1:24" ht="21" hidden="1" outlineLevel="1" x14ac:dyDescent="0.2">
      <c r="A106" s="169"/>
      <c r="B106" s="169"/>
      <c r="C106" s="26" t="s">
        <v>30</v>
      </c>
      <c r="D106" s="26" t="s">
        <v>30</v>
      </c>
      <c r="E106" s="26" t="s">
        <v>30</v>
      </c>
      <c r="F106" s="26" t="s">
        <v>30</v>
      </c>
      <c r="G106" s="161" t="str">
        <f t="shared" si="14"/>
        <v>--</v>
      </c>
      <c r="H106" s="27" t="s">
        <v>30</v>
      </c>
      <c r="I106" s="33" t="s">
        <v>30</v>
      </c>
      <c r="J106" s="87"/>
      <c r="K106" s="33"/>
      <c r="L106" s="26"/>
      <c r="M106" s="26"/>
      <c r="N106" s="26"/>
      <c r="O106" s="26"/>
      <c r="P106" s="169"/>
      <c r="Q106" s="184"/>
      <c r="R106" s="184"/>
      <c r="S106" s="185" t="str">
        <f t="shared" si="15"/>
        <v>0</v>
      </c>
      <c r="T106" s="185" t="str">
        <f t="shared" si="15"/>
        <v>0</v>
      </c>
      <c r="U106" s="185">
        <f t="shared" si="16"/>
        <v>0</v>
      </c>
      <c r="V106" s="186" t="str">
        <f>IF(U106=0,"--",IF(U106&lt;='db fasce di rischio'!$B$4,'db fasce di rischio'!$A$2,IF(U106&lt;='db fasce di rischio'!$D$4,'db fasce di rischio'!$C$2,IF(U106&lt;='db fasce di rischio'!$F$4,'db fasce di rischio'!$E$2,IF(U106&lt;='db fasce di rischio'!$H$4,'db fasce di rischio'!$G$2,"")))))</f>
        <v>--</v>
      </c>
      <c r="W106" s="30"/>
      <c r="X106" s="30"/>
    </row>
    <row r="107" spans="1:24" ht="21" hidden="1" outlineLevel="1" x14ac:dyDescent="0.2">
      <c r="A107" s="169"/>
      <c r="B107" s="169"/>
      <c r="C107" s="26" t="s">
        <v>30</v>
      </c>
      <c r="D107" s="26" t="s">
        <v>30</v>
      </c>
      <c r="E107" s="26" t="s">
        <v>30</v>
      </c>
      <c r="F107" s="26" t="s">
        <v>30</v>
      </c>
      <c r="G107" s="161" t="str">
        <f t="shared" si="14"/>
        <v>--</v>
      </c>
      <c r="H107" s="27" t="s">
        <v>30</v>
      </c>
      <c r="I107" s="33" t="s">
        <v>30</v>
      </c>
      <c r="J107" s="87"/>
      <c r="K107" s="33"/>
      <c r="L107" s="26"/>
      <c r="M107" s="26"/>
      <c r="N107" s="26"/>
      <c r="O107" s="26"/>
      <c r="P107" s="169"/>
      <c r="Q107" s="184"/>
      <c r="R107" s="184"/>
      <c r="S107" s="185" t="str">
        <f t="shared" si="15"/>
        <v>0</v>
      </c>
      <c r="T107" s="185" t="str">
        <f t="shared" si="15"/>
        <v>0</v>
      </c>
      <c r="U107" s="185">
        <f t="shared" si="16"/>
        <v>0</v>
      </c>
      <c r="V107" s="186" t="str">
        <f>IF(U107=0,"--",IF(U107&lt;='db fasce di rischio'!$B$4,'db fasce di rischio'!$A$2,IF(U107&lt;='db fasce di rischio'!$D$4,'db fasce di rischio'!$C$2,IF(U107&lt;='db fasce di rischio'!$F$4,'db fasce di rischio'!$E$2,IF(U107&lt;='db fasce di rischio'!$H$4,'db fasce di rischio'!$G$2,"")))))</f>
        <v>--</v>
      </c>
      <c r="W107" s="30"/>
      <c r="X107" s="30"/>
    </row>
    <row r="108" spans="1:24" ht="21" hidden="1" outlineLevel="1" x14ac:dyDescent="0.2">
      <c r="A108" s="169"/>
      <c r="B108" s="169"/>
      <c r="C108" s="26" t="s">
        <v>30</v>
      </c>
      <c r="D108" s="26" t="s">
        <v>30</v>
      </c>
      <c r="E108" s="26" t="s">
        <v>30</v>
      </c>
      <c r="F108" s="26" t="s">
        <v>30</v>
      </c>
      <c r="G108" s="161" t="str">
        <f t="shared" si="14"/>
        <v>--</v>
      </c>
      <c r="H108" s="27" t="s">
        <v>30</v>
      </c>
      <c r="I108" s="33" t="s">
        <v>30</v>
      </c>
      <c r="J108" s="87"/>
      <c r="K108" s="33"/>
      <c r="L108" s="26"/>
      <c r="M108" s="26"/>
      <c r="N108" s="26"/>
      <c r="O108" s="26"/>
      <c r="P108" s="169"/>
      <c r="Q108" s="184"/>
      <c r="R108" s="184"/>
      <c r="S108" s="185" t="str">
        <f t="shared" si="15"/>
        <v>0</v>
      </c>
      <c r="T108" s="185" t="str">
        <f t="shared" si="15"/>
        <v>0</v>
      </c>
      <c r="U108" s="185">
        <f t="shared" si="16"/>
        <v>0</v>
      </c>
      <c r="V108" s="186" t="str">
        <f>IF(U108=0,"--",IF(U108&lt;='db fasce di rischio'!$B$4,'db fasce di rischio'!$A$2,IF(U108&lt;='db fasce di rischio'!$D$4,'db fasce di rischio'!$C$2,IF(U108&lt;='db fasce di rischio'!$F$4,'db fasce di rischio'!$E$2,IF(U108&lt;='db fasce di rischio'!$H$4,'db fasce di rischio'!$G$2,"")))))</f>
        <v>--</v>
      </c>
      <c r="W108" s="30"/>
      <c r="X108" s="30"/>
    </row>
    <row r="109" spans="1:24" ht="21" hidden="1" outlineLevel="1" x14ac:dyDescent="0.2">
      <c r="A109" s="169"/>
      <c r="B109" s="169"/>
      <c r="C109" s="26" t="s">
        <v>30</v>
      </c>
      <c r="D109" s="26" t="s">
        <v>30</v>
      </c>
      <c r="E109" s="26" t="s">
        <v>30</v>
      </c>
      <c r="F109" s="26" t="s">
        <v>30</v>
      </c>
      <c r="G109" s="161" t="str">
        <f t="shared" si="14"/>
        <v>--</v>
      </c>
      <c r="H109" s="27" t="s">
        <v>30</v>
      </c>
      <c r="I109" s="33" t="s">
        <v>30</v>
      </c>
      <c r="J109" s="87"/>
      <c r="K109" s="33"/>
      <c r="L109" s="26"/>
      <c r="M109" s="26"/>
      <c r="N109" s="26"/>
      <c r="O109" s="26"/>
      <c r="P109" s="169"/>
      <c r="Q109" s="184"/>
      <c r="R109" s="184"/>
      <c r="S109" s="185" t="str">
        <f t="shared" si="15"/>
        <v>0</v>
      </c>
      <c r="T109" s="185" t="str">
        <f t="shared" si="15"/>
        <v>0</v>
      </c>
      <c r="U109" s="185">
        <f t="shared" si="16"/>
        <v>0</v>
      </c>
      <c r="V109" s="186" t="str">
        <f>IF(U109=0,"--",IF(U109&lt;='db fasce di rischio'!$B$4,'db fasce di rischio'!$A$2,IF(U109&lt;='db fasce di rischio'!$D$4,'db fasce di rischio'!$C$2,IF(U109&lt;='db fasce di rischio'!$F$4,'db fasce di rischio'!$E$2,IF(U109&lt;='db fasce di rischio'!$H$4,'db fasce di rischio'!$G$2,"")))))</f>
        <v>--</v>
      </c>
      <c r="W109" s="30"/>
      <c r="X109" s="30"/>
    </row>
    <row r="110" spans="1:24" ht="21" hidden="1" outlineLevel="1" x14ac:dyDescent="0.2">
      <c r="A110" s="169"/>
      <c r="B110" s="169"/>
      <c r="C110" s="26" t="s">
        <v>30</v>
      </c>
      <c r="D110" s="26" t="s">
        <v>30</v>
      </c>
      <c r="E110" s="26" t="s">
        <v>30</v>
      </c>
      <c r="F110" s="26" t="s">
        <v>30</v>
      </c>
      <c r="G110" s="161" t="str">
        <f t="shared" si="14"/>
        <v>--</v>
      </c>
      <c r="H110" s="27" t="s">
        <v>30</v>
      </c>
      <c r="I110" s="33" t="s">
        <v>30</v>
      </c>
      <c r="J110" s="87"/>
      <c r="K110" s="33"/>
      <c r="L110" s="26"/>
      <c r="M110" s="26"/>
      <c r="N110" s="26"/>
      <c r="O110" s="26"/>
      <c r="P110" s="169"/>
      <c r="Q110" s="184"/>
      <c r="R110" s="184"/>
      <c r="S110" s="185" t="str">
        <f t="shared" si="15"/>
        <v>0</v>
      </c>
      <c r="T110" s="185" t="str">
        <f t="shared" si="15"/>
        <v>0</v>
      </c>
      <c r="U110" s="185">
        <f t="shared" si="16"/>
        <v>0</v>
      </c>
      <c r="V110" s="186" t="str">
        <f>IF(U110=0,"--",IF(U110&lt;='db fasce di rischio'!$B$4,'db fasce di rischio'!$A$2,IF(U110&lt;='db fasce di rischio'!$D$4,'db fasce di rischio'!$C$2,IF(U110&lt;='db fasce di rischio'!$F$4,'db fasce di rischio'!$E$2,IF(U110&lt;='db fasce di rischio'!$H$4,'db fasce di rischio'!$G$2,"")))))</f>
        <v>--</v>
      </c>
      <c r="W110" s="30"/>
      <c r="X110" s="30"/>
    </row>
    <row r="111" spans="1:24" ht="21" hidden="1" outlineLevel="1" x14ac:dyDescent="0.2">
      <c r="A111" s="169"/>
      <c r="B111" s="169"/>
      <c r="C111" s="26" t="s">
        <v>30</v>
      </c>
      <c r="D111" s="26" t="s">
        <v>30</v>
      </c>
      <c r="E111" s="26" t="s">
        <v>30</v>
      </c>
      <c r="F111" s="26" t="s">
        <v>30</v>
      </c>
      <c r="G111" s="161" t="str">
        <f t="shared" si="14"/>
        <v>--</v>
      </c>
      <c r="H111" s="27" t="s">
        <v>30</v>
      </c>
      <c r="I111" s="33" t="s">
        <v>30</v>
      </c>
      <c r="J111" s="88"/>
      <c r="K111" s="33"/>
      <c r="L111" s="26"/>
      <c r="M111" s="26"/>
      <c r="N111" s="26"/>
      <c r="O111" s="26"/>
      <c r="P111" s="169"/>
      <c r="Q111" s="184"/>
      <c r="R111" s="184"/>
      <c r="S111" s="185" t="str">
        <f t="shared" si="15"/>
        <v>0</v>
      </c>
      <c r="T111" s="185" t="str">
        <f t="shared" si="15"/>
        <v>0</v>
      </c>
      <c r="U111" s="185">
        <f t="shared" si="16"/>
        <v>0</v>
      </c>
      <c r="V111" s="186" t="str">
        <f>IF(U111=0,"--",IF(U111&lt;='db fasce di rischio'!$B$4,'db fasce di rischio'!$A$2,IF(U111&lt;='db fasce di rischio'!$D$4,'db fasce di rischio'!$C$2,IF(U111&lt;='db fasce di rischio'!$F$4,'db fasce di rischio'!$E$2,IF(U111&lt;='db fasce di rischio'!$H$4,'db fasce di rischio'!$G$2,"")))))</f>
        <v>--</v>
      </c>
      <c r="W111" s="30"/>
      <c r="X111" s="30"/>
    </row>
    <row r="112" spans="1:24" ht="21" hidden="1" outlineLevel="1" x14ac:dyDescent="0.2">
      <c r="A112" s="169"/>
      <c r="B112" s="169"/>
      <c r="C112" s="26" t="s">
        <v>30</v>
      </c>
      <c r="D112" s="26" t="s">
        <v>30</v>
      </c>
      <c r="E112" s="26" t="s">
        <v>30</v>
      </c>
      <c r="F112" s="26" t="s">
        <v>30</v>
      </c>
      <c r="G112" s="161" t="str">
        <f t="shared" si="14"/>
        <v>--</v>
      </c>
      <c r="H112" s="27" t="s">
        <v>30</v>
      </c>
      <c r="I112" s="33" t="s">
        <v>30</v>
      </c>
      <c r="J112" s="88"/>
      <c r="K112" s="33"/>
      <c r="L112" s="26"/>
      <c r="M112" s="26"/>
      <c r="N112" s="26"/>
      <c r="O112" s="26"/>
      <c r="P112" s="169"/>
      <c r="Q112" s="184"/>
      <c r="R112" s="184"/>
      <c r="S112" s="185" t="str">
        <f t="shared" si="15"/>
        <v>0</v>
      </c>
      <c r="T112" s="185" t="str">
        <f t="shared" si="15"/>
        <v>0</v>
      </c>
      <c r="U112" s="185">
        <f t="shared" si="16"/>
        <v>0</v>
      </c>
      <c r="V112" s="186" t="str">
        <f>IF(U112=0,"--",IF(U112&lt;='db fasce di rischio'!$B$4,'db fasce di rischio'!$A$2,IF(U112&lt;='db fasce di rischio'!$D$4,'db fasce di rischio'!$C$2,IF(U112&lt;='db fasce di rischio'!$F$4,'db fasce di rischio'!$E$2,IF(U112&lt;='db fasce di rischio'!$H$4,'db fasce di rischio'!$G$2,"")))))</f>
        <v>--</v>
      </c>
      <c r="W112" s="30"/>
      <c r="X112" s="30"/>
    </row>
    <row r="113" spans="1:24" ht="21" hidden="1" outlineLevel="1" x14ac:dyDescent="0.2">
      <c r="A113" s="169"/>
      <c r="B113" s="169"/>
      <c r="C113" s="26" t="s">
        <v>30</v>
      </c>
      <c r="D113" s="26" t="s">
        <v>30</v>
      </c>
      <c r="E113" s="26" t="s">
        <v>30</v>
      </c>
      <c r="F113" s="26" t="s">
        <v>30</v>
      </c>
      <c r="G113" s="161" t="str">
        <f t="shared" si="14"/>
        <v>--</v>
      </c>
      <c r="H113" s="27" t="s">
        <v>30</v>
      </c>
      <c r="I113" s="33" t="s">
        <v>30</v>
      </c>
      <c r="J113" s="88"/>
      <c r="K113" s="33"/>
      <c r="L113" s="26"/>
      <c r="M113" s="26"/>
      <c r="N113" s="26"/>
      <c r="O113" s="26"/>
      <c r="P113" s="169"/>
      <c r="Q113" s="184"/>
      <c r="R113" s="184"/>
      <c r="S113" s="185" t="str">
        <f t="shared" si="15"/>
        <v>0</v>
      </c>
      <c r="T113" s="185" t="str">
        <f t="shared" si="15"/>
        <v>0</v>
      </c>
      <c r="U113" s="185">
        <f t="shared" si="16"/>
        <v>0</v>
      </c>
      <c r="V113" s="186" t="str">
        <f>IF(U113=0,"--",IF(U113&lt;='db fasce di rischio'!$B$4,'db fasce di rischio'!$A$2,IF(U113&lt;='db fasce di rischio'!$D$4,'db fasce di rischio'!$C$2,IF(U113&lt;='db fasce di rischio'!$F$4,'db fasce di rischio'!$E$2,IF(U113&lt;='db fasce di rischio'!$H$4,'db fasce di rischio'!$G$2,"")))))</f>
        <v>--</v>
      </c>
      <c r="W113" s="30"/>
      <c r="X113" s="30"/>
    </row>
    <row r="114" spans="1:24" ht="21" hidden="1" outlineLevel="1" x14ac:dyDescent="0.2">
      <c r="A114" s="169"/>
      <c r="B114" s="169"/>
      <c r="C114" s="26" t="s">
        <v>30</v>
      </c>
      <c r="D114" s="26" t="s">
        <v>30</v>
      </c>
      <c r="E114" s="26" t="s">
        <v>30</v>
      </c>
      <c r="F114" s="26" t="s">
        <v>30</v>
      </c>
      <c r="G114" s="161" t="str">
        <f t="shared" si="14"/>
        <v>--</v>
      </c>
      <c r="H114" s="27" t="s">
        <v>30</v>
      </c>
      <c r="I114" s="33" t="s">
        <v>30</v>
      </c>
      <c r="J114" s="88"/>
      <c r="K114" s="33"/>
      <c r="L114" s="26"/>
      <c r="M114" s="26"/>
      <c r="N114" s="26"/>
      <c r="O114" s="26"/>
      <c r="P114" s="169"/>
      <c r="Q114" s="184"/>
      <c r="R114" s="184"/>
      <c r="S114" s="185" t="str">
        <f t="shared" si="15"/>
        <v>0</v>
      </c>
      <c r="T114" s="185" t="str">
        <f t="shared" si="15"/>
        <v>0</v>
      </c>
      <c r="U114" s="185">
        <f t="shared" si="16"/>
        <v>0</v>
      </c>
      <c r="V114" s="186" t="str">
        <f>IF(U114=0,"--",IF(U114&lt;='db fasce di rischio'!$B$4,'db fasce di rischio'!$A$2,IF(U114&lt;='db fasce di rischio'!$D$4,'db fasce di rischio'!$C$2,IF(U114&lt;='db fasce di rischio'!$F$4,'db fasce di rischio'!$E$2,IF(U114&lt;='db fasce di rischio'!$H$4,'db fasce di rischio'!$G$2,"")))))</f>
        <v>--</v>
      </c>
      <c r="W114" s="30"/>
      <c r="X114" s="30"/>
    </row>
    <row r="115" spans="1:24" ht="21" hidden="1" outlineLevel="1" x14ac:dyDescent="0.2">
      <c r="A115" s="169"/>
      <c r="B115" s="169"/>
      <c r="C115" s="26" t="s">
        <v>30</v>
      </c>
      <c r="D115" s="26" t="s">
        <v>30</v>
      </c>
      <c r="E115" s="26" t="s">
        <v>30</v>
      </c>
      <c r="F115" s="26" t="s">
        <v>30</v>
      </c>
      <c r="G115" s="161" t="str">
        <f t="shared" si="14"/>
        <v>--</v>
      </c>
      <c r="H115" s="27" t="s">
        <v>30</v>
      </c>
      <c r="I115" s="33" t="s">
        <v>30</v>
      </c>
      <c r="J115" s="87"/>
      <c r="K115" s="33"/>
      <c r="L115" s="26"/>
      <c r="M115" s="26"/>
      <c r="N115" s="26"/>
      <c r="O115" s="26"/>
      <c r="P115" s="169"/>
      <c r="Q115" s="184"/>
      <c r="R115" s="184"/>
      <c r="S115" s="185" t="str">
        <f t="shared" si="15"/>
        <v>0</v>
      </c>
      <c r="T115" s="185" t="str">
        <f t="shared" si="15"/>
        <v>0</v>
      </c>
      <c r="U115" s="185">
        <f t="shared" si="16"/>
        <v>0</v>
      </c>
      <c r="V115" s="186" t="str">
        <f>IF(U115=0,"--",IF(U115&lt;='db fasce di rischio'!$B$4,'db fasce di rischio'!$A$2,IF(U115&lt;='db fasce di rischio'!$D$4,'db fasce di rischio'!$C$2,IF(U115&lt;='db fasce di rischio'!$F$4,'db fasce di rischio'!$E$2,IF(U115&lt;='db fasce di rischio'!$H$4,'db fasce di rischio'!$G$2,"")))))</f>
        <v>--</v>
      </c>
      <c r="W115" s="30"/>
      <c r="X115" s="30"/>
    </row>
    <row r="116" spans="1:24" ht="21" hidden="1" outlineLevel="1" x14ac:dyDescent="0.2">
      <c r="A116" s="169"/>
      <c r="B116" s="169"/>
      <c r="C116" s="26" t="s">
        <v>30</v>
      </c>
      <c r="D116" s="26" t="s">
        <v>30</v>
      </c>
      <c r="E116" s="26" t="s">
        <v>30</v>
      </c>
      <c r="F116" s="26" t="s">
        <v>30</v>
      </c>
      <c r="G116" s="161" t="str">
        <f t="shared" si="14"/>
        <v>--</v>
      </c>
      <c r="H116" s="27" t="s">
        <v>30</v>
      </c>
      <c r="I116" s="33" t="s">
        <v>30</v>
      </c>
      <c r="J116" s="87"/>
      <c r="K116" s="33"/>
      <c r="L116" s="26"/>
      <c r="M116" s="26"/>
      <c r="N116" s="26"/>
      <c r="O116" s="28"/>
      <c r="P116" s="169"/>
      <c r="Q116" s="184"/>
      <c r="R116" s="184"/>
      <c r="S116" s="185" t="str">
        <f t="shared" si="15"/>
        <v>0</v>
      </c>
      <c r="T116" s="185" t="str">
        <f t="shared" si="15"/>
        <v>0</v>
      </c>
      <c r="U116" s="185">
        <f t="shared" si="16"/>
        <v>0</v>
      </c>
      <c r="V116" s="186" t="str">
        <f>IF(U116=0,"--",IF(U116&lt;='db fasce di rischio'!$B$4,'db fasce di rischio'!$A$2,IF(U116&lt;='db fasce di rischio'!$D$4,'db fasce di rischio'!$C$2,IF(U116&lt;='db fasce di rischio'!$F$4,'db fasce di rischio'!$E$2,IF(U116&lt;='db fasce di rischio'!$H$4,'db fasce di rischio'!$G$2,"")))))</f>
        <v>--</v>
      </c>
      <c r="W116" s="30"/>
      <c r="X116" s="30"/>
    </row>
    <row r="117" spans="1:24" ht="21" hidden="1" outlineLevel="1" x14ac:dyDescent="0.2">
      <c r="A117" s="169"/>
      <c r="B117" s="169"/>
      <c r="C117" s="26" t="s">
        <v>30</v>
      </c>
      <c r="D117" s="26" t="s">
        <v>30</v>
      </c>
      <c r="E117" s="26" t="s">
        <v>30</v>
      </c>
      <c r="F117" s="26" t="s">
        <v>30</v>
      </c>
      <c r="G117" s="161" t="str">
        <f t="shared" si="14"/>
        <v>--</v>
      </c>
      <c r="H117" s="27" t="s">
        <v>30</v>
      </c>
      <c r="I117" s="33" t="s">
        <v>30</v>
      </c>
      <c r="J117" s="87"/>
      <c r="K117" s="33"/>
      <c r="L117" s="26"/>
      <c r="M117" s="26"/>
      <c r="N117" s="26"/>
      <c r="O117" s="29"/>
      <c r="P117" s="169"/>
      <c r="Q117" s="184"/>
      <c r="R117" s="184"/>
      <c r="S117" s="185" t="str">
        <f t="shared" si="15"/>
        <v>0</v>
      </c>
      <c r="T117" s="185" t="str">
        <f t="shared" si="15"/>
        <v>0</v>
      </c>
      <c r="U117" s="185">
        <f t="shared" si="16"/>
        <v>0</v>
      </c>
      <c r="V117" s="186" t="str">
        <f>IF(U117=0,"--",IF(U117&lt;='db fasce di rischio'!$B$4,'db fasce di rischio'!$A$2,IF(U117&lt;='db fasce di rischio'!$D$4,'db fasce di rischio'!$C$2,IF(U117&lt;='db fasce di rischio'!$F$4,'db fasce di rischio'!$E$2,IF(U117&lt;='db fasce di rischio'!$H$4,'db fasce di rischio'!$G$2,"")))))</f>
        <v>--</v>
      </c>
      <c r="W117" s="30"/>
      <c r="X117" s="30"/>
    </row>
    <row r="118" spans="1:24" ht="21" collapsed="1" x14ac:dyDescent="0.2">
      <c r="A118" s="168"/>
      <c r="B118" s="168"/>
      <c r="C118" s="92"/>
      <c r="D118" s="92"/>
      <c r="E118" s="92"/>
      <c r="F118" s="92"/>
      <c r="G118" s="92"/>
      <c r="H118" s="92"/>
      <c r="I118" s="92"/>
      <c r="J118" s="176"/>
      <c r="K118" s="92"/>
      <c r="L118" s="92"/>
      <c r="M118" s="92"/>
      <c r="N118" s="92"/>
      <c r="O118" s="92"/>
      <c r="P118" s="168"/>
      <c r="Q118" s="30"/>
      <c r="R118" s="30"/>
      <c r="S118" s="30"/>
      <c r="T118" s="30"/>
      <c r="U118" s="30"/>
      <c r="V118" s="30"/>
      <c r="W118" s="30"/>
      <c r="X118" s="30"/>
    </row>
    <row r="119" spans="1:24" ht="90.6" customHeight="1" x14ac:dyDescent="0.2">
      <c r="A119" s="31"/>
      <c r="B119" s="31"/>
      <c r="C119" s="32" t="s">
        <v>674</v>
      </c>
      <c r="D119" s="32"/>
      <c r="E119" s="30"/>
      <c r="F119" s="30"/>
      <c r="G119" s="30"/>
      <c r="H119" s="30"/>
      <c r="I119" s="30"/>
      <c r="J119" s="85"/>
      <c r="K119" s="30"/>
      <c r="L119" s="30"/>
      <c r="M119" s="30"/>
      <c r="N119" s="84" t="s">
        <v>6</v>
      </c>
      <c r="O119" s="84" t="s">
        <v>675</v>
      </c>
      <c r="P119" s="30"/>
      <c r="Q119" s="182" t="s">
        <v>1306</v>
      </c>
      <c r="R119" s="182" t="s">
        <v>1307</v>
      </c>
      <c r="S119" s="50" t="s">
        <v>1308</v>
      </c>
      <c r="T119" s="50" t="s">
        <v>1309</v>
      </c>
      <c r="U119" s="50" t="s">
        <v>1310</v>
      </c>
      <c r="V119" s="183" t="s">
        <v>1311</v>
      </c>
      <c r="W119" s="30"/>
      <c r="X119" s="30"/>
    </row>
    <row r="120" spans="1:24" ht="30.6" customHeight="1" x14ac:dyDescent="0.2">
      <c r="A120" s="168"/>
      <c r="B120" s="168">
        <v>6</v>
      </c>
      <c r="C120" s="220" t="s">
        <v>1267</v>
      </c>
      <c r="D120" s="221"/>
      <c r="E120" s="222"/>
      <c r="F120" s="229"/>
      <c r="G120" s="229"/>
      <c r="H120" s="229"/>
      <c r="I120" s="50" t="s">
        <v>11</v>
      </c>
      <c r="J120" s="231" t="s">
        <v>3</v>
      </c>
      <c r="K120" s="231"/>
      <c r="L120" s="39"/>
      <c r="M120" s="162" t="s">
        <v>676</v>
      </c>
      <c r="N120" s="163" t="str">
        <f>V120</f>
        <v>--</v>
      </c>
      <c r="O120" s="39"/>
      <c r="P120" s="168"/>
      <c r="Q120" s="184"/>
      <c r="R120" s="184"/>
      <c r="S120" s="185" t="str">
        <f>IF(Q120="Basso",1.8,IF(Q120="Medio",2.5,IF(Q120="Medio-Alto",3.8,IF(Q120="Alto",5,"0"))))</f>
        <v>0</v>
      </c>
      <c r="T120" s="185" t="str">
        <f>IF(R120="Basso",1.8,IF(R120="Medio",2.5,IF(R120="Medio-Alto",3.8,IF(R120="Alto",5,"0"))))</f>
        <v>0</v>
      </c>
      <c r="U120" s="185">
        <f>IF(MAX(U124:U138)&gt;(T120*S120),MAX(U124:U138),T120*S120)</f>
        <v>0</v>
      </c>
      <c r="V120" s="186" t="str">
        <f>IF(U120=0,"--",IF(U120&lt;='db fasce di rischio'!$B$4,'db fasce di rischio'!$A$2,IF(U120&lt;='db fasce di rischio'!$D$4,'db fasce di rischio'!$C$2,IF(U120&lt;='db fasce di rischio'!$F$4,'db fasce di rischio'!$E$2,IF(U120&lt;='db fasce di rischio'!$H$4,'db fasce di rischio'!$G$2,"")))))</f>
        <v>--</v>
      </c>
      <c r="W120" s="30"/>
      <c r="X120" s="30"/>
    </row>
    <row r="121" spans="1:24" ht="59.45" customHeight="1" x14ac:dyDescent="0.2">
      <c r="A121" s="168"/>
      <c r="B121" s="168"/>
      <c r="C121" s="223"/>
      <c r="D121" s="224"/>
      <c r="E121" s="224"/>
      <c r="F121" s="172"/>
      <c r="G121" s="172"/>
      <c r="H121" s="172"/>
      <c r="I121" s="172"/>
      <c r="J121" s="172"/>
      <c r="K121" s="172"/>
      <c r="L121" s="173"/>
      <c r="M121" s="226" t="s">
        <v>1305</v>
      </c>
      <c r="N121" s="226"/>
      <c r="O121" s="226"/>
      <c r="P121" s="168"/>
      <c r="Q121" s="30"/>
      <c r="R121" s="30"/>
      <c r="S121" s="30"/>
      <c r="T121" s="30"/>
      <c r="U121" s="30"/>
      <c r="V121" s="30"/>
      <c r="W121" s="30"/>
      <c r="X121" s="30"/>
    </row>
    <row r="122" spans="1:24" ht="31.5" hidden="1" customHeight="1" outlineLevel="1" x14ac:dyDescent="0.2">
      <c r="A122" s="168"/>
      <c r="B122" s="168"/>
      <c r="C122" s="218" t="s">
        <v>1266</v>
      </c>
      <c r="D122" s="219"/>
      <c r="E122" s="160"/>
      <c r="F122" s="160"/>
      <c r="G122" s="160"/>
      <c r="H122" s="160"/>
      <c r="I122" s="160"/>
      <c r="J122" s="159"/>
      <c r="K122" s="160"/>
      <c r="L122" s="164">
        <f>SUM(H109:H117)</f>
        <v>0</v>
      </c>
      <c r="M122" s="165"/>
      <c r="N122" s="165"/>
      <c r="O122" s="165"/>
      <c r="P122" s="168"/>
      <c r="Q122" s="30"/>
      <c r="R122" s="30"/>
      <c r="S122" s="30"/>
      <c r="T122" s="30"/>
      <c r="U122" s="30"/>
      <c r="V122" s="30"/>
      <c r="W122" s="30"/>
      <c r="X122" s="30"/>
    </row>
    <row r="123" spans="1:24" ht="81.95" hidden="1" customHeight="1" outlineLevel="1" x14ac:dyDescent="0.2">
      <c r="A123" s="169"/>
      <c r="B123" s="169"/>
      <c r="C123" s="24" t="s">
        <v>915</v>
      </c>
      <c r="D123" s="24" t="s">
        <v>916</v>
      </c>
      <c r="E123" s="24" t="s">
        <v>981</v>
      </c>
      <c r="F123" s="24" t="s">
        <v>980</v>
      </c>
      <c r="G123" s="188" t="s">
        <v>1301</v>
      </c>
      <c r="H123" s="24" t="s">
        <v>979</v>
      </c>
      <c r="I123" s="24" t="s">
        <v>917</v>
      </c>
      <c r="J123" s="50" t="s">
        <v>982</v>
      </c>
      <c r="K123" s="50" t="s">
        <v>918</v>
      </c>
      <c r="L123" s="24" t="s">
        <v>639</v>
      </c>
      <c r="M123" s="24" t="s">
        <v>677</v>
      </c>
      <c r="N123" s="24" t="s">
        <v>678</v>
      </c>
      <c r="O123" s="24" t="s">
        <v>679</v>
      </c>
      <c r="P123" s="169"/>
      <c r="Q123" s="182" t="s">
        <v>1306</v>
      </c>
      <c r="R123" s="182" t="s">
        <v>1307</v>
      </c>
      <c r="S123" s="50" t="s">
        <v>1308</v>
      </c>
      <c r="T123" s="50" t="s">
        <v>1309</v>
      </c>
      <c r="U123" s="50" t="s">
        <v>1310</v>
      </c>
      <c r="V123" s="183" t="s">
        <v>1311</v>
      </c>
      <c r="W123" s="30"/>
      <c r="X123" s="30"/>
    </row>
    <row r="124" spans="1:24" ht="21" hidden="1" outlineLevel="1" x14ac:dyDescent="0.2">
      <c r="A124" s="169"/>
      <c r="B124" s="169"/>
      <c r="C124" s="26" t="s">
        <v>30</v>
      </c>
      <c r="D124" s="26" t="s">
        <v>30</v>
      </c>
      <c r="E124" s="26" t="s">
        <v>30</v>
      </c>
      <c r="F124" s="26" t="s">
        <v>30</v>
      </c>
      <c r="G124" s="161" t="str">
        <f>V124</f>
        <v>--</v>
      </c>
      <c r="H124" s="27" t="s">
        <v>30</v>
      </c>
      <c r="I124" s="33" t="s">
        <v>30</v>
      </c>
      <c r="J124" s="87"/>
      <c r="K124" s="33"/>
      <c r="L124" s="26"/>
      <c r="M124" s="26"/>
      <c r="N124" s="26"/>
      <c r="O124" s="26"/>
      <c r="P124" s="169"/>
      <c r="Q124" s="184"/>
      <c r="R124" s="184"/>
      <c r="S124" s="185" t="str">
        <f>IF(Q124="Basso",1.8,IF(Q124="Medio",2.5,IF(Q124="Medio-Alto",3.8,IF(Q124="Alto",5,"0"))))</f>
        <v>0</v>
      </c>
      <c r="T124" s="185" t="str">
        <f>IF(R124="Basso",1.8,IF(R124="Medio",2.5,IF(R124="Medio-Alto",3.8,IF(R124="Alto",5,"0"))))</f>
        <v>0</v>
      </c>
      <c r="U124" s="185">
        <f>(T124*S124)</f>
        <v>0</v>
      </c>
      <c r="V124" s="186" t="str">
        <f>IF(U124=0,"--",IF(U124&lt;='db fasce di rischio'!$B$4,'db fasce di rischio'!$A$2,IF(U124&lt;='db fasce di rischio'!$D$4,'db fasce di rischio'!$C$2,IF(U124&lt;='db fasce di rischio'!$F$4,'db fasce di rischio'!$E$2,IF(U124&lt;='db fasce di rischio'!$H$4,'db fasce di rischio'!$G$2,"")))))</f>
        <v>--</v>
      </c>
      <c r="W124" s="30"/>
      <c r="X124" s="30"/>
    </row>
    <row r="125" spans="1:24" ht="21" hidden="1" outlineLevel="1" x14ac:dyDescent="0.2">
      <c r="A125" s="169"/>
      <c r="B125" s="169"/>
      <c r="C125" s="26" t="s">
        <v>30</v>
      </c>
      <c r="D125" s="26" t="s">
        <v>30</v>
      </c>
      <c r="E125" s="26" t="s">
        <v>30</v>
      </c>
      <c r="F125" s="26" t="s">
        <v>30</v>
      </c>
      <c r="G125" s="161" t="str">
        <f t="shared" ref="G125:G138" si="17">V125</f>
        <v>--</v>
      </c>
      <c r="H125" s="27" t="s">
        <v>30</v>
      </c>
      <c r="I125" s="33" t="s">
        <v>30</v>
      </c>
      <c r="J125" s="87"/>
      <c r="K125" s="33"/>
      <c r="L125" s="26"/>
      <c r="M125" s="26"/>
      <c r="N125" s="26"/>
      <c r="O125" s="26"/>
      <c r="P125" s="169"/>
      <c r="Q125" s="184"/>
      <c r="R125" s="184"/>
      <c r="S125" s="185" t="str">
        <f t="shared" ref="S125:T138" si="18">IF(Q125="Basso",1.8,IF(Q125="Medio",2.5,IF(Q125="Medio-Alto",3.8,IF(Q125="Alto",5,"0"))))</f>
        <v>0</v>
      </c>
      <c r="T125" s="185" t="str">
        <f t="shared" si="18"/>
        <v>0</v>
      </c>
      <c r="U125" s="185">
        <f>(T125*S125)</f>
        <v>0</v>
      </c>
      <c r="V125" s="186" t="str">
        <f>IF(U125=0,"--",IF(U125&lt;='db fasce di rischio'!$B$4,'db fasce di rischio'!$A$2,IF(U125&lt;='db fasce di rischio'!$D$4,'db fasce di rischio'!$C$2,IF(U125&lt;='db fasce di rischio'!$F$4,'db fasce di rischio'!$E$2,IF(U125&lt;='db fasce di rischio'!$H$4,'db fasce di rischio'!$G$2,"")))))</f>
        <v>--</v>
      </c>
      <c r="W125" s="30"/>
      <c r="X125" s="30"/>
    </row>
    <row r="126" spans="1:24" ht="21" hidden="1" outlineLevel="1" x14ac:dyDescent="0.2">
      <c r="A126" s="169"/>
      <c r="B126" s="169"/>
      <c r="C126" s="26" t="s">
        <v>30</v>
      </c>
      <c r="D126" s="26" t="s">
        <v>30</v>
      </c>
      <c r="E126" s="26" t="s">
        <v>30</v>
      </c>
      <c r="F126" s="26" t="s">
        <v>30</v>
      </c>
      <c r="G126" s="161" t="str">
        <f t="shared" si="17"/>
        <v>--</v>
      </c>
      <c r="H126" s="27" t="s">
        <v>30</v>
      </c>
      <c r="I126" s="33" t="s">
        <v>30</v>
      </c>
      <c r="J126" s="87"/>
      <c r="K126" s="33"/>
      <c r="L126" s="26"/>
      <c r="M126" s="26"/>
      <c r="N126" s="26"/>
      <c r="O126" s="26"/>
      <c r="P126" s="169"/>
      <c r="Q126" s="184"/>
      <c r="R126" s="184"/>
      <c r="S126" s="185" t="str">
        <f t="shared" si="18"/>
        <v>0</v>
      </c>
      <c r="T126" s="185" t="str">
        <f t="shared" si="18"/>
        <v>0</v>
      </c>
      <c r="U126" s="185">
        <f t="shared" ref="U126:U138" si="19">(T126*S126)</f>
        <v>0</v>
      </c>
      <c r="V126" s="186" t="str">
        <f>IF(U126=0,"--",IF(U126&lt;='db fasce di rischio'!$B$4,'db fasce di rischio'!$A$2,IF(U126&lt;='db fasce di rischio'!$D$4,'db fasce di rischio'!$C$2,IF(U126&lt;='db fasce di rischio'!$F$4,'db fasce di rischio'!$E$2,IF(U126&lt;='db fasce di rischio'!$H$4,'db fasce di rischio'!$G$2,"")))))</f>
        <v>--</v>
      </c>
      <c r="W126" s="30"/>
      <c r="X126" s="30"/>
    </row>
    <row r="127" spans="1:24" ht="21" hidden="1" outlineLevel="1" x14ac:dyDescent="0.2">
      <c r="A127" s="169"/>
      <c r="B127" s="169"/>
      <c r="C127" s="26" t="s">
        <v>30</v>
      </c>
      <c r="D127" s="26" t="s">
        <v>30</v>
      </c>
      <c r="E127" s="26" t="s">
        <v>30</v>
      </c>
      <c r="F127" s="26" t="s">
        <v>30</v>
      </c>
      <c r="G127" s="161" t="str">
        <f t="shared" si="17"/>
        <v>--</v>
      </c>
      <c r="H127" s="27" t="s">
        <v>30</v>
      </c>
      <c r="I127" s="33" t="s">
        <v>30</v>
      </c>
      <c r="J127" s="87"/>
      <c r="K127" s="33"/>
      <c r="L127" s="26"/>
      <c r="M127" s="26"/>
      <c r="N127" s="26"/>
      <c r="O127" s="26"/>
      <c r="P127" s="169"/>
      <c r="Q127" s="184"/>
      <c r="R127" s="184"/>
      <c r="S127" s="185" t="str">
        <f t="shared" si="18"/>
        <v>0</v>
      </c>
      <c r="T127" s="185" t="str">
        <f t="shared" si="18"/>
        <v>0</v>
      </c>
      <c r="U127" s="185">
        <f t="shared" si="19"/>
        <v>0</v>
      </c>
      <c r="V127" s="186" t="str">
        <f>IF(U127=0,"--",IF(U127&lt;='db fasce di rischio'!$B$4,'db fasce di rischio'!$A$2,IF(U127&lt;='db fasce di rischio'!$D$4,'db fasce di rischio'!$C$2,IF(U127&lt;='db fasce di rischio'!$F$4,'db fasce di rischio'!$E$2,IF(U127&lt;='db fasce di rischio'!$H$4,'db fasce di rischio'!$G$2,"")))))</f>
        <v>--</v>
      </c>
      <c r="W127" s="30"/>
      <c r="X127" s="30"/>
    </row>
    <row r="128" spans="1:24" ht="21" hidden="1" outlineLevel="1" x14ac:dyDescent="0.2">
      <c r="A128" s="169"/>
      <c r="B128" s="169"/>
      <c r="C128" s="26" t="s">
        <v>30</v>
      </c>
      <c r="D128" s="26" t="s">
        <v>30</v>
      </c>
      <c r="E128" s="26" t="s">
        <v>30</v>
      </c>
      <c r="F128" s="26" t="s">
        <v>30</v>
      </c>
      <c r="G128" s="161" t="str">
        <f t="shared" si="17"/>
        <v>--</v>
      </c>
      <c r="H128" s="27" t="s">
        <v>30</v>
      </c>
      <c r="I128" s="33" t="s">
        <v>30</v>
      </c>
      <c r="J128" s="87"/>
      <c r="K128" s="33"/>
      <c r="L128" s="26"/>
      <c r="M128" s="26"/>
      <c r="N128" s="26"/>
      <c r="O128" s="26"/>
      <c r="P128" s="169"/>
      <c r="Q128" s="184"/>
      <c r="R128" s="184"/>
      <c r="S128" s="185" t="str">
        <f t="shared" si="18"/>
        <v>0</v>
      </c>
      <c r="T128" s="185" t="str">
        <f t="shared" si="18"/>
        <v>0</v>
      </c>
      <c r="U128" s="185">
        <f t="shared" si="19"/>
        <v>0</v>
      </c>
      <c r="V128" s="186" t="str">
        <f>IF(U128=0,"--",IF(U128&lt;='db fasce di rischio'!$B$4,'db fasce di rischio'!$A$2,IF(U128&lt;='db fasce di rischio'!$D$4,'db fasce di rischio'!$C$2,IF(U128&lt;='db fasce di rischio'!$F$4,'db fasce di rischio'!$E$2,IF(U128&lt;='db fasce di rischio'!$H$4,'db fasce di rischio'!$G$2,"")))))</f>
        <v>--</v>
      </c>
      <c r="W128" s="30"/>
      <c r="X128" s="30"/>
    </row>
    <row r="129" spans="1:24" ht="21" hidden="1" outlineLevel="1" x14ac:dyDescent="0.2">
      <c r="A129" s="169"/>
      <c r="B129" s="169"/>
      <c r="C129" s="26" t="s">
        <v>30</v>
      </c>
      <c r="D129" s="26" t="s">
        <v>30</v>
      </c>
      <c r="E129" s="26" t="s">
        <v>30</v>
      </c>
      <c r="F129" s="26" t="s">
        <v>30</v>
      </c>
      <c r="G129" s="161" t="str">
        <f t="shared" si="17"/>
        <v>--</v>
      </c>
      <c r="H129" s="27" t="s">
        <v>30</v>
      </c>
      <c r="I129" s="33" t="s">
        <v>30</v>
      </c>
      <c r="J129" s="87"/>
      <c r="K129" s="33"/>
      <c r="L129" s="26"/>
      <c r="M129" s="26"/>
      <c r="N129" s="26"/>
      <c r="O129" s="26"/>
      <c r="P129" s="169"/>
      <c r="Q129" s="184"/>
      <c r="R129" s="184"/>
      <c r="S129" s="185" t="str">
        <f t="shared" si="18"/>
        <v>0</v>
      </c>
      <c r="T129" s="185" t="str">
        <f t="shared" si="18"/>
        <v>0</v>
      </c>
      <c r="U129" s="185">
        <f t="shared" si="19"/>
        <v>0</v>
      </c>
      <c r="V129" s="186" t="str">
        <f>IF(U129=0,"--",IF(U129&lt;='db fasce di rischio'!$B$4,'db fasce di rischio'!$A$2,IF(U129&lt;='db fasce di rischio'!$D$4,'db fasce di rischio'!$C$2,IF(U129&lt;='db fasce di rischio'!$F$4,'db fasce di rischio'!$E$2,IF(U129&lt;='db fasce di rischio'!$H$4,'db fasce di rischio'!$G$2,"")))))</f>
        <v>--</v>
      </c>
      <c r="W129" s="30"/>
      <c r="X129" s="30"/>
    </row>
    <row r="130" spans="1:24" ht="21" hidden="1" outlineLevel="1" x14ac:dyDescent="0.2">
      <c r="A130" s="169"/>
      <c r="B130" s="169"/>
      <c r="C130" s="26" t="s">
        <v>30</v>
      </c>
      <c r="D130" s="26" t="s">
        <v>30</v>
      </c>
      <c r="E130" s="26" t="s">
        <v>30</v>
      </c>
      <c r="F130" s="26" t="s">
        <v>30</v>
      </c>
      <c r="G130" s="161" t="str">
        <f t="shared" si="17"/>
        <v>--</v>
      </c>
      <c r="H130" s="27" t="s">
        <v>30</v>
      </c>
      <c r="I130" s="33" t="s">
        <v>30</v>
      </c>
      <c r="J130" s="87"/>
      <c r="K130" s="33"/>
      <c r="L130" s="26"/>
      <c r="M130" s="26"/>
      <c r="N130" s="26"/>
      <c r="O130" s="26"/>
      <c r="P130" s="169"/>
      <c r="Q130" s="184"/>
      <c r="R130" s="184"/>
      <c r="S130" s="185" t="str">
        <f t="shared" si="18"/>
        <v>0</v>
      </c>
      <c r="T130" s="185" t="str">
        <f t="shared" si="18"/>
        <v>0</v>
      </c>
      <c r="U130" s="185">
        <f t="shared" si="19"/>
        <v>0</v>
      </c>
      <c r="V130" s="186" t="str">
        <f>IF(U130=0,"--",IF(U130&lt;='db fasce di rischio'!$B$4,'db fasce di rischio'!$A$2,IF(U130&lt;='db fasce di rischio'!$D$4,'db fasce di rischio'!$C$2,IF(U130&lt;='db fasce di rischio'!$F$4,'db fasce di rischio'!$E$2,IF(U130&lt;='db fasce di rischio'!$H$4,'db fasce di rischio'!$G$2,"")))))</f>
        <v>--</v>
      </c>
      <c r="W130" s="30"/>
      <c r="X130" s="30"/>
    </row>
    <row r="131" spans="1:24" ht="21" hidden="1" outlineLevel="1" x14ac:dyDescent="0.2">
      <c r="A131" s="169"/>
      <c r="B131" s="169"/>
      <c r="C131" s="26" t="s">
        <v>30</v>
      </c>
      <c r="D131" s="26" t="s">
        <v>30</v>
      </c>
      <c r="E131" s="26" t="s">
        <v>30</v>
      </c>
      <c r="F131" s="26" t="s">
        <v>30</v>
      </c>
      <c r="G131" s="161" t="str">
        <f t="shared" si="17"/>
        <v>--</v>
      </c>
      <c r="H131" s="27" t="s">
        <v>30</v>
      </c>
      <c r="I131" s="33" t="s">
        <v>30</v>
      </c>
      <c r="J131" s="87"/>
      <c r="K131" s="33"/>
      <c r="L131" s="26"/>
      <c r="M131" s="26"/>
      <c r="N131" s="26"/>
      <c r="O131" s="26"/>
      <c r="P131" s="169"/>
      <c r="Q131" s="184"/>
      <c r="R131" s="184"/>
      <c r="S131" s="185" t="str">
        <f t="shared" si="18"/>
        <v>0</v>
      </c>
      <c r="T131" s="185" t="str">
        <f t="shared" si="18"/>
        <v>0</v>
      </c>
      <c r="U131" s="185">
        <f t="shared" si="19"/>
        <v>0</v>
      </c>
      <c r="V131" s="186" t="str">
        <f>IF(U131=0,"--",IF(U131&lt;='db fasce di rischio'!$B$4,'db fasce di rischio'!$A$2,IF(U131&lt;='db fasce di rischio'!$D$4,'db fasce di rischio'!$C$2,IF(U131&lt;='db fasce di rischio'!$F$4,'db fasce di rischio'!$E$2,IF(U131&lt;='db fasce di rischio'!$H$4,'db fasce di rischio'!$G$2,"")))))</f>
        <v>--</v>
      </c>
      <c r="W131" s="30"/>
      <c r="X131" s="30"/>
    </row>
    <row r="132" spans="1:24" ht="21" hidden="1" outlineLevel="1" x14ac:dyDescent="0.2">
      <c r="A132" s="169"/>
      <c r="B132" s="169"/>
      <c r="C132" s="26" t="s">
        <v>30</v>
      </c>
      <c r="D132" s="26" t="s">
        <v>30</v>
      </c>
      <c r="E132" s="26" t="s">
        <v>30</v>
      </c>
      <c r="F132" s="26" t="s">
        <v>30</v>
      </c>
      <c r="G132" s="161" t="str">
        <f t="shared" si="17"/>
        <v>--</v>
      </c>
      <c r="H132" s="27" t="s">
        <v>30</v>
      </c>
      <c r="I132" s="33" t="s">
        <v>30</v>
      </c>
      <c r="J132" s="88"/>
      <c r="K132" s="33"/>
      <c r="L132" s="26"/>
      <c r="M132" s="26"/>
      <c r="N132" s="26"/>
      <c r="O132" s="26"/>
      <c r="P132" s="169"/>
      <c r="Q132" s="184"/>
      <c r="R132" s="184"/>
      <c r="S132" s="185" t="str">
        <f t="shared" si="18"/>
        <v>0</v>
      </c>
      <c r="T132" s="185" t="str">
        <f t="shared" si="18"/>
        <v>0</v>
      </c>
      <c r="U132" s="185">
        <f t="shared" si="19"/>
        <v>0</v>
      </c>
      <c r="V132" s="186" t="str">
        <f>IF(U132=0,"--",IF(U132&lt;='db fasce di rischio'!$B$4,'db fasce di rischio'!$A$2,IF(U132&lt;='db fasce di rischio'!$D$4,'db fasce di rischio'!$C$2,IF(U132&lt;='db fasce di rischio'!$F$4,'db fasce di rischio'!$E$2,IF(U132&lt;='db fasce di rischio'!$H$4,'db fasce di rischio'!$G$2,"")))))</f>
        <v>--</v>
      </c>
      <c r="W132" s="30"/>
      <c r="X132" s="30"/>
    </row>
    <row r="133" spans="1:24" ht="21" hidden="1" outlineLevel="1" x14ac:dyDescent="0.2">
      <c r="A133" s="169"/>
      <c r="B133" s="169"/>
      <c r="C133" s="26" t="s">
        <v>30</v>
      </c>
      <c r="D133" s="26" t="s">
        <v>30</v>
      </c>
      <c r="E133" s="26" t="s">
        <v>30</v>
      </c>
      <c r="F133" s="26" t="s">
        <v>30</v>
      </c>
      <c r="G133" s="161" t="str">
        <f t="shared" si="17"/>
        <v>--</v>
      </c>
      <c r="H133" s="27" t="s">
        <v>30</v>
      </c>
      <c r="I133" s="33" t="s">
        <v>30</v>
      </c>
      <c r="J133" s="88"/>
      <c r="K133" s="33"/>
      <c r="L133" s="26"/>
      <c r="M133" s="26"/>
      <c r="N133" s="26"/>
      <c r="O133" s="26"/>
      <c r="P133" s="169"/>
      <c r="Q133" s="184"/>
      <c r="R133" s="184"/>
      <c r="S133" s="185" t="str">
        <f t="shared" si="18"/>
        <v>0</v>
      </c>
      <c r="T133" s="185" t="str">
        <f t="shared" si="18"/>
        <v>0</v>
      </c>
      <c r="U133" s="185">
        <f t="shared" si="19"/>
        <v>0</v>
      </c>
      <c r="V133" s="186" t="str">
        <f>IF(U133=0,"--",IF(U133&lt;='db fasce di rischio'!$B$4,'db fasce di rischio'!$A$2,IF(U133&lt;='db fasce di rischio'!$D$4,'db fasce di rischio'!$C$2,IF(U133&lt;='db fasce di rischio'!$F$4,'db fasce di rischio'!$E$2,IF(U133&lt;='db fasce di rischio'!$H$4,'db fasce di rischio'!$G$2,"")))))</f>
        <v>--</v>
      </c>
      <c r="W133" s="30"/>
      <c r="X133" s="30"/>
    </row>
    <row r="134" spans="1:24" ht="21" hidden="1" outlineLevel="1" x14ac:dyDescent="0.2">
      <c r="A134" s="169"/>
      <c r="B134" s="169"/>
      <c r="C134" s="26" t="s">
        <v>30</v>
      </c>
      <c r="D134" s="26" t="s">
        <v>30</v>
      </c>
      <c r="E134" s="26" t="s">
        <v>30</v>
      </c>
      <c r="F134" s="26" t="s">
        <v>30</v>
      </c>
      <c r="G134" s="161" t="str">
        <f t="shared" si="17"/>
        <v>--</v>
      </c>
      <c r="H134" s="27" t="s">
        <v>30</v>
      </c>
      <c r="I134" s="33" t="s">
        <v>30</v>
      </c>
      <c r="J134" s="88"/>
      <c r="K134" s="33"/>
      <c r="L134" s="26"/>
      <c r="M134" s="26"/>
      <c r="N134" s="26"/>
      <c r="O134" s="26"/>
      <c r="P134" s="169"/>
      <c r="Q134" s="184"/>
      <c r="R134" s="184"/>
      <c r="S134" s="185" t="str">
        <f t="shared" si="18"/>
        <v>0</v>
      </c>
      <c r="T134" s="185" t="str">
        <f t="shared" si="18"/>
        <v>0</v>
      </c>
      <c r="U134" s="185">
        <f t="shared" si="19"/>
        <v>0</v>
      </c>
      <c r="V134" s="186" t="str">
        <f>IF(U134=0,"--",IF(U134&lt;='db fasce di rischio'!$B$4,'db fasce di rischio'!$A$2,IF(U134&lt;='db fasce di rischio'!$D$4,'db fasce di rischio'!$C$2,IF(U134&lt;='db fasce di rischio'!$F$4,'db fasce di rischio'!$E$2,IF(U134&lt;='db fasce di rischio'!$H$4,'db fasce di rischio'!$G$2,"")))))</f>
        <v>--</v>
      </c>
      <c r="W134" s="30"/>
      <c r="X134" s="30"/>
    </row>
    <row r="135" spans="1:24" ht="21" hidden="1" outlineLevel="1" x14ac:dyDescent="0.2">
      <c r="A135" s="169"/>
      <c r="B135" s="169"/>
      <c r="C135" s="26" t="s">
        <v>30</v>
      </c>
      <c r="D135" s="26" t="s">
        <v>30</v>
      </c>
      <c r="E135" s="26" t="s">
        <v>30</v>
      </c>
      <c r="F135" s="26" t="s">
        <v>30</v>
      </c>
      <c r="G135" s="161" t="str">
        <f t="shared" si="17"/>
        <v>--</v>
      </c>
      <c r="H135" s="27" t="s">
        <v>30</v>
      </c>
      <c r="I135" s="33" t="s">
        <v>30</v>
      </c>
      <c r="J135" s="88"/>
      <c r="K135" s="33"/>
      <c r="L135" s="26"/>
      <c r="M135" s="26"/>
      <c r="N135" s="26"/>
      <c r="O135" s="26"/>
      <c r="P135" s="169"/>
      <c r="Q135" s="184"/>
      <c r="R135" s="184"/>
      <c r="S135" s="185" t="str">
        <f t="shared" si="18"/>
        <v>0</v>
      </c>
      <c r="T135" s="185" t="str">
        <f t="shared" si="18"/>
        <v>0</v>
      </c>
      <c r="U135" s="185">
        <f t="shared" si="19"/>
        <v>0</v>
      </c>
      <c r="V135" s="186" t="str">
        <f>IF(U135=0,"--",IF(U135&lt;='db fasce di rischio'!$B$4,'db fasce di rischio'!$A$2,IF(U135&lt;='db fasce di rischio'!$D$4,'db fasce di rischio'!$C$2,IF(U135&lt;='db fasce di rischio'!$F$4,'db fasce di rischio'!$E$2,IF(U135&lt;='db fasce di rischio'!$H$4,'db fasce di rischio'!$G$2,"")))))</f>
        <v>--</v>
      </c>
      <c r="W135" s="30"/>
      <c r="X135" s="30"/>
    </row>
    <row r="136" spans="1:24" ht="21" hidden="1" outlineLevel="1" x14ac:dyDescent="0.2">
      <c r="A136" s="169"/>
      <c r="B136" s="169"/>
      <c r="C136" s="26" t="s">
        <v>30</v>
      </c>
      <c r="D136" s="26" t="s">
        <v>30</v>
      </c>
      <c r="E136" s="26" t="s">
        <v>30</v>
      </c>
      <c r="F136" s="26" t="s">
        <v>30</v>
      </c>
      <c r="G136" s="161" t="str">
        <f t="shared" si="17"/>
        <v>--</v>
      </c>
      <c r="H136" s="27" t="s">
        <v>30</v>
      </c>
      <c r="I136" s="33" t="s">
        <v>30</v>
      </c>
      <c r="J136" s="87"/>
      <c r="K136" s="33"/>
      <c r="L136" s="26"/>
      <c r="M136" s="26"/>
      <c r="N136" s="26"/>
      <c r="O136" s="26"/>
      <c r="P136" s="169"/>
      <c r="Q136" s="184"/>
      <c r="R136" s="184"/>
      <c r="S136" s="185" t="str">
        <f t="shared" si="18"/>
        <v>0</v>
      </c>
      <c r="T136" s="185" t="str">
        <f t="shared" si="18"/>
        <v>0</v>
      </c>
      <c r="U136" s="185">
        <f t="shared" si="19"/>
        <v>0</v>
      </c>
      <c r="V136" s="186" t="str">
        <f>IF(U136=0,"--",IF(U136&lt;='db fasce di rischio'!$B$4,'db fasce di rischio'!$A$2,IF(U136&lt;='db fasce di rischio'!$D$4,'db fasce di rischio'!$C$2,IF(U136&lt;='db fasce di rischio'!$F$4,'db fasce di rischio'!$E$2,IF(U136&lt;='db fasce di rischio'!$H$4,'db fasce di rischio'!$G$2,"")))))</f>
        <v>--</v>
      </c>
      <c r="W136" s="30"/>
      <c r="X136" s="30"/>
    </row>
    <row r="137" spans="1:24" ht="21" hidden="1" outlineLevel="1" x14ac:dyDescent="0.2">
      <c r="A137" s="169"/>
      <c r="B137" s="169"/>
      <c r="C137" s="26" t="s">
        <v>30</v>
      </c>
      <c r="D137" s="26" t="s">
        <v>30</v>
      </c>
      <c r="E137" s="26" t="s">
        <v>30</v>
      </c>
      <c r="F137" s="26" t="s">
        <v>30</v>
      </c>
      <c r="G137" s="161" t="str">
        <f t="shared" si="17"/>
        <v>--</v>
      </c>
      <c r="H137" s="27" t="s">
        <v>30</v>
      </c>
      <c r="I137" s="33" t="s">
        <v>30</v>
      </c>
      <c r="J137" s="87"/>
      <c r="K137" s="33"/>
      <c r="L137" s="26"/>
      <c r="M137" s="26"/>
      <c r="N137" s="26"/>
      <c r="O137" s="28"/>
      <c r="P137" s="169"/>
      <c r="Q137" s="184"/>
      <c r="R137" s="184"/>
      <c r="S137" s="185" t="str">
        <f t="shared" si="18"/>
        <v>0</v>
      </c>
      <c r="T137" s="185" t="str">
        <f t="shared" si="18"/>
        <v>0</v>
      </c>
      <c r="U137" s="185">
        <f t="shared" si="19"/>
        <v>0</v>
      </c>
      <c r="V137" s="186" t="str">
        <f>IF(U137=0,"--",IF(U137&lt;='db fasce di rischio'!$B$4,'db fasce di rischio'!$A$2,IF(U137&lt;='db fasce di rischio'!$D$4,'db fasce di rischio'!$C$2,IF(U137&lt;='db fasce di rischio'!$F$4,'db fasce di rischio'!$E$2,IF(U137&lt;='db fasce di rischio'!$H$4,'db fasce di rischio'!$G$2,"")))))</f>
        <v>--</v>
      </c>
      <c r="W137" s="30"/>
      <c r="X137" s="30"/>
    </row>
    <row r="138" spans="1:24" ht="21" hidden="1" outlineLevel="1" x14ac:dyDescent="0.2">
      <c r="A138" s="169"/>
      <c r="B138" s="169"/>
      <c r="C138" s="26" t="s">
        <v>30</v>
      </c>
      <c r="D138" s="26" t="s">
        <v>30</v>
      </c>
      <c r="E138" s="26" t="s">
        <v>30</v>
      </c>
      <c r="F138" s="26" t="s">
        <v>30</v>
      </c>
      <c r="G138" s="161" t="str">
        <f t="shared" si="17"/>
        <v>--</v>
      </c>
      <c r="H138" s="27" t="s">
        <v>30</v>
      </c>
      <c r="I138" s="33" t="s">
        <v>30</v>
      </c>
      <c r="J138" s="87"/>
      <c r="K138" s="33"/>
      <c r="L138" s="26"/>
      <c r="M138" s="26"/>
      <c r="N138" s="26"/>
      <c r="O138" s="29"/>
      <c r="P138" s="169"/>
      <c r="Q138" s="184"/>
      <c r="R138" s="184"/>
      <c r="S138" s="185" t="str">
        <f t="shared" si="18"/>
        <v>0</v>
      </c>
      <c r="T138" s="185" t="str">
        <f t="shared" si="18"/>
        <v>0</v>
      </c>
      <c r="U138" s="185">
        <f t="shared" si="19"/>
        <v>0</v>
      </c>
      <c r="V138" s="186" t="str">
        <f>IF(U138=0,"--",IF(U138&lt;='db fasce di rischio'!$B$4,'db fasce di rischio'!$A$2,IF(U138&lt;='db fasce di rischio'!$D$4,'db fasce di rischio'!$C$2,IF(U138&lt;='db fasce di rischio'!$F$4,'db fasce di rischio'!$E$2,IF(U138&lt;='db fasce di rischio'!$H$4,'db fasce di rischio'!$G$2,"")))))</f>
        <v>--</v>
      </c>
      <c r="W138" s="30"/>
      <c r="X138" s="30"/>
    </row>
    <row r="139" spans="1:24" ht="21" collapsed="1" x14ac:dyDescent="0.2">
      <c r="A139" s="168"/>
      <c r="B139" s="168"/>
      <c r="C139" s="92"/>
      <c r="D139" s="92"/>
      <c r="E139" s="92"/>
      <c r="F139" s="92"/>
      <c r="G139" s="92"/>
      <c r="H139" s="92"/>
      <c r="I139" s="92"/>
      <c r="J139" s="176"/>
      <c r="K139" s="92"/>
      <c r="L139" s="92"/>
      <c r="M139" s="92"/>
      <c r="N139" s="92"/>
      <c r="O139" s="92"/>
      <c r="P139" s="168"/>
      <c r="Q139" s="30"/>
      <c r="R139" s="30"/>
      <c r="S139" s="30"/>
      <c r="T139" s="30"/>
      <c r="U139" s="30"/>
      <c r="V139" s="30"/>
      <c r="W139" s="30"/>
      <c r="X139" s="30"/>
    </row>
    <row r="140" spans="1:24" ht="90.6" customHeight="1" x14ac:dyDescent="0.2">
      <c r="A140" s="31"/>
      <c r="B140" s="31"/>
      <c r="C140" s="32" t="s">
        <v>674</v>
      </c>
      <c r="D140" s="32"/>
      <c r="E140" s="30"/>
      <c r="F140" s="30"/>
      <c r="G140" s="30"/>
      <c r="H140" s="30"/>
      <c r="I140" s="30"/>
      <c r="J140" s="85"/>
      <c r="K140" s="30"/>
      <c r="L140" s="30"/>
      <c r="M140" s="30"/>
      <c r="N140" s="84" t="s">
        <v>6</v>
      </c>
      <c r="O140" s="84" t="s">
        <v>675</v>
      </c>
      <c r="P140" s="30"/>
      <c r="Q140" s="182" t="s">
        <v>1306</v>
      </c>
      <c r="R140" s="182" t="s">
        <v>1307</v>
      </c>
      <c r="S140" s="50" t="s">
        <v>1308</v>
      </c>
      <c r="T140" s="50" t="s">
        <v>1309</v>
      </c>
      <c r="U140" s="50" t="s">
        <v>1310</v>
      </c>
      <c r="V140" s="183" t="s">
        <v>1311</v>
      </c>
      <c r="W140" s="30"/>
      <c r="X140" s="30"/>
    </row>
    <row r="141" spans="1:24" ht="30.6" customHeight="1" x14ac:dyDescent="0.2">
      <c r="A141" s="168"/>
      <c r="B141" s="168">
        <v>7</v>
      </c>
      <c r="C141" s="220" t="s">
        <v>1267</v>
      </c>
      <c r="D141" s="221"/>
      <c r="E141" s="222"/>
      <c r="F141" s="229"/>
      <c r="G141" s="229"/>
      <c r="H141" s="229"/>
      <c r="I141" s="50" t="s">
        <v>11</v>
      </c>
      <c r="J141" s="231" t="s">
        <v>3</v>
      </c>
      <c r="K141" s="231"/>
      <c r="L141" s="39"/>
      <c r="M141" s="162" t="s">
        <v>676</v>
      </c>
      <c r="N141" s="163" t="str">
        <f>V141</f>
        <v>--</v>
      </c>
      <c r="O141" s="39"/>
      <c r="P141" s="168"/>
      <c r="Q141" s="184"/>
      <c r="R141" s="184"/>
      <c r="S141" s="185" t="str">
        <f>IF(Q141="Basso",1.8,IF(Q141="Medio",2.5,IF(Q141="Medio-Alto",3.8,IF(Q141="Alto",5,"0"))))</f>
        <v>0</v>
      </c>
      <c r="T141" s="185" t="str">
        <f>IF(R141="Basso",1.8,IF(R141="Medio",2.5,IF(R141="Medio-Alto",3.8,IF(R141="Alto",5,"0"))))</f>
        <v>0</v>
      </c>
      <c r="U141" s="185">
        <f>IF(MAX(U145:U159)&gt;(T141*S141),MAX(U145:U159),T141*S141)</f>
        <v>0</v>
      </c>
      <c r="V141" s="186" t="str">
        <f>IF(U141=0,"--",IF(U141&lt;='db fasce di rischio'!$B$4,'db fasce di rischio'!$A$2,IF(U141&lt;='db fasce di rischio'!$D$4,'db fasce di rischio'!$C$2,IF(U141&lt;='db fasce di rischio'!$F$4,'db fasce di rischio'!$E$2,IF(U141&lt;='db fasce di rischio'!$H$4,'db fasce di rischio'!$G$2,"")))))</f>
        <v>--</v>
      </c>
      <c r="W141" s="30"/>
      <c r="X141" s="30"/>
    </row>
    <row r="142" spans="1:24" ht="59.45" customHeight="1" x14ac:dyDescent="0.2">
      <c r="A142" s="168"/>
      <c r="B142" s="168"/>
      <c r="C142" s="223"/>
      <c r="D142" s="224"/>
      <c r="E142" s="224"/>
      <c r="F142" s="172"/>
      <c r="G142" s="172"/>
      <c r="H142" s="172"/>
      <c r="I142" s="172"/>
      <c r="J142" s="172"/>
      <c r="K142" s="172"/>
      <c r="L142" s="173"/>
      <c r="M142" s="226" t="s">
        <v>1305</v>
      </c>
      <c r="N142" s="226"/>
      <c r="O142" s="226"/>
      <c r="P142" s="168"/>
      <c r="Q142" s="30"/>
      <c r="R142" s="30"/>
      <c r="S142" s="30"/>
      <c r="T142" s="30"/>
      <c r="U142" s="30"/>
      <c r="V142" s="30"/>
      <c r="W142" s="30"/>
      <c r="X142" s="30"/>
    </row>
    <row r="143" spans="1:24" ht="31.5" hidden="1" customHeight="1" outlineLevel="1" x14ac:dyDescent="0.2">
      <c r="A143" s="168"/>
      <c r="B143" s="168"/>
      <c r="C143" s="218" t="s">
        <v>1266</v>
      </c>
      <c r="D143" s="219"/>
      <c r="E143" s="160"/>
      <c r="F143" s="160"/>
      <c r="G143" s="160"/>
      <c r="H143" s="160"/>
      <c r="I143" s="160"/>
      <c r="J143" s="159"/>
      <c r="K143" s="160"/>
      <c r="L143" s="164">
        <f>SUM(H130:H138)</f>
        <v>0</v>
      </c>
      <c r="M143" s="165"/>
      <c r="N143" s="165"/>
      <c r="O143" s="165"/>
      <c r="P143" s="168"/>
      <c r="Q143" s="30"/>
      <c r="R143" s="30"/>
      <c r="S143" s="30"/>
      <c r="T143" s="30"/>
      <c r="U143" s="30"/>
      <c r="V143" s="30"/>
      <c r="W143" s="30"/>
      <c r="X143" s="30"/>
    </row>
    <row r="144" spans="1:24" ht="81.95" hidden="1" customHeight="1" outlineLevel="1" x14ac:dyDescent="0.2">
      <c r="A144" s="169"/>
      <c r="B144" s="169"/>
      <c r="C144" s="24" t="s">
        <v>915</v>
      </c>
      <c r="D144" s="24" t="s">
        <v>916</v>
      </c>
      <c r="E144" s="24" t="s">
        <v>981</v>
      </c>
      <c r="F144" s="24" t="s">
        <v>980</v>
      </c>
      <c r="G144" s="188" t="s">
        <v>1301</v>
      </c>
      <c r="H144" s="24" t="s">
        <v>979</v>
      </c>
      <c r="I144" s="24" t="s">
        <v>917</v>
      </c>
      <c r="J144" s="50" t="s">
        <v>982</v>
      </c>
      <c r="K144" s="50" t="s">
        <v>918</v>
      </c>
      <c r="L144" s="24" t="s">
        <v>639</v>
      </c>
      <c r="M144" s="24" t="s">
        <v>677</v>
      </c>
      <c r="N144" s="24" t="s">
        <v>678</v>
      </c>
      <c r="O144" s="24" t="s">
        <v>679</v>
      </c>
      <c r="P144" s="169"/>
      <c r="Q144" s="182" t="s">
        <v>1306</v>
      </c>
      <c r="R144" s="182" t="s">
        <v>1307</v>
      </c>
      <c r="S144" s="50" t="s">
        <v>1308</v>
      </c>
      <c r="T144" s="50" t="s">
        <v>1309</v>
      </c>
      <c r="U144" s="50" t="s">
        <v>1310</v>
      </c>
      <c r="V144" s="183" t="s">
        <v>1311</v>
      </c>
      <c r="W144" s="30"/>
      <c r="X144" s="30"/>
    </row>
    <row r="145" spans="1:24" ht="21" hidden="1" outlineLevel="1" x14ac:dyDescent="0.2">
      <c r="A145" s="169"/>
      <c r="B145" s="169"/>
      <c r="C145" s="26" t="s">
        <v>30</v>
      </c>
      <c r="D145" s="26" t="s">
        <v>30</v>
      </c>
      <c r="E145" s="26" t="s">
        <v>30</v>
      </c>
      <c r="F145" s="26" t="s">
        <v>30</v>
      </c>
      <c r="G145" s="161" t="str">
        <f>V145</f>
        <v>--</v>
      </c>
      <c r="H145" s="27" t="s">
        <v>30</v>
      </c>
      <c r="I145" s="33" t="s">
        <v>30</v>
      </c>
      <c r="J145" s="87"/>
      <c r="K145" s="33"/>
      <c r="L145" s="26"/>
      <c r="M145" s="26"/>
      <c r="N145" s="26"/>
      <c r="O145" s="26"/>
      <c r="P145" s="169"/>
      <c r="Q145" s="184"/>
      <c r="R145" s="184"/>
      <c r="S145" s="185" t="str">
        <f>IF(Q145="Basso",1.8,IF(Q145="Medio",2.5,IF(Q145="Medio-Alto",3.8,IF(Q145="Alto",5,"0"))))</f>
        <v>0</v>
      </c>
      <c r="T145" s="185" t="str">
        <f>IF(R145="Basso",1.8,IF(R145="Medio",2.5,IF(R145="Medio-Alto",3.8,IF(R145="Alto",5,"0"))))</f>
        <v>0</v>
      </c>
      <c r="U145" s="185">
        <f>(T145*S145)</f>
        <v>0</v>
      </c>
      <c r="V145" s="186" t="str">
        <f>IF(U145=0,"--",IF(U145&lt;='db fasce di rischio'!$B$4,'db fasce di rischio'!$A$2,IF(U145&lt;='db fasce di rischio'!$D$4,'db fasce di rischio'!$C$2,IF(U145&lt;='db fasce di rischio'!$F$4,'db fasce di rischio'!$E$2,IF(U145&lt;='db fasce di rischio'!$H$4,'db fasce di rischio'!$G$2,"")))))</f>
        <v>--</v>
      </c>
      <c r="W145" s="30"/>
      <c r="X145" s="30"/>
    </row>
    <row r="146" spans="1:24" ht="21" hidden="1" outlineLevel="1" x14ac:dyDescent="0.2">
      <c r="A146" s="169"/>
      <c r="B146" s="169"/>
      <c r="C146" s="26" t="s">
        <v>30</v>
      </c>
      <c r="D146" s="26" t="s">
        <v>30</v>
      </c>
      <c r="E146" s="26" t="s">
        <v>30</v>
      </c>
      <c r="F146" s="26" t="s">
        <v>30</v>
      </c>
      <c r="G146" s="161" t="str">
        <f t="shared" ref="G146:G159" si="20">V146</f>
        <v>--</v>
      </c>
      <c r="H146" s="27" t="s">
        <v>30</v>
      </c>
      <c r="I146" s="33" t="s">
        <v>30</v>
      </c>
      <c r="J146" s="87"/>
      <c r="K146" s="33"/>
      <c r="L146" s="26"/>
      <c r="M146" s="26"/>
      <c r="N146" s="26"/>
      <c r="O146" s="26"/>
      <c r="P146" s="169"/>
      <c r="Q146" s="184"/>
      <c r="R146" s="184"/>
      <c r="S146" s="185" t="str">
        <f t="shared" ref="S146:T159" si="21">IF(Q146="Basso",1.8,IF(Q146="Medio",2.5,IF(Q146="Medio-Alto",3.8,IF(Q146="Alto",5,"0"))))</f>
        <v>0</v>
      </c>
      <c r="T146" s="185" t="str">
        <f t="shared" si="21"/>
        <v>0</v>
      </c>
      <c r="U146" s="185">
        <f>(T146*S146)</f>
        <v>0</v>
      </c>
      <c r="V146" s="186" t="str">
        <f>IF(U146=0,"--",IF(U146&lt;='db fasce di rischio'!$B$4,'db fasce di rischio'!$A$2,IF(U146&lt;='db fasce di rischio'!$D$4,'db fasce di rischio'!$C$2,IF(U146&lt;='db fasce di rischio'!$F$4,'db fasce di rischio'!$E$2,IF(U146&lt;='db fasce di rischio'!$H$4,'db fasce di rischio'!$G$2,"")))))</f>
        <v>--</v>
      </c>
      <c r="W146" s="30"/>
      <c r="X146" s="30"/>
    </row>
    <row r="147" spans="1:24" ht="21" hidden="1" outlineLevel="1" x14ac:dyDescent="0.2">
      <c r="A147" s="169"/>
      <c r="B147" s="169"/>
      <c r="C147" s="26" t="s">
        <v>30</v>
      </c>
      <c r="D147" s="26" t="s">
        <v>30</v>
      </c>
      <c r="E147" s="26" t="s">
        <v>30</v>
      </c>
      <c r="F147" s="26" t="s">
        <v>30</v>
      </c>
      <c r="G147" s="161" t="str">
        <f t="shared" si="20"/>
        <v>--</v>
      </c>
      <c r="H147" s="27" t="s">
        <v>30</v>
      </c>
      <c r="I147" s="33" t="s">
        <v>30</v>
      </c>
      <c r="J147" s="87"/>
      <c r="K147" s="33"/>
      <c r="L147" s="26"/>
      <c r="M147" s="26"/>
      <c r="N147" s="26"/>
      <c r="O147" s="26"/>
      <c r="P147" s="169"/>
      <c r="Q147" s="184"/>
      <c r="R147" s="184"/>
      <c r="S147" s="185" t="str">
        <f t="shared" si="21"/>
        <v>0</v>
      </c>
      <c r="T147" s="185" t="str">
        <f t="shared" si="21"/>
        <v>0</v>
      </c>
      <c r="U147" s="185">
        <f t="shared" ref="U147:U159" si="22">(T147*S147)</f>
        <v>0</v>
      </c>
      <c r="V147" s="186" t="str">
        <f>IF(U147=0,"--",IF(U147&lt;='db fasce di rischio'!$B$4,'db fasce di rischio'!$A$2,IF(U147&lt;='db fasce di rischio'!$D$4,'db fasce di rischio'!$C$2,IF(U147&lt;='db fasce di rischio'!$F$4,'db fasce di rischio'!$E$2,IF(U147&lt;='db fasce di rischio'!$H$4,'db fasce di rischio'!$G$2,"")))))</f>
        <v>--</v>
      </c>
      <c r="W147" s="30"/>
      <c r="X147" s="30"/>
    </row>
    <row r="148" spans="1:24" ht="21" hidden="1" outlineLevel="1" x14ac:dyDescent="0.2">
      <c r="A148" s="169"/>
      <c r="B148" s="169"/>
      <c r="C148" s="26" t="s">
        <v>30</v>
      </c>
      <c r="D148" s="26" t="s">
        <v>30</v>
      </c>
      <c r="E148" s="26" t="s">
        <v>30</v>
      </c>
      <c r="F148" s="26" t="s">
        <v>30</v>
      </c>
      <c r="G148" s="161" t="str">
        <f t="shared" si="20"/>
        <v>--</v>
      </c>
      <c r="H148" s="27" t="s">
        <v>30</v>
      </c>
      <c r="I148" s="33" t="s">
        <v>30</v>
      </c>
      <c r="J148" s="87"/>
      <c r="K148" s="33"/>
      <c r="L148" s="26"/>
      <c r="M148" s="26"/>
      <c r="N148" s="26"/>
      <c r="O148" s="26"/>
      <c r="P148" s="169"/>
      <c r="Q148" s="184"/>
      <c r="R148" s="184"/>
      <c r="S148" s="185" t="str">
        <f t="shared" si="21"/>
        <v>0</v>
      </c>
      <c r="T148" s="185" t="str">
        <f t="shared" si="21"/>
        <v>0</v>
      </c>
      <c r="U148" s="185">
        <f t="shared" si="22"/>
        <v>0</v>
      </c>
      <c r="V148" s="186" t="str">
        <f>IF(U148=0,"--",IF(U148&lt;='db fasce di rischio'!$B$4,'db fasce di rischio'!$A$2,IF(U148&lt;='db fasce di rischio'!$D$4,'db fasce di rischio'!$C$2,IF(U148&lt;='db fasce di rischio'!$F$4,'db fasce di rischio'!$E$2,IF(U148&lt;='db fasce di rischio'!$H$4,'db fasce di rischio'!$G$2,"")))))</f>
        <v>--</v>
      </c>
      <c r="W148" s="30"/>
      <c r="X148" s="30"/>
    </row>
    <row r="149" spans="1:24" ht="21" hidden="1" outlineLevel="1" x14ac:dyDescent="0.2">
      <c r="A149" s="169"/>
      <c r="B149" s="169"/>
      <c r="C149" s="26" t="s">
        <v>30</v>
      </c>
      <c r="D149" s="26" t="s">
        <v>30</v>
      </c>
      <c r="E149" s="26" t="s">
        <v>30</v>
      </c>
      <c r="F149" s="26" t="s">
        <v>30</v>
      </c>
      <c r="G149" s="161" t="str">
        <f t="shared" si="20"/>
        <v>--</v>
      </c>
      <c r="H149" s="27" t="s">
        <v>30</v>
      </c>
      <c r="I149" s="33" t="s">
        <v>30</v>
      </c>
      <c r="J149" s="87"/>
      <c r="K149" s="33"/>
      <c r="L149" s="26"/>
      <c r="M149" s="26"/>
      <c r="N149" s="26"/>
      <c r="O149" s="26"/>
      <c r="P149" s="169"/>
      <c r="Q149" s="184"/>
      <c r="R149" s="184"/>
      <c r="S149" s="185" t="str">
        <f t="shared" si="21"/>
        <v>0</v>
      </c>
      <c r="T149" s="185" t="str">
        <f t="shared" si="21"/>
        <v>0</v>
      </c>
      <c r="U149" s="185">
        <f t="shared" si="22"/>
        <v>0</v>
      </c>
      <c r="V149" s="186" t="str">
        <f>IF(U149=0,"--",IF(U149&lt;='db fasce di rischio'!$B$4,'db fasce di rischio'!$A$2,IF(U149&lt;='db fasce di rischio'!$D$4,'db fasce di rischio'!$C$2,IF(U149&lt;='db fasce di rischio'!$F$4,'db fasce di rischio'!$E$2,IF(U149&lt;='db fasce di rischio'!$H$4,'db fasce di rischio'!$G$2,"")))))</f>
        <v>--</v>
      </c>
      <c r="W149" s="30"/>
      <c r="X149" s="30"/>
    </row>
    <row r="150" spans="1:24" ht="21" hidden="1" outlineLevel="1" x14ac:dyDescent="0.2">
      <c r="A150" s="169"/>
      <c r="B150" s="169"/>
      <c r="C150" s="26" t="s">
        <v>30</v>
      </c>
      <c r="D150" s="26" t="s">
        <v>30</v>
      </c>
      <c r="E150" s="26" t="s">
        <v>30</v>
      </c>
      <c r="F150" s="26" t="s">
        <v>30</v>
      </c>
      <c r="G150" s="161" t="str">
        <f t="shared" si="20"/>
        <v>--</v>
      </c>
      <c r="H150" s="27" t="s">
        <v>30</v>
      </c>
      <c r="I150" s="33" t="s">
        <v>30</v>
      </c>
      <c r="J150" s="87"/>
      <c r="K150" s="33"/>
      <c r="L150" s="26"/>
      <c r="M150" s="26"/>
      <c r="N150" s="26"/>
      <c r="O150" s="26"/>
      <c r="P150" s="169"/>
      <c r="Q150" s="184"/>
      <c r="R150" s="184"/>
      <c r="S150" s="185" t="str">
        <f t="shared" si="21"/>
        <v>0</v>
      </c>
      <c r="T150" s="185" t="str">
        <f t="shared" si="21"/>
        <v>0</v>
      </c>
      <c r="U150" s="185">
        <f t="shared" si="22"/>
        <v>0</v>
      </c>
      <c r="V150" s="186" t="str">
        <f>IF(U150=0,"--",IF(U150&lt;='db fasce di rischio'!$B$4,'db fasce di rischio'!$A$2,IF(U150&lt;='db fasce di rischio'!$D$4,'db fasce di rischio'!$C$2,IF(U150&lt;='db fasce di rischio'!$F$4,'db fasce di rischio'!$E$2,IF(U150&lt;='db fasce di rischio'!$H$4,'db fasce di rischio'!$G$2,"")))))</f>
        <v>--</v>
      </c>
      <c r="W150" s="30"/>
      <c r="X150" s="30"/>
    </row>
    <row r="151" spans="1:24" ht="21" hidden="1" outlineLevel="1" x14ac:dyDescent="0.2">
      <c r="A151" s="169"/>
      <c r="B151" s="169"/>
      <c r="C151" s="26" t="s">
        <v>30</v>
      </c>
      <c r="D151" s="26" t="s">
        <v>30</v>
      </c>
      <c r="E151" s="26" t="s">
        <v>30</v>
      </c>
      <c r="F151" s="26" t="s">
        <v>30</v>
      </c>
      <c r="G151" s="161" t="str">
        <f t="shared" si="20"/>
        <v>--</v>
      </c>
      <c r="H151" s="27" t="s">
        <v>30</v>
      </c>
      <c r="I151" s="33" t="s">
        <v>30</v>
      </c>
      <c r="J151" s="87"/>
      <c r="K151" s="33"/>
      <c r="L151" s="26"/>
      <c r="M151" s="26"/>
      <c r="N151" s="26"/>
      <c r="O151" s="26"/>
      <c r="P151" s="169"/>
      <c r="Q151" s="184"/>
      <c r="R151" s="184"/>
      <c r="S151" s="185" t="str">
        <f t="shared" si="21"/>
        <v>0</v>
      </c>
      <c r="T151" s="185" t="str">
        <f t="shared" si="21"/>
        <v>0</v>
      </c>
      <c r="U151" s="185">
        <f t="shared" si="22"/>
        <v>0</v>
      </c>
      <c r="V151" s="186" t="str">
        <f>IF(U151=0,"--",IF(U151&lt;='db fasce di rischio'!$B$4,'db fasce di rischio'!$A$2,IF(U151&lt;='db fasce di rischio'!$D$4,'db fasce di rischio'!$C$2,IF(U151&lt;='db fasce di rischio'!$F$4,'db fasce di rischio'!$E$2,IF(U151&lt;='db fasce di rischio'!$H$4,'db fasce di rischio'!$G$2,"")))))</f>
        <v>--</v>
      </c>
      <c r="W151" s="30"/>
      <c r="X151" s="30"/>
    </row>
    <row r="152" spans="1:24" ht="21" hidden="1" outlineLevel="1" x14ac:dyDescent="0.2">
      <c r="A152" s="169"/>
      <c r="B152" s="169"/>
      <c r="C152" s="26" t="s">
        <v>30</v>
      </c>
      <c r="D152" s="26" t="s">
        <v>30</v>
      </c>
      <c r="E152" s="26" t="s">
        <v>30</v>
      </c>
      <c r="F152" s="26" t="s">
        <v>30</v>
      </c>
      <c r="G152" s="161" t="str">
        <f t="shared" si="20"/>
        <v>--</v>
      </c>
      <c r="H152" s="27" t="s">
        <v>30</v>
      </c>
      <c r="I152" s="33" t="s">
        <v>30</v>
      </c>
      <c r="J152" s="87"/>
      <c r="K152" s="33"/>
      <c r="L152" s="26"/>
      <c r="M152" s="26"/>
      <c r="N152" s="26"/>
      <c r="O152" s="26"/>
      <c r="P152" s="169"/>
      <c r="Q152" s="184"/>
      <c r="R152" s="184"/>
      <c r="S152" s="185" t="str">
        <f t="shared" si="21"/>
        <v>0</v>
      </c>
      <c r="T152" s="185" t="str">
        <f t="shared" si="21"/>
        <v>0</v>
      </c>
      <c r="U152" s="185">
        <f t="shared" si="22"/>
        <v>0</v>
      </c>
      <c r="V152" s="186" t="str">
        <f>IF(U152=0,"--",IF(U152&lt;='db fasce di rischio'!$B$4,'db fasce di rischio'!$A$2,IF(U152&lt;='db fasce di rischio'!$D$4,'db fasce di rischio'!$C$2,IF(U152&lt;='db fasce di rischio'!$F$4,'db fasce di rischio'!$E$2,IF(U152&lt;='db fasce di rischio'!$H$4,'db fasce di rischio'!$G$2,"")))))</f>
        <v>--</v>
      </c>
      <c r="W152" s="30"/>
      <c r="X152" s="30"/>
    </row>
    <row r="153" spans="1:24" ht="21" hidden="1" outlineLevel="1" x14ac:dyDescent="0.2">
      <c r="A153" s="169"/>
      <c r="B153" s="169"/>
      <c r="C153" s="26" t="s">
        <v>30</v>
      </c>
      <c r="D153" s="26" t="s">
        <v>30</v>
      </c>
      <c r="E153" s="26" t="s">
        <v>30</v>
      </c>
      <c r="F153" s="26" t="s">
        <v>30</v>
      </c>
      <c r="G153" s="161" t="str">
        <f t="shared" si="20"/>
        <v>--</v>
      </c>
      <c r="H153" s="27" t="s">
        <v>30</v>
      </c>
      <c r="I153" s="33" t="s">
        <v>30</v>
      </c>
      <c r="J153" s="88"/>
      <c r="K153" s="33"/>
      <c r="L153" s="26"/>
      <c r="M153" s="26"/>
      <c r="N153" s="26"/>
      <c r="O153" s="26"/>
      <c r="P153" s="169"/>
      <c r="Q153" s="184"/>
      <c r="R153" s="184"/>
      <c r="S153" s="185" t="str">
        <f t="shared" si="21"/>
        <v>0</v>
      </c>
      <c r="T153" s="185" t="str">
        <f t="shared" si="21"/>
        <v>0</v>
      </c>
      <c r="U153" s="185">
        <f t="shared" si="22"/>
        <v>0</v>
      </c>
      <c r="V153" s="186" t="str">
        <f>IF(U153=0,"--",IF(U153&lt;='db fasce di rischio'!$B$4,'db fasce di rischio'!$A$2,IF(U153&lt;='db fasce di rischio'!$D$4,'db fasce di rischio'!$C$2,IF(U153&lt;='db fasce di rischio'!$F$4,'db fasce di rischio'!$E$2,IF(U153&lt;='db fasce di rischio'!$H$4,'db fasce di rischio'!$G$2,"")))))</f>
        <v>--</v>
      </c>
      <c r="W153" s="30"/>
      <c r="X153" s="30"/>
    </row>
    <row r="154" spans="1:24" ht="21" hidden="1" outlineLevel="1" x14ac:dyDescent="0.2">
      <c r="A154" s="169"/>
      <c r="B154" s="169"/>
      <c r="C154" s="26" t="s">
        <v>30</v>
      </c>
      <c r="D154" s="26" t="s">
        <v>30</v>
      </c>
      <c r="E154" s="26" t="s">
        <v>30</v>
      </c>
      <c r="F154" s="26" t="s">
        <v>30</v>
      </c>
      <c r="G154" s="161" t="str">
        <f t="shared" si="20"/>
        <v>--</v>
      </c>
      <c r="H154" s="27" t="s">
        <v>30</v>
      </c>
      <c r="I154" s="33" t="s">
        <v>30</v>
      </c>
      <c r="J154" s="88"/>
      <c r="K154" s="33"/>
      <c r="L154" s="26"/>
      <c r="M154" s="26"/>
      <c r="N154" s="26"/>
      <c r="O154" s="26"/>
      <c r="P154" s="169"/>
      <c r="Q154" s="184"/>
      <c r="R154" s="184"/>
      <c r="S154" s="185" t="str">
        <f t="shared" si="21"/>
        <v>0</v>
      </c>
      <c r="T154" s="185" t="str">
        <f t="shared" si="21"/>
        <v>0</v>
      </c>
      <c r="U154" s="185">
        <f t="shared" si="22"/>
        <v>0</v>
      </c>
      <c r="V154" s="186" t="str">
        <f>IF(U154=0,"--",IF(U154&lt;='db fasce di rischio'!$B$4,'db fasce di rischio'!$A$2,IF(U154&lt;='db fasce di rischio'!$D$4,'db fasce di rischio'!$C$2,IF(U154&lt;='db fasce di rischio'!$F$4,'db fasce di rischio'!$E$2,IF(U154&lt;='db fasce di rischio'!$H$4,'db fasce di rischio'!$G$2,"")))))</f>
        <v>--</v>
      </c>
      <c r="W154" s="30"/>
      <c r="X154" s="30"/>
    </row>
    <row r="155" spans="1:24" ht="21" hidden="1" outlineLevel="1" x14ac:dyDescent="0.2">
      <c r="A155" s="169"/>
      <c r="B155" s="169"/>
      <c r="C155" s="26" t="s">
        <v>30</v>
      </c>
      <c r="D155" s="26" t="s">
        <v>30</v>
      </c>
      <c r="E155" s="26" t="s">
        <v>30</v>
      </c>
      <c r="F155" s="26" t="s">
        <v>30</v>
      </c>
      <c r="G155" s="161" t="str">
        <f t="shared" si="20"/>
        <v>--</v>
      </c>
      <c r="H155" s="27" t="s">
        <v>30</v>
      </c>
      <c r="I155" s="33" t="s">
        <v>30</v>
      </c>
      <c r="J155" s="88"/>
      <c r="K155" s="33"/>
      <c r="L155" s="26"/>
      <c r="M155" s="26"/>
      <c r="N155" s="26"/>
      <c r="O155" s="26"/>
      <c r="P155" s="169"/>
      <c r="Q155" s="184"/>
      <c r="R155" s="184"/>
      <c r="S155" s="185" t="str">
        <f t="shared" si="21"/>
        <v>0</v>
      </c>
      <c r="T155" s="185" t="str">
        <f t="shared" si="21"/>
        <v>0</v>
      </c>
      <c r="U155" s="185">
        <f t="shared" si="22"/>
        <v>0</v>
      </c>
      <c r="V155" s="186" t="str">
        <f>IF(U155=0,"--",IF(U155&lt;='db fasce di rischio'!$B$4,'db fasce di rischio'!$A$2,IF(U155&lt;='db fasce di rischio'!$D$4,'db fasce di rischio'!$C$2,IF(U155&lt;='db fasce di rischio'!$F$4,'db fasce di rischio'!$E$2,IF(U155&lt;='db fasce di rischio'!$H$4,'db fasce di rischio'!$G$2,"")))))</f>
        <v>--</v>
      </c>
      <c r="W155" s="30"/>
      <c r="X155" s="30"/>
    </row>
    <row r="156" spans="1:24" ht="21" hidden="1" outlineLevel="1" x14ac:dyDescent="0.2">
      <c r="A156" s="169"/>
      <c r="B156" s="169"/>
      <c r="C156" s="26" t="s">
        <v>30</v>
      </c>
      <c r="D156" s="26" t="s">
        <v>30</v>
      </c>
      <c r="E156" s="26" t="s">
        <v>30</v>
      </c>
      <c r="F156" s="26" t="s">
        <v>30</v>
      </c>
      <c r="G156" s="161" t="str">
        <f t="shared" si="20"/>
        <v>--</v>
      </c>
      <c r="H156" s="27" t="s">
        <v>30</v>
      </c>
      <c r="I156" s="33" t="s">
        <v>30</v>
      </c>
      <c r="J156" s="88"/>
      <c r="K156" s="33"/>
      <c r="L156" s="26"/>
      <c r="M156" s="26"/>
      <c r="N156" s="26"/>
      <c r="O156" s="26"/>
      <c r="P156" s="169"/>
      <c r="Q156" s="184"/>
      <c r="R156" s="184"/>
      <c r="S156" s="185" t="str">
        <f t="shared" si="21"/>
        <v>0</v>
      </c>
      <c r="T156" s="185" t="str">
        <f t="shared" si="21"/>
        <v>0</v>
      </c>
      <c r="U156" s="185">
        <f t="shared" si="22"/>
        <v>0</v>
      </c>
      <c r="V156" s="186" t="str">
        <f>IF(U156=0,"--",IF(U156&lt;='db fasce di rischio'!$B$4,'db fasce di rischio'!$A$2,IF(U156&lt;='db fasce di rischio'!$D$4,'db fasce di rischio'!$C$2,IF(U156&lt;='db fasce di rischio'!$F$4,'db fasce di rischio'!$E$2,IF(U156&lt;='db fasce di rischio'!$H$4,'db fasce di rischio'!$G$2,"")))))</f>
        <v>--</v>
      </c>
      <c r="W156" s="30"/>
      <c r="X156" s="30"/>
    </row>
    <row r="157" spans="1:24" ht="21" hidden="1" outlineLevel="1" x14ac:dyDescent="0.2">
      <c r="A157" s="169"/>
      <c r="B157" s="169"/>
      <c r="C157" s="26" t="s">
        <v>30</v>
      </c>
      <c r="D157" s="26" t="s">
        <v>30</v>
      </c>
      <c r="E157" s="26" t="s">
        <v>30</v>
      </c>
      <c r="F157" s="26" t="s">
        <v>30</v>
      </c>
      <c r="G157" s="161" t="str">
        <f t="shared" si="20"/>
        <v>--</v>
      </c>
      <c r="H157" s="27" t="s">
        <v>30</v>
      </c>
      <c r="I157" s="33" t="s">
        <v>30</v>
      </c>
      <c r="J157" s="87"/>
      <c r="K157" s="33"/>
      <c r="L157" s="26"/>
      <c r="M157" s="26"/>
      <c r="N157" s="26"/>
      <c r="O157" s="26"/>
      <c r="P157" s="169"/>
      <c r="Q157" s="184"/>
      <c r="R157" s="184"/>
      <c r="S157" s="185" t="str">
        <f t="shared" si="21"/>
        <v>0</v>
      </c>
      <c r="T157" s="185" t="str">
        <f t="shared" si="21"/>
        <v>0</v>
      </c>
      <c r="U157" s="185">
        <f t="shared" si="22"/>
        <v>0</v>
      </c>
      <c r="V157" s="186" t="str">
        <f>IF(U157=0,"--",IF(U157&lt;='db fasce di rischio'!$B$4,'db fasce di rischio'!$A$2,IF(U157&lt;='db fasce di rischio'!$D$4,'db fasce di rischio'!$C$2,IF(U157&lt;='db fasce di rischio'!$F$4,'db fasce di rischio'!$E$2,IF(U157&lt;='db fasce di rischio'!$H$4,'db fasce di rischio'!$G$2,"")))))</f>
        <v>--</v>
      </c>
      <c r="W157" s="30"/>
      <c r="X157" s="30"/>
    </row>
    <row r="158" spans="1:24" ht="21" hidden="1" outlineLevel="1" x14ac:dyDescent="0.2">
      <c r="A158" s="169"/>
      <c r="B158" s="169"/>
      <c r="C158" s="26" t="s">
        <v>30</v>
      </c>
      <c r="D158" s="26" t="s">
        <v>30</v>
      </c>
      <c r="E158" s="26" t="s">
        <v>30</v>
      </c>
      <c r="F158" s="26" t="s">
        <v>30</v>
      </c>
      <c r="G158" s="161" t="str">
        <f t="shared" si="20"/>
        <v>--</v>
      </c>
      <c r="H158" s="27" t="s">
        <v>30</v>
      </c>
      <c r="I158" s="33" t="s">
        <v>30</v>
      </c>
      <c r="J158" s="87"/>
      <c r="K158" s="33"/>
      <c r="L158" s="26"/>
      <c r="M158" s="26"/>
      <c r="N158" s="26"/>
      <c r="O158" s="28"/>
      <c r="P158" s="169"/>
      <c r="Q158" s="184"/>
      <c r="R158" s="184"/>
      <c r="S158" s="185" t="str">
        <f t="shared" si="21"/>
        <v>0</v>
      </c>
      <c r="T158" s="185" t="str">
        <f t="shared" si="21"/>
        <v>0</v>
      </c>
      <c r="U158" s="185">
        <f t="shared" si="22"/>
        <v>0</v>
      </c>
      <c r="V158" s="186" t="str">
        <f>IF(U158=0,"--",IF(U158&lt;='db fasce di rischio'!$B$4,'db fasce di rischio'!$A$2,IF(U158&lt;='db fasce di rischio'!$D$4,'db fasce di rischio'!$C$2,IF(U158&lt;='db fasce di rischio'!$F$4,'db fasce di rischio'!$E$2,IF(U158&lt;='db fasce di rischio'!$H$4,'db fasce di rischio'!$G$2,"")))))</f>
        <v>--</v>
      </c>
      <c r="W158" s="30"/>
      <c r="X158" s="30"/>
    </row>
    <row r="159" spans="1:24" ht="21" hidden="1" outlineLevel="1" x14ac:dyDescent="0.2">
      <c r="A159" s="169"/>
      <c r="B159" s="169"/>
      <c r="C159" s="26" t="s">
        <v>30</v>
      </c>
      <c r="D159" s="26" t="s">
        <v>30</v>
      </c>
      <c r="E159" s="26" t="s">
        <v>30</v>
      </c>
      <c r="F159" s="26" t="s">
        <v>30</v>
      </c>
      <c r="G159" s="161" t="str">
        <f t="shared" si="20"/>
        <v>--</v>
      </c>
      <c r="H159" s="27" t="s">
        <v>30</v>
      </c>
      <c r="I159" s="33" t="s">
        <v>30</v>
      </c>
      <c r="J159" s="87"/>
      <c r="K159" s="33"/>
      <c r="L159" s="26"/>
      <c r="M159" s="26"/>
      <c r="N159" s="26"/>
      <c r="O159" s="29"/>
      <c r="P159" s="169"/>
      <c r="Q159" s="184"/>
      <c r="R159" s="184"/>
      <c r="S159" s="185" t="str">
        <f t="shared" si="21"/>
        <v>0</v>
      </c>
      <c r="T159" s="185" t="str">
        <f t="shared" si="21"/>
        <v>0</v>
      </c>
      <c r="U159" s="185">
        <f t="shared" si="22"/>
        <v>0</v>
      </c>
      <c r="V159" s="186" t="str">
        <f>IF(U159=0,"--",IF(U159&lt;='db fasce di rischio'!$B$4,'db fasce di rischio'!$A$2,IF(U159&lt;='db fasce di rischio'!$D$4,'db fasce di rischio'!$C$2,IF(U159&lt;='db fasce di rischio'!$F$4,'db fasce di rischio'!$E$2,IF(U159&lt;='db fasce di rischio'!$H$4,'db fasce di rischio'!$G$2,"")))))</f>
        <v>--</v>
      </c>
      <c r="W159" s="30"/>
      <c r="X159" s="30"/>
    </row>
    <row r="160" spans="1:24" ht="21" collapsed="1" x14ac:dyDescent="0.2">
      <c r="A160" s="168"/>
      <c r="B160" s="168"/>
      <c r="C160" s="92"/>
      <c r="D160" s="92"/>
      <c r="E160" s="92"/>
      <c r="F160" s="92"/>
      <c r="G160" s="92"/>
      <c r="H160" s="92"/>
      <c r="I160" s="92"/>
      <c r="J160" s="176"/>
      <c r="K160" s="92"/>
      <c r="L160" s="92"/>
      <c r="M160" s="92"/>
      <c r="N160" s="92"/>
      <c r="O160" s="92"/>
      <c r="P160" s="168"/>
      <c r="Q160" s="30"/>
      <c r="R160" s="30"/>
      <c r="S160" s="30"/>
      <c r="T160" s="30"/>
      <c r="U160" s="30"/>
      <c r="V160" s="30"/>
      <c r="W160" s="30"/>
      <c r="X160" s="30"/>
    </row>
    <row r="161" spans="1:24" ht="90.6" customHeight="1" x14ac:dyDescent="0.2">
      <c r="A161" s="31"/>
      <c r="B161" s="31"/>
      <c r="C161" s="32" t="s">
        <v>674</v>
      </c>
      <c r="D161" s="32"/>
      <c r="E161" s="30"/>
      <c r="F161" s="30"/>
      <c r="G161" s="30"/>
      <c r="H161" s="30"/>
      <c r="I161" s="30"/>
      <c r="J161" s="85"/>
      <c r="K161" s="30"/>
      <c r="L161" s="30"/>
      <c r="M161" s="30"/>
      <c r="N161" s="84" t="s">
        <v>6</v>
      </c>
      <c r="O161" s="84" t="s">
        <v>675</v>
      </c>
      <c r="P161" s="30"/>
      <c r="Q161" s="182" t="s">
        <v>1306</v>
      </c>
      <c r="R161" s="182" t="s">
        <v>1307</v>
      </c>
      <c r="S161" s="50" t="s">
        <v>1308</v>
      </c>
      <c r="T161" s="50" t="s">
        <v>1309</v>
      </c>
      <c r="U161" s="50" t="s">
        <v>1310</v>
      </c>
      <c r="V161" s="183" t="s">
        <v>1311</v>
      </c>
      <c r="W161" s="30"/>
      <c r="X161" s="30"/>
    </row>
    <row r="162" spans="1:24" ht="30.6" customHeight="1" x14ac:dyDescent="0.2">
      <c r="A162" s="168"/>
      <c r="B162" s="168">
        <v>8</v>
      </c>
      <c r="C162" s="220" t="s">
        <v>1267</v>
      </c>
      <c r="D162" s="221"/>
      <c r="E162" s="222"/>
      <c r="F162" s="229"/>
      <c r="G162" s="229"/>
      <c r="H162" s="229"/>
      <c r="I162" s="50" t="s">
        <v>11</v>
      </c>
      <c r="J162" s="231" t="s">
        <v>3</v>
      </c>
      <c r="K162" s="231"/>
      <c r="L162" s="39"/>
      <c r="M162" s="162" t="s">
        <v>676</v>
      </c>
      <c r="N162" s="163" t="str">
        <f>V162</f>
        <v>--</v>
      </c>
      <c r="O162" s="39"/>
      <c r="P162" s="168"/>
      <c r="Q162" s="184"/>
      <c r="R162" s="184"/>
      <c r="S162" s="185" t="str">
        <f>IF(Q162="Basso",1.8,IF(Q162="Medio",2.5,IF(Q162="Medio-Alto",3.8,IF(Q162="Alto",5,"0"))))</f>
        <v>0</v>
      </c>
      <c r="T162" s="185" t="str">
        <f>IF(R162="Basso",1.8,IF(R162="Medio",2.5,IF(R162="Medio-Alto",3.8,IF(R162="Alto",5,"0"))))</f>
        <v>0</v>
      </c>
      <c r="U162" s="185">
        <f>IF(MAX(U166:U180)&gt;(T162*S162),MAX(U166:U180),T162*S162)</f>
        <v>0</v>
      </c>
      <c r="V162" s="186" t="str">
        <f>IF(U162=0,"--",IF(U162&lt;='db fasce di rischio'!$B$4,'db fasce di rischio'!$A$2,IF(U162&lt;='db fasce di rischio'!$D$4,'db fasce di rischio'!$C$2,IF(U162&lt;='db fasce di rischio'!$F$4,'db fasce di rischio'!$E$2,IF(U162&lt;='db fasce di rischio'!$H$4,'db fasce di rischio'!$G$2,"")))))</f>
        <v>--</v>
      </c>
      <c r="W162" s="30"/>
      <c r="X162" s="30"/>
    </row>
    <row r="163" spans="1:24" ht="59.45" customHeight="1" x14ac:dyDescent="0.2">
      <c r="A163" s="168"/>
      <c r="B163" s="168"/>
      <c r="C163" s="223"/>
      <c r="D163" s="224"/>
      <c r="E163" s="224"/>
      <c r="F163" s="172"/>
      <c r="G163" s="172"/>
      <c r="H163" s="172"/>
      <c r="I163" s="172"/>
      <c r="J163" s="172"/>
      <c r="K163" s="172"/>
      <c r="L163" s="173"/>
      <c r="M163" s="226" t="s">
        <v>1305</v>
      </c>
      <c r="N163" s="226"/>
      <c r="O163" s="226"/>
      <c r="P163" s="168"/>
      <c r="Q163" s="30"/>
      <c r="R163" s="30"/>
      <c r="S163" s="30"/>
      <c r="T163" s="30"/>
      <c r="U163" s="30"/>
      <c r="V163" s="30"/>
      <c r="W163" s="30"/>
      <c r="X163" s="30"/>
    </row>
    <row r="164" spans="1:24" ht="31.5" hidden="1" customHeight="1" outlineLevel="1" x14ac:dyDescent="0.2">
      <c r="A164" s="168"/>
      <c r="B164" s="168"/>
      <c r="C164" s="218" t="s">
        <v>1266</v>
      </c>
      <c r="D164" s="219"/>
      <c r="E164" s="160"/>
      <c r="F164" s="160"/>
      <c r="G164" s="160"/>
      <c r="H164" s="160"/>
      <c r="I164" s="160"/>
      <c r="J164" s="159"/>
      <c r="K164" s="160"/>
      <c r="L164" s="164">
        <f>SUM(H151:H159)</f>
        <v>0</v>
      </c>
      <c r="M164" s="165"/>
      <c r="N164" s="165"/>
      <c r="O164" s="165"/>
      <c r="P164" s="168"/>
      <c r="Q164" s="30"/>
      <c r="R164" s="30"/>
      <c r="S164" s="30"/>
      <c r="T164" s="30"/>
      <c r="U164" s="30"/>
      <c r="V164" s="30"/>
      <c r="W164" s="30"/>
      <c r="X164" s="30"/>
    </row>
    <row r="165" spans="1:24" ht="81.95" hidden="1" customHeight="1" outlineLevel="1" x14ac:dyDescent="0.2">
      <c r="A165" s="169"/>
      <c r="B165" s="169"/>
      <c r="C165" s="24" t="s">
        <v>915</v>
      </c>
      <c r="D165" s="24" t="s">
        <v>916</v>
      </c>
      <c r="E165" s="24" t="s">
        <v>981</v>
      </c>
      <c r="F165" s="24" t="s">
        <v>980</v>
      </c>
      <c r="G165" s="188" t="s">
        <v>1301</v>
      </c>
      <c r="H165" s="24" t="s">
        <v>979</v>
      </c>
      <c r="I165" s="24" t="s">
        <v>917</v>
      </c>
      <c r="J165" s="50" t="s">
        <v>982</v>
      </c>
      <c r="K165" s="50" t="s">
        <v>918</v>
      </c>
      <c r="L165" s="24" t="s">
        <v>639</v>
      </c>
      <c r="M165" s="24" t="s">
        <v>677</v>
      </c>
      <c r="N165" s="24" t="s">
        <v>678</v>
      </c>
      <c r="O165" s="24" t="s">
        <v>679</v>
      </c>
      <c r="P165" s="169"/>
      <c r="Q165" s="182" t="s">
        <v>1306</v>
      </c>
      <c r="R165" s="182" t="s">
        <v>1307</v>
      </c>
      <c r="S165" s="50" t="s">
        <v>1308</v>
      </c>
      <c r="T165" s="50" t="s">
        <v>1309</v>
      </c>
      <c r="U165" s="50" t="s">
        <v>1310</v>
      </c>
      <c r="V165" s="183" t="s">
        <v>1311</v>
      </c>
      <c r="W165" s="30"/>
      <c r="X165" s="30"/>
    </row>
    <row r="166" spans="1:24" ht="21" hidden="1" outlineLevel="1" x14ac:dyDescent="0.2">
      <c r="A166" s="169"/>
      <c r="B166" s="169"/>
      <c r="C166" s="26" t="s">
        <v>30</v>
      </c>
      <c r="D166" s="26" t="s">
        <v>30</v>
      </c>
      <c r="E166" s="26" t="s">
        <v>30</v>
      </c>
      <c r="F166" s="26" t="s">
        <v>30</v>
      </c>
      <c r="G166" s="161" t="str">
        <f>V166</f>
        <v>--</v>
      </c>
      <c r="H166" s="27" t="s">
        <v>30</v>
      </c>
      <c r="I166" s="33" t="s">
        <v>30</v>
      </c>
      <c r="J166" s="87"/>
      <c r="K166" s="33"/>
      <c r="L166" s="26"/>
      <c r="M166" s="26"/>
      <c r="N166" s="26"/>
      <c r="O166" s="26"/>
      <c r="P166" s="169"/>
      <c r="Q166" s="184"/>
      <c r="R166" s="184"/>
      <c r="S166" s="185" t="str">
        <f>IF(Q166="Basso",1.8,IF(Q166="Medio",2.5,IF(Q166="Medio-Alto",3.8,IF(Q166="Alto",5,"0"))))</f>
        <v>0</v>
      </c>
      <c r="T166" s="185" t="str">
        <f>IF(R166="Basso",1.8,IF(R166="Medio",2.5,IF(R166="Medio-Alto",3.8,IF(R166="Alto",5,"0"))))</f>
        <v>0</v>
      </c>
      <c r="U166" s="185">
        <f>(T166*S166)</f>
        <v>0</v>
      </c>
      <c r="V166" s="186" t="str">
        <f>IF(U166=0,"--",IF(U166&lt;='db fasce di rischio'!$B$4,'db fasce di rischio'!$A$2,IF(U166&lt;='db fasce di rischio'!$D$4,'db fasce di rischio'!$C$2,IF(U166&lt;='db fasce di rischio'!$F$4,'db fasce di rischio'!$E$2,IF(U166&lt;='db fasce di rischio'!$H$4,'db fasce di rischio'!$G$2,"")))))</f>
        <v>--</v>
      </c>
      <c r="W166" s="30"/>
      <c r="X166" s="30"/>
    </row>
    <row r="167" spans="1:24" ht="21" hidden="1" outlineLevel="1" x14ac:dyDescent="0.2">
      <c r="A167" s="169"/>
      <c r="B167" s="169"/>
      <c r="C167" s="26" t="s">
        <v>30</v>
      </c>
      <c r="D167" s="26" t="s">
        <v>30</v>
      </c>
      <c r="E167" s="26" t="s">
        <v>30</v>
      </c>
      <c r="F167" s="26" t="s">
        <v>30</v>
      </c>
      <c r="G167" s="161" t="str">
        <f t="shared" ref="G167:G180" si="23">V167</f>
        <v>--</v>
      </c>
      <c r="H167" s="27" t="s">
        <v>30</v>
      </c>
      <c r="I167" s="33" t="s">
        <v>30</v>
      </c>
      <c r="J167" s="87"/>
      <c r="K167" s="33"/>
      <c r="L167" s="26"/>
      <c r="M167" s="26"/>
      <c r="N167" s="26"/>
      <c r="O167" s="26"/>
      <c r="P167" s="169"/>
      <c r="Q167" s="184"/>
      <c r="R167" s="184"/>
      <c r="S167" s="185" t="str">
        <f t="shared" ref="S167:T180" si="24">IF(Q167="Basso",1.8,IF(Q167="Medio",2.5,IF(Q167="Medio-Alto",3.8,IF(Q167="Alto",5,"0"))))</f>
        <v>0</v>
      </c>
      <c r="T167" s="185" t="str">
        <f t="shared" si="24"/>
        <v>0</v>
      </c>
      <c r="U167" s="185">
        <f>(T167*S167)</f>
        <v>0</v>
      </c>
      <c r="V167" s="186" t="str">
        <f>IF(U167=0,"--",IF(U167&lt;='db fasce di rischio'!$B$4,'db fasce di rischio'!$A$2,IF(U167&lt;='db fasce di rischio'!$D$4,'db fasce di rischio'!$C$2,IF(U167&lt;='db fasce di rischio'!$F$4,'db fasce di rischio'!$E$2,IF(U167&lt;='db fasce di rischio'!$H$4,'db fasce di rischio'!$G$2,"")))))</f>
        <v>--</v>
      </c>
      <c r="W167" s="30"/>
      <c r="X167" s="30"/>
    </row>
    <row r="168" spans="1:24" ht="21" hidden="1" outlineLevel="1" x14ac:dyDescent="0.2">
      <c r="A168" s="169"/>
      <c r="B168" s="169"/>
      <c r="C168" s="26" t="s">
        <v>30</v>
      </c>
      <c r="D168" s="26" t="s">
        <v>30</v>
      </c>
      <c r="E168" s="26" t="s">
        <v>30</v>
      </c>
      <c r="F168" s="26" t="s">
        <v>30</v>
      </c>
      <c r="G168" s="161" t="str">
        <f t="shared" si="23"/>
        <v>--</v>
      </c>
      <c r="H168" s="27" t="s">
        <v>30</v>
      </c>
      <c r="I168" s="33" t="s">
        <v>30</v>
      </c>
      <c r="J168" s="87"/>
      <c r="K168" s="33"/>
      <c r="L168" s="26"/>
      <c r="M168" s="26"/>
      <c r="N168" s="26"/>
      <c r="O168" s="26"/>
      <c r="P168" s="169"/>
      <c r="Q168" s="184"/>
      <c r="R168" s="184"/>
      <c r="S168" s="185" t="str">
        <f t="shared" si="24"/>
        <v>0</v>
      </c>
      <c r="T168" s="185" t="str">
        <f t="shared" si="24"/>
        <v>0</v>
      </c>
      <c r="U168" s="185">
        <f t="shared" ref="U168:U180" si="25">(T168*S168)</f>
        <v>0</v>
      </c>
      <c r="V168" s="186" t="str">
        <f>IF(U168=0,"--",IF(U168&lt;='db fasce di rischio'!$B$4,'db fasce di rischio'!$A$2,IF(U168&lt;='db fasce di rischio'!$D$4,'db fasce di rischio'!$C$2,IF(U168&lt;='db fasce di rischio'!$F$4,'db fasce di rischio'!$E$2,IF(U168&lt;='db fasce di rischio'!$H$4,'db fasce di rischio'!$G$2,"")))))</f>
        <v>--</v>
      </c>
      <c r="W168" s="30"/>
      <c r="X168" s="30"/>
    </row>
    <row r="169" spans="1:24" ht="21" hidden="1" outlineLevel="1" x14ac:dyDescent="0.2">
      <c r="A169" s="169"/>
      <c r="B169" s="169"/>
      <c r="C169" s="26" t="s">
        <v>30</v>
      </c>
      <c r="D169" s="26" t="s">
        <v>30</v>
      </c>
      <c r="E169" s="26" t="s">
        <v>30</v>
      </c>
      <c r="F169" s="26" t="s">
        <v>30</v>
      </c>
      <c r="G169" s="161" t="str">
        <f t="shared" si="23"/>
        <v>--</v>
      </c>
      <c r="H169" s="27" t="s">
        <v>30</v>
      </c>
      <c r="I169" s="33" t="s">
        <v>30</v>
      </c>
      <c r="J169" s="87"/>
      <c r="K169" s="33"/>
      <c r="L169" s="26"/>
      <c r="M169" s="26"/>
      <c r="N169" s="26"/>
      <c r="O169" s="26"/>
      <c r="P169" s="169"/>
      <c r="Q169" s="184"/>
      <c r="R169" s="184"/>
      <c r="S169" s="185" t="str">
        <f t="shared" si="24"/>
        <v>0</v>
      </c>
      <c r="T169" s="185" t="str">
        <f t="shared" si="24"/>
        <v>0</v>
      </c>
      <c r="U169" s="185">
        <f t="shared" si="25"/>
        <v>0</v>
      </c>
      <c r="V169" s="186" t="str">
        <f>IF(U169=0,"--",IF(U169&lt;='db fasce di rischio'!$B$4,'db fasce di rischio'!$A$2,IF(U169&lt;='db fasce di rischio'!$D$4,'db fasce di rischio'!$C$2,IF(U169&lt;='db fasce di rischio'!$F$4,'db fasce di rischio'!$E$2,IF(U169&lt;='db fasce di rischio'!$H$4,'db fasce di rischio'!$G$2,"")))))</f>
        <v>--</v>
      </c>
      <c r="W169" s="30"/>
      <c r="X169" s="30"/>
    </row>
    <row r="170" spans="1:24" ht="21" hidden="1" outlineLevel="1" x14ac:dyDescent="0.2">
      <c r="A170" s="169"/>
      <c r="B170" s="169"/>
      <c r="C170" s="26" t="s">
        <v>30</v>
      </c>
      <c r="D170" s="26" t="s">
        <v>30</v>
      </c>
      <c r="E170" s="26" t="s">
        <v>30</v>
      </c>
      <c r="F170" s="26" t="s">
        <v>30</v>
      </c>
      <c r="G170" s="161" t="str">
        <f t="shared" si="23"/>
        <v>--</v>
      </c>
      <c r="H170" s="27" t="s">
        <v>30</v>
      </c>
      <c r="I170" s="33" t="s">
        <v>30</v>
      </c>
      <c r="J170" s="87"/>
      <c r="K170" s="33"/>
      <c r="L170" s="26"/>
      <c r="M170" s="26"/>
      <c r="N170" s="26"/>
      <c r="O170" s="26"/>
      <c r="P170" s="169"/>
      <c r="Q170" s="184"/>
      <c r="R170" s="184"/>
      <c r="S170" s="185" t="str">
        <f t="shared" si="24"/>
        <v>0</v>
      </c>
      <c r="T170" s="185" t="str">
        <f t="shared" si="24"/>
        <v>0</v>
      </c>
      <c r="U170" s="185">
        <f t="shared" si="25"/>
        <v>0</v>
      </c>
      <c r="V170" s="186" t="str">
        <f>IF(U170=0,"--",IF(U170&lt;='db fasce di rischio'!$B$4,'db fasce di rischio'!$A$2,IF(U170&lt;='db fasce di rischio'!$D$4,'db fasce di rischio'!$C$2,IF(U170&lt;='db fasce di rischio'!$F$4,'db fasce di rischio'!$E$2,IF(U170&lt;='db fasce di rischio'!$H$4,'db fasce di rischio'!$G$2,"")))))</f>
        <v>--</v>
      </c>
      <c r="W170" s="30"/>
      <c r="X170" s="30"/>
    </row>
    <row r="171" spans="1:24" ht="21" hidden="1" outlineLevel="1" x14ac:dyDescent="0.2">
      <c r="A171" s="169"/>
      <c r="B171" s="169"/>
      <c r="C171" s="26" t="s">
        <v>30</v>
      </c>
      <c r="D171" s="26" t="s">
        <v>30</v>
      </c>
      <c r="E171" s="26" t="s">
        <v>30</v>
      </c>
      <c r="F171" s="26" t="s">
        <v>30</v>
      </c>
      <c r="G171" s="161" t="str">
        <f t="shared" si="23"/>
        <v>--</v>
      </c>
      <c r="H171" s="27" t="s">
        <v>30</v>
      </c>
      <c r="I171" s="33" t="s">
        <v>30</v>
      </c>
      <c r="J171" s="87"/>
      <c r="K171" s="33"/>
      <c r="L171" s="26"/>
      <c r="M171" s="26"/>
      <c r="N171" s="26"/>
      <c r="O171" s="26"/>
      <c r="P171" s="169"/>
      <c r="Q171" s="184"/>
      <c r="R171" s="184"/>
      <c r="S171" s="185" t="str">
        <f t="shared" si="24"/>
        <v>0</v>
      </c>
      <c r="T171" s="185" t="str">
        <f t="shared" si="24"/>
        <v>0</v>
      </c>
      <c r="U171" s="185">
        <f t="shared" si="25"/>
        <v>0</v>
      </c>
      <c r="V171" s="186" t="str">
        <f>IF(U171=0,"--",IF(U171&lt;='db fasce di rischio'!$B$4,'db fasce di rischio'!$A$2,IF(U171&lt;='db fasce di rischio'!$D$4,'db fasce di rischio'!$C$2,IF(U171&lt;='db fasce di rischio'!$F$4,'db fasce di rischio'!$E$2,IF(U171&lt;='db fasce di rischio'!$H$4,'db fasce di rischio'!$G$2,"")))))</f>
        <v>--</v>
      </c>
      <c r="W171" s="30"/>
      <c r="X171" s="30"/>
    </row>
    <row r="172" spans="1:24" ht="21" hidden="1" outlineLevel="1" x14ac:dyDescent="0.2">
      <c r="A172" s="169"/>
      <c r="B172" s="169"/>
      <c r="C172" s="26" t="s">
        <v>30</v>
      </c>
      <c r="D172" s="26" t="s">
        <v>30</v>
      </c>
      <c r="E172" s="26" t="s">
        <v>30</v>
      </c>
      <c r="F172" s="26" t="s">
        <v>30</v>
      </c>
      <c r="G172" s="161" t="str">
        <f t="shared" si="23"/>
        <v>--</v>
      </c>
      <c r="H172" s="27" t="s">
        <v>30</v>
      </c>
      <c r="I172" s="33" t="s">
        <v>30</v>
      </c>
      <c r="J172" s="87"/>
      <c r="K172" s="33"/>
      <c r="L172" s="26"/>
      <c r="M172" s="26"/>
      <c r="N172" s="26"/>
      <c r="O172" s="26"/>
      <c r="P172" s="169"/>
      <c r="Q172" s="184"/>
      <c r="R172" s="184"/>
      <c r="S172" s="185" t="str">
        <f t="shared" si="24"/>
        <v>0</v>
      </c>
      <c r="T172" s="185" t="str">
        <f t="shared" si="24"/>
        <v>0</v>
      </c>
      <c r="U172" s="185">
        <f t="shared" si="25"/>
        <v>0</v>
      </c>
      <c r="V172" s="186" t="str">
        <f>IF(U172=0,"--",IF(U172&lt;='db fasce di rischio'!$B$4,'db fasce di rischio'!$A$2,IF(U172&lt;='db fasce di rischio'!$D$4,'db fasce di rischio'!$C$2,IF(U172&lt;='db fasce di rischio'!$F$4,'db fasce di rischio'!$E$2,IF(U172&lt;='db fasce di rischio'!$H$4,'db fasce di rischio'!$G$2,"")))))</f>
        <v>--</v>
      </c>
      <c r="W172" s="30"/>
      <c r="X172" s="30"/>
    </row>
    <row r="173" spans="1:24" ht="21" hidden="1" outlineLevel="1" x14ac:dyDescent="0.2">
      <c r="A173" s="169"/>
      <c r="B173" s="169"/>
      <c r="C173" s="26" t="s">
        <v>30</v>
      </c>
      <c r="D173" s="26" t="s">
        <v>30</v>
      </c>
      <c r="E173" s="26" t="s">
        <v>30</v>
      </c>
      <c r="F173" s="26" t="s">
        <v>30</v>
      </c>
      <c r="G173" s="161" t="str">
        <f t="shared" si="23"/>
        <v>--</v>
      </c>
      <c r="H173" s="27" t="s">
        <v>30</v>
      </c>
      <c r="I173" s="33" t="s">
        <v>30</v>
      </c>
      <c r="J173" s="87"/>
      <c r="K173" s="33"/>
      <c r="L173" s="26"/>
      <c r="M173" s="26"/>
      <c r="N173" s="26"/>
      <c r="O173" s="26"/>
      <c r="P173" s="169"/>
      <c r="Q173" s="184"/>
      <c r="R173" s="184"/>
      <c r="S173" s="185" t="str">
        <f t="shared" si="24"/>
        <v>0</v>
      </c>
      <c r="T173" s="185" t="str">
        <f t="shared" si="24"/>
        <v>0</v>
      </c>
      <c r="U173" s="185">
        <f t="shared" si="25"/>
        <v>0</v>
      </c>
      <c r="V173" s="186" t="str">
        <f>IF(U173=0,"--",IF(U173&lt;='db fasce di rischio'!$B$4,'db fasce di rischio'!$A$2,IF(U173&lt;='db fasce di rischio'!$D$4,'db fasce di rischio'!$C$2,IF(U173&lt;='db fasce di rischio'!$F$4,'db fasce di rischio'!$E$2,IF(U173&lt;='db fasce di rischio'!$H$4,'db fasce di rischio'!$G$2,"")))))</f>
        <v>--</v>
      </c>
      <c r="W173" s="30"/>
      <c r="X173" s="30"/>
    </row>
    <row r="174" spans="1:24" ht="21" hidden="1" outlineLevel="1" x14ac:dyDescent="0.2">
      <c r="A174" s="169"/>
      <c r="B174" s="169"/>
      <c r="C174" s="26" t="s">
        <v>30</v>
      </c>
      <c r="D174" s="26" t="s">
        <v>30</v>
      </c>
      <c r="E174" s="26" t="s">
        <v>30</v>
      </c>
      <c r="F174" s="26" t="s">
        <v>30</v>
      </c>
      <c r="G174" s="161" t="str">
        <f t="shared" si="23"/>
        <v>--</v>
      </c>
      <c r="H174" s="27" t="s">
        <v>30</v>
      </c>
      <c r="I174" s="33" t="s">
        <v>30</v>
      </c>
      <c r="J174" s="88"/>
      <c r="K174" s="33"/>
      <c r="L174" s="26"/>
      <c r="M174" s="26"/>
      <c r="N174" s="26"/>
      <c r="O174" s="26"/>
      <c r="P174" s="169"/>
      <c r="Q174" s="184"/>
      <c r="R174" s="184"/>
      <c r="S174" s="185" t="str">
        <f t="shared" si="24"/>
        <v>0</v>
      </c>
      <c r="T174" s="185" t="str">
        <f t="shared" si="24"/>
        <v>0</v>
      </c>
      <c r="U174" s="185">
        <f t="shared" si="25"/>
        <v>0</v>
      </c>
      <c r="V174" s="186" t="str">
        <f>IF(U174=0,"--",IF(U174&lt;='db fasce di rischio'!$B$4,'db fasce di rischio'!$A$2,IF(U174&lt;='db fasce di rischio'!$D$4,'db fasce di rischio'!$C$2,IF(U174&lt;='db fasce di rischio'!$F$4,'db fasce di rischio'!$E$2,IF(U174&lt;='db fasce di rischio'!$H$4,'db fasce di rischio'!$G$2,"")))))</f>
        <v>--</v>
      </c>
      <c r="W174" s="30"/>
      <c r="X174" s="30"/>
    </row>
    <row r="175" spans="1:24" ht="21" hidden="1" outlineLevel="1" x14ac:dyDescent="0.2">
      <c r="A175" s="169"/>
      <c r="B175" s="169"/>
      <c r="C175" s="26" t="s">
        <v>30</v>
      </c>
      <c r="D175" s="26" t="s">
        <v>30</v>
      </c>
      <c r="E175" s="26" t="s">
        <v>30</v>
      </c>
      <c r="F175" s="26" t="s">
        <v>30</v>
      </c>
      <c r="G175" s="161" t="str">
        <f t="shared" si="23"/>
        <v>--</v>
      </c>
      <c r="H175" s="27" t="s">
        <v>30</v>
      </c>
      <c r="I175" s="33" t="s">
        <v>30</v>
      </c>
      <c r="J175" s="88"/>
      <c r="K175" s="33"/>
      <c r="L175" s="26"/>
      <c r="M175" s="26"/>
      <c r="N175" s="26"/>
      <c r="O175" s="26"/>
      <c r="P175" s="169"/>
      <c r="Q175" s="184"/>
      <c r="R175" s="184"/>
      <c r="S175" s="185" t="str">
        <f t="shared" si="24"/>
        <v>0</v>
      </c>
      <c r="T175" s="185" t="str">
        <f t="shared" si="24"/>
        <v>0</v>
      </c>
      <c r="U175" s="185">
        <f t="shared" si="25"/>
        <v>0</v>
      </c>
      <c r="V175" s="186" t="str">
        <f>IF(U175=0,"--",IF(U175&lt;='db fasce di rischio'!$B$4,'db fasce di rischio'!$A$2,IF(U175&lt;='db fasce di rischio'!$D$4,'db fasce di rischio'!$C$2,IF(U175&lt;='db fasce di rischio'!$F$4,'db fasce di rischio'!$E$2,IF(U175&lt;='db fasce di rischio'!$H$4,'db fasce di rischio'!$G$2,"")))))</f>
        <v>--</v>
      </c>
      <c r="W175" s="30"/>
      <c r="X175" s="30"/>
    </row>
    <row r="176" spans="1:24" ht="21" hidden="1" outlineLevel="1" x14ac:dyDescent="0.2">
      <c r="A176" s="169"/>
      <c r="B176" s="169"/>
      <c r="C176" s="26" t="s">
        <v>30</v>
      </c>
      <c r="D176" s="26" t="s">
        <v>30</v>
      </c>
      <c r="E176" s="26" t="s">
        <v>30</v>
      </c>
      <c r="F176" s="26" t="s">
        <v>30</v>
      </c>
      <c r="G176" s="161" t="str">
        <f t="shared" si="23"/>
        <v>--</v>
      </c>
      <c r="H176" s="27" t="s">
        <v>30</v>
      </c>
      <c r="I176" s="33" t="s">
        <v>30</v>
      </c>
      <c r="J176" s="88"/>
      <c r="K176" s="33"/>
      <c r="L176" s="26"/>
      <c r="M176" s="26"/>
      <c r="N176" s="26"/>
      <c r="O176" s="26"/>
      <c r="P176" s="169"/>
      <c r="Q176" s="184"/>
      <c r="R176" s="184"/>
      <c r="S176" s="185" t="str">
        <f t="shared" si="24"/>
        <v>0</v>
      </c>
      <c r="T176" s="185" t="str">
        <f t="shared" si="24"/>
        <v>0</v>
      </c>
      <c r="U176" s="185">
        <f t="shared" si="25"/>
        <v>0</v>
      </c>
      <c r="V176" s="186" t="str">
        <f>IF(U176=0,"--",IF(U176&lt;='db fasce di rischio'!$B$4,'db fasce di rischio'!$A$2,IF(U176&lt;='db fasce di rischio'!$D$4,'db fasce di rischio'!$C$2,IF(U176&lt;='db fasce di rischio'!$F$4,'db fasce di rischio'!$E$2,IF(U176&lt;='db fasce di rischio'!$H$4,'db fasce di rischio'!$G$2,"")))))</f>
        <v>--</v>
      </c>
      <c r="W176" s="30"/>
      <c r="X176" s="30"/>
    </row>
    <row r="177" spans="1:24" ht="21" hidden="1" outlineLevel="1" x14ac:dyDescent="0.2">
      <c r="A177" s="169"/>
      <c r="B177" s="169"/>
      <c r="C177" s="26" t="s">
        <v>30</v>
      </c>
      <c r="D177" s="26" t="s">
        <v>30</v>
      </c>
      <c r="E177" s="26" t="s">
        <v>30</v>
      </c>
      <c r="F177" s="26" t="s">
        <v>30</v>
      </c>
      <c r="G177" s="161" t="str">
        <f t="shared" si="23"/>
        <v>--</v>
      </c>
      <c r="H177" s="27" t="s">
        <v>30</v>
      </c>
      <c r="I177" s="33" t="s">
        <v>30</v>
      </c>
      <c r="J177" s="88"/>
      <c r="K177" s="33"/>
      <c r="L177" s="26"/>
      <c r="M177" s="26"/>
      <c r="N177" s="26"/>
      <c r="O177" s="26"/>
      <c r="P177" s="169"/>
      <c r="Q177" s="184"/>
      <c r="R177" s="184"/>
      <c r="S177" s="185" t="str">
        <f t="shared" si="24"/>
        <v>0</v>
      </c>
      <c r="T177" s="185" t="str">
        <f t="shared" si="24"/>
        <v>0</v>
      </c>
      <c r="U177" s="185">
        <f t="shared" si="25"/>
        <v>0</v>
      </c>
      <c r="V177" s="186" t="str">
        <f>IF(U177=0,"--",IF(U177&lt;='db fasce di rischio'!$B$4,'db fasce di rischio'!$A$2,IF(U177&lt;='db fasce di rischio'!$D$4,'db fasce di rischio'!$C$2,IF(U177&lt;='db fasce di rischio'!$F$4,'db fasce di rischio'!$E$2,IF(U177&lt;='db fasce di rischio'!$H$4,'db fasce di rischio'!$G$2,"")))))</f>
        <v>--</v>
      </c>
      <c r="W177" s="30"/>
      <c r="X177" s="30"/>
    </row>
    <row r="178" spans="1:24" ht="21" hidden="1" outlineLevel="1" x14ac:dyDescent="0.2">
      <c r="A178" s="169"/>
      <c r="B178" s="169"/>
      <c r="C178" s="26" t="s">
        <v>30</v>
      </c>
      <c r="D178" s="26" t="s">
        <v>30</v>
      </c>
      <c r="E178" s="26" t="s">
        <v>30</v>
      </c>
      <c r="F178" s="26" t="s">
        <v>30</v>
      </c>
      <c r="G178" s="161" t="str">
        <f t="shared" si="23"/>
        <v>--</v>
      </c>
      <c r="H178" s="27" t="s">
        <v>30</v>
      </c>
      <c r="I178" s="33" t="s">
        <v>30</v>
      </c>
      <c r="J178" s="87"/>
      <c r="K178" s="33"/>
      <c r="L178" s="26"/>
      <c r="M178" s="26"/>
      <c r="N178" s="26"/>
      <c r="O178" s="26"/>
      <c r="P178" s="169"/>
      <c r="Q178" s="184"/>
      <c r="R178" s="184"/>
      <c r="S178" s="185" t="str">
        <f t="shared" si="24"/>
        <v>0</v>
      </c>
      <c r="T178" s="185" t="str">
        <f t="shared" si="24"/>
        <v>0</v>
      </c>
      <c r="U178" s="185">
        <f t="shared" si="25"/>
        <v>0</v>
      </c>
      <c r="V178" s="186" t="str">
        <f>IF(U178=0,"--",IF(U178&lt;='db fasce di rischio'!$B$4,'db fasce di rischio'!$A$2,IF(U178&lt;='db fasce di rischio'!$D$4,'db fasce di rischio'!$C$2,IF(U178&lt;='db fasce di rischio'!$F$4,'db fasce di rischio'!$E$2,IF(U178&lt;='db fasce di rischio'!$H$4,'db fasce di rischio'!$G$2,"")))))</f>
        <v>--</v>
      </c>
      <c r="W178" s="30"/>
      <c r="X178" s="30"/>
    </row>
    <row r="179" spans="1:24" ht="21" hidden="1" outlineLevel="1" x14ac:dyDescent="0.2">
      <c r="A179" s="169"/>
      <c r="B179" s="169"/>
      <c r="C179" s="26" t="s">
        <v>30</v>
      </c>
      <c r="D179" s="26" t="s">
        <v>30</v>
      </c>
      <c r="E179" s="26" t="s">
        <v>30</v>
      </c>
      <c r="F179" s="26" t="s">
        <v>30</v>
      </c>
      <c r="G179" s="161" t="str">
        <f t="shared" si="23"/>
        <v>--</v>
      </c>
      <c r="H179" s="27" t="s">
        <v>30</v>
      </c>
      <c r="I179" s="33" t="s">
        <v>30</v>
      </c>
      <c r="J179" s="87"/>
      <c r="K179" s="33"/>
      <c r="L179" s="26"/>
      <c r="M179" s="26"/>
      <c r="N179" s="26"/>
      <c r="O179" s="28"/>
      <c r="P179" s="169"/>
      <c r="Q179" s="184"/>
      <c r="R179" s="184"/>
      <c r="S179" s="185" t="str">
        <f t="shared" si="24"/>
        <v>0</v>
      </c>
      <c r="T179" s="185" t="str">
        <f t="shared" si="24"/>
        <v>0</v>
      </c>
      <c r="U179" s="185">
        <f t="shared" si="25"/>
        <v>0</v>
      </c>
      <c r="V179" s="186" t="str">
        <f>IF(U179=0,"--",IF(U179&lt;='db fasce di rischio'!$B$4,'db fasce di rischio'!$A$2,IF(U179&lt;='db fasce di rischio'!$D$4,'db fasce di rischio'!$C$2,IF(U179&lt;='db fasce di rischio'!$F$4,'db fasce di rischio'!$E$2,IF(U179&lt;='db fasce di rischio'!$H$4,'db fasce di rischio'!$G$2,"")))))</f>
        <v>--</v>
      </c>
      <c r="W179" s="30"/>
      <c r="X179" s="30"/>
    </row>
    <row r="180" spans="1:24" ht="21" hidden="1" outlineLevel="1" x14ac:dyDescent="0.2">
      <c r="A180" s="169"/>
      <c r="B180" s="169"/>
      <c r="C180" s="26" t="s">
        <v>30</v>
      </c>
      <c r="D180" s="26" t="s">
        <v>30</v>
      </c>
      <c r="E180" s="26" t="s">
        <v>30</v>
      </c>
      <c r="F180" s="26" t="s">
        <v>30</v>
      </c>
      <c r="G180" s="161" t="str">
        <f t="shared" si="23"/>
        <v>--</v>
      </c>
      <c r="H180" s="27" t="s">
        <v>30</v>
      </c>
      <c r="I180" s="33" t="s">
        <v>30</v>
      </c>
      <c r="J180" s="87"/>
      <c r="K180" s="33"/>
      <c r="L180" s="26"/>
      <c r="M180" s="26"/>
      <c r="N180" s="26"/>
      <c r="O180" s="29"/>
      <c r="P180" s="169"/>
      <c r="Q180" s="184"/>
      <c r="R180" s="184"/>
      <c r="S180" s="185" t="str">
        <f t="shared" si="24"/>
        <v>0</v>
      </c>
      <c r="T180" s="185" t="str">
        <f t="shared" si="24"/>
        <v>0</v>
      </c>
      <c r="U180" s="185">
        <f t="shared" si="25"/>
        <v>0</v>
      </c>
      <c r="V180" s="186" t="str">
        <f>IF(U180=0,"--",IF(U180&lt;='db fasce di rischio'!$B$4,'db fasce di rischio'!$A$2,IF(U180&lt;='db fasce di rischio'!$D$4,'db fasce di rischio'!$C$2,IF(U180&lt;='db fasce di rischio'!$F$4,'db fasce di rischio'!$E$2,IF(U180&lt;='db fasce di rischio'!$H$4,'db fasce di rischio'!$G$2,"")))))</f>
        <v>--</v>
      </c>
      <c r="W180" s="30"/>
      <c r="X180" s="30"/>
    </row>
    <row r="181" spans="1:24" ht="21" collapsed="1" x14ac:dyDescent="0.2">
      <c r="A181" s="168"/>
      <c r="B181" s="168"/>
      <c r="C181" s="92"/>
      <c r="D181" s="92"/>
      <c r="E181" s="92"/>
      <c r="F181" s="92"/>
      <c r="G181" s="92"/>
      <c r="H181" s="92"/>
      <c r="I181" s="92"/>
      <c r="J181" s="176"/>
      <c r="K181" s="92"/>
      <c r="L181" s="92"/>
      <c r="M181" s="92"/>
      <c r="N181" s="92"/>
      <c r="O181" s="92"/>
      <c r="P181" s="168"/>
      <c r="Q181" s="30"/>
      <c r="R181" s="30"/>
      <c r="S181" s="30"/>
      <c r="T181" s="30"/>
      <c r="U181" s="30"/>
      <c r="V181" s="30"/>
      <c r="W181" s="30"/>
      <c r="X181" s="30"/>
    </row>
    <row r="182" spans="1:24" ht="90.6" customHeight="1" x14ac:dyDescent="0.2">
      <c r="A182" s="31"/>
      <c r="B182" s="31"/>
      <c r="C182" s="32" t="s">
        <v>674</v>
      </c>
      <c r="D182" s="32"/>
      <c r="E182" s="30"/>
      <c r="F182" s="30"/>
      <c r="G182" s="30"/>
      <c r="H182" s="30"/>
      <c r="I182" s="30"/>
      <c r="J182" s="85"/>
      <c r="K182" s="30"/>
      <c r="L182" s="30"/>
      <c r="M182" s="30"/>
      <c r="N182" s="84" t="s">
        <v>6</v>
      </c>
      <c r="O182" s="84" t="s">
        <v>675</v>
      </c>
      <c r="P182" s="30"/>
      <c r="Q182" s="182" t="s">
        <v>1306</v>
      </c>
      <c r="R182" s="182" t="s">
        <v>1307</v>
      </c>
      <c r="S182" s="50" t="s">
        <v>1308</v>
      </c>
      <c r="T182" s="50" t="s">
        <v>1309</v>
      </c>
      <c r="U182" s="50" t="s">
        <v>1310</v>
      </c>
      <c r="V182" s="183" t="s">
        <v>1311</v>
      </c>
      <c r="W182" s="30"/>
      <c r="X182" s="30"/>
    </row>
    <row r="183" spans="1:24" ht="30.6" customHeight="1" x14ac:dyDescent="0.2">
      <c r="A183" s="168"/>
      <c r="B183" s="168">
        <v>9</v>
      </c>
      <c r="C183" s="220" t="s">
        <v>1267</v>
      </c>
      <c r="D183" s="221"/>
      <c r="E183" s="222"/>
      <c r="F183" s="229"/>
      <c r="G183" s="229"/>
      <c r="H183" s="229"/>
      <c r="I183" s="50" t="s">
        <v>11</v>
      </c>
      <c r="J183" s="231" t="s">
        <v>3</v>
      </c>
      <c r="K183" s="231"/>
      <c r="L183" s="39"/>
      <c r="M183" s="162" t="s">
        <v>676</v>
      </c>
      <c r="N183" s="163" t="str">
        <f>V183</f>
        <v>--</v>
      </c>
      <c r="O183" s="39"/>
      <c r="P183" s="168"/>
      <c r="Q183" s="184"/>
      <c r="R183" s="184"/>
      <c r="S183" s="185" t="str">
        <f>IF(Q183="Basso",1.8,IF(Q183="Medio",2.5,IF(Q183="Medio-Alto",3.8,IF(Q183="Alto",5,"0"))))</f>
        <v>0</v>
      </c>
      <c r="T183" s="185" t="str">
        <f>IF(R183="Basso",1.8,IF(R183="Medio",2.5,IF(R183="Medio-Alto",3.8,IF(R183="Alto",5,"0"))))</f>
        <v>0</v>
      </c>
      <c r="U183" s="185">
        <f>IF(MAX(U187:U201)&gt;(T183*S183),MAX(U187:U201),T183*S183)</f>
        <v>0</v>
      </c>
      <c r="V183" s="186" t="str">
        <f>IF(U183=0,"--",IF(U183&lt;='db fasce di rischio'!$B$4,'db fasce di rischio'!$A$2,IF(U183&lt;='db fasce di rischio'!$D$4,'db fasce di rischio'!$C$2,IF(U183&lt;='db fasce di rischio'!$F$4,'db fasce di rischio'!$E$2,IF(U183&lt;='db fasce di rischio'!$H$4,'db fasce di rischio'!$G$2,"")))))</f>
        <v>--</v>
      </c>
      <c r="W183" s="30"/>
      <c r="X183" s="30"/>
    </row>
    <row r="184" spans="1:24" ht="59.45" customHeight="1" x14ac:dyDescent="0.2">
      <c r="A184" s="168"/>
      <c r="B184" s="168"/>
      <c r="C184" s="223"/>
      <c r="D184" s="224"/>
      <c r="E184" s="224"/>
      <c r="F184" s="172"/>
      <c r="G184" s="172"/>
      <c r="H184" s="172"/>
      <c r="I184" s="172"/>
      <c r="J184" s="172"/>
      <c r="K184" s="172"/>
      <c r="L184" s="173"/>
      <c r="M184" s="226" t="s">
        <v>1305</v>
      </c>
      <c r="N184" s="226"/>
      <c r="O184" s="226"/>
      <c r="P184" s="168"/>
      <c r="Q184" s="30"/>
      <c r="R184" s="30"/>
      <c r="S184" s="30"/>
      <c r="T184" s="30"/>
      <c r="U184" s="30"/>
      <c r="V184" s="30"/>
      <c r="W184" s="30"/>
      <c r="X184" s="30"/>
    </row>
    <row r="185" spans="1:24" ht="31.5" hidden="1" customHeight="1" outlineLevel="1" x14ac:dyDescent="0.2">
      <c r="A185" s="168"/>
      <c r="B185" s="168"/>
      <c r="C185" s="218" t="s">
        <v>1266</v>
      </c>
      <c r="D185" s="219"/>
      <c r="E185" s="160"/>
      <c r="F185" s="160"/>
      <c r="G185" s="160"/>
      <c r="H185" s="160"/>
      <c r="I185" s="160"/>
      <c r="J185" s="159"/>
      <c r="K185" s="160"/>
      <c r="L185" s="164">
        <f>SUM(H172:H180)</f>
        <v>0</v>
      </c>
      <c r="M185" s="165"/>
      <c r="N185" s="165"/>
      <c r="O185" s="165"/>
      <c r="P185" s="168"/>
      <c r="Q185" s="30"/>
      <c r="R185" s="30"/>
      <c r="S185" s="30"/>
      <c r="T185" s="30"/>
      <c r="U185" s="30"/>
      <c r="V185" s="30"/>
      <c r="W185" s="30"/>
      <c r="X185" s="30"/>
    </row>
    <row r="186" spans="1:24" ht="81.95" hidden="1" customHeight="1" outlineLevel="1" x14ac:dyDescent="0.2">
      <c r="A186" s="169"/>
      <c r="B186" s="169"/>
      <c r="C186" s="24" t="s">
        <v>915</v>
      </c>
      <c r="D186" s="24" t="s">
        <v>916</v>
      </c>
      <c r="E186" s="24" t="s">
        <v>981</v>
      </c>
      <c r="F186" s="24" t="s">
        <v>980</v>
      </c>
      <c r="G186" s="188" t="s">
        <v>1301</v>
      </c>
      <c r="H186" s="24" t="s">
        <v>979</v>
      </c>
      <c r="I186" s="24" t="s">
        <v>917</v>
      </c>
      <c r="J186" s="50" t="s">
        <v>982</v>
      </c>
      <c r="K186" s="50" t="s">
        <v>918</v>
      </c>
      <c r="L186" s="24" t="s">
        <v>639</v>
      </c>
      <c r="M186" s="24" t="s">
        <v>677</v>
      </c>
      <c r="N186" s="24" t="s">
        <v>678</v>
      </c>
      <c r="O186" s="24" t="s">
        <v>679</v>
      </c>
      <c r="P186" s="169"/>
      <c r="Q186" s="182" t="s">
        <v>1306</v>
      </c>
      <c r="R186" s="182" t="s">
        <v>1307</v>
      </c>
      <c r="S186" s="50" t="s">
        <v>1308</v>
      </c>
      <c r="T186" s="50" t="s">
        <v>1309</v>
      </c>
      <c r="U186" s="50" t="s">
        <v>1310</v>
      </c>
      <c r="V186" s="183" t="s">
        <v>1311</v>
      </c>
      <c r="W186" s="30"/>
      <c r="X186" s="30"/>
    </row>
    <row r="187" spans="1:24" ht="21" hidden="1" outlineLevel="1" x14ac:dyDescent="0.2">
      <c r="A187" s="169"/>
      <c r="B187" s="169"/>
      <c r="C187" s="26" t="s">
        <v>30</v>
      </c>
      <c r="D187" s="26" t="s">
        <v>30</v>
      </c>
      <c r="E187" s="26" t="s">
        <v>30</v>
      </c>
      <c r="F187" s="26" t="s">
        <v>30</v>
      </c>
      <c r="G187" s="161" t="str">
        <f>V187</f>
        <v>--</v>
      </c>
      <c r="H187" s="27" t="s">
        <v>30</v>
      </c>
      <c r="I187" s="33" t="s">
        <v>30</v>
      </c>
      <c r="J187" s="87"/>
      <c r="K187" s="33"/>
      <c r="L187" s="26"/>
      <c r="M187" s="26"/>
      <c r="N187" s="26"/>
      <c r="O187" s="26"/>
      <c r="P187" s="169"/>
      <c r="Q187" s="184"/>
      <c r="R187" s="184"/>
      <c r="S187" s="185" t="str">
        <f>IF(Q187="Basso",1.8,IF(Q187="Medio",2.5,IF(Q187="Medio-Alto",3.8,IF(Q187="Alto",5,"0"))))</f>
        <v>0</v>
      </c>
      <c r="T187" s="185" t="str">
        <f>IF(R187="Basso",1.8,IF(R187="Medio",2.5,IF(R187="Medio-Alto",3.8,IF(R187="Alto",5,"0"))))</f>
        <v>0</v>
      </c>
      <c r="U187" s="185">
        <f>(T187*S187)</f>
        <v>0</v>
      </c>
      <c r="V187" s="186" t="str">
        <f>IF(U187=0,"--",IF(U187&lt;='db fasce di rischio'!$B$4,'db fasce di rischio'!$A$2,IF(U187&lt;='db fasce di rischio'!$D$4,'db fasce di rischio'!$C$2,IF(U187&lt;='db fasce di rischio'!$F$4,'db fasce di rischio'!$E$2,IF(U187&lt;='db fasce di rischio'!$H$4,'db fasce di rischio'!$G$2,"")))))</f>
        <v>--</v>
      </c>
      <c r="W187" s="30"/>
      <c r="X187" s="30"/>
    </row>
    <row r="188" spans="1:24" ht="21" hidden="1" outlineLevel="1" x14ac:dyDescent="0.2">
      <c r="A188" s="169"/>
      <c r="B188" s="169"/>
      <c r="C188" s="26" t="s">
        <v>30</v>
      </c>
      <c r="D188" s="26" t="s">
        <v>30</v>
      </c>
      <c r="E188" s="26" t="s">
        <v>30</v>
      </c>
      <c r="F188" s="26" t="s">
        <v>30</v>
      </c>
      <c r="G188" s="161" t="str">
        <f t="shared" ref="G188:G201" si="26">V188</f>
        <v>--</v>
      </c>
      <c r="H188" s="27" t="s">
        <v>30</v>
      </c>
      <c r="I188" s="33" t="s">
        <v>30</v>
      </c>
      <c r="J188" s="87"/>
      <c r="K188" s="33"/>
      <c r="L188" s="26"/>
      <c r="M188" s="26"/>
      <c r="N188" s="26"/>
      <c r="O188" s="26"/>
      <c r="P188" s="169"/>
      <c r="Q188" s="184"/>
      <c r="R188" s="184"/>
      <c r="S188" s="185" t="str">
        <f t="shared" ref="S188:T201" si="27">IF(Q188="Basso",1.8,IF(Q188="Medio",2.5,IF(Q188="Medio-Alto",3.8,IF(Q188="Alto",5,"0"))))</f>
        <v>0</v>
      </c>
      <c r="T188" s="185" t="str">
        <f t="shared" si="27"/>
        <v>0</v>
      </c>
      <c r="U188" s="185">
        <f>(T188*S188)</f>
        <v>0</v>
      </c>
      <c r="V188" s="186" t="str">
        <f>IF(U188=0,"--",IF(U188&lt;='db fasce di rischio'!$B$4,'db fasce di rischio'!$A$2,IF(U188&lt;='db fasce di rischio'!$D$4,'db fasce di rischio'!$C$2,IF(U188&lt;='db fasce di rischio'!$F$4,'db fasce di rischio'!$E$2,IF(U188&lt;='db fasce di rischio'!$H$4,'db fasce di rischio'!$G$2,"")))))</f>
        <v>--</v>
      </c>
      <c r="W188" s="30"/>
      <c r="X188" s="30"/>
    </row>
    <row r="189" spans="1:24" ht="21" hidden="1" outlineLevel="1" x14ac:dyDescent="0.2">
      <c r="A189" s="169"/>
      <c r="B189" s="169"/>
      <c r="C189" s="26" t="s">
        <v>30</v>
      </c>
      <c r="D189" s="26" t="s">
        <v>30</v>
      </c>
      <c r="E189" s="26" t="s">
        <v>30</v>
      </c>
      <c r="F189" s="26" t="s">
        <v>30</v>
      </c>
      <c r="G189" s="161" t="str">
        <f t="shared" si="26"/>
        <v>--</v>
      </c>
      <c r="H189" s="27" t="s">
        <v>30</v>
      </c>
      <c r="I189" s="33" t="s">
        <v>30</v>
      </c>
      <c r="J189" s="87"/>
      <c r="K189" s="33"/>
      <c r="L189" s="26"/>
      <c r="M189" s="26"/>
      <c r="N189" s="26"/>
      <c r="O189" s="26"/>
      <c r="P189" s="169"/>
      <c r="Q189" s="184"/>
      <c r="R189" s="184"/>
      <c r="S189" s="185" t="str">
        <f t="shared" si="27"/>
        <v>0</v>
      </c>
      <c r="T189" s="185" t="str">
        <f t="shared" si="27"/>
        <v>0</v>
      </c>
      <c r="U189" s="185">
        <f t="shared" ref="U189:U201" si="28">(T189*S189)</f>
        <v>0</v>
      </c>
      <c r="V189" s="186" t="str">
        <f>IF(U189=0,"--",IF(U189&lt;='db fasce di rischio'!$B$4,'db fasce di rischio'!$A$2,IF(U189&lt;='db fasce di rischio'!$D$4,'db fasce di rischio'!$C$2,IF(U189&lt;='db fasce di rischio'!$F$4,'db fasce di rischio'!$E$2,IF(U189&lt;='db fasce di rischio'!$H$4,'db fasce di rischio'!$G$2,"")))))</f>
        <v>--</v>
      </c>
      <c r="W189" s="30"/>
      <c r="X189" s="30"/>
    </row>
    <row r="190" spans="1:24" ht="21" hidden="1" outlineLevel="1" x14ac:dyDescent="0.2">
      <c r="A190" s="169"/>
      <c r="B190" s="169"/>
      <c r="C190" s="26" t="s">
        <v>30</v>
      </c>
      <c r="D190" s="26" t="s">
        <v>30</v>
      </c>
      <c r="E190" s="26" t="s">
        <v>30</v>
      </c>
      <c r="F190" s="26" t="s">
        <v>30</v>
      </c>
      <c r="G190" s="161" t="str">
        <f t="shared" si="26"/>
        <v>--</v>
      </c>
      <c r="H190" s="27" t="s">
        <v>30</v>
      </c>
      <c r="I190" s="33" t="s">
        <v>30</v>
      </c>
      <c r="J190" s="87"/>
      <c r="K190" s="33"/>
      <c r="L190" s="26"/>
      <c r="M190" s="26"/>
      <c r="N190" s="26"/>
      <c r="O190" s="26"/>
      <c r="P190" s="169"/>
      <c r="Q190" s="184"/>
      <c r="R190" s="184"/>
      <c r="S190" s="185" t="str">
        <f t="shared" si="27"/>
        <v>0</v>
      </c>
      <c r="T190" s="185" t="str">
        <f t="shared" si="27"/>
        <v>0</v>
      </c>
      <c r="U190" s="185">
        <f t="shared" si="28"/>
        <v>0</v>
      </c>
      <c r="V190" s="186" t="str">
        <f>IF(U190=0,"--",IF(U190&lt;='db fasce di rischio'!$B$4,'db fasce di rischio'!$A$2,IF(U190&lt;='db fasce di rischio'!$D$4,'db fasce di rischio'!$C$2,IF(U190&lt;='db fasce di rischio'!$F$4,'db fasce di rischio'!$E$2,IF(U190&lt;='db fasce di rischio'!$H$4,'db fasce di rischio'!$G$2,"")))))</f>
        <v>--</v>
      </c>
      <c r="W190" s="30"/>
      <c r="X190" s="30"/>
    </row>
    <row r="191" spans="1:24" ht="21" hidden="1" outlineLevel="1" x14ac:dyDescent="0.2">
      <c r="A191" s="169"/>
      <c r="B191" s="169"/>
      <c r="C191" s="26" t="s">
        <v>30</v>
      </c>
      <c r="D191" s="26" t="s">
        <v>30</v>
      </c>
      <c r="E191" s="26" t="s">
        <v>30</v>
      </c>
      <c r="F191" s="26" t="s">
        <v>30</v>
      </c>
      <c r="G191" s="161" t="str">
        <f t="shared" si="26"/>
        <v>--</v>
      </c>
      <c r="H191" s="27" t="s">
        <v>30</v>
      </c>
      <c r="I191" s="33" t="s">
        <v>30</v>
      </c>
      <c r="J191" s="87"/>
      <c r="K191" s="33"/>
      <c r="L191" s="26"/>
      <c r="M191" s="26"/>
      <c r="N191" s="26"/>
      <c r="O191" s="26"/>
      <c r="P191" s="169"/>
      <c r="Q191" s="184"/>
      <c r="R191" s="184"/>
      <c r="S191" s="185" t="str">
        <f t="shared" si="27"/>
        <v>0</v>
      </c>
      <c r="T191" s="185" t="str">
        <f t="shared" si="27"/>
        <v>0</v>
      </c>
      <c r="U191" s="185">
        <f t="shared" si="28"/>
        <v>0</v>
      </c>
      <c r="V191" s="186" t="str">
        <f>IF(U191=0,"--",IF(U191&lt;='db fasce di rischio'!$B$4,'db fasce di rischio'!$A$2,IF(U191&lt;='db fasce di rischio'!$D$4,'db fasce di rischio'!$C$2,IF(U191&lt;='db fasce di rischio'!$F$4,'db fasce di rischio'!$E$2,IF(U191&lt;='db fasce di rischio'!$H$4,'db fasce di rischio'!$G$2,"")))))</f>
        <v>--</v>
      </c>
      <c r="W191" s="30"/>
      <c r="X191" s="30"/>
    </row>
    <row r="192" spans="1:24" ht="21" hidden="1" outlineLevel="1" x14ac:dyDescent="0.2">
      <c r="A192" s="169"/>
      <c r="B192" s="169"/>
      <c r="C192" s="26" t="s">
        <v>30</v>
      </c>
      <c r="D192" s="26" t="s">
        <v>30</v>
      </c>
      <c r="E192" s="26" t="s">
        <v>30</v>
      </c>
      <c r="F192" s="26" t="s">
        <v>30</v>
      </c>
      <c r="G192" s="161" t="str">
        <f t="shared" si="26"/>
        <v>--</v>
      </c>
      <c r="H192" s="27" t="s">
        <v>30</v>
      </c>
      <c r="I192" s="33" t="s">
        <v>30</v>
      </c>
      <c r="J192" s="87"/>
      <c r="K192" s="33"/>
      <c r="L192" s="26"/>
      <c r="M192" s="26"/>
      <c r="N192" s="26"/>
      <c r="O192" s="26"/>
      <c r="P192" s="169"/>
      <c r="Q192" s="184"/>
      <c r="R192" s="184"/>
      <c r="S192" s="185" t="str">
        <f t="shared" si="27"/>
        <v>0</v>
      </c>
      <c r="T192" s="185" t="str">
        <f t="shared" si="27"/>
        <v>0</v>
      </c>
      <c r="U192" s="185">
        <f t="shared" si="28"/>
        <v>0</v>
      </c>
      <c r="V192" s="186" t="str">
        <f>IF(U192=0,"--",IF(U192&lt;='db fasce di rischio'!$B$4,'db fasce di rischio'!$A$2,IF(U192&lt;='db fasce di rischio'!$D$4,'db fasce di rischio'!$C$2,IF(U192&lt;='db fasce di rischio'!$F$4,'db fasce di rischio'!$E$2,IF(U192&lt;='db fasce di rischio'!$H$4,'db fasce di rischio'!$G$2,"")))))</f>
        <v>--</v>
      </c>
      <c r="W192" s="30"/>
      <c r="X192" s="30"/>
    </row>
    <row r="193" spans="1:24" ht="21" hidden="1" outlineLevel="1" x14ac:dyDescent="0.2">
      <c r="A193" s="169"/>
      <c r="B193" s="169"/>
      <c r="C193" s="26" t="s">
        <v>30</v>
      </c>
      <c r="D193" s="26" t="s">
        <v>30</v>
      </c>
      <c r="E193" s="26" t="s">
        <v>30</v>
      </c>
      <c r="F193" s="26" t="s">
        <v>30</v>
      </c>
      <c r="G193" s="161" t="str">
        <f t="shared" si="26"/>
        <v>--</v>
      </c>
      <c r="H193" s="27" t="s">
        <v>30</v>
      </c>
      <c r="I193" s="33" t="s">
        <v>30</v>
      </c>
      <c r="J193" s="87"/>
      <c r="K193" s="33"/>
      <c r="L193" s="26"/>
      <c r="M193" s="26"/>
      <c r="N193" s="26"/>
      <c r="O193" s="26"/>
      <c r="P193" s="169"/>
      <c r="Q193" s="184"/>
      <c r="R193" s="184"/>
      <c r="S193" s="185" t="str">
        <f t="shared" si="27"/>
        <v>0</v>
      </c>
      <c r="T193" s="185" t="str">
        <f t="shared" si="27"/>
        <v>0</v>
      </c>
      <c r="U193" s="185">
        <f t="shared" si="28"/>
        <v>0</v>
      </c>
      <c r="V193" s="186" t="str">
        <f>IF(U193=0,"--",IF(U193&lt;='db fasce di rischio'!$B$4,'db fasce di rischio'!$A$2,IF(U193&lt;='db fasce di rischio'!$D$4,'db fasce di rischio'!$C$2,IF(U193&lt;='db fasce di rischio'!$F$4,'db fasce di rischio'!$E$2,IF(U193&lt;='db fasce di rischio'!$H$4,'db fasce di rischio'!$G$2,"")))))</f>
        <v>--</v>
      </c>
      <c r="W193" s="30"/>
      <c r="X193" s="30"/>
    </row>
    <row r="194" spans="1:24" ht="21" hidden="1" outlineLevel="1" x14ac:dyDescent="0.2">
      <c r="A194" s="169"/>
      <c r="B194" s="169"/>
      <c r="C194" s="26" t="s">
        <v>30</v>
      </c>
      <c r="D194" s="26" t="s">
        <v>30</v>
      </c>
      <c r="E194" s="26" t="s">
        <v>30</v>
      </c>
      <c r="F194" s="26" t="s">
        <v>30</v>
      </c>
      <c r="G194" s="161" t="str">
        <f t="shared" si="26"/>
        <v>--</v>
      </c>
      <c r="H194" s="27" t="s">
        <v>30</v>
      </c>
      <c r="I194" s="33" t="s">
        <v>30</v>
      </c>
      <c r="J194" s="87"/>
      <c r="K194" s="33"/>
      <c r="L194" s="26"/>
      <c r="M194" s="26"/>
      <c r="N194" s="26"/>
      <c r="O194" s="26"/>
      <c r="P194" s="169"/>
      <c r="Q194" s="184"/>
      <c r="R194" s="184"/>
      <c r="S194" s="185" t="str">
        <f t="shared" si="27"/>
        <v>0</v>
      </c>
      <c r="T194" s="185" t="str">
        <f t="shared" si="27"/>
        <v>0</v>
      </c>
      <c r="U194" s="185">
        <f t="shared" si="28"/>
        <v>0</v>
      </c>
      <c r="V194" s="186" t="str">
        <f>IF(U194=0,"--",IF(U194&lt;='db fasce di rischio'!$B$4,'db fasce di rischio'!$A$2,IF(U194&lt;='db fasce di rischio'!$D$4,'db fasce di rischio'!$C$2,IF(U194&lt;='db fasce di rischio'!$F$4,'db fasce di rischio'!$E$2,IF(U194&lt;='db fasce di rischio'!$H$4,'db fasce di rischio'!$G$2,"")))))</f>
        <v>--</v>
      </c>
      <c r="W194" s="30"/>
      <c r="X194" s="30"/>
    </row>
    <row r="195" spans="1:24" ht="21" hidden="1" outlineLevel="1" x14ac:dyDescent="0.2">
      <c r="A195" s="169"/>
      <c r="B195" s="169"/>
      <c r="C195" s="26" t="s">
        <v>30</v>
      </c>
      <c r="D195" s="26" t="s">
        <v>30</v>
      </c>
      <c r="E195" s="26" t="s">
        <v>30</v>
      </c>
      <c r="F195" s="26" t="s">
        <v>30</v>
      </c>
      <c r="G195" s="161" t="str">
        <f t="shared" si="26"/>
        <v>--</v>
      </c>
      <c r="H195" s="27" t="s">
        <v>30</v>
      </c>
      <c r="I195" s="33" t="s">
        <v>30</v>
      </c>
      <c r="J195" s="88"/>
      <c r="K195" s="33"/>
      <c r="L195" s="26"/>
      <c r="M195" s="26"/>
      <c r="N195" s="26"/>
      <c r="O195" s="26"/>
      <c r="P195" s="169"/>
      <c r="Q195" s="184"/>
      <c r="R195" s="184"/>
      <c r="S195" s="185" t="str">
        <f t="shared" si="27"/>
        <v>0</v>
      </c>
      <c r="T195" s="185" t="str">
        <f t="shared" si="27"/>
        <v>0</v>
      </c>
      <c r="U195" s="185">
        <f t="shared" si="28"/>
        <v>0</v>
      </c>
      <c r="V195" s="186" t="str">
        <f>IF(U195=0,"--",IF(U195&lt;='db fasce di rischio'!$B$4,'db fasce di rischio'!$A$2,IF(U195&lt;='db fasce di rischio'!$D$4,'db fasce di rischio'!$C$2,IF(U195&lt;='db fasce di rischio'!$F$4,'db fasce di rischio'!$E$2,IF(U195&lt;='db fasce di rischio'!$H$4,'db fasce di rischio'!$G$2,"")))))</f>
        <v>--</v>
      </c>
      <c r="W195" s="30"/>
      <c r="X195" s="30"/>
    </row>
    <row r="196" spans="1:24" ht="21" hidden="1" outlineLevel="1" x14ac:dyDescent="0.2">
      <c r="A196" s="169"/>
      <c r="B196" s="169"/>
      <c r="C196" s="26" t="s">
        <v>30</v>
      </c>
      <c r="D196" s="26" t="s">
        <v>30</v>
      </c>
      <c r="E196" s="26" t="s">
        <v>30</v>
      </c>
      <c r="F196" s="26" t="s">
        <v>30</v>
      </c>
      <c r="G196" s="161" t="str">
        <f t="shared" si="26"/>
        <v>--</v>
      </c>
      <c r="H196" s="27" t="s">
        <v>30</v>
      </c>
      <c r="I196" s="33" t="s">
        <v>30</v>
      </c>
      <c r="J196" s="88"/>
      <c r="K196" s="33"/>
      <c r="L196" s="26"/>
      <c r="M196" s="26"/>
      <c r="N196" s="26"/>
      <c r="O196" s="26"/>
      <c r="P196" s="169"/>
      <c r="Q196" s="184"/>
      <c r="R196" s="184"/>
      <c r="S196" s="185" t="str">
        <f t="shared" si="27"/>
        <v>0</v>
      </c>
      <c r="T196" s="185" t="str">
        <f t="shared" si="27"/>
        <v>0</v>
      </c>
      <c r="U196" s="185">
        <f t="shared" si="28"/>
        <v>0</v>
      </c>
      <c r="V196" s="186" t="str">
        <f>IF(U196=0,"--",IF(U196&lt;='db fasce di rischio'!$B$4,'db fasce di rischio'!$A$2,IF(U196&lt;='db fasce di rischio'!$D$4,'db fasce di rischio'!$C$2,IF(U196&lt;='db fasce di rischio'!$F$4,'db fasce di rischio'!$E$2,IF(U196&lt;='db fasce di rischio'!$H$4,'db fasce di rischio'!$G$2,"")))))</f>
        <v>--</v>
      </c>
      <c r="W196" s="30"/>
      <c r="X196" s="30"/>
    </row>
    <row r="197" spans="1:24" ht="21" hidden="1" outlineLevel="1" x14ac:dyDescent="0.2">
      <c r="A197" s="169"/>
      <c r="B197" s="169"/>
      <c r="C197" s="26" t="s">
        <v>30</v>
      </c>
      <c r="D197" s="26" t="s">
        <v>30</v>
      </c>
      <c r="E197" s="26" t="s">
        <v>30</v>
      </c>
      <c r="F197" s="26" t="s">
        <v>30</v>
      </c>
      <c r="G197" s="161" t="str">
        <f t="shared" si="26"/>
        <v>--</v>
      </c>
      <c r="H197" s="27" t="s">
        <v>30</v>
      </c>
      <c r="I197" s="33" t="s">
        <v>30</v>
      </c>
      <c r="J197" s="88"/>
      <c r="K197" s="33"/>
      <c r="L197" s="26"/>
      <c r="M197" s="26"/>
      <c r="N197" s="26"/>
      <c r="O197" s="26"/>
      <c r="P197" s="169"/>
      <c r="Q197" s="184"/>
      <c r="R197" s="184"/>
      <c r="S197" s="185" t="str">
        <f t="shared" si="27"/>
        <v>0</v>
      </c>
      <c r="T197" s="185" t="str">
        <f t="shared" si="27"/>
        <v>0</v>
      </c>
      <c r="U197" s="185">
        <f t="shared" si="28"/>
        <v>0</v>
      </c>
      <c r="V197" s="186" t="str">
        <f>IF(U197=0,"--",IF(U197&lt;='db fasce di rischio'!$B$4,'db fasce di rischio'!$A$2,IF(U197&lt;='db fasce di rischio'!$D$4,'db fasce di rischio'!$C$2,IF(U197&lt;='db fasce di rischio'!$F$4,'db fasce di rischio'!$E$2,IF(U197&lt;='db fasce di rischio'!$H$4,'db fasce di rischio'!$G$2,"")))))</f>
        <v>--</v>
      </c>
      <c r="W197" s="30"/>
      <c r="X197" s="30"/>
    </row>
    <row r="198" spans="1:24" ht="21" hidden="1" outlineLevel="1" x14ac:dyDescent="0.2">
      <c r="A198" s="169"/>
      <c r="B198" s="169"/>
      <c r="C198" s="26" t="s">
        <v>30</v>
      </c>
      <c r="D198" s="26" t="s">
        <v>30</v>
      </c>
      <c r="E198" s="26" t="s">
        <v>30</v>
      </c>
      <c r="F198" s="26" t="s">
        <v>30</v>
      </c>
      <c r="G198" s="161" t="str">
        <f t="shared" si="26"/>
        <v>--</v>
      </c>
      <c r="H198" s="27" t="s">
        <v>30</v>
      </c>
      <c r="I198" s="33" t="s">
        <v>30</v>
      </c>
      <c r="J198" s="88"/>
      <c r="K198" s="33"/>
      <c r="L198" s="26"/>
      <c r="M198" s="26"/>
      <c r="N198" s="26"/>
      <c r="O198" s="26"/>
      <c r="P198" s="169"/>
      <c r="Q198" s="184"/>
      <c r="R198" s="184"/>
      <c r="S198" s="185" t="str">
        <f t="shared" si="27"/>
        <v>0</v>
      </c>
      <c r="T198" s="185" t="str">
        <f t="shared" si="27"/>
        <v>0</v>
      </c>
      <c r="U198" s="185">
        <f t="shared" si="28"/>
        <v>0</v>
      </c>
      <c r="V198" s="186" t="str">
        <f>IF(U198=0,"--",IF(U198&lt;='db fasce di rischio'!$B$4,'db fasce di rischio'!$A$2,IF(U198&lt;='db fasce di rischio'!$D$4,'db fasce di rischio'!$C$2,IF(U198&lt;='db fasce di rischio'!$F$4,'db fasce di rischio'!$E$2,IF(U198&lt;='db fasce di rischio'!$H$4,'db fasce di rischio'!$G$2,"")))))</f>
        <v>--</v>
      </c>
      <c r="W198" s="30"/>
      <c r="X198" s="30"/>
    </row>
    <row r="199" spans="1:24" ht="21" hidden="1" outlineLevel="1" x14ac:dyDescent="0.2">
      <c r="A199" s="169"/>
      <c r="B199" s="169"/>
      <c r="C199" s="26" t="s">
        <v>30</v>
      </c>
      <c r="D199" s="26" t="s">
        <v>30</v>
      </c>
      <c r="E199" s="26" t="s">
        <v>30</v>
      </c>
      <c r="F199" s="26" t="s">
        <v>30</v>
      </c>
      <c r="G199" s="161" t="str">
        <f t="shared" si="26"/>
        <v>--</v>
      </c>
      <c r="H199" s="27" t="s">
        <v>30</v>
      </c>
      <c r="I199" s="33" t="s">
        <v>30</v>
      </c>
      <c r="J199" s="87"/>
      <c r="K199" s="33"/>
      <c r="L199" s="26"/>
      <c r="M199" s="26"/>
      <c r="N199" s="26"/>
      <c r="O199" s="26"/>
      <c r="P199" s="169"/>
      <c r="Q199" s="184"/>
      <c r="R199" s="184"/>
      <c r="S199" s="185" t="str">
        <f t="shared" si="27"/>
        <v>0</v>
      </c>
      <c r="T199" s="185" t="str">
        <f t="shared" si="27"/>
        <v>0</v>
      </c>
      <c r="U199" s="185">
        <f t="shared" si="28"/>
        <v>0</v>
      </c>
      <c r="V199" s="186" t="str">
        <f>IF(U199=0,"--",IF(U199&lt;='db fasce di rischio'!$B$4,'db fasce di rischio'!$A$2,IF(U199&lt;='db fasce di rischio'!$D$4,'db fasce di rischio'!$C$2,IF(U199&lt;='db fasce di rischio'!$F$4,'db fasce di rischio'!$E$2,IF(U199&lt;='db fasce di rischio'!$H$4,'db fasce di rischio'!$G$2,"")))))</f>
        <v>--</v>
      </c>
      <c r="W199" s="30"/>
      <c r="X199" s="30"/>
    </row>
    <row r="200" spans="1:24" ht="21" hidden="1" outlineLevel="1" x14ac:dyDescent="0.2">
      <c r="A200" s="169"/>
      <c r="B200" s="169"/>
      <c r="C200" s="26" t="s">
        <v>30</v>
      </c>
      <c r="D200" s="26" t="s">
        <v>30</v>
      </c>
      <c r="E200" s="26" t="s">
        <v>30</v>
      </c>
      <c r="F200" s="26" t="s">
        <v>30</v>
      </c>
      <c r="G200" s="161" t="str">
        <f t="shared" si="26"/>
        <v>--</v>
      </c>
      <c r="H200" s="27" t="s">
        <v>30</v>
      </c>
      <c r="I200" s="33" t="s">
        <v>30</v>
      </c>
      <c r="J200" s="87"/>
      <c r="K200" s="33"/>
      <c r="L200" s="26"/>
      <c r="M200" s="26"/>
      <c r="N200" s="26"/>
      <c r="O200" s="28"/>
      <c r="P200" s="169"/>
      <c r="Q200" s="184"/>
      <c r="R200" s="184"/>
      <c r="S200" s="185" t="str">
        <f t="shared" si="27"/>
        <v>0</v>
      </c>
      <c r="T200" s="185" t="str">
        <f t="shared" si="27"/>
        <v>0</v>
      </c>
      <c r="U200" s="185">
        <f t="shared" si="28"/>
        <v>0</v>
      </c>
      <c r="V200" s="186" t="str">
        <f>IF(U200=0,"--",IF(U200&lt;='db fasce di rischio'!$B$4,'db fasce di rischio'!$A$2,IF(U200&lt;='db fasce di rischio'!$D$4,'db fasce di rischio'!$C$2,IF(U200&lt;='db fasce di rischio'!$F$4,'db fasce di rischio'!$E$2,IF(U200&lt;='db fasce di rischio'!$H$4,'db fasce di rischio'!$G$2,"")))))</f>
        <v>--</v>
      </c>
      <c r="W200" s="30"/>
      <c r="X200" s="30"/>
    </row>
    <row r="201" spans="1:24" ht="21" hidden="1" outlineLevel="1" x14ac:dyDescent="0.2">
      <c r="A201" s="169"/>
      <c r="B201" s="169"/>
      <c r="C201" s="26" t="s">
        <v>30</v>
      </c>
      <c r="D201" s="26" t="s">
        <v>30</v>
      </c>
      <c r="E201" s="26" t="s">
        <v>30</v>
      </c>
      <c r="F201" s="26" t="s">
        <v>30</v>
      </c>
      <c r="G201" s="161" t="str">
        <f t="shared" si="26"/>
        <v>--</v>
      </c>
      <c r="H201" s="27" t="s">
        <v>30</v>
      </c>
      <c r="I201" s="33" t="s">
        <v>30</v>
      </c>
      <c r="J201" s="87"/>
      <c r="K201" s="33"/>
      <c r="L201" s="26"/>
      <c r="M201" s="26"/>
      <c r="N201" s="26"/>
      <c r="O201" s="29"/>
      <c r="P201" s="169"/>
      <c r="Q201" s="184"/>
      <c r="R201" s="184"/>
      <c r="S201" s="185" t="str">
        <f t="shared" si="27"/>
        <v>0</v>
      </c>
      <c r="T201" s="185" t="str">
        <f t="shared" si="27"/>
        <v>0</v>
      </c>
      <c r="U201" s="185">
        <f t="shared" si="28"/>
        <v>0</v>
      </c>
      <c r="V201" s="186" t="str">
        <f>IF(U201=0,"--",IF(U201&lt;='db fasce di rischio'!$B$4,'db fasce di rischio'!$A$2,IF(U201&lt;='db fasce di rischio'!$D$4,'db fasce di rischio'!$C$2,IF(U201&lt;='db fasce di rischio'!$F$4,'db fasce di rischio'!$E$2,IF(U201&lt;='db fasce di rischio'!$H$4,'db fasce di rischio'!$G$2,"")))))</f>
        <v>--</v>
      </c>
      <c r="W201" s="30"/>
      <c r="X201" s="30"/>
    </row>
    <row r="202" spans="1:24" ht="21" collapsed="1" x14ac:dyDescent="0.2">
      <c r="A202" s="168"/>
      <c r="B202" s="168"/>
      <c r="C202" s="92"/>
      <c r="D202" s="92"/>
      <c r="E202" s="92"/>
      <c r="F202" s="92"/>
      <c r="G202" s="92"/>
      <c r="H202" s="92"/>
      <c r="I202" s="92"/>
      <c r="J202" s="176"/>
      <c r="K202" s="92"/>
      <c r="L202" s="92"/>
      <c r="M202" s="92"/>
      <c r="N202" s="92"/>
      <c r="O202" s="92"/>
      <c r="P202" s="168"/>
      <c r="Q202" s="30"/>
      <c r="R202" s="30"/>
      <c r="S202" s="30"/>
      <c r="T202" s="30"/>
      <c r="U202" s="30"/>
      <c r="V202" s="30"/>
      <c r="W202" s="30"/>
      <c r="X202" s="30"/>
    </row>
    <row r="203" spans="1:24" ht="90.6" customHeight="1" x14ac:dyDescent="0.2">
      <c r="A203" s="31"/>
      <c r="B203" s="31"/>
      <c r="C203" s="32" t="s">
        <v>674</v>
      </c>
      <c r="D203" s="32"/>
      <c r="E203" s="30"/>
      <c r="F203" s="30"/>
      <c r="G203" s="30"/>
      <c r="H203" s="30"/>
      <c r="I203" s="30"/>
      <c r="J203" s="85"/>
      <c r="K203" s="30"/>
      <c r="L203" s="30"/>
      <c r="M203" s="30"/>
      <c r="N203" s="84" t="s">
        <v>6</v>
      </c>
      <c r="O203" s="84" t="s">
        <v>675</v>
      </c>
      <c r="P203" s="30"/>
      <c r="Q203" s="182" t="s">
        <v>1306</v>
      </c>
      <c r="R203" s="182" t="s">
        <v>1307</v>
      </c>
      <c r="S203" s="50" t="s">
        <v>1308</v>
      </c>
      <c r="T203" s="50" t="s">
        <v>1309</v>
      </c>
      <c r="U203" s="50" t="s">
        <v>1310</v>
      </c>
      <c r="V203" s="183" t="s">
        <v>1311</v>
      </c>
      <c r="W203" s="30"/>
      <c r="X203" s="30"/>
    </row>
    <row r="204" spans="1:24" ht="30.6" customHeight="1" x14ac:dyDescent="0.2">
      <c r="A204" s="168"/>
      <c r="B204" s="168">
        <v>10</v>
      </c>
      <c r="C204" s="220" t="s">
        <v>1267</v>
      </c>
      <c r="D204" s="221"/>
      <c r="E204" s="222"/>
      <c r="F204" s="229"/>
      <c r="G204" s="229"/>
      <c r="H204" s="229"/>
      <c r="I204" s="50" t="s">
        <v>11</v>
      </c>
      <c r="J204" s="231" t="s">
        <v>3</v>
      </c>
      <c r="K204" s="231"/>
      <c r="L204" s="39"/>
      <c r="M204" s="162" t="s">
        <v>676</v>
      </c>
      <c r="N204" s="163" t="str">
        <f>V204</f>
        <v>--</v>
      </c>
      <c r="O204" s="39"/>
      <c r="P204" s="168"/>
      <c r="Q204" s="184"/>
      <c r="R204" s="184"/>
      <c r="S204" s="185" t="str">
        <f>IF(Q204="Basso",1.8,IF(Q204="Medio",2.5,IF(Q204="Medio-Alto",3.8,IF(Q204="Alto",5,"0"))))</f>
        <v>0</v>
      </c>
      <c r="T204" s="185" t="str">
        <f>IF(R204="Basso",1.8,IF(R204="Medio",2.5,IF(R204="Medio-Alto",3.8,IF(R204="Alto",5,"0"))))</f>
        <v>0</v>
      </c>
      <c r="U204" s="185">
        <f>IF(MAX(U208:U222)&gt;(T204*S204),MAX(U208:U222),T204*S204)</f>
        <v>0</v>
      </c>
      <c r="V204" s="186" t="str">
        <f>IF(U204=0,"--",IF(U204&lt;='db fasce di rischio'!$B$4,'db fasce di rischio'!$A$2,IF(U204&lt;='db fasce di rischio'!$D$4,'db fasce di rischio'!$C$2,IF(U204&lt;='db fasce di rischio'!$F$4,'db fasce di rischio'!$E$2,IF(U204&lt;='db fasce di rischio'!$H$4,'db fasce di rischio'!$G$2,"")))))</f>
        <v>--</v>
      </c>
      <c r="W204" s="30"/>
      <c r="X204" s="30"/>
    </row>
    <row r="205" spans="1:24" ht="59.45" customHeight="1" x14ac:dyDescent="0.2">
      <c r="A205" s="168"/>
      <c r="B205" s="168"/>
      <c r="C205" s="223"/>
      <c r="D205" s="224"/>
      <c r="E205" s="224"/>
      <c r="F205" s="172"/>
      <c r="G205" s="172"/>
      <c r="H205" s="172"/>
      <c r="I205" s="172"/>
      <c r="J205" s="172"/>
      <c r="K205" s="172"/>
      <c r="L205" s="173"/>
      <c r="M205" s="226" t="s">
        <v>1305</v>
      </c>
      <c r="N205" s="226"/>
      <c r="O205" s="226"/>
      <c r="P205" s="168"/>
      <c r="Q205" s="30"/>
      <c r="R205" s="30"/>
      <c r="S205" s="30"/>
      <c r="T205" s="30"/>
      <c r="U205" s="30"/>
      <c r="V205" s="30"/>
      <c r="W205" s="30"/>
      <c r="X205" s="30"/>
    </row>
    <row r="206" spans="1:24" ht="31.5" hidden="1" customHeight="1" outlineLevel="1" x14ac:dyDescent="0.2">
      <c r="A206" s="168"/>
      <c r="B206" s="168"/>
      <c r="C206" s="218" t="s">
        <v>1266</v>
      </c>
      <c r="D206" s="219"/>
      <c r="E206" s="160"/>
      <c r="F206" s="160"/>
      <c r="G206" s="160"/>
      <c r="H206" s="160"/>
      <c r="I206" s="160"/>
      <c r="J206" s="159"/>
      <c r="K206" s="160"/>
      <c r="L206" s="164">
        <f>SUM(H193:H201)</f>
        <v>0</v>
      </c>
      <c r="M206" s="165"/>
      <c r="N206" s="165"/>
      <c r="O206" s="165"/>
      <c r="P206" s="168"/>
      <c r="Q206" s="30"/>
      <c r="R206" s="30"/>
      <c r="S206" s="30"/>
      <c r="T206" s="30"/>
      <c r="U206" s="30"/>
      <c r="V206" s="30"/>
      <c r="W206" s="30"/>
      <c r="X206" s="30"/>
    </row>
    <row r="207" spans="1:24" ht="81.95" hidden="1" customHeight="1" outlineLevel="1" x14ac:dyDescent="0.2">
      <c r="A207" s="169"/>
      <c r="B207" s="169"/>
      <c r="C207" s="24" t="s">
        <v>915</v>
      </c>
      <c r="D207" s="24" t="s">
        <v>916</v>
      </c>
      <c r="E207" s="24" t="s">
        <v>981</v>
      </c>
      <c r="F207" s="24" t="s">
        <v>980</v>
      </c>
      <c r="G207" s="188" t="s">
        <v>1301</v>
      </c>
      <c r="H207" s="24" t="s">
        <v>979</v>
      </c>
      <c r="I207" s="24" t="s">
        <v>917</v>
      </c>
      <c r="J207" s="50" t="s">
        <v>982</v>
      </c>
      <c r="K207" s="50" t="s">
        <v>918</v>
      </c>
      <c r="L207" s="24" t="s">
        <v>639</v>
      </c>
      <c r="M207" s="24" t="s">
        <v>677</v>
      </c>
      <c r="N207" s="24" t="s">
        <v>678</v>
      </c>
      <c r="O207" s="24" t="s">
        <v>679</v>
      </c>
      <c r="P207" s="169"/>
      <c r="Q207" s="182" t="s">
        <v>1306</v>
      </c>
      <c r="R207" s="182" t="s">
        <v>1307</v>
      </c>
      <c r="S207" s="50" t="s">
        <v>1308</v>
      </c>
      <c r="T207" s="50" t="s">
        <v>1309</v>
      </c>
      <c r="U207" s="50" t="s">
        <v>1310</v>
      </c>
      <c r="V207" s="183" t="s">
        <v>1311</v>
      </c>
      <c r="W207" s="30"/>
      <c r="X207" s="30"/>
    </row>
    <row r="208" spans="1:24" ht="21" hidden="1" outlineLevel="1" x14ac:dyDescent="0.2">
      <c r="A208" s="169"/>
      <c r="B208" s="169"/>
      <c r="C208" s="26" t="s">
        <v>30</v>
      </c>
      <c r="D208" s="26" t="s">
        <v>30</v>
      </c>
      <c r="E208" s="26" t="s">
        <v>30</v>
      </c>
      <c r="F208" s="26" t="s">
        <v>30</v>
      </c>
      <c r="G208" s="161" t="str">
        <f>V208</f>
        <v>--</v>
      </c>
      <c r="H208" s="27" t="s">
        <v>30</v>
      </c>
      <c r="I208" s="33" t="s">
        <v>30</v>
      </c>
      <c r="J208" s="87"/>
      <c r="K208" s="33"/>
      <c r="L208" s="26"/>
      <c r="M208" s="26"/>
      <c r="N208" s="26"/>
      <c r="O208" s="26"/>
      <c r="P208" s="169"/>
      <c r="Q208" s="184"/>
      <c r="R208" s="184"/>
      <c r="S208" s="185" t="str">
        <f>IF(Q208="Basso",1.8,IF(Q208="Medio",2.5,IF(Q208="Medio-Alto",3.8,IF(Q208="Alto",5,"0"))))</f>
        <v>0</v>
      </c>
      <c r="T208" s="185" t="str">
        <f>IF(R208="Basso",1.8,IF(R208="Medio",2.5,IF(R208="Medio-Alto",3.8,IF(R208="Alto",5,"0"))))</f>
        <v>0</v>
      </c>
      <c r="U208" s="185">
        <f>(T208*S208)</f>
        <v>0</v>
      </c>
      <c r="V208" s="186" t="str">
        <f>IF(U208=0,"--",IF(U208&lt;='db fasce di rischio'!$B$4,'db fasce di rischio'!$A$2,IF(U208&lt;='db fasce di rischio'!$D$4,'db fasce di rischio'!$C$2,IF(U208&lt;='db fasce di rischio'!$F$4,'db fasce di rischio'!$E$2,IF(U208&lt;='db fasce di rischio'!$H$4,'db fasce di rischio'!$G$2,"")))))</f>
        <v>--</v>
      </c>
      <c r="W208" s="30"/>
      <c r="X208" s="30"/>
    </row>
    <row r="209" spans="1:24" ht="21" hidden="1" outlineLevel="1" x14ac:dyDescent="0.2">
      <c r="A209" s="169"/>
      <c r="B209" s="169"/>
      <c r="C209" s="26" t="s">
        <v>30</v>
      </c>
      <c r="D209" s="26" t="s">
        <v>30</v>
      </c>
      <c r="E209" s="26" t="s">
        <v>30</v>
      </c>
      <c r="F209" s="26" t="s">
        <v>30</v>
      </c>
      <c r="G209" s="161" t="str">
        <f t="shared" ref="G209:G222" si="29">V209</f>
        <v>--</v>
      </c>
      <c r="H209" s="27" t="s">
        <v>30</v>
      </c>
      <c r="I209" s="33" t="s">
        <v>30</v>
      </c>
      <c r="J209" s="87"/>
      <c r="K209" s="33"/>
      <c r="L209" s="26"/>
      <c r="M209" s="26"/>
      <c r="N209" s="26"/>
      <c r="O209" s="26"/>
      <c r="P209" s="169"/>
      <c r="Q209" s="184"/>
      <c r="R209" s="184"/>
      <c r="S209" s="185" t="str">
        <f t="shared" ref="S209:T222" si="30">IF(Q209="Basso",1.8,IF(Q209="Medio",2.5,IF(Q209="Medio-Alto",3.8,IF(Q209="Alto",5,"0"))))</f>
        <v>0</v>
      </c>
      <c r="T209" s="185" t="str">
        <f t="shared" si="30"/>
        <v>0</v>
      </c>
      <c r="U209" s="185">
        <f>(T209*S209)</f>
        <v>0</v>
      </c>
      <c r="V209" s="186" t="str">
        <f>IF(U209=0,"--",IF(U209&lt;='db fasce di rischio'!$B$4,'db fasce di rischio'!$A$2,IF(U209&lt;='db fasce di rischio'!$D$4,'db fasce di rischio'!$C$2,IF(U209&lt;='db fasce di rischio'!$F$4,'db fasce di rischio'!$E$2,IF(U209&lt;='db fasce di rischio'!$H$4,'db fasce di rischio'!$G$2,"")))))</f>
        <v>--</v>
      </c>
      <c r="W209" s="30"/>
      <c r="X209" s="30"/>
    </row>
    <row r="210" spans="1:24" ht="21" hidden="1" outlineLevel="1" x14ac:dyDescent="0.2">
      <c r="A210" s="169"/>
      <c r="B210" s="169"/>
      <c r="C210" s="26" t="s">
        <v>30</v>
      </c>
      <c r="D210" s="26" t="s">
        <v>30</v>
      </c>
      <c r="E210" s="26" t="s">
        <v>30</v>
      </c>
      <c r="F210" s="26" t="s">
        <v>30</v>
      </c>
      <c r="G210" s="161" t="str">
        <f t="shared" si="29"/>
        <v>--</v>
      </c>
      <c r="H210" s="27" t="s">
        <v>30</v>
      </c>
      <c r="I210" s="33" t="s">
        <v>30</v>
      </c>
      <c r="J210" s="87"/>
      <c r="K210" s="33"/>
      <c r="L210" s="26"/>
      <c r="M210" s="26"/>
      <c r="N210" s="26"/>
      <c r="O210" s="26"/>
      <c r="P210" s="169"/>
      <c r="Q210" s="184"/>
      <c r="R210" s="184"/>
      <c r="S210" s="185" t="str">
        <f t="shared" si="30"/>
        <v>0</v>
      </c>
      <c r="T210" s="185" t="str">
        <f t="shared" si="30"/>
        <v>0</v>
      </c>
      <c r="U210" s="185">
        <f t="shared" ref="U210:U222" si="31">(T210*S210)</f>
        <v>0</v>
      </c>
      <c r="V210" s="186" t="str">
        <f>IF(U210=0,"--",IF(U210&lt;='db fasce di rischio'!$B$4,'db fasce di rischio'!$A$2,IF(U210&lt;='db fasce di rischio'!$D$4,'db fasce di rischio'!$C$2,IF(U210&lt;='db fasce di rischio'!$F$4,'db fasce di rischio'!$E$2,IF(U210&lt;='db fasce di rischio'!$H$4,'db fasce di rischio'!$G$2,"")))))</f>
        <v>--</v>
      </c>
      <c r="W210" s="30"/>
      <c r="X210" s="30"/>
    </row>
    <row r="211" spans="1:24" ht="21" hidden="1" outlineLevel="1" x14ac:dyDescent="0.2">
      <c r="A211" s="169"/>
      <c r="B211" s="169"/>
      <c r="C211" s="26" t="s">
        <v>30</v>
      </c>
      <c r="D211" s="26" t="s">
        <v>30</v>
      </c>
      <c r="E211" s="26" t="s">
        <v>30</v>
      </c>
      <c r="F211" s="26" t="s">
        <v>30</v>
      </c>
      <c r="G211" s="161" t="str">
        <f t="shared" si="29"/>
        <v>--</v>
      </c>
      <c r="H211" s="27" t="s">
        <v>30</v>
      </c>
      <c r="I211" s="33" t="s">
        <v>30</v>
      </c>
      <c r="J211" s="87"/>
      <c r="K211" s="33"/>
      <c r="L211" s="26"/>
      <c r="M211" s="26"/>
      <c r="N211" s="26"/>
      <c r="O211" s="26"/>
      <c r="P211" s="169"/>
      <c r="Q211" s="184"/>
      <c r="R211" s="184"/>
      <c r="S211" s="185" t="str">
        <f t="shared" si="30"/>
        <v>0</v>
      </c>
      <c r="T211" s="185" t="str">
        <f t="shared" si="30"/>
        <v>0</v>
      </c>
      <c r="U211" s="185">
        <f t="shared" si="31"/>
        <v>0</v>
      </c>
      <c r="V211" s="186" t="str">
        <f>IF(U211=0,"--",IF(U211&lt;='db fasce di rischio'!$B$4,'db fasce di rischio'!$A$2,IF(U211&lt;='db fasce di rischio'!$D$4,'db fasce di rischio'!$C$2,IF(U211&lt;='db fasce di rischio'!$F$4,'db fasce di rischio'!$E$2,IF(U211&lt;='db fasce di rischio'!$H$4,'db fasce di rischio'!$G$2,"")))))</f>
        <v>--</v>
      </c>
      <c r="W211" s="30"/>
      <c r="X211" s="30"/>
    </row>
    <row r="212" spans="1:24" ht="21" hidden="1" outlineLevel="1" x14ac:dyDescent="0.2">
      <c r="A212" s="169"/>
      <c r="B212" s="169"/>
      <c r="C212" s="26" t="s">
        <v>30</v>
      </c>
      <c r="D212" s="26" t="s">
        <v>30</v>
      </c>
      <c r="E212" s="26" t="s">
        <v>30</v>
      </c>
      <c r="F212" s="26" t="s">
        <v>30</v>
      </c>
      <c r="G212" s="161" t="str">
        <f t="shared" si="29"/>
        <v>--</v>
      </c>
      <c r="H212" s="27" t="s">
        <v>30</v>
      </c>
      <c r="I212" s="33" t="s">
        <v>30</v>
      </c>
      <c r="J212" s="87"/>
      <c r="K212" s="33"/>
      <c r="L212" s="26"/>
      <c r="M212" s="26"/>
      <c r="N212" s="26"/>
      <c r="O212" s="26"/>
      <c r="P212" s="169"/>
      <c r="Q212" s="184"/>
      <c r="R212" s="184"/>
      <c r="S212" s="185" t="str">
        <f t="shared" si="30"/>
        <v>0</v>
      </c>
      <c r="T212" s="185" t="str">
        <f t="shared" si="30"/>
        <v>0</v>
      </c>
      <c r="U212" s="185">
        <f t="shared" si="31"/>
        <v>0</v>
      </c>
      <c r="V212" s="186" t="str">
        <f>IF(U212=0,"--",IF(U212&lt;='db fasce di rischio'!$B$4,'db fasce di rischio'!$A$2,IF(U212&lt;='db fasce di rischio'!$D$4,'db fasce di rischio'!$C$2,IF(U212&lt;='db fasce di rischio'!$F$4,'db fasce di rischio'!$E$2,IF(U212&lt;='db fasce di rischio'!$H$4,'db fasce di rischio'!$G$2,"")))))</f>
        <v>--</v>
      </c>
      <c r="W212" s="30"/>
      <c r="X212" s="30"/>
    </row>
    <row r="213" spans="1:24" ht="21" hidden="1" outlineLevel="1" x14ac:dyDescent="0.2">
      <c r="A213" s="169"/>
      <c r="B213" s="169"/>
      <c r="C213" s="26" t="s">
        <v>30</v>
      </c>
      <c r="D213" s="26" t="s">
        <v>30</v>
      </c>
      <c r="E213" s="26" t="s">
        <v>30</v>
      </c>
      <c r="F213" s="26" t="s">
        <v>30</v>
      </c>
      <c r="G213" s="161" t="str">
        <f t="shared" si="29"/>
        <v>--</v>
      </c>
      <c r="H213" s="27" t="s">
        <v>30</v>
      </c>
      <c r="I213" s="33" t="s">
        <v>30</v>
      </c>
      <c r="J213" s="87"/>
      <c r="K213" s="33"/>
      <c r="L213" s="26"/>
      <c r="M213" s="26"/>
      <c r="N213" s="26"/>
      <c r="O213" s="26"/>
      <c r="P213" s="169"/>
      <c r="Q213" s="184"/>
      <c r="R213" s="184"/>
      <c r="S213" s="185" t="str">
        <f t="shared" si="30"/>
        <v>0</v>
      </c>
      <c r="T213" s="185" t="str">
        <f t="shared" si="30"/>
        <v>0</v>
      </c>
      <c r="U213" s="185">
        <f t="shared" si="31"/>
        <v>0</v>
      </c>
      <c r="V213" s="186" t="str">
        <f>IF(U213=0,"--",IF(U213&lt;='db fasce di rischio'!$B$4,'db fasce di rischio'!$A$2,IF(U213&lt;='db fasce di rischio'!$D$4,'db fasce di rischio'!$C$2,IF(U213&lt;='db fasce di rischio'!$F$4,'db fasce di rischio'!$E$2,IF(U213&lt;='db fasce di rischio'!$H$4,'db fasce di rischio'!$G$2,"")))))</f>
        <v>--</v>
      </c>
      <c r="W213" s="30"/>
      <c r="X213" s="30"/>
    </row>
    <row r="214" spans="1:24" ht="21" hidden="1" outlineLevel="1" x14ac:dyDescent="0.2">
      <c r="A214" s="169"/>
      <c r="B214" s="169"/>
      <c r="C214" s="26" t="s">
        <v>30</v>
      </c>
      <c r="D214" s="26" t="s">
        <v>30</v>
      </c>
      <c r="E214" s="26" t="s">
        <v>30</v>
      </c>
      <c r="F214" s="26" t="s">
        <v>30</v>
      </c>
      <c r="G214" s="161" t="str">
        <f t="shared" si="29"/>
        <v>--</v>
      </c>
      <c r="H214" s="27" t="s">
        <v>30</v>
      </c>
      <c r="I214" s="33" t="s">
        <v>30</v>
      </c>
      <c r="J214" s="87"/>
      <c r="K214" s="33"/>
      <c r="L214" s="26"/>
      <c r="M214" s="26"/>
      <c r="N214" s="26"/>
      <c r="O214" s="26"/>
      <c r="P214" s="169"/>
      <c r="Q214" s="184"/>
      <c r="R214" s="184"/>
      <c r="S214" s="185" t="str">
        <f t="shared" si="30"/>
        <v>0</v>
      </c>
      <c r="T214" s="185" t="str">
        <f t="shared" si="30"/>
        <v>0</v>
      </c>
      <c r="U214" s="185">
        <f t="shared" si="31"/>
        <v>0</v>
      </c>
      <c r="V214" s="186" t="str">
        <f>IF(U214=0,"--",IF(U214&lt;='db fasce di rischio'!$B$4,'db fasce di rischio'!$A$2,IF(U214&lt;='db fasce di rischio'!$D$4,'db fasce di rischio'!$C$2,IF(U214&lt;='db fasce di rischio'!$F$4,'db fasce di rischio'!$E$2,IF(U214&lt;='db fasce di rischio'!$H$4,'db fasce di rischio'!$G$2,"")))))</f>
        <v>--</v>
      </c>
      <c r="W214" s="30"/>
      <c r="X214" s="30"/>
    </row>
    <row r="215" spans="1:24" ht="21" hidden="1" outlineLevel="1" x14ac:dyDescent="0.2">
      <c r="A215" s="169"/>
      <c r="B215" s="169"/>
      <c r="C215" s="26" t="s">
        <v>30</v>
      </c>
      <c r="D215" s="26" t="s">
        <v>30</v>
      </c>
      <c r="E215" s="26" t="s">
        <v>30</v>
      </c>
      <c r="F215" s="26" t="s">
        <v>30</v>
      </c>
      <c r="G215" s="161" t="str">
        <f t="shared" si="29"/>
        <v>--</v>
      </c>
      <c r="H215" s="27" t="s">
        <v>30</v>
      </c>
      <c r="I215" s="33" t="s">
        <v>30</v>
      </c>
      <c r="J215" s="87"/>
      <c r="K215" s="33"/>
      <c r="L215" s="26"/>
      <c r="M215" s="26"/>
      <c r="N215" s="26"/>
      <c r="O215" s="26"/>
      <c r="P215" s="169"/>
      <c r="Q215" s="184"/>
      <c r="R215" s="184"/>
      <c r="S215" s="185" t="str">
        <f t="shared" si="30"/>
        <v>0</v>
      </c>
      <c r="T215" s="185" t="str">
        <f t="shared" si="30"/>
        <v>0</v>
      </c>
      <c r="U215" s="185">
        <f t="shared" si="31"/>
        <v>0</v>
      </c>
      <c r="V215" s="186" t="str">
        <f>IF(U215=0,"--",IF(U215&lt;='db fasce di rischio'!$B$4,'db fasce di rischio'!$A$2,IF(U215&lt;='db fasce di rischio'!$D$4,'db fasce di rischio'!$C$2,IF(U215&lt;='db fasce di rischio'!$F$4,'db fasce di rischio'!$E$2,IF(U215&lt;='db fasce di rischio'!$H$4,'db fasce di rischio'!$G$2,"")))))</f>
        <v>--</v>
      </c>
      <c r="W215" s="30"/>
      <c r="X215" s="30"/>
    </row>
    <row r="216" spans="1:24" ht="21" hidden="1" outlineLevel="1" x14ac:dyDescent="0.2">
      <c r="A216" s="169"/>
      <c r="B216" s="169"/>
      <c r="C216" s="26" t="s">
        <v>30</v>
      </c>
      <c r="D216" s="26" t="s">
        <v>30</v>
      </c>
      <c r="E216" s="26" t="s">
        <v>30</v>
      </c>
      <c r="F216" s="26" t="s">
        <v>30</v>
      </c>
      <c r="G216" s="161" t="str">
        <f t="shared" si="29"/>
        <v>--</v>
      </c>
      <c r="H216" s="27" t="s">
        <v>30</v>
      </c>
      <c r="I216" s="33" t="s">
        <v>30</v>
      </c>
      <c r="J216" s="88"/>
      <c r="K216" s="33"/>
      <c r="L216" s="26"/>
      <c r="M216" s="26"/>
      <c r="N216" s="26"/>
      <c r="O216" s="26"/>
      <c r="P216" s="169"/>
      <c r="Q216" s="184"/>
      <c r="R216" s="184"/>
      <c r="S216" s="185" t="str">
        <f t="shared" si="30"/>
        <v>0</v>
      </c>
      <c r="T216" s="185" t="str">
        <f t="shared" si="30"/>
        <v>0</v>
      </c>
      <c r="U216" s="185">
        <f t="shared" si="31"/>
        <v>0</v>
      </c>
      <c r="V216" s="186" t="str">
        <f>IF(U216=0,"--",IF(U216&lt;='db fasce di rischio'!$B$4,'db fasce di rischio'!$A$2,IF(U216&lt;='db fasce di rischio'!$D$4,'db fasce di rischio'!$C$2,IF(U216&lt;='db fasce di rischio'!$F$4,'db fasce di rischio'!$E$2,IF(U216&lt;='db fasce di rischio'!$H$4,'db fasce di rischio'!$G$2,"")))))</f>
        <v>--</v>
      </c>
      <c r="W216" s="30"/>
      <c r="X216" s="30"/>
    </row>
    <row r="217" spans="1:24" ht="21" hidden="1" outlineLevel="1" x14ac:dyDescent="0.2">
      <c r="A217" s="169"/>
      <c r="B217" s="169"/>
      <c r="C217" s="26" t="s">
        <v>30</v>
      </c>
      <c r="D217" s="26" t="s">
        <v>30</v>
      </c>
      <c r="E217" s="26" t="s">
        <v>30</v>
      </c>
      <c r="F217" s="26" t="s">
        <v>30</v>
      </c>
      <c r="G217" s="161" t="str">
        <f t="shared" si="29"/>
        <v>--</v>
      </c>
      <c r="H217" s="27" t="s">
        <v>30</v>
      </c>
      <c r="I217" s="33" t="s">
        <v>30</v>
      </c>
      <c r="J217" s="88"/>
      <c r="K217" s="33"/>
      <c r="L217" s="26"/>
      <c r="M217" s="26"/>
      <c r="N217" s="26"/>
      <c r="O217" s="26"/>
      <c r="P217" s="169"/>
      <c r="Q217" s="184"/>
      <c r="R217" s="184"/>
      <c r="S217" s="185" t="str">
        <f t="shared" si="30"/>
        <v>0</v>
      </c>
      <c r="T217" s="185" t="str">
        <f t="shared" si="30"/>
        <v>0</v>
      </c>
      <c r="U217" s="185">
        <f t="shared" si="31"/>
        <v>0</v>
      </c>
      <c r="V217" s="186" t="str">
        <f>IF(U217=0,"--",IF(U217&lt;='db fasce di rischio'!$B$4,'db fasce di rischio'!$A$2,IF(U217&lt;='db fasce di rischio'!$D$4,'db fasce di rischio'!$C$2,IF(U217&lt;='db fasce di rischio'!$F$4,'db fasce di rischio'!$E$2,IF(U217&lt;='db fasce di rischio'!$H$4,'db fasce di rischio'!$G$2,"")))))</f>
        <v>--</v>
      </c>
      <c r="W217" s="30"/>
      <c r="X217" s="30"/>
    </row>
    <row r="218" spans="1:24" ht="21" hidden="1" outlineLevel="1" x14ac:dyDescent="0.2">
      <c r="A218" s="169"/>
      <c r="B218" s="169"/>
      <c r="C218" s="26" t="s">
        <v>30</v>
      </c>
      <c r="D218" s="26" t="s">
        <v>30</v>
      </c>
      <c r="E218" s="26" t="s">
        <v>30</v>
      </c>
      <c r="F218" s="26" t="s">
        <v>30</v>
      </c>
      <c r="G218" s="161" t="str">
        <f t="shared" si="29"/>
        <v>--</v>
      </c>
      <c r="H218" s="27" t="s">
        <v>30</v>
      </c>
      <c r="I218" s="33" t="s">
        <v>30</v>
      </c>
      <c r="J218" s="88"/>
      <c r="K218" s="33"/>
      <c r="L218" s="26"/>
      <c r="M218" s="26"/>
      <c r="N218" s="26"/>
      <c r="O218" s="26"/>
      <c r="P218" s="169"/>
      <c r="Q218" s="184"/>
      <c r="R218" s="184"/>
      <c r="S218" s="185" t="str">
        <f t="shared" si="30"/>
        <v>0</v>
      </c>
      <c r="T218" s="185" t="str">
        <f t="shared" si="30"/>
        <v>0</v>
      </c>
      <c r="U218" s="185">
        <f t="shared" si="31"/>
        <v>0</v>
      </c>
      <c r="V218" s="186" t="str">
        <f>IF(U218=0,"--",IF(U218&lt;='db fasce di rischio'!$B$4,'db fasce di rischio'!$A$2,IF(U218&lt;='db fasce di rischio'!$D$4,'db fasce di rischio'!$C$2,IF(U218&lt;='db fasce di rischio'!$F$4,'db fasce di rischio'!$E$2,IF(U218&lt;='db fasce di rischio'!$H$4,'db fasce di rischio'!$G$2,"")))))</f>
        <v>--</v>
      </c>
      <c r="W218" s="30"/>
      <c r="X218" s="30"/>
    </row>
    <row r="219" spans="1:24" ht="21" hidden="1" outlineLevel="1" x14ac:dyDescent="0.2">
      <c r="A219" s="169"/>
      <c r="B219" s="169"/>
      <c r="C219" s="26" t="s">
        <v>30</v>
      </c>
      <c r="D219" s="26" t="s">
        <v>30</v>
      </c>
      <c r="E219" s="26" t="s">
        <v>30</v>
      </c>
      <c r="F219" s="26" t="s">
        <v>30</v>
      </c>
      <c r="G219" s="161" t="str">
        <f t="shared" si="29"/>
        <v>--</v>
      </c>
      <c r="H219" s="27" t="s">
        <v>30</v>
      </c>
      <c r="I219" s="33" t="s">
        <v>30</v>
      </c>
      <c r="J219" s="88"/>
      <c r="K219" s="33"/>
      <c r="L219" s="26"/>
      <c r="M219" s="26"/>
      <c r="N219" s="26"/>
      <c r="O219" s="26"/>
      <c r="P219" s="169"/>
      <c r="Q219" s="184"/>
      <c r="R219" s="184"/>
      <c r="S219" s="185" t="str">
        <f t="shared" si="30"/>
        <v>0</v>
      </c>
      <c r="T219" s="185" t="str">
        <f t="shared" si="30"/>
        <v>0</v>
      </c>
      <c r="U219" s="185">
        <f t="shared" si="31"/>
        <v>0</v>
      </c>
      <c r="V219" s="186" t="str">
        <f>IF(U219=0,"--",IF(U219&lt;='db fasce di rischio'!$B$4,'db fasce di rischio'!$A$2,IF(U219&lt;='db fasce di rischio'!$D$4,'db fasce di rischio'!$C$2,IF(U219&lt;='db fasce di rischio'!$F$4,'db fasce di rischio'!$E$2,IF(U219&lt;='db fasce di rischio'!$H$4,'db fasce di rischio'!$G$2,"")))))</f>
        <v>--</v>
      </c>
      <c r="W219" s="30"/>
      <c r="X219" s="30"/>
    </row>
    <row r="220" spans="1:24" ht="21" hidden="1" outlineLevel="1" x14ac:dyDescent="0.2">
      <c r="A220" s="169"/>
      <c r="B220" s="169"/>
      <c r="C220" s="26" t="s">
        <v>30</v>
      </c>
      <c r="D220" s="26" t="s">
        <v>30</v>
      </c>
      <c r="E220" s="26" t="s">
        <v>30</v>
      </c>
      <c r="F220" s="26" t="s">
        <v>30</v>
      </c>
      <c r="G220" s="161" t="str">
        <f t="shared" si="29"/>
        <v>--</v>
      </c>
      <c r="H220" s="27" t="s">
        <v>30</v>
      </c>
      <c r="I220" s="33" t="s">
        <v>30</v>
      </c>
      <c r="J220" s="87"/>
      <c r="K220" s="33"/>
      <c r="L220" s="26"/>
      <c r="M220" s="26"/>
      <c r="N220" s="26"/>
      <c r="O220" s="26"/>
      <c r="P220" s="169"/>
      <c r="Q220" s="184"/>
      <c r="R220" s="184"/>
      <c r="S220" s="185" t="str">
        <f t="shared" si="30"/>
        <v>0</v>
      </c>
      <c r="T220" s="185" t="str">
        <f t="shared" si="30"/>
        <v>0</v>
      </c>
      <c r="U220" s="185">
        <f t="shared" si="31"/>
        <v>0</v>
      </c>
      <c r="V220" s="186" t="str">
        <f>IF(U220=0,"--",IF(U220&lt;='db fasce di rischio'!$B$4,'db fasce di rischio'!$A$2,IF(U220&lt;='db fasce di rischio'!$D$4,'db fasce di rischio'!$C$2,IF(U220&lt;='db fasce di rischio'!$F$4,'db fasce di rischio'!$E$2,IF(U220&lt;='db fasce di rischio'!$H$4,'db fasce di rischio'!$G$2,"")))))</f>
        <v>--</v>
      </c>
      <c r="W220" s="30"/>
      <c r="X220" s="30"/>
    </row>
    <row r="221" spans="1:24" ht="21" hidden="1" outlineLevel="1" x14ac:dyDescent="0.2">
      <c r="A221" s="169"/>
      <c r="B221" s="169"/>
      <c r="C221" s="26" t="s">
        <v>30</v>
      </c>
      <c r="D221" s="26" t="s">
        <v>30</v>
      </c>
      <c r="E221" s="26" t="s">
        <v>30</v>
      </c>
      <c r="F221" s="26" t="s">
        <v>30</v>
      </c>
      <c r="G221" s="161" t="str">
        <f t="shared" si="29"/>
        <v>--</v>
      </c>
      <c r="H221" s="27" t="s">
        <v>30</v>
      </c>
      <c r="I221" s="33" t="s">
        <v>30</v>
      </c>
      <c r="J221" s="87"/>
      <c r="K221" s="33"/>
      <c r="L221" s="26"/>
      <c r="M221" s="26"/>
      <c r="N221" s="26"/>
      <c r="O221" s="28"/>
      <c r="P221" s="169"/>
      <c r="Q221" s="184"/>
      <c r="R221" s="184"/>
      <c r="S221" s="185" t="str">
        <f t="shared" si="30"/>
        <v>0</v>
      </c>
      <c r="T221" s="185" t="str">
        <f t="shared" si="30"/>
        <v>0</v>
      </c>
      <c r="U221" s="185">
        <f t="shared" si="31"/>
        <v>0</v>
      </c>
      <c r="V221" s="186" t="str">
        <f>IF(U221=0,"--",IF(U221&lt;='db fasce di rischio'!$B$4,'db fasce di rischio'!$A$2,IF(U221&lt;='db fasce di rischio'!$D$4,'db fasce di rischio'!$C$2,IF(U221&lt;='db fasce di rischio'!$F$4,'db fasce di rischio'!$E$2,IF(U221&lt;='db fasce di rischio'!$H$4,'db fasce di rischio'!$G$2,"")))))</f>
        <v>--</v>
      </c>
      <c r="W221" s="30"/>
      <c r="X221" s="30"/>
    </row>
    <row r="222" spans="1:24" ht="21" hidden="1" outlineLevel="1" x14ac:dyDescent="0.2">
      <c r="A222" s="169"/>
      <c r="B222" s="169"/>
      <c r="C222" s="26" t="s">
        <v>30</v>
      </c>
      <c r="D222" s="26" t="s">
        <v>30</v>
      </c>
      <c r="E222" s="26" t="s">
        <v>30</v>
      </c>
      <c r="F222" s="26" t="s">
        <v>30</v>
      </c>
      <c r="G222" s="161" t="str">
        <f t="shared" si="29"/>
        <v>--</v>
      </c>
      <c r="H222" s="27" t="s">
        <v>30</v>
      </c>
      <c r="I222" s="33" t="s">
        <v>30</v>
      </c>
      <c r="J222" s="87"/>
      <c r="K222" s="33"/>
      <c r="L222" s="26"/>
      <c r="M222" s="26"/>
      <c r="N222" s="26"/>
      <c r="O222" s="29"/>
      <c r="P222" s="169"/>
      <c r="Q222" s="184"/>
      <c r="R222" s="184"/>
      <c r="S222" s="185" t="str">
        <f t="shared" si="30"/>
        <v>0</v>
      </c>
      <c r="T222" s="185" t="str">
        <f t="shared" si="30"/>
        <v>0</v>
      </c>
      <c r="U222" s="185">
        <f t="shared" si="31"/>
        <v>0</v>
      </c>
      <c r="V222" s="186" t="str">
        <f>IF(U222=0,"--",IF(U222&lt;='db fasce di rischio'!$B$4,'db fasce di rischio'!$A$2,IF(U222&lt;='db fasce di rischio'!$D$4,'db fasce di rischio'!$C$2,IF(U222&lt;='db fasce di rischio'!$F$4,'db fasce di rischio'!$E$2,IF(U222&lt;='db fasce di rischio'!$H$4,'db fasce di rischio'!$G$2,"")))))</f>
        <v>--</v>
      </c>
      <c r="W222" s="30"/>
      <c r="X222" s="30"/>
    </row>
    <row r="223" spans="1:24" ht="21" collapsed="1" x14ac:dyDescent="0.2">
      <c r="A223" s="168"/>
      <c r="B223" s="168"/>
      <c r="C223" s="92"/>
      <c r="D223" s="92"/>
      <c r="E223" s="92"/>
      <c r="F223" s="92"/>
      <c r="G223" s="92"/>
      <c r="H223" s="92"/>
      <c r="I223" s="92"/>
      <c r="J223" s="176"/>
      <c r="K223" s="92"/>
      <c r="L223" s="92"/>
      <c r="M223" s="92"/>
      <c r="N223" s="92"/>
      <c r="O223" s="92"/>
      <c r="P223" s="168"/>
      <c r="Q223" s="30"/>
      <c r="R223" s="30"/>
      <c r="S223" s="30"/>
      <c r="T223" s="30"/>
      <c r="U223" s="30"/>
      <c r="V223" s="30"/>
      <c r="W223" s="30"/>
      <c r="X223" s="30"/>
    </row>
    <row r="224" spans="1:24" ht="89.1" customHeight="1" x14ac:dyDescent="0.2">
      <c r="A224" s="31"/>
      <c r="B224" s="31"/>
      <c r="C224" s="32" t="s">
        <v>674</v>
      </c>
      <c r="D224" s="32"/>
      <c r="E224" s="30"/>
      <c r="F224" s="30"/>
      <c r="G224" s="30"/>
      <c r="H224" s="30"/>
      <c r="I224" s="30"/>
      <c r="J224" s="85"/>
      <c r="K224" s="30"/>
      <c r="L224" s="30"/>
      <c r="M224" s="30"/>
      <c r="N224" s="84" t="s">
        <v>6</v>
      </c>
      <c r="O224" s="84" t="s">
        <v>675</v>
      </c>
      <c r="P224" s="30"/>
      <c r="Q224" s="182" t="s">
        <v>1306</v>
      </c>
      <c r="R224" s="182" t="s">
        <v>1307</v>
      </c>
      <c r="S224" s="50" t="s">
        <v>1308</v>
      </c>
      <c r="T224" s="50" t="s">
        <v>1309</v>
      </c>
      <c r="U224" s="50" t="s">
        <v>1310</v>
      </c>
      <c r="V224" s="183" t="s">
        <v>1311</v>
      </c>
      <c r="W224" s="30"/>
      <c r="X224" s="30"/>
    </row>
    <row r="225" spans="1:24" ht="30.6" customHeight="1" x14ac:dyDescent="0.2">
      <c r="A225" s="168"/>
      <c r="B225" s="168">
        <v>11</v>
      </c>
      <c r="C225" s="220" t="s">
        <v>1267</v>
      </c>
      <c r="D225" s="221"/>
      <c r="E225" s="222"/>
      <c r="F225" s="229"/>
      <c r="G225" s="229"/>
      <c r="H225" s="229"/>
      <c r="I225" s="50" t="s">
        <v>11</v>
      </c>
      <c r="J225" s="231" t="s">
        <v>3</v>
      </c>
      <c r="K225" s="231"/>
      <c r="L225" s="39"/>
      <c r="M225" s="162" t="s">
        <v>676</v>
      </c>
      <c r="N225" s="163" t="str">
        <f>V225</f>
        <v>--</v>
      </c>
      <c r="O225" s="39"/>
      <c r="P225" s="168"/>
      <c r="Q225" s="184"/>
      <c r="R225" s="184"/>
      <c r="S225" s="185" t="str">
        <f>IF(Q225="Basso",1.8,IF(Q225="Medio",2.5,IF(Q225="Medio-Alto",3.8,IF(Q225="Alto",5,"0"))))</f>
        <v>0</v>
      </c>
      <c r="T225" s="185" t="str">
        <f>IF(R225="Basso",1.8,IF(R225="Medio",2.5,IF(R225="Medio-Alto",3.8,IF(R225="Alto",5,"0"))))</f>
        <v>0</v>
      </c>
      <c r="U225" s="185">
        <f>IF(MAX(U229:U243)&gt;(T225*S225),MAX(U229:U243),T225*S225)</f>
        <v>0</v>
      </c>
      <c r="V225" s="186" t="str">
        <f>IF(U225=0,"--",IF(U225&lt;='db fasce di rischio'!$B$4,'db fasce di rischio'!$A$2,IF(U225&lt;='db fasce di rischio'!$D$4,'db fasce di rischio'!$C$2,IF(U225&lt;='db fasce di rischio'!$F$4,'db fasce di rischio'!$E$2,IF(U225&lt;='db fasce di rischio'!$H$4,'db fasce di rischio'!$G$2,"")))))</f>
        <v>--</v>
      </c>
      <c r="W225" s="30"/>
      <c r="X225" s="30"/>
    </row>
    <row r="226" spans="1:24" ht="59.45" customHeight="1" x14ac:dyDescent="0.2">
      <c r="A226" s="168"/>
      <c r="B226" s="168"/>
      <c r="C226" s="223"/>
      <c r="D226" s="224"/>
      <c r="E226" s="224"/>
      <c r="F226" s="172"/>
      <c r="G226" s="172"/>
      <c r="H226" s="172"/>
      <c r="I226" s="172"/>
      <c r="J226" s="172"/>
      <c r="K226" s="172"/>
      <c r="L226" s="173"/>
      <c r="M226" s="226" t="s">
        <v>1305</v>
      </c>
      <c r="N226" s="226"/>
      <c r="O226" s="226"/>
      <c r="P226" s="168"/>
      <c r="Q226" s="30"/>
      <c r="R226" s="30"/>
      <c r="S226" s="30"/>
      <c r="T226" s="30"/>
      <c r="U226" s="30"/>
      <c r="V226" s="30"/>
      <c r="W226" s="30"/>
      <c r="X226" s="30"/>
    </row>
    <row r="227" spans="1:24" ht="31.5" hidden="1" customHeight="1" outlineLevel="1" x14ac:dyDescent="0.2">
      <c r="A227" s="168"/>
      <c r="B227" s="168"/>
      <c r="C227" s="218" t="s">
        <v>1266</v>
      </c>
      <c r="D227" s="219"/>
      <c r="E227" s="160"/>
      <c r="F227" s="160"/>
      <c r="G227" s="160"/>
      <c r="H227" s="160"/>
      <c r="I227" s="160"/>
      <c r="J227" s="159"/>
      <c r="K227" s="160"/>
      <c r="L227" s="164">
        <f>SUM(H214:H222)</f>
        <v>0</v>
      </c>
      <c r="M227" s="165"/>
      <c r="N227" s="165"/>
      <c r="O227" s="165"/>
      <c r="P227" s="168"/>
      <c r="Q227" s="30"/>
      <c r="R227" s="30"/>
      <c r="S227" s="30"/>
      <c r="T227" s="30"/>
      <c r="U227" s="30"/>
      <c r="V227" s="30"/>
      <c r="W227" s="30"/>
      <c r="X227" s="30"/>
    </row>
    <row r="228" spans="1:24" ht="81.95" hidden="1" customHeight="1" outlineLevel="1" x14ac:dyDescent="0.2">
      <c r="A228" s="169"/>
      <c r="B228" s="169"/>
      <c r="C228" s="24" t="s">
        <v>915</v>
      </c>
      <c r="D228" s="24" t="s">
        <v>916</v>
      </c>
      <c r="E228" s="24" t="s">
        <v>981</v>
      </c>
      <c r="F228" s="24" t="s">
        <v>980</v>
      </c>
      <c r="G228" s="188" t="s">
        <v>1301</v>
      </c>
      <c r="H228" s="24" t="s">
        <v>979</v>
      </c>
      <c r="I228" s="24" t="s">
        <v>917</v>
      </c>
      <c r="J228" s="50" t="s">
        <v>982</v>
      </c>
      <c r="K228" s="50" t="s">
        <v>918</v>
      </c>
      <c r="L228" s="24" t="s">
        <v>639</v>
      </c>
      <c r="M228" s="24" t="s">
        <v>677</v>
      </c>
      <c r="N228" s="24" t="s">
        <v>678</v>
      </c>
      <c r="O228" s="24" t="s">
        <v>679</v>
      </c>
      <c r="P228" s="169"/>
      <c r="Q228" s="182" t="s">
        <v>1306</v>
      </c>
      <c r="R228" s="182" t="s">
        <v>1307</v>
      </c>
      <c r="S228" s="50" t="s">
        <v>1308</v>
      </c>
      <c r="T228" s="50" t="s">
        <v>1309</v>
      </c>
      <c r="U228" s="50" t="s">
        <v>1310</v>
      </c>
      <c r="V228" s="183" t="s">
        <v>1311</v>
      </c>
      <c r="W228" s="30"/>
      <c r="X228" s="30"/>
    </row>
    <row r="229" spans="1:24" ht="21" hidden="1" outlineLevel="1" x14ac:dyDescent="0.2">
      <c r="A229" s="169"/>
      <c r="B229" s="169"/>
      <c r="C229" s="26" t="s">
        <v>30</v>
      </c>
      <c r="D229" s="26" t="s">
        <v>30</v>
      </c>
      <c r="E229" s="26" t="s">
        <v>30</v>
      </c>
      <c r="F229" s="26" t="s">
        <v>30</v>
      </c>
      <c r="G229" s="161" t="str">
        <f>V229</f>
        <v>--</v>
      </c>
      <c r="H229" s="27" t="s">
        <v>30</v>
      </c>
      <c r="I229" s="33" t="s">
        <v>30</v>
      </c>
      <c r="J229" s="87"/>
      <c r="K229" s="33"/>
      <c r="L229" s="26"/>
      <c r="M229" s="26"/>
      <c r="N229" s="26"/>
      <c r="O229" s="26"/>
      <c r="P229" s="169"/>
      <c r="Q229" s="184"/>
      <c r="R229" s="184"/>
      <c r="S229" s="185" t="str">
        <f>IF(Q229="Basso",1.8,IF(Q229="Medio",2.5,IF(Q229="Medio-Alto",3.8,IF(Q229="Alto",5,"0"))))</f>
        <v>0</v>
      </c>
      <c r="T229" s="185" t="str">
        <f>IF(R229="Basso",1.8,IF(R229="Medio",2.5,IF(R229="Medio-Alto",3.8,IF(R229="Alto",5,"0"))))</f>
        <v>0</v>
      </c>
      <c r="U229" s="185">
        <f>(T229*S229)</f>
        <v>0</v>
      </c>
      <c r="V229" s="186" t="str">
        <f>IF(U229=0,"--",IF(U229&lt;='db fasce di rischio'!$B$4,'db fasce di rischio'!$A$2,IF(U229&lt;='db fasce di rischio'!$D$4,'db fasce di rischio'!$C$2,IF(U229&lt;='db fasce di rischio'!$F$4,'db fasce di rischio'!$E$2,IF(U229&lt;='db fasce di rischio'!$H$4,'db fasce di rischio'!$G$2,"")))))</f>
        <v>--</v>
      </c>
      <c r="W229" s="30"/>
      <c r="X229" s="30"/>
    </row>
    <row r="230" spans="1:24" ht="21" hidden="1" outlineLevel="1" x14ac:dyDescent="0.2">
      <c r="A230" s="169"/>
      <c r="B230" s="169"/>
      <c r="C230" s="26" t="s">
        <v>30</v>
      </c>
      <c r="D230" s="26" t="s">
        <v>30</v>
      </c>
      <c r="E230" s="26" t="s">
        <v>30</v>
      </c>
      <c r="F230" s="26" t="s">
        <v>30</v>
      </c>
      <c r="G230" s="161" t="str">
        <f t="shared" ref="G230:G243" si="32">V230</f>
        <v>--</v>
      </c>
      <c r="H230" s="27" t="s">
        <v>30</v>
      </c>
      <c r="I230" s="33" t="s">
        <v>30</v>
      </c>
      <c r="J230" s="87"/>
      <c r="K230" s="33"/>
      <c r="L230" s="26"/>
      <c r="M230" s="26"/>
      <c r="N230" s="26"/>
      <c r="O230" s="26"/>
      <c r="P230" s="169"/>
      <c r="Q230" s="184"/>
      <c r="R230" s="184"/>
      <c r="S230" s="185" t="str">
        <f t="shared" ref="S230:T243" si="33">IF(Q230="Basso",1.8,IF(Q230="Medio",2.5,IF(Q230="Medio-Alto",3.8,IF(Q230="Alto",5,"0"))))</f>
        <v>0</v>
      </c>
      <c r="T230" s="185" t="str">
        <f t="shared" si="33"/>
        <v>0</v>
      </c>
      <c r="U230" s="185">
        <f>(T230*S230)</f>
        <v>0</v>
      </c>
      <c r="V230" s="186" t="str">
        <f>IF(U230=0,"--",IF(U230&lt;='db fasce di rischio'!$B$4,'db fasce di rischio'!$A$2,IF(U230&lt;='db fasce di rischio'!$D$4,'db fasce di rischio'!$C$2,IF(U230&lt;='db fasce di rischio'!$F$4,'db fasce di rischio'!$E$2,IF(U230&lt;='db fasce di rischio'!$H$4,'db fasce di rischio'!$G$2,"")))))</f>
        <v>--</v>
      </c>
      <c r="W230" s="30"/>
      <c r="X230" s="30"/>
    </row>
    <row r="231" spans="1:24" ht="21" hidden="1" outlineLevel="1" x14ac:dyDescent="0.2">
      <c r="A231" s="169"/>
      <c r="B231" s="169"/>
      <c r="C231" s="26" t="s">
        <v>30</v>
      </c>
      <c r="D231" s="26" t="s">
        <v>30</v>
      </c>
      <c r="E231" s="26" t="s">
        <v>30</v>
      </c>
      <c r="F231" s="26" t="s">
        <v>30</v>
      </c>
      <c r="G231" s="161" t="str">
        <f t="shared" si="32"/>
        <v>--</v>
      </c>
      <c r="H231" s="27" t="s">
        <v>30</v>
      </c>
      <c r="I231" s="33" t="s">
        <v>30</v>
      </c>
      <c r="J231" s="87"/>
      <c r="K231" s="33"/>
      <c r="L231" s="26"/>
      <c r="M231" s="26"/>
      <c r="N231" s="26"/>
      <c r="O231" s="26"/>
      <c r="P231" s="169"/>
      <c r="Q231" s="184"/>
      <c r="R231" s="184"/>
      <c r="S231" s="185" t="str">
        <f t="shared" si="33"/>
        <v>0</v>
      </c>
      <c r="T231" s="185" t="str">
        <f t="shared" si="33"/>
        <v>0</v>
      </c>
      <c r="U231" s="185">
        <f t="shared" ref="U231:U243" si="34">(T231*S231)</f>
        <v>0</v>
      </c>
      <c r="V231" s="186" t="str">
        <f>IF(U231=0,"--",IF(U231&lt;='db fasce di rischio'!$B$4,'db fasce di rischio'!$A$2,IF(U231&lt;='db fasce di rischio'!$D$4,'db fasce di rischio'!$C$2,IF(U231&lt;='db fasce di rischio'!$F$4,'db fasce di rischio'!$E$2,IF(U231&lt;='db fasce di rischio'!$H$4,'db fasce di rischio'!$G$2,"")))))</f>
        <v>--</v>
      </c>
      <c r="W231" s="30"/>
      <c r="X231" s="30"/>
    </row>
    <row r="232" spans="1:24" ht="21" hidden="1" outlineLevel="1" x14ac:dyDescent="0.2">
      <c r="A232" s="169"/>
      <c r="B232" s="169"/>
      <c r="C232" s="26" t="s">
        <v>30</v>
      </c>
      <c r="D232" s="26" t="s">
        <v>30</v>
      </c>
      <c r="E232" s="26" t="s">
        <v>30</v>
      </c>
      <c r="F232" s="26" t="s">
        <v>30</v>
      </c>
      <c r="G232" s="161" t="str">
        <f t="shared" si="32"/>
        <v>--</v>
      </c>
      <c r="H232" s="27" t="s">
        <v>30</v>
      </c>
      <c r="I232" s="33" t="s">
        <v>30</v>
      </c>
      <c r="J232" s="87"/>
      <c r="K232" s="33"/>
      <c r="L232" s="26"/>
      <c r="M232" s="26"/>
      <c r="N232" s="26"/>
      <c r="O232" s="26"/>
      <c r="P232" s="169"/>
      <c r="Q232" s="184"/>
      <c r="R232" s="184"/>
      <c r="S232" s="185" t="str">
        <f t="shared" si="33"/>
        <v>0</v>
      </c>
      <c r="T232" s="185" t="str">
        <f t="shared" si="33"/>
        <v>0</v>
      </c>
      <c r="U232" s="185">
        <f t="shared" si="34"/>
        <v>0</v>
      </c>
      <c r="V232" s="186" t="str">
        <f>IF(U232=0,"--",IF(U232&lt;='db fasce di rischio'!$B$4,'db fasce di rischio'!$A$2,IF(U232&lt;='db fasce di rischio'!$D$4,'db fasce di rischio'!$C$2,IF(U232&lt;='db fasce di rischio'!$F$4,'db fasce di rischio'!$E$2,IF(U232&lt;='db fasce di rischio'!$H$4,'db fasce di rischio'!$G$2,"")))))</f>
        <v>--</v>
      </c>
      <c r="W232" s="30"/>
      <c r="X232" s="30"/>
    </row>
    <row r="233" spans="1:24" ht="21" hidden="1" outlineLevel="1" x14ac:dyDescent="0.2">
      <c r="A233" s="169"/>
      <c r="B233" s="169"/>
      <c r="C233" s="26" t="s">
        <v>30</v>
      </c>
      <c r="D233" s="26" t="s">
        <v>30</v>
      </c>
      <c r="E233" s="26" t="s">
        <v>30</v>
      </c>
      <c r="F233" s="26" t="s">
        <v>30</v>
      </c>
      <c r="G233" s="161" t="str">
        <f t="shared" si="32"/>
        <v>--</v>
      </c>
      <c r="H233" s="27" t="s">
        <v>30</v>
      </c>
      <c r="I233" s="33" t="s">
        <v>30</v>
      </c>
      <c r="J233" s="87"/>
      <c r="K233" s="33"/>
      <c r="L233" s="26"/>
      <c r="M233" s="26"/>
      <c r="N233" s="26"/>
      <c r="O233" s="26"/>
      <c r="P233" s="169"/>
      <c r="Q233" s="184"/>
      <c r="R233" s="184"/>
      <c r="S233" s="185" t="str">
        <f t="shared" si="33"/>
        <v>0</v>
      </c>
      <c r="T233" s="185" t="str">
        <f t="shared" si="33"/>
        <v>0</v>
      </c>
      <c r="U233" s="185">
        <f t="shared" si="34"/>
        <v>0</v>
      </c>
      <c r="V233" s="186" t="str">
        <f>IF(U233=0,"--",IF(U233&lt;='db fasce di rischio'!$B$4,'db fasce di rischio'!$A$2,IF(U233&lt;='db fasce di rischio'!$D$4,'db fasce di rischio'!$C$2,IF(U233&lt;='db fasce di rischio'!$F$4,'db fasce di rischio'!$E$2,IF(U233&lt;='db fasce di rischio'!$H$4,'db fasce di rischio'!$G$2,"")))))</f>
        <v>--</v>
      </c>
      <c r="W233" s="30"/>
      <c r="X233" s="30"/>
    </row>
    <row r="234" spans="1:24" ht="21" hidden="1" outlineLevel="1" x14ac:dyDescent="0.2">
      <c r="A234" s="169"/>
      <c r="B234" s="169"/>
      <c r="C234" s="26" t="s">
        <v>30</v>
      </c>
      <c r="D234" s="26" t="s">
        <v>30</v>
      </c>
      <c r="E234" s="26" t="s">
        <v>30</v>
      </c>
      <c r="F234" s="26" t="s">
        <v>30</v>
      </c>
      <c r="G234" s="161" t="str">
        <f t="shared" si="32"/>
        <v>--</v>
      </c>
      <c r="H234" s="27" t="s">
        <v>30</v>
      </c>
      <c r="I234" s="33" t="s">
        <v>30</v>
      </c>
      <c r="J234" s="87"/>
      <c r="K234" s="33"/>
      <c r="L234" s="26"/>
      <c r="M234" s="26"/>
      <c r="N234" s="26"/>
      <c r="O234" s="26"/>
      <c r="P234" s="169"/>
      <c r="Q234" s="184"/>
      <c r="R234" s="184"/>
      <c r="S234" s="185" t="str">
        <f t="shared" si="33"/>
        <v>0</v>
      </c>
      <c r="T234" s="185" t="str">
        <f t="shared" si="33"/>
        <v>0</v>
      </c>
      <c r="U234" s="185">
        <f t="shared" si="34"/>
        <v>0</v>
      </c>
      <c r="V234" s="186" t="str">
        <f>IF(U234=0,"--",IF(U234&lt;='db fasce di rischio'!$B$4,'db fasce di rischio'!$A$2,IF(U234&lt;='db fasce di rischio'!$D$4,'db fasce di rischio'!$C$2,IF(U234&lt;='db fasce di rischio'!$F$4,'db fasce di rischio'!$E$2,IF(U234&lt;='db fasce di rischio'!$H$4,'db fasce di rischio'!$G$2,"")))))</f>
        <v>--</v>
      </c>
      <c r="W234" s="30"/>
      <c r="X234" s="30"/>
    </row>
    <row r="235" spans="1:24" ht="21" hidden="1" outlineLevel="1" x14ac:dyDescent="0.2">
      <c r="A235" s="169"/>
      <c r="B235" s="169"/>
      <c r="C235" s="26" t="s">
        <v>30</v>
      </c>
      <c r="D235" s="26" t="s">
        <v>30</v>
      </c>
      <c r="E235" s="26" t="s">
        <v>30</v>
      </c>
      <c r="F235" s="26" t="s">
        <v>30</v>
      </c>
      <c r="G235" s="161" t="str">
        <f t="shared" si="32"/>
        <v>--</v>
      </c>
      <c r="H235" s="27" t="s">
        <v>30</v>
      </c>
      <c r="I235" s="33" t="s">
        <v>30</v>
      </c>
      <c r="J235" s="87"/>
      <c r="K235" s="33"/>
      <c r="L235" s="26"/>
      <c r="M235" s="26"/>
      <c r="N235" s="26"/>
      <c r="O235" s="26"/>
      <c r="P235" s="169"/>
      <c r="Q235" s="184"/>
      <c r="R235" s="184"/>
      <c r="S235" s="185" t="str">
        <f t="shared" si="33"/>
        <v>0</v>
      </c>
      <c r="T235" s="185" t="str">
        <f t="shared" si="33"/>
        <v>0</v>
      </c>
      <c r="U235" s="185">
        <f t="shared" si="34"/>
        <v>0</v>
      </c>
      <c r="V235" s="186" t="str">
        <f>IF(U235=0,"--",IF(U235&lt;='db fasce di rischio'!$B$4,'db fasce di rischio'!$A$2,IF(U235&lt;='db fasce di rischio'!$D$4,'db fasce di rischio'!$C$2,IF(U235&lt;='db fasce di rischio'!$F$4,'db fasce di rischio'!$E$2,IF(U235&lt;='db fasce di rischio'!$H$4,'db fasce di rischio'!$G$2,"")))))</f>
        <v>--</v>
      </c>
      <c r="W235" s="30"/>
      <c r="X235" s="30"/>
    </row>
    <row r="236" spans="1:24" ht="21" hidden="1" outlineLevel="1" x14ac:dyDescent="0.2">
      <c r="A236" s="169"/>
      <c r="B236" s="169"/>
      <c r="C236" s="26" t="s">
        <v>30</v>
      </c>
      <c r="D236" s="26" t="s">
        <v>30</v>
      </c>
      <c r="E236" s="26" t="s">
        <v>30</v>
      </c>
      <c r="F236" s="26" t="s">
        <v>30</v>
      </c>
      <c r="G236" s="161" t="str">
        <f t="shared" si="32"/>
        <v>--</v>
      </c>
      <c r="H236" s="27" t="s">
        <v>30</v>
      </c>
      <c r="I236" s="33" t="s">
        <v>30</v>
      </c>
      <c r="J236" s="87"/>
      <c r="K236" s="33"/>
      <c r="L236" s="26"/>
      <c r="M236" s="26"/>
      <c r="N236" s="26"/>
      <c r="O236" s="26"/>
      <c r="P236" s="169"/>
      <c r="Q236" s="184"/>
      <c r="R236" s="184"/>
      <c r="S236" s="185" t="str">
        <f t="shared" si="33"/>
        <v>0</v>
      </c>
      <c r="T236" s="185" t="str">
        <f t="shared" si="33"/>
        <v>0</v>
      </c>
      <c r="U236" s="185">
        <f t="shared" si="34"/>
        <v>0</v>
      </c>
      <c r="V236" s="186" t="str">
        <f>IF(U236=0,"--",IF(U236&lt;='db fasce di rischio'!$B$4,'db fasce di rischio'!$A$2,IF(U236&lt;='db fasce di rischio'!$D$4,'db fasce di rischio'!$C$2,IF(U236&lt;='db fasce di rischio'!$F$4,'db fasce di rischio'!$E$2,IF(U236&lt;='db fasce di rischio'!$H$4,'db fasce di rischio'!$G$2,"")))))</f>
        <v>--</v>
      </c>
      <c r="W236" s="30"/>
      <c r="X236" s="30"/>
    </row>
    <row r="237" spans="1:24" ht="21" hidden="1" outlineLevel="1" x14ac:dyDescent="0.2">
      <c r="A237" s="169"/>
      <c r="B237" s="169"/>
      <c r="C237" s="26" t="s">
        <v>30</v>
      </c>
      <c r="D237" s="26" t="s">
        <v>30</v>
      </c>
      <c r="E237" s="26" t="s">
        <v>30</v>
      </c>
      <c r="F237" s="26" t="s">
        <v>30</v>
      </c>
      <c r="G237" s="161" t="str">
        <f t="shared" si="32"/>
        <v>--</v>
      </c>
      <c r="H237" s="27" t="s">
        <v>30</v>
      </c>
      <c r="I237" s="33" t="s">
        <v>30</v>
      </c>
      <c r="J237" s="88"/>
      <c r="K237" s="33"/>
      <c r="L237" s="26"/>
      <c r="M237" s="26"/>
      <c r="N237" s="26"/>
      <c r="O237" s="26"/>
      <c r="P237" s="169"/>
      <c r="Q237" s="184"/>
      <c r="R237" s="184"/>
      <c r="S237" s="185" t="str">
        <f t="shared" si="33"/>
        <v>0</v>
      </c>
      <c r="T237" s="185" t="str">
        <f t="shared" si="33"/>
        <v>0</v>
      </c>
      <c r="U237" s="185">
        <f t="shared" si="34"/>
        <v>0</v>
      </c>
      <c r="V237" s="186" t="str">
        <f>IF(U237=0,"--",IF(U237&lt;='db fasce di rischio'!$B$4,'db fasce di rischio'!$A$2,IF(U237&lt;='db fasce di rischio'!$D$4,'db fasce di rischio'!$C$2,IF(U237&lt;='db fasce di rischio'!$F$4,'db fasce di rischio'!$E$2,IF(U237&lt;='db fasce di rischio'!$H$4,'db fasce di rischio'!$G$2,"")))))</f>
        <v>--</v>
      </c>
      <c r="W237" s="30"/>
      <c r="X237" s="30"/>
    </row>
    <row r="238" spans="1:24" ht="21" hidden="1" outlineLevel="1" x14ac:dyDescent="0.2">
      <c r="A238" s="169"/>
      <c r="B238" s="169"/>
      <c r="C238" s="26" t="s">
        <v>30</v>
      </c>
      <c r="D238" s="26" t="s">
        <v>30</v>
      </c>
      <c r="E238" s="26" t="s">
        <v>30</v>
      </c>
      <c r="F238" s="26" t="s">
        <v>30</v>
      </c>
      <c r="G238" s="161" t="str">
        <f t="shared" si="32"/>
        <v>--</v>
      </c>
      <c r="H238" s="27" t="s">
        <v>30</v>
      </c>
      <c r="I238" s="33" t="s">
        <v>30</v>
      </c>
      <c r="J238" s="88"/>
      <c r="K238" s="33"/>
      <c r="L238" s="26"/>
      <c r="M238" s="26"/>
      <c r="N238" s="26"/>
      <c r="O238" s="26"/>
      <c r="P238" s="169"/>
      <c r="Q238" s="184"/>
      <c r="R238" s="184"/>
      <c r="S238" s="185" t="str">
        <f t="shared" si="33"/>
        <v>0</v>
      </c>
      <c r="T238" s="185" t="str">
        <f t="shared" si="33"/>
        <v>0</v>
      </c>
      <c r="U238" s="185">
        <f t="shared" si="34"/>
        <v>0</v>
      </c>
      <c r="V238" s="186" t="str">
        <f>IF(U238=0,"--",IF(U238&lt;='db fasce di rischio'!$B$4,'db fasce di rischio'!$A$2,IF(U238&lt;='db fasce di rischio'!$D$4,'db fasce di rischio'!$C$2,IF(U238&lt;='db fasce di rischio'!$F$4,'db fasce di rischio'!$E$2,IF(U238&lt;='db fasce di rischio'!$H$4,'db fasce di rischio'!$G$2,"")))))</f>
        <v>--</v>
      </c>
      <c r="W238" s="30"/>
      <c r="X238" s="30"/>
    </row>
    <row r="239" spans="1:24" ht="21" hidden="1" outlineLevel="1" x14ac:dyDescent="0.2">
      <c r="A239" s="169"/>
      <c r="B239" s="169"/>
      <c r="C239" s="26" t="s">
        <v>30</v>
      </c>
      <c r="D239" s="26" t="s">
        <v>30</v>
      </c>
      <c r="E239" s="26" t="s">
        <v>30</v>
      </c>
      <c r="F239" s="26" t="s">
        <v>30</v>
      </c>
      <c r="G239" s="161" t="str">
        <f t="shared" si="32"/>
        <v>--</v>
      </c>
      <c r="H239" s="27" t="s">
        <v>30</v>
      </c>
      <c r="I239" s="33" t="s">
        <v>30</v>
      </c>
      <c r="J239" s="88"/>
      <c r="K239" s="33"/>
      <c r="L239" s="26"/>
      <c r="M239" s="26"/>
      <c r="N239" s="26"/>
      <c r="O239" s="26"/>
      <c r="P239" s="169"/>
      <c r="Q239" s="184"/>
      <c r="R239" s="184"/>
      <c r="S239" s="185" t="str">
        <f t="shared" si="33"/>
        <v>0</v>
      </c>
      <c r="T239" s="185" t="str">
        <f t="shared" si="33"/>
        <v>0</v>
      </c>
      <c r="U239" s="185">
        <f t="shared" si="34"/>
        <v>0</v>
      </c>
      <c r="V239" s="186" t="str">
        <f>IF(U239=0,"--",IF(U239&lt;='db fasce di rischio'!$B$4,'db fasce di rischio'!$A$2,IF(U239&lt;='db fasce di rischio'!$D$4,'db fasce di rischio'!$C$2,IF(U239&lt;='db fasce di rischio'!$F$4,'db fasce di rischio'!$E$2,IF(U239&lt;='db fasce di rischio'!$H$4,'db fasce di rischio'!$G$2,"")))))</f>
        <v>--</v>
      </c>
      <c r="W239" s="30"/>
      <c r="X239" s="30"/>
    </row>
    <row r="240" spans="1:24" ht="21" hidden="1" outlineLevel="1" x14ac:dyDescent="0.2">
      <c r="A240" s="169"/>
      <c r="B240" s="169"/>
      <c r="C240" s="26" t="s">
        <v>30</v>
      </c>
      <c r="D240" s="26" t="s">
        <v>30</v>
      </c>
      <c r="E240" s="26" t="s">
        <v>30</v>
      </c>
      <c r="F240" s="26" t="s">
        <v>30</v>
      </c>
      <c r="G240" s="161" t="str">
        <f t="shared" si="32"/>
        <v>--</v>
      </c>
      <c r="H240" s="27" t="s">
        <v>30</v>
      </c>
      <c r="I240" s="33" t="s">
        <v>30</v>
      </c>
      <c r="J240" s="88"/>
      <c r="K240" s="33"/>
      <c r="L240" s="26"/>
      <c r="M240" s="26"/>
      <c r="N240" s="26"/>
      <c r="O240" s="26"/>
      <c r="P240" s="169"/>
      <c r="Q240" s="184"/>
      <c r="R240" s="184"/>
      <c r="S240" s="185" t="str">
        <f t="shared" si="33"/>
        <v>0</v>
      </c>
      <c r="T240" s="185" t="str">
        <f t="shared" si="33"/>
        <v>0</v>
      </c>
      <c r="U240" s="185">
        <f t="shared" si="34"/>
        <v>0</v>
      </c>
      <c r="V240" s="186" t="str">
        <f>IF(U240=0,"--",IF(U240&lt;='db fasce di rischio'!$B$4,'db fasce di rischio'!$A$2,IF(U240&lt;='db fasce di rischio'!$D$4,'db fasce di rischio'!$C$2,IF(U240&lt;='db fasce di rischio'!$F$4,'db fasce di rischio'!$E$2,IF(U240&lt;='db fasce di rischio'!$H$4,'db fasce di rischio'!$G$2,"")))))</f>
        <v>--</v>
      </c>
      <c r="W240" s="30"/>
      <c r="X240" s="30"/>
    </row>
    <row r="241" spans="1:24" ht="21" hidden="1" outlineLevel="1" x14ac:dyDescent="0.2">
      <c r="A241" s="169"/>
      <c r="B241" s="169"/>
      <c r="C241" s="26" t="s">
        <v>30</v>
      </c>
      <c r="D241" s="26" t="s">
        <v>30</v>
      </c>
      <c r="E241" s="26" t="s">
        <v>30</v>
      </c>
      <c r="F241" s="26" t="s">
        <v>30</v>
      </c>
      <c r="G241" s="161" t="str">
        <f t="shared" si="32"/>
        <v>--</v>
      </c>
      <c r="H241" s="27" t="s">
        <v>30</v>
      </c>
      <c r="I241" s="33" t="s">
        <v>30</v>
      </c>
      <c r="J241" s="87"/>
      <c r="K241" s="33"/>
      <c r="L241" s="26"/>
      <c r="M241" s="26"/>
      <c r="N241" s="26"/>
      <c r="O241" s="26"/>
      <c r="P241" s="169"/>
      <c r="Q241" s="184"/>
      <c r="R241" s="184"/>
      <c r="S241" s="185" t="str">
        <f t="shared" si="33"/>
        <v>0</v>
      </c>
      <c r="T241" s="185" t="str">
        <f t="shared" si="33"/>
        <v>0</v>
      </c>
      <c r="U241" s="185">
        <f t="shared" si="34"/>
        <v>0</v>
      </c>
      <c r="V241" s="186" t="str">
        <f>IF(U241=0,"--",IF(U241&lt;='db fasce di rischio'!$B$4,'db fasce di rischio'!$A$2,IF(U241&lt;='db fasce di rischio'!$D$4,'db fasce di rischio'!$C$2,IF(U241&lt;='db fasce di rischio'!$F$4,'db fasce di rischio'!$E$2,IF(U241&lt;='db fasce di rischio'!$H$4,'db fasce di rischio'!$G$2,"")))))</f>
        <v>--</v>
      </c>
      <c r="W241" s="30"/>
      <c r="X241" s="30"/>
    </row>
    <row r="242" spans="1:24" ht="21" hidden="1" outlineLevel="1" x14ac:dyDescent="0.2">
      <c r="A242" s="169"/>
      <c r="B242" s="169"/>
      <c r="C242" s="26" t="s">
        <v>30</v>
      </c>
      <c r="D242" s="26" t="s">
        <v>30</v>
      </c>
      <c r="E242" s="26" t="s">
        <v>30</v>
      </c>
      <c r="F242" s="26" t="s">
        <v>30</v>
      </c>
      <c r="G242" s="161" t="str">
        <f t="shared" si="32"/>
        <v>--</v>
      </c>
      <c r="H242" s="27" t="s">
        <v>30</v>
      </c>
      <c r="I242" s="33" t="s">
        <v>30</v>
      </c>
      <c r="J242" s="87"/>
      <c r="K242" s="33"/>
      <c r="L242" s="26"/>
      <c r="M242" s="26"/>
      <c r="N242" s="26"/>
      <c r="O242" s="28"/>
      <c r="P242" s="169"/>
      <c r="Q242" s="184"/>
      <c r="R242" s="184"/>
      <c r="S242" s="185" t="str">
        <f t="shared" si="33"/>
        <v>0</v>
      </c>
      <c r="T242" s="185" t="str">
        <f t="shared" si="33"/>
        <v>0</v>
      </c>
      <c r="U242" s="185">
        <f t="shared" si="34"/>
        <v>0</v>
      </c>
      <c r="V242" s="186" t="str">
        <f>IF(U242=0,"--",IF(U242&lt;='db fasce di rischio'!$B$4,'db fasce di rischio'!$A$2,IF(U242&lt;='db fasce di rischio'!$D$4,'db fasce di rischio'!$C$2,IF(U242&lt;='db fasce di rischio'!$F$4,'db fasce di rischio'!$E$2,IF(U242&lt;='db fasce di rischio'!$H$4,'db fasce di rischio'!$G$2,"")))))</f>
        <v>--</v>
      </c>
      <c r="W242" s="30"/>
      <c r="X242" s="30"/>
    </row>
    <row r="243" spans="1:24" ht="21" hidden="1" outlineLevel="1" x14ac:dyDescent="0.2">
      <c r="A243" s="169"/>
      <c r="B243" s="169"/>
      <c r="C243" s="26" t="s">
        <v>30</v>
      </c>
      <c r="D243" s="26" t="s">
        <v>30</v>
      </c>
      <c r="E243" s="26" t="s">
        <v>30</v>
      </c>
      <c r="F243" s="26" t="s">
        <v>30</v>
      </c>
      <c r="G243" s="161" t="str">
        <f t="shared" si="32"/>
        <v>--</v>
      </c>
      <c r="H243" s="27" t="s">
        <v>30</v>
      </c>
      <c r="I243" s="33" t="s">
        <v>30</v>
      </c>
      <c r="J243" s="87"/>
      <c r="K243" s="33"/>
      <c r="L243" s="26"/>
      <c r="M243" s="26"/>
      <c r="N243" s="26"/>
      <c r="O243" s="29"/>
      <c r="P243" s="169"/>
      <c r="Q243" s="184"/>
      <c r="R243" s="184"/>
      <c r="S243" s="185" t="str">
        <f t="shared" si="33"/>
        <v>0</v>
      </c>
      <c r="T243" s="185" t="str">
        <f t="shared" si="33"/>
        <v>0</v>
      </c>
      <c r="U243" s="185">
        <f t="shared" si="34"/>
        <v>0</v>
      </c>
      <c r="V243" s="186" t="str">
        <f>IF(U243=0,"--",IF(U243&lt;='db fasce di rischio'!$B$4,'db fasce di rischio'!$A$2,IF(U243&lt;='db fasce di rischio'!$D$4,'db fasce di rischio'!$C$2,IF(U243&lt;='db fasce di rischio'!$F$4,'db fasce di rischio'!$E$2,IF(U243&lt;='db fasce di rischio'!$H$4,'db fasce di rischio'!$G$2,"")))))</f>
        <v>--</v>
      </c>
      <c r="W243" s="30"/>
      <c r="X243" s="30"/>
    </row>
    <row r="244" spans="1:24" ht="21" collapsed="1" x14ac:dyDescent="0.2">
      <c r="A244" s="168"/>
      <c r="B244" s="168"/>
      <c r="C244" s="92"/>
      <c r="D244" s="92"/>
      <c r="E244" s="92"/>
      <c r="F244" s="92"/>
      <c r="G244" s="92"/>
      <c r="H244" s="92"/>
      <c r="I244" s="92"/>
      <c r="J244" s="176"/>
      <c r="K244" s="92"/>
      <c r="L244" s="92"/>
      <c r="M244" s="92"/>
      <c r="N244" s="92"/>
      <c r="O244" s="92"/>
      <c r="P244" s="168"/>
      <c r="Q244" s="30"/>
      <c r="R244" s="30"/>
      <c r="S244" s="30"/>
      <c r="T244" s="30"/>
      <c r="U244" s="30"/>
      <c r="V244" s="30"/>
      <c r="W244" s="30"/>
      <c r="X244" s="30"/>
    </row>
    <row r="245" spans="1:24" ht="90.6" customHeight="1" x14ac:dyDescent="0.2">
      <c r="A245" s="31"/>
      <c r="B245" s="31"/>
      <c r="C245" s="32" t="s">
        <v>674</v>
      </c>
      <c r="D245" s="32"/>
      <c r="E245" s="30"/>
      <c r="F245" s="30"/>
      <c r="G245" s="30"/>
      <c r="H245" s="30"/>
      <c r="I245" s="30"/>
      <c r="J245" s="85"/>
      <c r="K245" s="30"/>
      <c r="L245" s="30"/>
      <c r="M245" s="30"/>
      <c r="N245" s="84" t="s">
        <v>6</v>
      </c>
      <c r="O245" s="84" t="s">
        <v>675</v>
      </c>
      <c r="P245" s="30"/>
      <c r="Q245" s="182" t="s">
        <v>1306</v>
      </c>
      <c r="R245" s="182" t="s">
        <v>1307</v>
      </c>
      <c r="S245" s="50" t="s">
        <v>1308</v>
      </c>
      <c r="T245" s="50" t="s">
        <v>1309</v>
      </c>
      <c r="U245" s="50" t="s">
        <v>1310</v>
      </c>
      <c r="V245" s="183" t="s">
        <v>1311</v>
      </c>
      <c r="W245" s="30"/>
      <c r="X245" s="30"/>
    </row>
    <row r="246" spans="1:24" ht="30.6" customHeight="1" x14ac:dyDescent="0.2">
      <c r="A246" s="168"/>
      <c r="B246" s="168">
        <v>12</v>
      </c>
      <c r="C246" s="220" t="s">
        <v>1267</v>
      </c>
      <c r="D246" s="221"/>
      <c r="E246" s="222"/>
      <c r="F246" s="229"/>
      <c r="G246" s="229"/>
      <c r="H246" s="229"/>
      <c r="I246" s="50" t="s">
        <v>11</v>
      </c>
      <c r="J246" s="231" t="s">
        <v>3</v>
      </c>
      <c r="K246" s="231"/>
      <c r="L246" s="39"/>
      <c r="M246" s="162" t="s">
        <v>676</v>
      </c>
      <c r="N246" s="163" t="str">
        <f>V246</f>
        <v>--</v>
      </c>
      <c r="O246" s="39"/>
      <c r="P246" s="168"/>
      <c r="Q246" s="184"/>
      <c r="R246" s="184"/>
      <c r="S246" s="185" t="str">
        <f>IF(Q246="Basso",1.8,IF(Q246="Medio",2.5,IF(Q246="Medio-Alto",3.8,IF(Q246="Alto",5,"0"))))</f>
        <v>0</v>
      </c>
      <c r="T246" s="185" t="str">
        <f>IF(R246="Basso",1.8,IF(R246="Medio",2.5,IF(R246="Medio-Alto",3.8,IF(R246="Alto",5,"0"))))</f>
        <v>0</v>
      </c>
      <c r="U246" s="185">
        <f>IF(MAX(U250:U264)&gt;(T246*S246),MAX(U250:U264),T246*S246)</f>
        <v>0</v>
      </c>
      <c r="V246" s="186" t="str">
        <f>IF(U246=0,"--",IF(U246&lt;='db fasce di rischio'!$B$4,'db fasce di rischio'!$A$2,IF(U246&lt;='db fasce di rischio'!$D$4,'db fasce di rischio'!$C$2,IF(U246&lt;='db fasce di rischio'!$F$4,'db fasce di rischio'!$E$2,IF(U246&lt;='db fasce di rischio'!$H$4,'db fasce di rischio'!$G$2,"")))))</f>
        <v>--</v>
      </c>
      <c r="W246" s="30"/>
      <c r="X246" s="30"/>
    </row>
    <row r="247" spans="1:24" ht="59.45" customHeight="1" x14ac:dyDescent="0.2">
      <c r="A247" s="168"/>
      <c r="B247" s="168"/>
      <c r="C247" s="223"/>
      <c r="D247" s="224"/>
      <c r="E247" s="224"/>
      <c r="F247" s="172"/>
      <c r="G247" s="172"/>
      <c r="H247" s="172"/>
      <c r="I247" s="172"/>
      <c r="J247" s="172"/>
      <c r="K247" s="172"/>
      <c r="L247" s="173"/>
      <c r="M247" s="226" t="s">
        <v>1305</v>
      </c>
      <c r="N247" s="226"/>
      <c r="O247" s="226"/>
      <c r="P247" s="168"/>
      <c r="Q247" s="30"/>
      <c r="R247" s="30"/>
      <c r="S247" s="30"/>
      <c r="T247" s="30"/>
      <c r="U247" s="30"/>
      <c r="V247" s="30"/>
      <c r="W247" s="30"/>
      <c r="X247" s="30"/>
    </row>
    <row r="248" spans="1:24" ht="31.5" hidden="1" customHeight="1" outlineLevel="1" x14ac:dyDescent="0.2">
      <c r="A248" s="168"/>
      <c r="B248" s="168"/>
      <c r="C248" s="218" t="s">
        <v>1266</v>
      </c>
      <c r="D248" s="219"/>
      <c r="E248" s="160"/>
      <c r="F248" s="160"/>
      <c r="G248" s="160"/>
      <c r="H248" s="160"/>
      <c r="I248" s="160"/>
      <c r="J248" s="159"/>
      <c r="K248" s="160"/>
      <c r="L248" s="164">
        <f>SUM(H235:H243)</f>
        <v>0</v>
      </c>
      <c r="M248" s="165"/>
      <c r="N248" s="165"/>
      <c r="O248" s="165"/>
      <c r="P248" s="168"/>
      <c r="Q248" s="30"/>
      <c r="R248" s="30"/>
      <c r="S248" s="30"/>
      <c r="T248" s="30"/>
      <c r="U248" s="30"/>
      <c r="V248" s="30"/>
      <c r="W248" s="30"/>
      <c r="X248" s="30"/>
    </row>
    <row r="249" spans="1:24" ht="81.95" hidden="1" customHeight="1" outlineLevel="1" x14ac:dyDescent="0.2">
      <c r="A249" s="169"/>
      <c r="B249" s="169"/>
      <c r="C249" s="24" t="s">
        <v>915</v>
      </c>
      <c r="D249" s="24" t="s">
        <v>916</v>
      </c>
      <c r="E249" s="24" t="s">
        <v>981</v>
      </c>
      <c r="F249" s="24" t="s">
        <v>980</v>
      </c>
      <c r="G249" s="188" t="s">
        <v>1301</v>
      </c>
      <c r="H249" s="24" t="s">
        <v>979</v>
      </c>
      <c r="I249" s="24" t="s">
        <v>917</v>
      </c>
      <c r="J249" s="50" t="s">
        <v>982</v>
      </c>
      <c r="K249" s="50" t="s">
        <v>918</v>
      </c>
      <c r="L249" s="24" t="s">
        <v>639</v>
      </c>
      <c r="M249" s="24" t="s">
        <v>677</v>
      </c>
      <c r="N249" s="24" t="s">
        <v>678</v>
      </c>
      <c r="O249" s="24" t="s">
        <v>679</v>
      </c>
      <c r="P249" s="169"/>
      <c r="Q249" s="182" t="s">
        <v>1306</v>
      </c>
      <c r="R249" s="182" t="s">
        <v>1307</v>
      </c>
      <c r="S249" s="50" t="s">
        <v>1308</v>
      </c>
      <c r="T249" s="50" t="s">
        <v>1309</v>
      </c>
      <c r="U249" s="50" t="s">
        <v>1310</v>
      </c>
      <c r="V249" s="183" t="s">
        <v>1311</v>
      </c>
      <c r="W249" s="30"/>
      <c r="X249" s="30"/>
    </row>
    <row r="250" spans="1:24" ht="21" hidden="1" outlineLevel="1" x14ac:dyDescent="0.2">
      <c r="A250" s="169"/>
      <c r="B250" s="169"/>
      <c r="C250" s="26" t="s">
        <v>30</v>
      </c>
      <c r="D250" s="26" t="s">
        <v>30</v>
      </c>
      <c r="E250" s="26" t="s">
        <v>30</v>
      </c>
      <c r="F250" s="26" t="s">
        <v>30</v>
      </c>
      <c r="G250" s="161" t="str">
        <f>V250</f>
        <v>--</v>
      </c>
      <c r="H250" s="27" t="s">
        <v>30</v>
      </c>
      <c r="I250" s="33" t="s">
        <v>30</v>
      </c>
      <c r="J250" s="87"/>
      <c r="K250" s="33"/>
      <c r="L250" s="26"/>
      <c r="M250" s="26"/>
      <c r="N250" s="26"/>
      <c r="O250" s="26"/>
      <c r="P250" s="169"/>
      <c r="Q250" s="184"/>
      <c r="R250" s="184"/>
      <c r="S250" s="185" t="str">
        <f>IF(Q250="Basso",1.8,IF(Q250="Medio",2.5,IF(Q250="Medio-Alto",3.8,IF(Q250="Alto",5,"0"))))</f>
        <v>0</v>
      </c>
      <c r="T250" s="185" t="str">
        <f>IF(R250="Basso",1.8,IF(R250="Medio",2.5,IF(R250="Medio-Alto",3.8,IF(R250="Alto",5,"0"))))</f>
        <v>0</v>
      </c>
      <c r="U250" s="185">
        <f>(T250*S250)</f>
        <v>0</v>
      </c>
      <c r="V250" s="186" t="str">
        <f>IF(U250=0,"--",IF(U250&lt;='db fasce di rischio'!$B$4,'db fasce di rischio'!$A$2,IF(U250&lt;='db fasce di rischio'!$D$4,'db fasce di rischio'!$C$2,IF(U250&lt;='db fasce di rischio'!$F$4,'db fasce di rischio'!$E$2,IF(U250&lt;='db fasce di rischio'!$H$4,'db fasce di rischio'!$G$2,"")))))</f>
        <v>--</v>
      </c>
      <c r="W250" s="30"/>
      <c r="X250" s="30"/>
    </row>
    <row r="251" spans="1:24" ht="21" hidden="1" outlineLevel="1" x14ac:dyDescent="0.2">
      <c r="A251" s="169"/>
      <c r="B251" s="169"/>
      <c r="C251" s="26" t="s">
        <v>30</v>
      </c>
      <c r="D251" s="26" t="s">
        <v>30</v>
      </c>
      <c r="E251" s="26" t="s">
        <v>30</v>
      </c>
      <c r="F251" s="26" t="s">
        <v>30</v>
      </c>
      <c r="G251" s="161" t="str">
        <f t="shared" ref="G251:G264" si="35">V251</f>
        <v>--</v>
      </c>
      <c r="H251" s="27" t="s">
        <v>30</v>
      </c>
      <c r="I251" s="33" t="s">
        <v>30</v>
      </c>
      <c r="J251" s="87"/>
      <c r="K251" s="33"/>
      <c r="L251" s="26"/>
      <c r="M251" s="26"/>
      <c r="N251" s="26"/>
      <c r="O251" s="26"/>
      <c r="P251" s="169"/>
      <c r="Q251" s="184"/>
      <c r="R251" s="184"/>
      <c r="S251" s="185" t="str">
        <f t="shared" ref="S251:T264" si="36">IF(Q251="Basso",1.8,IF(Q251="Medio",2.5,IF(Q251="Medio-Alto",3.8,IF(Q251="Alto",5,"0"))))</f>
        <v>0</v>
      </c>
      <c r="T251" s="185" t="str">
        <f t="shared" si="36"/>
        <v>0</v>
      </c>
      <c r="U251" s="185">
        <f>(T251*S251)</f>
        <v>0</v>
      </c>
      <c r="V251" s="186" t="str">
        <f>IF(U251=0,"--",IF(U251&lt;='db fasce di rischio'!$B$4,'db fasce di rischio'!$A$2,IF(U251&lt;='db fasce di rischio'!$D$4,'db fasce di rischio'!$C$2,IF(U251&lt;='db fasce di rischio'!$F$4,'db fasce di rischio'!$E$2,IF(U251&lt;='db fasce di rischio'!$H$4,'db fasce di rischio'!$G$2,"")))))</f>
        <v>--</v>
      </c>
      <c r="W251" s="30"/>
      <c r="X251" s="30"/>
    </row>
    <row r="252" spans="1:24" ht="21" hidden="1" outlineLevel="1" x14ac:dyDescent="0.2">
      <c r="A252" s="169"/>
      <c r="B252" s="169"/>
      <c r="C252" s="26" t="s">
        <v>30</v>
      </c>
      <c r="D252" s="26" t="s">
        <v>30</v>
      </c>
      <c r="E252" s="26" t="s">
        <v>30</v>
      </c>
      <c r="F252" s="26" t="s">
        <v>30</v>
      </c>
      <c r="G252" s="161" t="str">
        <f t="shared" si="35"/>
        <v>--</v>
      </c>
      <c r="H252" s="27" t="s">
        <v>30</v>
      </c>
      <c r="I252" s="33" t="s">
        <v>30</v>
      </c>
      <c r="J252" s="87"/>
      <c r="K252" s="33"/>
      <c r="L252" s="26"/>
      <c r="M252" s="26"/>
      <c r="N252" s="26"/>
      <c r="O252" s="26"/>
      <c r="P252" s="169"/>
      <c r="Q252" s="184"/>
      <c r="R252" s="184"/>
      <c r="S252" s="185" t="str">
        <f t="shared" si="36"/>
        <v>0</v>
      </c>
      <c r="T252" s="185" t="str">
        <f t="shared" si="36"/>
        <v>0</v>
      </c>
      <c r="U252" s="185">
        <f t="shared" ref="U252:U264" si="37">(T252*S252)</f>
        <v>0</v>
      </c>
      <c r="V252" s="186" t="str">
        <f>IF(U252=0,"--",IF(U252&lt;='db fasce di rischio'!$B$4,'db fasce di rischio'!$A$2,IF(U252&lt;='db fasce di rischio'!$D$4,'db fasce di rischio'!$C$2,IF(U252&lt;='db fasce di rischio'!$F$4,'db fasce di rischio'!$E$2,IF(U252&lt;='db fasce di rischio'!$H$4,'db fasce di rischio'!$G$2,"")))))</f>
        <v>--</v>
      </c>
      <c r="W252" s="30"/>
      <c r="X252" s="30"/>
    </row>
    <row r="253" spans="1:24" ht="21" hidden="1" outlineLevel="1" x14ac:dyDescent="0.2">
      <c r="A253" s="169"/>
      <c r="B253" s="169"/>
      <c r="C253" s="26" t="s">
        <v>30</v>
      </c>
      <c r="D253" s="26" t="s">
        <v>30</v>
      </c>
      <c r="E253" s="26" t="s">
        <v>30</v>
      </c>
      <c r="F253" s="26" t="s">
        <v>30</v>
      </c>
      <c r="G253" s="161" t="str">
        <f t="shared" si="35"/>
        <v>--</v>
      </c>
      <c r="H253" s="27" t="s">
        <v>30</v>
      </c>
      <c r="I253" s="33" t="s">
        <v>30</v>
      </c>
      <c r="J253" s="87"/>
      <c r="K253" s="33"/>
      <c r="L253" s="26"/>
      <c r="M253" s="26"/>
      <c r="N253" s="26"/>
      <c r="O253" s="26"/>
      <c r="P253" s="169"/>
      <c r="Q253" s="184"/>
      <c r="R253" s="184"/>
      <c r="S253" s="185" t="str">
        <f t="shared" si="36"/>
        <v>0</v>
      </c>
      <c r="T253" s="185" t="str">
        <f t="shared" si="36"/>
        <v>0</v>
      </c>
      <c r="U253" s="185">
        <f t="shared" si="37"/>
        <v>0</v>
      </c>
      <c r="V253" s="186" t="str">
        <f>IF(U253=0,"--",IF(U253&lt;='db fasce di rischio'!$B$4,'db fasce di rischio'!$A$2,IF(U253&lt;='db fasce di rischio'!$D$4,'db fasce di rischio'!$C$2,IF(U253&lt;='db fasce di rischio'!$F$4,'db fasce di rischio'!$E$2,IF(U253&lt;='db fasce di rischio'!$H$4,'db fasce di rischio'!$G$2,"")))))</f>
        <v>--</v>
      </c>
      <c r="W253" s="30"/>
      <c r="X253" s="30"/>
    </row>
    <row r="254" spans="1:24" ht="21" hidden="1" outlineLevel="1" x14ac:dyDescent="0.2">
      <c r="A254" s="169"/>
      <c r="B254" s="169"/>
      <c r="C254" s="26" t="s">
        <v>30</v>
      </c>
      <c r="D254" s="26" t="s">
        <v>30</v>
      </c>
      <c r="E254" s="26" t="s">
        <v>30</v>
      </c>
      <c r="F254" s="26" t="s">
        <v>30</v>
      </c>
      <c r="G254" s="161" t="str">
        <f t="shared" si="35"/>
        <v>--</v>
      </c>
      <c r="H254" s="27" t="s">
        <v>30</v>
      </c>
      <c r="I254" s="33" t="s">
        <v>30</v>
      </c>
      <c r="J254" s="87"/>
      <c r="K254" s="33"/>
      <c r="L254" s="26"/>
      <c r="M254" s="26"/>
      <c r="N254" s="26"/>
      <c r="O254" s="26"/>
      <c r="P254" s="169"/>
      <c r="Q254" s="184"/>
      <c r="R254" s="184"/>
      <c r="S254" s="185" t="str">
        <f t="shared" si="36"/>
        <v>0</v>
      </c>
      <c r="T254" s="185" t="str">
        <f t="shared" si="36"/>
        <v>0</v>
      </c>
      <c r="U254" s="185">
        <f t="shared" si="37"/>
        <v>0</v>
      </c>
      <c r="V254" s="186" t="str">
        <f>IF(U254=0,"--",IF(U254&lt;='db fasce di rischio'!$B$4,'db fasce di rischio'!$A$2,IF(U254&lt;='db fasce di rischio'!$D$4,'db fasce di rischio'!$C$2,IF(U254&lt;='db fasce di rischio'!$F$4,'db fasce di rischio'!$E$2,IF(U254&lt;='db fasce di rischio'!$H$4,'db fasce di rischio'!$G$2,"")))))</f>
        <v>--</v>
      </c>
      <c r="W254" s="30"/>
      <c r="X254" s="30"/>
    </row>
    <row r="255" spans="1:24" ht="21" hidden="1" outlineLevel="1" x14ac:dyDescent="0.2">
      <c r="A255" s="169"/>
      <c r="B255" s="169"/>
      <c r="C255" s="26" t="s">
        <v>30</v>
      </c>
      <c r="D255" s="26" t="s">
        <v>30</v>
      </c>
      <c r="E255" s="26" t="s">
        <v>30</v>
      </c>
      <c r="F255" s="26" t="s">
        <v>30</v>
      </c>
      <c r="G255" s="161" t="str">
        <f t="shared" si="35"/>
        <v>--</v>
      </c>
      <c r="H255" s="27" t="s">
        <v>30</v>
      </c>
      <c r="I255" s="33" t="s">
        <v>30</v>
      </c>
      <c r="J255" s="87"/>
      <c r="K255" s="33"/>
      <c r="L255" s="26"/>
      <c r="M255" s="26"/>
      <c r="N255" s="26"/>
      <c r="O255" s="26"/>
      <c r="P255" s="169"/>
      <c r="Q255" s="184"/>
      <c r="R255" s="184"/>
      <c r="S255" s="185" t="str">
        <f t="shared" si="36"/>
        <v>0</v>
      </c>
      <c r="T255" s="185" t="str">
        <f t="shared" si="36"/>
        <v>0</v>
      </c>
      <c r="U255" s="185">
        <f t="shared" si="37"/>
        <v>0</v>
      </c>
      <c r="V255" s="186" t="str">
        <f>IF(U255=0,"--",IF(U255&lt;='db fasce di rischio'!$B$4,'db fasce di rischio'!$A$2,IF(U255&lt;='db fasce di rischio'!$D$4,'db fasce di rischio'!$C$2,IF(U255&lt;='db fasce di rischio'!$F$4,'db fasce di rischio'!$E$2,IF(U255&lt;='db fasce di rischio'!$H$4,'db fasce di rischio'!$G$2,"")))))</f>
        <v>--</v>
      </c>
      <c r="W255" s="30"/>
      <c r="X255" s="30"/>
    </row>
    <row r="256" spans="1:24" ht="21" hidden="1" outlineLevel="1" x14ac:dyDescent="0.2">
      <c r="A256" s="169"/>
      <c r="B256" s="169"/>
      <c r="C256" s="26" t="s">
        <v>30</v>
      </c>
      <c r="D256" s="26" t="s">
        <v>30</v>
      </c>
      <c r="E256" s="26" t="s">
        <v>30</v>
      </c>
      <c r="F256" s="26" t="s">
        <v>30</v>
      </c>
      <c r="G256" s="161" t="str">
        <f t="shared" si="35"/>
        <v>--</v>
      </c>
      <c r="H256" s="27" t="s">
        <v>30</v>
      </c>
      <c r="I256" s="33" t="s">
        <v>30</v>
      </c>
      <c r="J256" s="87"/>
      <c r="K256" s="33"/>
      <c r="L256" s="26"/>
      <c r="M256" s="26"/>
      <c r="N256" s="26"/>
      <c r="O256" s="26"/>
      <c r="P256" s="169"/>
      <c r="Q256" s="184"/>
      <c r="R256" s="184"/>
      <c r="S256" s="185" t="str">
        <f t="shared" si="36"/>
        <v>0</v>
      </c>
      <c r="T256" s="185" t="str">
        <f t="shared" si="36"/>
        <v>0</v>
      </c>
      <c r="U256" s="185">
        <f t="shared" si="37"/>
        <v>0</v>
      </c>
      <c r="V256" s="186" t="str">
        <f>IF(U256=0,"--",IF(U256&lt;='db fasce di rischio'!$B$4,'db fasce di rischio'!$A$2,IF(U256&lt;='db fasce di rischio'!$D$4,'db fasce di rischio'!$C$2,IF(U256&lt;='db fasce di rischio'!$F$4,'db fasce di rischio'!$E$2,IF(U256&lt;='db fasce di rischio'!$H$4,'db fasce di rischio'!$G$2,"")))))</f>
        <v>--</v>
      </c>
      <c r="W256" s="30"/>
      <c r="X256" s="30"/>
    </row>
    <row r="257" spans="1:24" ht="21" hidden="1" outlineLevel="1" x14ac:dyDescent="0.2">
      <c r="A257" s="169"/>
      <c r="B257" s="169"/>
      <c r="C257" s="26" t="s">
        <v>30</v>
      </c>
      <c r="D257" s="26" t="s">
        <v>30</v>
      </c>
      <c r="E257" s="26" t="s">
        <v>30</v>
      </c>
      <c r="F257" s="26" t="s">
        <v>30</v>
      </c>
      <c r="G257" s="161" t="str">
        <f t="shared" si="35"/>
        <v>--</v>
      </c>
      <c r="H257" s="27" t="s">
        <v>30</v>
      </c>
      <c r="I257" s="33" t="s">
        <v>30</v>
      </c>
      <c r="J257" s="87"/>
      <c r="K257" s="33"/>
      <c r="L257" s="26"/>
      <c r="M257" s="26"/>
      <c r="N257" s="26"/>
      <c r="O257" s="26"/>
      <c r="P257" s="169"/>
      <c r="Q257" s="184"/>
      <c r="R257" s="184"/>
      <c r="S257" s="185" t="str">
        <f t="shared" si="36"/>
        <v>0</v>
      </c>
      <c r="T257" s="185" t="str">
        <f t="shared" si="36"/>
        <v>0</v>
      </c>
      <c r="U257" s="185">
        <f t="shared" si="37"/>
        <v>0</v>
      </c>
      <c r="V257" s="186" t="str">
        <f>IF(U257=0,"--",IF(U257&lt;='db fasce di rischio'!$B$4,'db fasce di rischio'!$A$2,IF(U257&lt;='db fasce di rischio'!$D$4,'db fasce di rischio'!$C$2,IF(U257&lt;='db fasce di rischio'!$F$4,'db fasce di rischio'!$E$2,IF(U257&lt;='db fasce di rischio'!$H$4,'db fasce di rischio'!$G$2,"")))))</f>
        <v>--</v>
      </c>
      <c r="W257" s="30"/>
      <c r="X257" s="30"/>
    </row>
    <row r="258" spans="1:24" ht="21" hidden="1" outlineLevel="1" x14ac:dyDescent="0.2">
      <c r="A258" s="169"/>
      <c r="B258" s="169"/>
      <c r="C258" s="26" t="s">
        <v>30</v>
      </c>
      <c r="D258" s="26" t="s">
        <v>30</v>
      </c>
      <c r="E258" s="26" t="s">
        <v>30</v>
      </c>
      <c r="F258" s="26" t="s">
        <v>30</v>
      </c>
      <c r="G258" s="161" t="str">
        <f t="shared" si="35"/>
        <v>--</v>
      </c>
      <c r="H258" s="27" t="s">
        <v>30</v>
      </c>
      <c r="I258" s="33" t="s">
        <v>30</v>
      </c>
      <c r="J258" s="88"/>
      <c r="K258" s="33"/>
      <c r="L258" s="26"/>
      <c r="M258" s="26"/>
      <c r="N258" s="26"/>
      <c r="O258" s="26"/>
      <c r="P258" s="169"/>
      <c r="Q258" s="184"/>
      <c r="R258" s="184"/>
      <c r="S258" s="185" t="str">
        <f t="shared" si="36"/>
        <v>0</v>
      </c>
      <c r="T258" s="185" t="str">
        <f t="shared" si="36"/>
        <v>0</v>
      </c>
      <c r="U258" s="185">
        <f t="shared" si="37"/>
        <v>0</v>
      </c>
      <c r="V258" s="186" t="str">
        <f>IF(U258=0,"--",IF(U258&lt;='db fasce di rischio'!$B$4,'db fasce di rischio'!$A$2,IF(U258&lt;='db fasce di rischio'!$D$4,'db fasce di rischio'!$C$2,IF(U258&lt;='db fasce di rischio'!$F$4,'db fasce di rischio'!$E$2,IF(U258&lt;='db fasce di rischio'!$H$4,'db fasce di rischio'!$G$2,"")))))</f>
        <v>--</v>
      </c>
      <c r="W258" s="30"/>
      <c r="X258" s="30"/>
    </row>
    <row r="259" spans="1:24" ht="21" hidden="1" outlineLevel="1" x14ac:dyDescent="0.2">
      <c r="A259" s="169"/>
      <c r="B259" s="169"/>
      <c r="C259" s="26" t="s">
        <v>30</v>
      </c>
      <c r="D259" s="26" t="s">
        <v>30</v>
      </c>
      <c r="E259" s="26" t="s">
        <v>30</v>
      </c>
      <c r="F259" s="26" t="s">
        <v>30</v>
      </c>
      <c r="G259" s="161" t="str">
        <f t="shared" si="35"/>
        <v>--</v>
      </c>
      <c r="H259" s="27" t="s">
        <v>30</v>
      </c>
      <c r="I259" s="33" t="s">
        <v>30</v>
      </c>
      <c r="J259" s="88"/>
      <c r="K259" s="33"/>
      <c r="L259" s="26"/>
      <c r="M259" s="26"/>
      <c r="N259" s="26"/>
      <c r="O259" s="26"/>
      <c r="P259" s="169"/>
      <c r="Q259" s="184"/>
      <c r="R259" s="184"/>
      <c r="S259" s="185" t="str">
        <f t="shared" si="36"/>
        <v>0</v>
      </c>
      <c r="T259" s="185" t="str">
        <f t="shared" si="36"/>
        <v>0</v>
      </c>
      <c r="U259" s="185">
        <f t="shared" si="37"/>
        <v>0</v>
      </c>
      <c r="V259" s="186" t="str">
        <f>IF(U259=0,"--",IF(U259&lt;='db fasce di rischio'!$B$4,'db fasce di rischio'!$A$2,IF(U259&lt;='db fasce di rischio'!$D$4,'db fasce di rischio'!$C$2,IF(U259&lt;='db fasce di rischio'!$F$4,'db fasce di rischio'!$E$2,IF(U259&lt;='db fasce di rischio'!$H$4,'db fasce di rischio'!$G$2,"")))))</f>
        <v>--</v>
      </c>
      <c r="W259" s="30"/>
      <c r="X259" s="30"/>
    </row>
    <row r="260" spans="1:24" ht="21" hidden="1" outlineLevel="1" x14ac:dyDescent="0.2">
      <c r="A260" s="169"/>
      <c r="B260" s="169"/>
      <c r="C260" s="26" t="s">
        <v>30</v>
      </c>
      <c r="D260" s="26" t="s">
        <v>30</v>
      </c>
      <c r="E260" s="26" t="s">
        <v>30</v>
      </c>
      <c r="F260" s="26" t="s">
        <v>30</v>
      </c>
      <c r="G260" s="161" t="str">
        <f t="shared" si="35"/>
        <v>--</v>
      </c>
      <c r="H260" s="27" t="s">
        <v>30</v>
      </c>
      <c r="I260" s="33" t="s">
        <v>30</v>
      </c>
      <c r="J260" s="88"/>
      <c r="K260" s="33"/>
      <c r="L260" s="26"/>
      <c r="M260" s="26"/>
      <c r="N260" s="26"/>
      <c r="O260" s="26"/>
      <c r="P260" s="169"/>
      <c r="Q260" s="184"/>
      <c r="R260" s="184"/>
      <c r="S260" s="185" t="str">
        <f t="shared" si="36"/>
        <v>0</v>
      </c>
      <c r="T260" s="185" t="str">
        <f t="shared" si="36"/>
        <v>0</v>
      </c>
      <c r="U260" s="185">
        <f t="shared" si="37"/>
        <v>0</v>
      </c>
      <c r="V260" s="186" t="str">
        <f>IF(U260=0,"--",IF(U260&lt;='db fasce di rischio'!$B$4,'db fasce di rischio'!$A$2,IF(U260&lt;='db fasce di rischio'!$D$4,'db fasce di rischio'!$C$2,IF(U260&lt;='db fasce di rischio'!$F$4,'db fasce di rischio'!$E$2,IF(U260&lt;='db fasce di rischio'!$H$4,'db fasce di rischio'!$G$2,"")))))</f>
        <v>--</v>
      </c>
      <c r="W260" s="30"/>
      <c r="X260" s="30"/>
    </row>
    <row r="261" spans="1:24" ht="21" hidden="1" outlineLevel="1" x14ac:dyDescent="0.2">
      <c r="A261" s="169"/>
      <c r="B261" s="169"/>
      <c r="C261" s="26" t="s">
        <v>30</v>
      </c>
      <c r="D261" s="26" t="s">
        <v>30</v>
      </c>
      <c r="E261" s="26" t="s">
        <v>30</v>
      </c>
      <c r="F261" s="26" t="s">
        <v>30</v>
      </c>
      <c r="G261" s="161" t="str">
        <f t="shared" si="35"/>
        <v>--</v>
      </c>
      <c r="H261" s="27" t="s">
        <v>30</v>
      </c>
      <c r="I261" s="33" t="s">
        <v>30</v>
      </c>
      <c r="J261" s="88"/>
      <c r="K261" s="33"/>
      <c r="L261" s="26"/>
      <c r="M261" s="26"/>
      <c r="N261" s="26"/>
      <c r="O261" s="26"/>
      <c r="P261" s="169"/>
      <c r="Q261" s="184"/>
      <c r="R261" s="184"/>
      <c r="S261" s="185" t="str">
        <f t="shared" si="36"/>
        <v>0</v>
      </c>
      <c r="T261" s="185" t="str">
        <f t="shared" si="36"/>
        <v>0</v>
      </c>
      <c r="U261" s="185">
        <f t="shared" si="37"/>
        <v>0</v>
      </c>
      <c r="V261" s="186" t="str">
        <f>IF(U261=0,"--",IF(U261&lt;='db fasce di rischio'!$B$4,'db fasce di rischio'!$A$2,IF(U261&lt;='db fasce di rischio'!$D$4,'db fasce di rischio'!$C$2,IF(U261&lt;='db fasce di rischio'!$F$4,'db fasce di rischio'!$E$2,IF(U261&lt;='db fasce di rischio'!$H$4,'db fasce di rischio'!$G$2,"")))))</f>
        <v>--</v>
      </c>
      <c r="W261" s="30"/>
      <c r="X261" s="30"/>
    </row>
    <row r="262" spans="1:24" ht="21" hidden="1" outlineLevel="1" x14ac:dyDescent="0.2">
      <c r="A262" s="169"/>
      <c r="B262" s="169"/>
      <c r="C262" s="26" t="s">
        <v>30</v>
      </c>
      <c r="D262" s="26" t="s">
        <v>30</v>
      </c>
      <c r="E262" s="26" t="s">
        <v>30</v>
      </c>
      <c r="F262" s="26" t="s">
        <v>30</v>
      </c>
      <c r="G262" s="161" t="str">
        <f t="shared" si="35"/>
        <v>--</v>
      </c>
      <c r="H262" s="27" t="s">
        <v>30</v>
      </c>
      <c r="I262" s="33" t="s">
        <v>30</v>
      </c>
      <c r="J262" s="87"/>
      <c r="K262" s="33"/>
      <c r="L262" s="26"/>
      <c r="M262" s="26"/>
      <c r="N262" s="26"/>
      <c r="O262" s="26"/>
      <c r="P262" s="169"/>
      <c r="Q262" s="184"/>
      <c r="R262" s="184"/>
      <c r="S262" s="185" t="str">
        <f t="shared" si="36"/>
        <v>0</v>
      </c>
      <c r="T262" s="185" t="str">
        <f t="shared" si="36"/>
        <v>0</v>
      </c>
      <c r="U262" s="185">
        <f t="shared" si="37"/>
        <v>0</v>
      </c>
      <c r="V262" s="186" t="str">
        <f>IF(U262=0,"--",IF(U262&lt;='db fasce di rischio'!$B$4,'db fasce di rischio'!$A$2,IF(U262&lt;='db fasce di rischio'!$D$4,'db fasce di rischio'!$C$2,IF(U262&lt;='db fasce di rischio'!$F$4,'db fasce di rischio'!$E$2,IF(U262&lt;='db fasce di rischio'!$H$4,'db fasce di rischio'!$G$2,"")))))</f>
        <v>--</v>
      </c>
      <c r="W262" s="30"/>
      <c r="X262" s="30"/>
    </row>
    <row r="263" spans="1:24" ht="21" hidden="1" outlineLevel="1" x14ac:dyDescent="0.2">
      <c r="A263" s="169"/>
      <c r="B263" s="169"/>
      <c r="C263" s="26" t="s">
        <v>30</v>
      </c>
      <c r="D263" s="26" t="s">
        <v>30</v>
      </c>
      <c r="E263" s="26" t="s">
        <v>30</v>
      </c>
      <c r="F263" s="26" t="s">
        <v>30</v>
      </c>
      <c r="G263" s="161" t="str">
        <f t="shared" si="35"/>
        <v>--</v>
      </c>
      <c r="H263" s="27" t="s">
        <v>30</v>
      </c>
      <c r="I263" s="33" t="s">
        <v>30</v>
      </c>
      <c r="J263" s="87"/>
      <c r="K263" s="33"/>
      <c r="L263" s="26"/>
      <c r="M263" s="26"/>
      <c r="N263" s="26"/>
      <c r="O263" s="28"/>
      <c r="P263" s="169"/>
      <c r="Q263" s="184"/>
      <c r="R263" s="184"/>
      <c r="S263" s="185" t="str">
        <f t="shared" si="36"/>
        <v>0</v>
      </c>
      <c r="T263" s="185" t="str">
        <f t="shared" si="36"/>
        <v>0</v>
      </c>
      <c r="U263" s="185">
        <f t="shared" si="37"/>
        <v>0</v>
      </c>
      <c r="V263" s="186" t="str">
        <f>IF(U263=0,"--",IF(U263&lt;='db fasce di rischio'!$B$4,'db fasce di rischio'!$A$2,IF(U263&lt;='db fasce di rischio'!$D$4,'db fasce di rischio'!$C$2,IF(U263&lt;='db fasce di rischio'!$F$4,'db fasce di rischio'!$E$2,IF(U263&lt;='db fasce di rischio'!$H$4,'db fasce di rischio'!$G$2,"")))))</f>
        <v>--</v>
      </c>
      <c r="W263" s="30"/>
      <c r="X263" s="30"/>
    </row>
    <row r="264" spans="1:24" ht="21" hidden="1" outlineLevel="1" x14ac:dyDescent="0.2">
      <c r="A264" s="169"/>
      <c r="B264" s="169"/>
      <c r="C264" s="26" t="s">
        <v>30</v>
      </c>
      <c r="D264" s="26" t="s">
        <v>30</v>
      </c>
      <c r="E264" s="26" t="s">
        <v>30</v>
      </c>
      <c r="F264" s="26" t="s">
        <v>30</v>
      </c>
      <c r="G264" s="161" t="str">
        <f t="shared" si="35"/>
        <v>--</v>
      </c>
      <c r="H264" s="27" t="s">
        <v>30</v>
      </c>
      <c r="I264" s="33" t="s">
        <v>30</v>
      </c>
      <c r="J264" s="87"/>
      <c r="K264" s="33"/>
      <c r="L264" s="26"/>
      <c r="M264" s="26"/>
      <c r="N264" s="26"/>
      <c r="O264" s="29"/>
      <c r="P264" s="169"/>
      <c r="Q264" s="184"/>
      <c r="R264" s="184"/>
      <c r="S264" s="185" t="str">
        <f t="shared" si="36"/>
        <v>0</v>
      </c>
      <c r="T264" s="185" t="str">
        <f t="shared" si="36"/>
        <v>0</v>
      </c>
      <c r="U264" s="185">
        <f t="shared" si="37"/>
        <v>0</v>
      </c>
      <c r="V264" s="186" t="str">
        <f>IF(U264=0,"--",IF(U264&lt;='db fasce di rischio'!$B$4,'db fasce di rischio'!$A$2,IF(U264&lt;='db fasce di rischio'!$D$4,'db fasce di rischio'!$C$2,IF(U264&lt;='db fasce di rischio'!$F$4,'db fasce di rischio'!$E$2,IF(U264&lt;='db fasce di rischio'!$H$4,'db fasce di rischio'!$G$2,"")))))</f>
        <v>--</v>
      </c>
      <c r="W264" s="30"/>
      <c r="X264" s="30"/>
    </row>
    <row r="265" spans="1:24" ht="21" collapsed="1" x14ac:dyDescent="0.2">
      <c r="A265" s="168"/>
      <c r="B265" s="168"/>
      <c r="C265" s="92"/>
      <c r="D265" s="92"/>
      <c r="E265" s="92"/>
      <c r="F265" s="92"/>
      <c r="G265" s="92"/>
      <c r="H265" s="92"/>
      <c r="I265" s="92"/>
      <c r="J265" s="176"/>
      <c r="K265" s="92"/>
      <c r="L265" s="92"/>
      <c r="M265" s="92"/>
      <c r="N265" s="92"/>
      <c r="O265" s="92"/>
      <c r="P265" s="168"/>
      <c r="Q265" s="30"/>
      <c r="R265" s="30"/>
      <c r="S265" s="30"/>
      <c r="T265" s="30"/>
      <c r="U265" s="30"/>
      <c r="V265" s="30"/>
      <c r="W265" s="30"/>
      <c r="X265" s="30"/>
    </row>
    <row r="266" spans="1:24" ht="90.6" customHeight="1" x14ac:dyDescent="0.2">
      <c r="A266" s="31"/>
      <c r="B266" s="31"/>
      <c r="C266" s="32" t="s">
        <v>674</v>
      </c>
      <c r="D266" s="32"/>
      <c r="E266" s="30"/>
      <c r="F266" s="30"/>
      <c r="G266" s="30"/>
      <c r="H266" s="30"/>
      <c r="I266" s="30"/>
      <c r="J266" s="85"/>
      <c r="K266" s="30"/>
      <c r="L266" s="30"/>
      <c r="M266" s="30"/>
      <c r="N266" s="84" t="s">
        <v>6</v>
      </c>
      <c r="O266" s="84" t="s">
        <v>675</v>
      </c>
      <c r="P266" s="30"/>
      <c r="Q266" s="182" t="s">
        <v>1306</v>
      </c>
      <c r="R266" s="182" t="s">
        <v>1307</v>
      </c>
      <c r="S266" s="50" t="s">
        <v>1308</v>
      </c>
      <c r="T266" s="50" t="s">
        <v>1309</v>
      </c>
      <c r="U266" s="50" t="s">
        <v>1310</v>
      </c>
      <c r="V266" s="183" t="s">
        <v>1311</v>
      </c>
      <c r="W266" s="30"/>
      <c r="X266" s="30"/>
    </row>
    <row r="267" spans="1:24" ht="30.6" customHeight="1" x14ac:dyDescent="0.2">
      <c r="A267" s="168"/>
      <c r="B267" s="168">
        <v>13</v>
      </c>
      <c r="C267" s="220" t="s">
        <v>1267</v>
      </c>
      <c r="D267" s="221"/>
      <c r="E267" s="222"/>
      <c r="F267" s="229"/>
      <c r="G267" s="229"/>
      <c r="H267" s="229"/>
      <c r="I267" s="50" t="s">
        <v>11</v>
      </c>
      <c r="J267" s="231" t="s">
        <v>3</v>
      </c>
      <c r="K267" s="231"/>
      <c r="L267" s="39"/>
      <c r="M267" s="162" t="s">
        <v>676</v>
      </c>
      <c r="N267" s="163" t="str">
        <f>V267</f>
        <v>--</v>
      </c>
      <c r="O267" s="39"/>
      <c r="P267" s="168"/>
      <c r="Q267" s="184"/>
      <c r="R267" s="184"/>
      <c r="S267" s="185" t="str">
        <f>IF(Q267="Basso",1.8,IF(Q267="Medio",2.5,IF(Q267="Medio-Alto",3.8,IF(Q267="Alto",5,"0"))))</f>
        <v>0</v>
      </c>
      <c r="T267" s="185" t="str">
        <f>IF(R267="Basso",1.8,IF(R267="Medio",2.5,IF(R267="Medio-Alto",3.8,IF(R267="Alto",5,"0"))))</f>
        <v>0</v>
      </c>
      <c r="U267" s="185">
        <f>IF(MAX(U271:U285)&gt;(T267*S267),MAX(U271:U285),T267*S267)</f>
        <v>0</v>
      </c>
      <c r="V267" s="186" t="str">
        <f>IF(U267=0,"--",IF(U267&lt;='db fasce di rischio'!$B$4,'db fasce di rischio'!$A$2,IF(U267&lt;='db fasce di rischio'!$D$4,'db fasce di rischio'!$C$2,IF(U267&lt;='db fasce di rischio'!$F$4,'db fasce di rischio'!$E$2,IF(U267&lt;='db fasce di rischio'!$H$4,'db fasce di rischio'!$G$2,"")))))</f>
        <v>--</v>
      </c>
      <c r="W267" s="30"/>
      <c r="X267" s="30"/>
    </row>
    <row r="268" spans="1:24" ht="59.45" customHeight="1" x14ac:dyDescent="0.2">
      <c r="A268" s="168"/>
      <c r="B268" s="168"/>
      <c r="C268" s="223"/>
      <c r="D268" s="224"/>
      <c r="E268" s="224"/>
      <c r="F268" s="172"/>
      <c r="G268" s="172"/>
      <c r="H268" s="172"/>
      <c r="I268" s="172"/>
      <c r="J268" s="172"/>
      <c r="K268" s="172"/>
      <c r="L268" s="173"/>
      <c r="M268" s="226" t="s">
        <v>1305</v>
      </c>
      <c r="N268" s="226"/>
      <c r="O268" s="226"/>
      <c r="P268" s="168"/>
      <c r="Q268" s="30"/>
      <c r="R268" s="30"/>
      <c r="S268" s="30"/>
      <c r="T268" s="30"/>
      <c r="U268" s="30"/>
      <c r="V268" s="30"/>
      <c r="W268" s="30"/>
      <c r="X268" s="30"/>
    </row>
    <row r="269" spans="1:24" ht="31.5" hidden="1" customHeight="1" outlineLevel="1" x14ac:dyDescent="0.2">
      <c r="A269" s="168"/>
      <c r="B269" s="168"/>
      <c r="C269" s="218" t="s">
        <v>1266</v>
      </c>
      <c r="D269" s="219"/>
      <c r="E269" s="160"/>
      <c r="F269" s="160"/>
      <c r="G269" s="160"/>
      <c r="H269" s="160"/>
      <c r="I269" s="160"/>
      <c r="J269" s="159"/>
      <c r="K269" s="160"/>
      <c r="L269" s="164">
        <f>SUM(H256:H264)</f>
        <v>0</v>
      </c>
      <c r="M269" s="165"/>
      <c r="N269" s="165"/>
      <c r="O269" s="165"/>
      <c r="P269" s="168"/>
      <c r="Q269" s="30"/>
      <c r="R269" s="30"/>
      <c r="S269" s="30"/>
      <c r="T269" s="30"/>
      <c r="U269" s="30"/>
      <c r="V269" s="30"/>
      <c r="W269" s="30"/>
      <c r="X269" s="30"/>
    </row>
    <row r="270" spans="1:24" ht="81.95" hidden="1" customHeight="1" outlineLevel="1" x14ac:dyDescent="0.2">
      <c r="A270" s="169"/>
      <c r="B270" s="169"/>
      <c r="C270" s="24" t="s">
        <v>915</v>
      </c>
      <c r="D270" s="24" t="s">
        <v>916</v>
      </c>
      <c r="E270" s="24" t="s">
        <v>981</v>
      </c>
      <c r="F270" s="24" t="s">
        <v>980</v>
      </c>
      <c r="G270" s="188" t="s">
        <v>1301</v>
      </c>
      <c r="H270" s="24" t="s">
        <v>979</v>
      </c>
      <c r="I270" s="24" t="s">
        <v>917</v>
      </c>
      <c r="J270" s="50" t="s">
        <v>982</v>
      </c>
      <c r="K270" s="50" t="s">
        <v>918</v>
      </c>
      <c r="L270" s="24" t="s">
        <v>639</v>
      </c>
      <c r="M270" s="24" t="s">
        <v>677</v>
      </c>
      <c r="N270" s="24" t="s">
        <v>678</v>
      </c>
      <c r="O270" s="24" t="s">
        <v>679</v>
      </c>
      <c r="P270" s="169"/>
      <c r="Q270" s="182" t="s">
        <v>1306</v>
      </c>
      <c r="R270" s="182" t="s">
        <v>1307</v>
      </c>
      <c r="S270" s="50" t="s">
        <v>1308</v>
      </c>
      <c r="T270" s="50" t="s">
        <v>1309</v>
      </c>
      <c r="U270" s="50" t="s">
        <v>1310</v>
      </c>
      <c r="V270" s="183" t="s">
        <v>1311</v>
      </c>
      <c r="W270" s="30"/>
      <c r="X270" s="30"/>
    </row>
    <row r="271" spans="1:24" ht="21" hidden="1" outlineLevel="1" x14ac:dyDescent="0.2">
      <c r="A271" s="169"/>
      <c r="B271" s="169"/>
      <c r="C271" s="26" t="s">
        <v>30</v>
      </c>
      <c r="D271" s="26" t="s">
        <v>30</v>
      </c>
      <c r="E271" s="26" t="s">
        <v>30</v>
      </c>
      <c r="F271" s="26" t="s">
        <v>30</v>
      </c>
      <c r="G271" s="161" t="str">
        <f>V271</f>
        <v>--</v>
      </c>
      <c r="H271" s="27" t="s">
        <v>30</v>
      </c>
      <c r="I271" s="33" t="s">
        <v>30</v>
      </c>
      <c r="J271" s="87"/>
      <c r="K271" s="33"/>
      <c r="L271" s="26"/>
      <c r="M271" s="26"/>
      <c r="N271" s="26"/>
      <c r="O271" s="26"/>
      <c r="P271" s="169"/>
      <c r="Q271" s="184"/>
      <c r="R271" s="184"/>
      <c r="S271" s="185" t="str">
        <f>IF(Q271="Basso",1.8,IF(Q271="Medio",2.5,IF(Q271="Medio-Alto",3.8,IF(Q271="Alto",5,"0"))))</f>
        <v>0</v>
      </c>
      <c r="T271" s="185" t="str">
        <f>IF(R271="Basso",1.8,IF(R271="Medio",2.5,IF(R271="Medio-Alto",3.8,IF(R271="Alto",5,"0"))))</f>
        <v>0</v>
      </c>
      <c r="U271" s="185">
        <f>(T271*S271)</f>
        <v>0</v>
      </c>
      <c r="V271" s="186" t="str">
        <f>IF(U271=0,"--",IF(U271&lt;='db fasce di rischio'!$B$4,'db fasce di rischio'!$A$2,IF(U271&lt;='db fasce di rischio'!$D$4,'db fasce di rischio'!$C$2,IF(U271&lt;='db fasce di rischio'!$F$4,'db fasce di rischio'!$E$2,IF(U271&lt;='db fasce di rischio'!$H$4,'db fasce di rischio'!$G$2,"")))))</f>
        <v>--</v>
      </c>
      <c r="W271" s="30"/>
      <c r="X271" s="30"/>
    </row>
    <row r="272" spans="1:24" ht="21" hidden="1" outlineLevel="1" x14ac:dyDescent="0.2">
      <c r="A272" s="169"/>
      <c r="B272" s="169"/>
      <c r="C272" s="26" t="s">
        <v>30</v>
      </c>
      <c r="D272" s="26" t="s">
        <v>30</v>
      </c>
      <c r="E272" s="26" t="s">
        <v>30</v>
      </c>
      <c r="F272" s="26" t="s">
        <v>30</v>
      </c>
      <c r="G272" s="161" t="str">
        <f t="shared" ref="G272:G285" si="38">V272</f>
        <v>--</v>
      </c>
      <c r="H272" s="27" t="s">
        <v>30</v>
      </c>
      <c r="I272" s="33" t="s">
        <v>30</v>
      </c>
      <c r="J272" s="87"/>
      <c r="K272" s="33"/>
      <c r="L272" s="26"/>
      <c r="M272" s="26"/>
      <c r="N272" s="26"/>
      <c r="O272" s="26"/>
      <c r="P272" s="169"/>
      <c r="Q272" s="184"/>
      <c r="R272" s="184"/>
      <c r="S272" s="185" t="str">
        <f t="shared" ref="S272:T285" si="39">IF(Q272="Basso",1.8,IF(Q272="Medio",2.5,IF(Q272="Medio-Alto",3.8,IF(Q272="Alto",5,"0"))))</f>
        <v>0</v>
      </c>
      <c r="T272" s="185" t="str">
        <f t="shared" si="39"/>
        <v>0</v>
      </c>
      <c r="U272" s="185">
        <f>(T272*S272)</f>
        <v>0</v>
      </c>
      <c r="V272" s="186" t="str">
        <f>IF(U272=0,"--",IF(U272&lt;='db fasce di rischio'!$B$4,'db fasce di rischio'!$A$2,IF(U272&lt;='db fasce di rischio'!$D$4,'db fasce di rischio'!$C$2,IF(U272&lt;='db fasce di rischio'!$F$4,'db fasce di rischio'!$E$2,IF(U272&lt;='db fasce di rischio'!$H$4,'db fasce di rischio'!$G$2,"")))))</f>
        <v>--</v>
      </c>
      <c r="W272" s="30"/>
      <c r="X272" s="30"/>
    </row>
    <row r="273" spans="1:24" ht="21" hidden="1" outlineLevel="1" x14ac:dyDescent="0.2">
      <c r="A273" s="169"/>
      <c r="B273" s="169"/>
      <c r="C273" s="26" t="s">
        <v>30</v>
      </c>
      <c r="D273" s="26" t="s">
        <v>30</v>
      </c>
      <c r="E273" s="26" t="s">
        <v>30</v>
      </c>
      <c r="F273" s="26" t="s">
        <v>30</v>
      </c>
      <c r="G273" s="161" t="str">
        <f t="shared" si="38"/>
        <v>--</v>
      </c>
      <c r="H273" s="27" t="s">
        <v>30</v>
      </c>
      <c r="I273" s="33" t="s">
        <v>30</v>
      </c>
      <c r="J273" s="87"/>
      <c r="K273" s="33"/>
      <c r="L273" s="26"/>
      <c r="M273" s="26"/>
      <c r="N273" s="26"/>
      <c r="O273" s="26"/>
      <c r="P273" s="169"/>
      <c r="Q273" s="184"/>
      <c r="R273" s="184"/>
      <c r="S273" s="185" t="str">
        <f t="shared" si="39"/>
        <v>0</v>
      </c>
      <c r="T273" s="185" t="str">
        <f t="shared" si="39"/>
        <v>0</v>
      </c>
      <c r="U273" s="185">
        <f t="shared" ref="U273:U285" si="40">(T273*S273)</f>
        <v>0</v>
      </c>
      <c r="V273" s="186" t="str">
        <f>IF(U273=0,"--",IF(U273&lt;='db fasce di rischio'!$B$4,'db fasce di rischio'!$A$2,IF(U273&lt;='db fasce di rischio'!$D$4,'db fasce di rischio'!$C$2,IF(U273&lt;='db fasce di rischio'!$F$4,'db fasce di rischio'!$E$2,IF(U273&lt;='db fasce di rischio'!$H$4,'db fasce di rischio'!$G$2,"")))))</f>
        <v>--</v>
      </c>
      <c r="W273" s="30"/>
      <c r="X273" s="30"/>
    </row>
    <row r="274" spans="1:24" ht="21" hidden="1" outlineLevel="1" x14ac:dyDescent="0.2">
      <c r="A274" s="169"/>
      <c r="B274" s="169"/>
      <c r="C274" s="26" t="s">
        <v>30</v>
      </c>
      <c r="D274" s="26" t="s">
        <v>30</v>
      </c>
      <c r="E274" s="26" t="s">
        <v>30</v>
      </c>
      <c r="F274" s="26" t="s">
        <v>30</v>
      </c>
      <c r="G274" s="161" t="str">
        <f t="shared" si="38"/>
        <v>--</v>
      </c>
      <c r="H274" s="27" t="s">
        <v>30</v>
      </c>
      <c r="I274" s="33" t="s">
        <v>30</v>
      </c>
      <c r="J274" s="87"/>
      <c r="K274" s="33"/>
      <c r="L274" s="26"/>
      <c r="M274" s="26"/>
      <c r="N274" s="26"/>
      <c r="O274" s="26"/>
      <c r="P274" s="169"/>
      <c r="Q274" s="184"/>
      <c r="R274" s="184"/>
      <c r="S274" s="185" t="str">
        <f t="shared" si="39"/>
        <v>0</v>
      </c>
      <c r="T274" s="185" t="str">
        <f t="shared" si="39"/>
        <v>0</v>
      </c>
      <c r="U274" s="185">
        <f t="shared" si="40"/>
        <v>0</v>
      </c>
      <c r="V274" s="186" t="str">
        <f>IF(U274=0,"--",IF(U274&lt;='db fasce di rischio'!$B$4,'db fasce di rischio'!$A$2,IF(U274&lt;='db fasce di rischio'!$D$4,'db fasce di rischio'!$C$2,IF(U274&lt;='db fasce di rischio'!$F$4,'db fasce di rischio'!$E$2,IF(U274&lt;='db fasce di rischio'!$H$4,'db fasce di rischio'!$G$2,"")))))</f>
        <v>--</v>
      </c>
      <c r="W274" s="30"/>
      <c r="X274" s="30"/>
    </row>
    <row r="275" spans="1:24" ht="21" hidden="1" outlineLevel="1" x14ac:dyDescent="0.2">
      <c r="A275" s="169"/>
      <c r="B275" s="169"/>
      <c r="C275" s="26" t="s">
        <v>30</v>
      </c>
      <c r="D275" s="26" t="s">
        <v>30</v>
      </c>
      <c r="E275" s="26" t="s">
        <v>30</v>
      </c>
      <c r="F275" s="26" t="s">
        <v>30</v>
      </c>
      <c r="G275" s="161" t="str">
        <f t="shared" si="38"/>
        <v>--</v>
      </c>
      <c r="H275" s="27" t="s">
        <v>30</v>
      </c>
      <c r="I275" s="33" t="s">
        <v>30</v>
      </c>
      <c r="J275" s="87"/>
      <c r="K275" s="33"/>
      <c r="L275" s="26"/>
      <c r="M275" s="26"/>
      <c r="N275" s="26"/>
      <c r="O275" s="26"/>
      <c r="P275" s="169"/>
      <c r="Q275" s="184"/>
      <c r="R275" s="184"/>
      <c r="S275" s="185" t="str">
        <f t="shared" si="39"/>
        <v>0</v>
      </c>
      <c r="T275" s="185" t="str">
        <f t="shared" si="39"/>
        <v>0</v>
      </c>
      <c r="U275" s="185">
        <f t="shared" si="40"/>
        <v>0</v>
      </c>
      <c r="V275" s="186" t="str">
        <f>IF(U275=0,"--",IF(U275&lt;='db fasce di rischio'!$B$4,'db fasce di rischio'!$A$2,IF(U275&lt;='db fasce di rischio'!$D$4,'db fasce di rischio'!$C$2,IF(U275&lt;='db fasce di rischio'!$F$4,'db fasce di rischio'!$E$2,IF(U275&lt;='db fasce di rischio'!$H$4,'db fasce di rischio'!$G$2,"")))))</f>
        <v>--</v>
      </c>
      <c r="W275" s="30"/>
      <c r="X275" s="30"/>
    </row>
    <row r="276" spans="1:24" ht="21" hidden="1" outlineLevel="1" x14ac:dyDescent="0.2">
      <c r="A276" s="169"/>
      <c r="B276" s="169"/>
      <c r="C276" s="26" t="s">
        <v>30</v>
      </c>
      <c r="D276" s="26" t="s">
        <v>30</v>
      </c>
      <c r="E276" s="26" t="s">
        <v>30</v>
      </c>
      <c r="F276" s="26" t="s">
        <v>30</v>
      </c>
      <c r="G276" s="161" t="str">
        <f t="shared" si="38"/>
        <v>--</v>
      </c>
      <c r="H276" s="27" t="s">
        <v>30</v>
      </c>
      <c r="I276" s="33" t="s">
        <v>30</v>
      </c>
      <c r="J276" s="87"/>
      <c r="K276" s="33"/>
      <c r="L276" s="26"/>
      <c r="M276" s="26"/>
      <c r="N276" s="26"/>
      <c r="O276" s="26"/>
      <c r="P276" s="169"/>
      <c r="Q276" s="184"/>
      <c r="R276" s="184"/>
      <c r="S276" s="185" t="str">
        <f t="shared" si="39"/>
        <v>0</v>
      </c>
      <c r="T276" s="185" t="str">
        <f t="shared" si="39"/>
        <v>0</v>
      </c>
      <c r="U276" s="185">
        <f t="shared" si="40"/>
        <v>0</v>
      </c>
      <c r="V276" s="186" t="str">
        <f>IF(U276=0,"--",IF(U276&lt;='db fasce di rischio'!$B$4,'db fasce di rischio'!$A$2,IF(U276&lt;='db fasce di rischio'!$D$4,'db fasce di rischio'!$C$2,IF(U276&lt;='db fasce di rischio'!$F$4,'db fasce di rischio'!$E$2,IF(U276&lt;='db fasce di rischio'!$H$4,'db fasce di rischio'!$G$2,"")))))</f>
        <v>--</v>
      </c>
      <c r="W276" s="30"/>
      <c r="X276" s="30"/>
    </row>
    <row r="277" spans="1:24" ht="21" hidden="1" outlineLevel="1" x14ac:dyDescent="0.2">
      <c r="A277" s="169"/>
      <c r="B277" s="169"/>
      <c r="C277" s="26" t="s">
        <v>30</v>
      </c>
      <c r="D277" s="26" t="s">
        <v>30</v>
      </c>
      <c r="E277" s="26" t="s">
        <v>30</v>
      </c>
      <c r="F277" s="26" t="s">
        <v>30</v>
      </c>
      <c r="G277" s="161" t="str">
        <f t="shared" si="38"/>
        <v>--</v>
      </c>
      <c r="H277" s="27" t="s">
        <v>30</v>
      </c>
      <c r="I277" s="33" t="s">
        <v>30</v>
      </c>
      <c r="J277" s="87"/>
      <c r="K277" s="33"/>
      <c r="L277" s="26"/>
      <c r="M277" s="26"/>
      <c r="N277" s="26"/>
      <c r="O277" s="26"/>
      <c r="P277" s="169"/>
      <c r="Q277" s="184"/>
      <c r="R277" s="184"/>
      <c r="S277" s="185" t="str">
        <f t="shared" si="39"/>
        <v>0</v>
      </c>
      <c r="T277" s="185" t="str">
        <f t="shared" si="39"/>
        <v>0</v>
      </c>
      <c r="U277" s="185">
        <f t="shared" si="40"/>
        <v>0</v>
      </c>
      <c r="V277" s="186" t="str">
        <f>IF(U277=0,"--",IF(U277&lt;='db fasce di rischio'!$B$4,'db fasce di rischio'!$A$2,IF(U277&lt;='db fasce di rischio'!$D$4,'db fasce di rischio'!$C$2,IF(U277&lt;='db fasce di rischio'!$F$4,'db fasce di rischio'!$E$2,IF(U277&lt;='db fasce di rischio'!$H$4,'db fasce di rischio'!$G$2,"")))))</f>
        <v>--</v>
      </c>
      <c r="W277" s="30"/>
      <c r="X277" s="30"/>
    </row>
    <row r="278" spans="1:24" ht="21" hidden="1" outlineLevel="1" x14ac:dyDescent="0.2">
      <c r="A278" s="169"/>
      <c r="B278" s="169"/>
      <c r="C278" s="26" t="s">
        <v>30</v>
      </c>
      <c r="D278" s="26" t="s">
        <v>30</v>
      </c>
      <c r="E278" s="26" t="s">
        <v>30</v>
      </c>
      <c r="F278" s="26" t="s">
        <v>30</v>
      </c>
      <c r="G278" s="161" t="str">
        <f t="shared" si="38"/>
        <v>--</v>
      </c>
      <c r="H278" s="27" t="s">
        <v>30</v>
      </c>
      <c r="I278" s="33" t="s">
        <v>30</v>
      </c>
      <c r="J278" s="87"/>
      <c r="K278" s="33"/>
      <c r="L278" s="26"/>
      <c r="M278" s="26"/>
      <c r="N278" s="26"/>
      <c r="O278" s="26"/>
      <c r="P278" s="169"/>
      <c r="Q278" s="184"/>
      <c r="R278" s="184"/>
      <c r="S278" s="185" t="str">
        <f t="shared" si="39"/>
        <v>0</v>
      </c>
      <c r="T278" s="185" t="str">
        <f t="shared" si="39"/>
        <v>0</v>
      </c>
      <c r="U278" s="185">
        <f t="shared" si="40"/>
        <v>0</v>
      </c>
      <c r="V278" s="186" t="str">
        <f>IF(U278=0,"--",IF(U278&lt;='db fasce di rischio'!$B$4,'db fasce di rischio'!$A$2,IF(U278&lt;='db fasce di rischio'!$D$4,'db fasce di rischio'!$C$2,IF(U278&lt;='db fasce di rischio'!$F$4,'db fasce di rischio'!$E$2,IF(U278&lt;='db fasce di rischio'!$H$4,'db fasce di rischio'!$G$2,"")))))</f>
        <v>--</v>
      </c>
      <c r="W278" s="30"/>
      <c r="X278" s="30"/>
    </row>
    <row r="279" spans="1:24" ht="21" hidden="1" outlineLevel="1" x14ac:dyDescent="0.2">
      <c r="A279" s="169"/>
      <c r="B279" s="169"/>
      <c r="C279" s="26" t="s">
        <v>30</v>
      </c>
      <c r="D279" s="26" t="s">
        <v>30</v>
      </c>
      <c r="E279" s="26" t="s">
        <v>30</v>
      </c>
      <c r="F279" s="26" t="s">
        <v>30</v>
      </c>
      <c r="G279" s="161" t="str">
        <f t="shared" si="38"/>
        <v>--</v>
      </c>
      <c r="H279" s="27" t="s">
        <v>30</v>
      </c>
      <c r="I279" s="33" t="s">
        <v>30</v>
      </c>
      <c r="J279" s="88"/>
      <c r="K279" s="33"/>
      <c r="L279" s="26"/>
      <c r="M279" s="26"/>
      <c r="N279" s="26"/>
      <c r="O279" s="26"/>
      <c r="P279" s="169"/>
      <c r="Q279" s="184"/>
      <c r="R279" s="184"/>
      <c r="S279" s="185" t="str">
        <f t="shared" si="39"/>
        <v>0</v>
      </c>
      <c r="T279" s="185" t="str">
        <f t="shared" si="39"/>
        <v>0</v>
      </c>
      <c r="U279" s="185">
        <f t="shared" si="40"/>
        <v>0</v>
      </c>
      <c r="V279" s="186" t="str">
        <f>IF(U279=0,"--",IF(U279&lt;='db fasce di rischio'!$B$4,'db fasce di rischio'!$A$2,IF(U279&lt;='db fasce di rischio'!$D$4,'db fasce di rischio'!$C$2,IF(U279&lt;='db fasce di rischio'!$F$4,'db fasce di rischio'!$E$2,IF(U279&lt;='db fasce di rischio'!$H$4,'db fasce di rischio'!$G$2,"")))))</f>
        <v>--</v>
      </c>
      <c r="W279" s="30"/>
      <c r="X279" s="30"/>
    </row>
    <row r="280" spans="1:24" ht="21" hidden="1" outlineLevel="1" x14ac:dyDescent="0.2">
      <c r="A280" s="169"/>
      <c r="B280" s="169"/>
      <c r="C280" s="26" t="s">
        <v>30</v>
      </c>
      <c r="D280" s="26" t="s">
        <v>30</v>
      </c>
      <c r="E280" s="26" t="s">
        <v>30</v>
      </c>
      <c r="F280" s="26" t="s">
        <v>30</v>
      </c>
      <c r="G280" s="161" t="str">
        <f t="shared" si="38"/>
        <v>--</v>
      </c>
      <c r="H280" s="27" t="s">
        <v>30</v>
      </c>
      <c r="I280" s="33" t="s">
        <v>30</v>
      </c>
      <c r="J280" s="88"/>
      <c r="K280" s="33"/>
      <c r="L280" s="26"/>
      <c r="M280" s="26"/>
      <c r="N280" s="26"/>
      <c r="O280" s="26"/>
      <c r="P280" s="169"/>
      <c r="Q280" s="184"/>
      <c r="R280" s="184"/>
      <c r="S280" s="185" t="str">
        <f t="shared" si="39"/>
        <v>0</v>
      </c>
      <c r="T280" s="185" t="str">
        <f t="shared" si="39"/>
        <v>0</v>
      </c>
      <c r="U280" s="185">
        <f t="shared" si="40"/>
        <v>0</v>
      </c>
      <c r="V280" s="186" t="str">
        <f>IF(U280=0,"--",IF(U280&lt;='db fasce di rischio'!$B$4,'db fasce di rischio'!$A$2,IF(U280&lt;='db fasce di rischio'!$D$4,'db fasce di rischio'!$C$2,IF(U280&lt;='db fasce di rischio'!$F$4,'db fasce di rischio'!$E$2,IF(U280&lt;='db fasce di rischio'!$H$4,'db fasce di rischio'!$G$2,"")))))</f>
        <v>--</v>
      </c>
      <c r="W280" s="30"/>
      <c r="X280" s="30"/>
    </row>
    <row r="281" spans="1:24" ht="21" hidden="1" outlineLevel="1" x14ac:dyDescent="0.2">
      <c r="A281" s="169"/>
      <c r="B281" s="169"/>
      <c r="C281" s="26" t="s">
        <v>30</v>
      </c>
      <c r="D281" s="26" t="s">
        <v>30</v>
      </c>
      <c r="E281" s="26" t="s">
        <v>30</v>
      </c>
      <c r="F281" s="26" t="s">
        <v>30</v>
      </c>
      <c r="G281" s="161" t="str">
        <f t="shared" si="38"/>
        <v>--</v>
      </c>
      <c r="H281" s="27" t="s">
        <v>30</v>
      </c>
      <c r="I281" s="33" t="s">
        <v>30</v>
      </c>
      <c r="J281" s="88"/>
      <c r="K281" s="33"/>
      <c r="L281" s="26"/>
      <c r="M281" s="26"/>
      <c r="N281" s="26"/>
      <c r="O281" s="26"/>
      <c r="P281" s="169"/>
      <c r="Q281" s="184"/>
      <c r="R281" s="184"/>
      <c r="S281" s="185" t="str">
        <f t="shared" si="39"/>
        <v>0</v>
      </c>
      <c r="T281" s="185" t="str">
        <f t="shared" si="39"/>
        <v>0</v>
      </c>
      <c r="U281" s="185">
        <f t="shared" si="40"/>
        <v>0</v>
      </c>
      <c r="V281" s="186" t="str">
        <f>IF(U281=0,"--",IF(U281&lt;='db fasce di rischio'!$B$4,'db fasce di rischio'!$A$2,IF(U281&lt;='db fasce di rischio'!$D$4,'db fasce di rischio'!$C$2,IF(U281&lt;='db fasce di rischio'!$F$4,'db fasce di rischio'!$E$2,IF(U281&lt;='db fasce di rischio'!$H$4,'db fasce di rischio'!$G$2,"")))))</f>
        <v>--</v>
      </c>
      <c r="W281" s="30"/>
      <c r="X281" s="30"/>
    </row>
    <row r="282" spans="1:24" ht="21" hidden="1" outlineLevel="1" x14ac:dyDescent="0.2">
      <c r="A282" s="169"/>
      <c r="B282" s="169"/>
      <c r="C282" s="26" t="s">
        <v>30</v>
      </c>
      <c r="D282" s="26" t="s">
        <v>30</v>
      </c>
      <c r="E282" s="26" t="s">
        <v>30</v>
      </c>
      <c r="F282" s="26" t="s">
        <v>30</v>
      </c>
      <c r="G282" s="161" t="str">
        <f t="shared" si="38"/>
        <v>--</v>
      </c>
      <c r="H282" s="27" t="s">
        <v>30</v>
      </c>
      <c r="I282" s="33" t="s">
        <v>30</v>
      </c>
      <c r="J282" s="88"/>
      <c r="K282" s="33"/>
      <c r="L282" s="26"/>
      <c r="M282" s="26"/>
      <c r="N282" s="26"/>
      <c r="O282" s="26"/>
      <c r="P282" s="169"/>
      <c r="Q282" s="184"/>
      <c r="R282" s="184"/>
      <c r="S282" s="185" t="str">
        <f t="shared" si="39"/>
        <v>0</v>
      </c>
      <c r="T282" s="185" t="str">
        <f t="shared" si="39"/>
        <v>0</v>
      </c>
      <c r="U282" s="185">
        <f t="shared" si="40"/>
        <v>0</v>
      </c>
      <c r="V282" s="186" t="str">
        <f>IF(U282=0,"--",IF(U282&lt;='db fasce di rischio'!$B$4,'db fasce di rischio'!$A$2,IF(U282&lt;='db fasce di rischio'!$D$4,'db fasce di rischio'!$C$2,IF(U282&lt;='db fasce di rischio'!$F$4,'db fasce di rischio'!$E$2,IF(U282&lt;='db fasce di rischio'!$H$4,'db fasce di rischio'!$G$2,"")))))</f>
        <v>--</v>
      </c>
      <c r="W282" s="30"/>
      <c r="X282" s="30"/>
    </row>
    <row r="283" spans="1:24" ht="21" hidden="1" outlineLevel="1" x14ac:dyDescent="0.2">
      <c r="A283" s="169"/>
      <c r="B283" s="169"/>
      <c r="C283" s="26" t="s">
        <v>30</v>
      </c>
      <c r="D283" s="26" t="s">
        <v>30</v>
      </c>
      <c r="E283" s="26" t="s">
        <v>30</v>
      </c>
      <c r="F283" s="26" t="s">
        <v>30</v>
      </c>
      <c r="G283" s="161" t="str">
        <f t="shared" si="38"/>
        <v>--</v>
      </c>
      <c r="H283" s="27" t="s">
        <v>30</v>
      </c>
      <c r="I283" s="33" t="s">
        <v>30</v>
      </c>
      <c r="J283" s="87"/>
      <c r="K283" s="33"/>
      <c r="L283" s="26"/>
      <c r="M283" s="26"/>
      <c r="N283" s="26"/>
      <c r="O283" s="26"/>
      <c r="P283" s="169"/>
      <c r="Q283" s="184"/>
      <c r="R283" s="184"/>
      <c r="S283" s="185" t="str">
        <f t="shared" si="39"/>
        <v>0</v>
      </c>
      <c r="T283" s="185" t="str">
        <f t="shared" si="39"/>
        <v>0</v>
      </c>
      <c r="U283" s="185">
        <f t="shared" si="40"/>
        <v>0</v>
      </c>
      <c r="V283" s="186" t="str">
        <f>IF(U283=0,"--",IF(U283&lt;='db fasce di rischio'!$B$4,'db fasce di rischio'!$A$2,IF(U283&lt;='db fasce di rischio'!$D$4,'db fasce di rischio'!$C$2,IF(U283&lt;='db fasce di rischio'!$F$4,'db fasce di rischio'!$E$2,IF(U283&lt;='db fasce di rischio'!$H$4,'db fasce di rischio'!$G$2,"")))))</f>
        <v>--</v>
      </c>
      <c r="W283" s="30"/>
      <c r="X283" s="30"/>
    </row>
    <row r="284" spans="1:24" ht="21" hidden="1" outlineLevel="1" x14ac:dyDescent="0.2">
      <c r="A284" s="169"/>
      <c r="B284" s="169"/>
      <c r="C284" s="26" t="s">
        <v>30</v>
      </c>
      <c r="D284" s="26" t="s">
        <v>30</v>
      </c>
      <c r="E284" s="26" t="s">
        <v>30</v>
      </c>
      <c r="F284" s="26" t="s">
        <v>30</v>
      </c>
      <c r="G284" s="161" t="str">
        <f t="shared" si="38"/>
        <v>--</v>
      </c>
      <c r="H284" s="27" t="s">
        <v>30</v>
      </c>
      <c r="I284" s="33" t="s">
        <v>30</v>
      </c>
      <c r="J284" s="87"/>
      <c r="K284" s="33"/>
      <c r="L284" s="26"/>
      <c r="M284" s="26"/>
      <c r="N284" s="26"/>
      <c r="O284" s="28"/>
      <c r="P284" s="169"/>
      <c r="Q284" s="184"/>
      <c r="R284" s="184"/>
      <c r="S284" s="185" t="str">
        <f t="shared" si="39"/>
        <v>0</v>
      </c>
      <c r="T284" s="185" t="str">
        <f t="shared" si="39"/>
        <v>0</v>
      </c>
      <c r="U284" s="185">
        <f t="shared" si="40"/>
        <v>0</v>
      </c>
      <c r="V284" s="186" t="str">
        <f>IF(U284=0,"--",IF(U284&lt;='db fasce di rischio'!$B$4,'db fasce di rischio'!$A$2,IF(U284&lt;='db fasce di rischio'!$D$4,'db fasce di rischio'!$C$2,IF(U284&lt;='db fasce di rischio'!$F$4,'db fasce di rischio'!$E$2,IF(U284&lt;='db fasce di rischio'!$H$4,'db fasce di rischio'!$G$2,"")))))</f>
        <v>--</v>
      </c>
      <c r="W284" s="30"/>
      <c r="X284" s="30"/>
    </row>
    <row r="285" spans="1:24" ht="21" hidden="1" outlineLevel="1" x14ac:dyDescent="0.2">
      <c r="A285" s="169"/>
      <c r="B285" s="169"/>
      <c r="C285" s="26" t="s">
        <v>30</v>
      </c>
      <c r="D285" s="26" t="s">
        <v>30</v>
      </c>
      <c r="E285" s="26" t="s">
        <v>30</v>
      </c>
      <c r="F285" s="26" t="s">
        <v>30</v>
      </c>
      <c r="G285" s="161" t="str">
        <f t="shared" si="38"/>
        <v>--</v>
      </c>
      <c r="H285" s="27" t="s">
        <v>30</v>
      </c>
      <c r="I285" s="33" t="s">
        <v>30</v>
      </c>
      <c r="J285" s="87"/>
      <c r="K285" s="33"/>
      <c r="L285" s="26"/>
      <c r="M285" s="26"/>
      <c r="N285" s="26"/>
      <c r="O285" s="29"/>
      <c r="P285" s="169"/>
      <c r="Q285" s="184"/>
      <c r="R285" s="184"/>
      <c r="S285" s="185" t="str">
        <f t="shared" si="39"/>
        <v>0</v>
      </c>
      <c r="T285" s="185" t="str">
        <f t="shared" si="39"/>
        <v>0</v>
      </c>
      <c r="U285" s="185">
        <f t="shared" si="40"/>
        <v>0</v>
      </c>
      <c r="V285" s="186" t="str">
        <f>IF(U285=0,"--",IF(U285&lt;='db fasce di rischio'!$B$4,'db fasce di rischio'!$A$2,IF(U285&lt;='db fasce di rischio'!$D$4,'db fasce di rischio'!$C$2,IF(U285&lt;='db fasce di rischio'!$F$4,'db fasce di rischio'!$E$2,IF(U285&lt;='db fasce di rischio'!$H$4,'db fasce di rischio'!$G$2,"")))))</f>
        <v>--</v>
      </c>
      <c r="W285" s="30"/>
      <c r="X285" s="30"/>
    </row>
    <row r="286" spans="1:24" ht="21" collapsed="1" x14ac:dyDescent="0.2">
      <c r="A286" s="168"/>
      <c r="B286" s="168"/>
      <c r="C286" s="92"/>
      <c r="D286" s="92"/>
      <c r="E286" s="92"/>
      <c r="F286" s="92"/>
      <c r="G286" s="92"/>
      <c r="H286" s="92"/>
      <c r="I286" s="92"/>
      <c r="J286" s="176"/>
      <c r="K286" s="92"/>
      <c r="L286" s="92"/>
      <c r="M286" s="92"/>
      <c r="N286" s="92"/>
      <c r="O286" s="92"/>
      <c r="P286" s="168"/>
      <c r="Q286" s="30"/>
      <c r="R286" s="30"/>
      <c r="S286" s="30"/>
      <c r="T286" s="30"/>
      <c r="U286" s="30"/>
      <c r="V286" s="30"/>
      <c r="W286" s="30"/>
      <c r="X286" s="30"/>
    </row>
    <row r="287" spans="1:24" ht="90.6" customHeight="1" x14ac:dyDescent="0.2">
      <c r="A287" s="31"/>
      <c r="B287" s="31"/>
      <c r="C287" s="32" t="s">
        <v>674</v>
      </c>
      <c r="D287" s="32"/>
      <c r="E287" s="30"/>
      <c r="F287" s="30"/>
      <c r="G287" s="30"/>
      <c r="H287" s="30"/>
      <c r="I287" s="30"/>
      <c r="J287" s="85"/>
      <c r="K287" s="30"/>
      <c r="L287" s="30"/>
      <c r="M287" s="30"/>
      <c r="N287" s="84" t="s">
        <v>6</v>
      </c>
      <c r="O287" s="84" t="s">
        <v>675</v>
      </c>
      <c r="P287" s="30"/>
      <c r="Q287" s="182" t="s">
        <v>1306</v>
      </c>
      <c r="R287" s="182" t="s">
        <v>1307</v>
      </c>
      <c r="S287" s="50" t="s">
        <v>1308</v>
      </c>
      <c r="T287" s="50" t="s">
        <v>1309</v>
      </c>
      <c r="U287" s="50" t="s">
        <v>1310</v>
      </c>
      <c r="V287" s="183" t="s">
        <v>1311</v>
      </c>
      <c r="W287" s="30"/>
      <c r="X287" s="30"/>
    </row>
    <row r="288" spans="1:24" ht="30.6" customHeight="1" x14ac:dyDescent="0.2">
      <c r="A288" s="168"/>
      <c r="B288" s="168">
        <v>14</v>
      </c>
      <c r="C288" s="220" t="s">
        <v>1267</v>
      </c>
      <c r="D288" s="221"/>
      <c r="E288" s="222"/>
      <c r="F288" s="229"/>
      <c r="G288" s="229"/>
      <c r="H288" s="229"/>
      <c r="I288" s="50" t="s">
        <v>11</v>
      </c>
      <c r="J288" s="231" t="s">
        <v>3</v>
      </c>
      <c r="K288" s="231"/>
      <c r="L288" s="39"/>
      <c r="M288" s="162" t="s">
        <v>676</v>
      </c>
      <c r="N288" s="163" t="str">
        <f>V288</f>
        <v>--</v>
      </c>
      <c r="O288" s="39"/>
      <c r="P288" s="168"/>
      <c r="Q288" s="184"/>
      <c r="R288" s="184"/>
      <c r="S288" s="185" t="str">
        <f>IF(Q288="Basso",1.8,IF(Q288="Medio",2.5,IF(Q288="Medio-Alto",3.8,IF(Q288="Alto",5,"0"))))</f>
        <v>0</v>
      </c>
      <c r="T288" s="185" t="str">
        <f>IF(R288="Basso",1.8,IF(R288="Medio",2.5,IF(R288="Medio-Alto",3.8,IF(R288="Alto",5,"0"))))</f>
        <v>0</v>
      </c>
      <c r="U288" s="185">
        <f>IF(MAX(U292:U306)&gt;(T288*S288),MAX(U292:U306),T288*S288)</f>
        <v>0</v>
      </c>
      <c r="V288" s="186" t="str">
        <f>IF(U288=0,"--",IF(U288&lt;='db fasce di rischio'!$B$4,'db fasce di rischio'!$A$2,IF(U288&lt;='db fasce di rischio'!$D$4,'db fasce di rischio'!$C$2,IF(U288&lt;='db fasce di rischio'!$F$4,'db fasce di rischio'!$E$2,IF(U288&lt;='db fasce di rischio'!$H$4,'db fasce di rischio'!$G$2,"")))))</f>
        <v>--</v>
      </c>
      <c r="W288" s="30"/>
      <c r="X288" s="30"/>
    </row>
    <row r="289" spans="1:24" ht="59.45" customHeight="1" x14ac:dyDescent="0.2">
      <c r="A289" s="168"/>
      <c r="B289" s="168"/>
      <c r="C289" s="223"/>
      <c r="D289" s="224"/>
      <c r="E289" s="224"/>
      <c r="F289" s="172"/>
      <c r="G289" s="172"/>
      <c r="H289" s="172"/>
      <c r="I289" s="172"/>
      <c r="J289" s="172"/>
      <c r="K289" s="172"/>
      <c r="L289" s="173"/>
      <c r="M289" s="226" t="s">
        <v>1305</v>
      </c>
      <c r="N289" s="226"/>
      <c r="O289" s="226"/>
      <c r="P289" s="168"/>
      <c r="Q289" s="30"/>
      <c r="R289" s="30"/>
      <c r="S289" s="30"/>
      <c r="T289" s="30"/>
      <c r="U289" s="30"/>
      <c r="V289" s="30"/>
      <c r="W289" s="30"/>
      <c r="X289" s="30"/>
    </row>
    <row r="290" spans="1:24" ht="31.5" hidden="1" customHeight="1" outlineLevel="1" x14ac:dyDescent="0.2">
      <c r="A290" s="168"/>
      <c r="B290" s="168"/>
      <c r="C290" s="218" t="s">
        <v>1266</v>
      </c>
      <c r="D290" s="219"/>
      <c r="E290" s="160"/>
      <c r="F290" s="160"/>
      <c r="G290" s="160"/>
      <c r="H290" s="160"/>
      <c r="I290" s="160"/>
      <c r="J290" s="159"/>
      <c r="K290" s="160"/>
      <c r="L290" s="164">
        <f>SUM(H277:H285)</f>
        <v>0</v>
      </c>
      <c r="M290" s="165"/>
      <c r="N290" s="165"/>
      <c r="O290" s="165"/>
      <c r="P290" s="168"/>
      <c r="Q290" s="30"/>
      <c r="R290" s="30"/>
      <c r="S290" s="30"/>
      <c r="T290" s="30"/>
      <c r="U290" s="30"/>
      <c r="V290" s="30"/>
      <c r="W290" s="30"/>
      <c r="X290" s="30"/>
    </row>
    <row r="291" spans="1:24" ht="81.95" hidden="1" customHeight="1" outlineLevel="1" x14ac:dyDescent="0.2">
      <c r="A291" s="169"/>
      <c r="B291" s="169"/>
      <c r="C291" s="24" t="s">
        <v>915</v>
      </c>
      <c r="D291" s="24" t="s">
        <v>916</v>
      </c>
      <c r="E291" s="24" t="s">
        <v>981</v>
      </c>
      <c r="F291" s="24" t="s">
        <v>980</v>
      </c>
      <c r="G291" s="188" t="s">
        <v>1301</v>
      </c>
      <c r="H291" s="24" t="s">
        <v>979</v>
      </c>
      <c r="I291" s="24" t="s">
        <v>917</v>
      </c>
      <c r="J291" s="50" t="s">
        <v>982</v>
      </c>
      <c r="K291" s="50" t="s">
        <v>918</v>
      </c>
      <c r="L291" s="24" t="s">
        <v>639</v>
      </c>
      <c r="M291" s="24" t="s">
        <v>677</v>
      </c>
      <c r="N291" s="24" t="s">
        <v>678</v>
      </c>
      <c r="O291" s="24" t="s">
        <v>679</v>
      </c>
      <c r="P291" s="169"/>
      <c r="Q291" s="182" t="s">
        <v>1306</v>
      </c>
      <c r="R291" s="182" t="s">
        <v>1307</v>
      </c>
      <c r="S291" s="50" t="s">
        <v>1308</v>
      </c>
      <c r="T291" s="50" t="s">
        <v>1309</v>
      </c>
      <c r="U291" s="50" t="s">
        <v>1310</v>
      </c>
      <c r="V291" s="183" t="s">
        <v>1311</v>
      </c>
      <c r="W291" s="30"/>
      <c r="X291" s="30"/>
    </row>
    <row r="292" spans="1:24" ht="21" hidden="1" outlineLevel="1" x14ac:dyDescent="0.2">
      <c r="A292" s="169"/>
      <c r="B292" s="169"/>
      <c r="C292" s="26" t="s">
        <v>30</v>
      </c>
      <c r="D292" s="26" t="s">
        <v>30</v>
      </c>
      <c r="E292" s="26" t="s">
        <v>30</v>
      </c>
      <c r="F292" s="26" t="s">
        <v>30</v>
      </c>
      <c r="G292" s="161" t="str">
        <f>V292</f>
        <v>--</v>
      </c>
      <c r="H292" s="27" t="s">
        <v>30</v>
      </c>
      <c r="I292" s="33" t="s">
        <v>30</v>
      </c>
      <c r="J292" s="87"/>
      <c r="K292" s="33"/>
      <c r="L292" s="26"/>
      <c r="M292" s="26"/>
      <c r="N292" s="26"/>
      <c r="O292" s="26"/>
      <c r="P292" s="169"/>
      <c r="Q292" s="184"/>
      <c r="R292" s="184"/>
      <c r="S292" s="185" t="str">
        <f>IF(Q292="Basso",1.8,IF(Q292="Medio",2.5,IF(Q292="Medio-Alto",3.8,IF(Q292="Alto",5,"0"))))</f>
        <v>0</v>
      </c>
      <c r="T292" s="185" t="str">
        <f>IF(R292="Basso",1.8,IF(R292="Medio",2.5,IF(R292="Medio-Alto",3.8,IF(R292="Alto",5,"0"))))</f>
        <v>0</v>
      </c>
      <c r="U292" s="185">
        <f>(T292*S292)</f>
        <v>0</v>
      </c>
      <c r="V292" s="186" t="str">
        <f>IF(U292=0,"--",IF(U292&lt;='db fasce di rischio'!$B$4,'db fasce di rischio'!$A$2,IF(U292&lt;='db fasce di rischio'!$D$4,'db fasce di rischio'!$C$2,IF(U292&lt;='db fasce di rischio'!$F$4,'db fasce di rischio'!$E$2,IF(U292&lt;='db fasce di rischio'!$H$4,'db fasce di rischio'!$G$2,"")))))</f>
        <v>--</v>
      </c>
      <c r="W292" s="30"/>
      <c r="X292" s="30"/>
    </row>
    <row r="293" spans="1:24" ht="21" hidden="1" outlineLevel="1" x14ac:dyDescent="0.2">
      <c r="A293" s="169"/>
      <c r="B293" s="169"/>
      <c r="C293" s="26" t="s">
        <v>30</v>
      </c>
      <c r="D293" s="26" t="s">
        <v>30</v>
      </c>
      <c r="E293" s="26" t="s">
        <v>30</v>
      </c>
      <c r="F293" s="26" t="s">
        <v>30</v>
      </c>
      <c r="G293" s="161" t="str">
        <f t="shared" ref="G293:G306" si="41">V293</f>
        <v>--</v>
      </c>
      <c r="H293" s="27" t="s">
        <v>30</v>
      </c>
      <c r="I293" s="33" t="s">
        <v>30</v>
      </c>
      <c r="J293" s="87"/>
      <c r="K293" s="33"/>
      <c r="L293" s="26"/>
      <c r="M293" s="26"/>
      <c r="N293" s="26"/>
      <c r="O293" s="26"/>
      <c r="P293" s="169"/>
      <c r="Q293" s="184"/>
      <c r="R293" s="184"/>
      <c r="S293" s="185" t="str">
        <f t="shared" ref="S293:T306" si="42">IF(Q293="Basso",1.8,IF(Q293="Medio",2.5,IF(Q293="Medio-Alto",3.8,IF(Q293="Alto",5,"0"))))</f>
        <v>0</v>
      </c>
      <c r="T293" s="185" t="str">
        <f t="shared" si="42"/>
        <v>0</v>
      </c>
      <c r="U293" s="185">
        <f>(T293*S293)</f>
        <v>0</v>
      </c>
      <c r="V293" s="186" t="str">
        <f>IF(U293=0,"--",IF(U293&lt;='db fasce di rischio'!$B$4,'db fasce di rischio'!$A$2,IF(U293&lt;='db fasce di rischio'!$D$4,'db fasce di rischio'!$C$2,IF(U293&lt;='db fasce di rischio'!$F$4,'db fasce di rischio'!$E$2,IF(U293&lt;='db fasce di rischio'!$H$4,'db fasce di rischio'!$G$2,"")))))</f>
        <v>--</v>
      </c>
      <c r="W293" s="30"/>
      <c r="X293" s="30"/>
    </row>
    <row r="294" spans="1:24" ht="21" hidden="1" outlineLevel="1" x14ac:dyDescent="0.2">
      <c r="A294" s="169"/>
      <c r="B294" s="169"/>
      <c r="C294" s="26" t="s">
        <v>30</v>
      </c>
      <c r="D294" s="26" t="s">
        <v>30</v>
      </c>
      <c r="E294" s="26" t="s">
        <v>30</v>
      </c>
      <c r="F294" s="26" t="s">
        <v>30</v>
      </c>
      <c r="G294" s="161" t="str">
        <f t="shared" si="41"/>
        <v>--</v>
      </c>
      <c r="H294" s="27" t="s">
        <v>30</v>
      </c>
      <c r="I294" s="33" t="s">
        <v>30</v>
      </c>
      <c r="J294" s="87"/>
      <c r="K294" s="33"/>
      <c r="L294" s="26"/>
      <c r="M294" s="26"/>
      <c r="N294" s="26"/>
      <c r="O294" s="26"/>
      <c r="P294" s="169"/>
      <c r="Q294" s="184"/>
      <c r="R294" s="184"/>
      <c r="S294" s="185" t="str">
        <f t="shared" si="42"/>
        <v>0</v>
      </c>
      <c r="T294" s="185" t="str">
        <f t="shared" si="42"/>
        <v>0</v>
      </c>
      <c r="U294" s="185">
        <f t="shared" ref="U294:U306" si="43">(T294*S294)</f>
        <v>0</v>
      </c>
      <c r="V294" s="186" t="str">
        <f>IF(U294=0,"--",IF(U294&lt;='db fasce di rischio'!$B$4,'db fasce di rischio'!$A$2,IF(U294&lt;='db fasce di rischio'!$D$4,'db fasce di rischio'!$C$2,IF(U294&lt;='db fasce di rischio'!$F$4,'db fasce di rischio'!$E$2,IF(U294&lt;='db fasce di rischio'!$H$4,'db fasce di rischio'!$G$2,"")))))</f>
        <v>--</v>
      </c>
      <c r="W294" s="30"/>
      <c r="X294" s="30"/>
    </row>
    <row r="295" spans="1:24" ht="21" hidden="1" outlineLevel="1" x14ac:dyDescent="0.2">
      <c r="A295" s="169"/>
      <c r="B295" s="169"/>
      <c r="C295" s="26" t="s">
        <v>30</v>
      </c>
      <c r="D295" s="26" t="s">
        <v>30</v>
      </c>
      <c r="E295" s="26" t="s">
        <v>30</v>
      </c>
      <c r="F295" s="26" t="s">
        <v>30</v>
      </c>
      <c r="G295" s="161" t="str">
        <f t="shared" si="41"/>
        <v>--</v>
      </c>
      <c r="H295" s="27" t="s">
        <v>30</v>
      </c>
      <c r="I295" s="33" t="s">
        <v>30</v>
      </c>
      <c r="J295" s="87"/>
      <c r="K295" s="33"/>
      <c r="L295" s="26"/>
      <c r="M295" s="26"/>
      <c r="N295" s="26"/>
      <c r="O295" s="26"/>
      <c r="P295" s="169"/>
      <c r="Q295" s="184"/>
      <c r="R295" s="184"/>
      <c r="S295" s="185" t="str">
        <f t="shared" si="42"/>
        <v>0</v>
      </c>
      <c r="T295" s="185" t="str">
        <f t="shared" si="42"/>
        <v>0</v>
      </c>
      <c r="U295" s="185">
        <f t="shared" si="43"/>
        <v>0</v>
      </c>
      <c r="V295" s="186" t="str">
        <f>IF(U295=0,"--",IF(U295&lt;='db fasce di rischio'!$B$4,'db fasce di rischio'!$A$2,IF(U295&lt;='db fasce di rischio'!$D$4,'db fasce di rischio'!$C$2,IF(U295&lt;='db fasce di rischio'!$F$4,'db fasce di rischio'!$E$2,IF(U295&lt;='db fasce di rischio'!$H$4,'db fasce di rischio'!$G$2,"")))))</f>
        <v>--</v>
      </c>
      <c r="W295" s="30"/>
      <c r="X295" s="30"/>
    </row>
    <row r="296" spans="1:24" ht="21" hidden="1" outlineLevel="1" x14ac:dyDescent="0.2">
      <c r="A296" s="169"/>
      <c r="B296" s="169"/>
      <c r="C296" s="26" t="s">
        <v>30</v>
      </c>
      <c r="D296" s="26" t="s">
        <v>30</v>
      </c>
      <c r="E296" s="26" t="s">
        <v>30</v>
      </c>
      <c r="F296" s="26" t="s">
        <v>30</v>
      </c>
      <c r="G296" s="161" t="str">
        <f t="shared" si="41"/>
        <v>--</v>
      </c>
      <c r="H296" s="27" t="s">
        <v>30</v>
      </c>
      <c r="I296" s="33" t="s">
        <v>30</v>
      </c>
      <c r="J296" s="87"/>
      <c r="K296" s="33"/>
      <c r="L296" s="26"/>
      <c r="M296" s="26"/>
      <c r="N296" s="26"/>
      <c r="O296" s="26"/>
      <c r="P296" s="169"/>
      <c r="Q296" s="184"/>
      <c r="R296" s="184"/>
      <c r="S296" s="185" t="str">
        <f t="shared" si="42"/>
        <v>0</v>
      </c>
      <c r="T296" s="185" t="str">
        <f t="shared" si="42"/>
        <v>0</v>
      </c>
      <c r="U296" s="185">
        <f t="shared" si="43"/>
        <v>0</v>
      </c>
      <c r="V296" s="186" t="str">
        <f>IF(U296=0,"--",IF(U296&lt;='db fasce di rischio'!$B$4,'db fasce di rischio'!$A$2,IF(U296&lt;='db fasce di rischio'!$D$4,'db fasce di rischio'!$C$2,IF(U296&lt;='db fasce di rischio'!$F$4,'db fasce di rischio'!$E$2,IF(U296&lt;='db fasce di rischio'!$H$4,'db fasce di rischio'!$G$2,"")))))</f>
        <v>--</v>
      </c>
      <c r="W296" s="30"/>
      <c r="X296" s="30"/>
    </row>
    <row r="297" spans="1:24" ht="21" hidden="1" outlineLevel="1" x14ac:dyDescent="0.2">
      <c r="A297" s="169"/>
      <c r="B297" s="169"/>
      <c r="C297" s="26" t="s">
        <v>30</v>
      </c>
      <c r="D297" s="26" t="s">
        <v>30</v>
      </c>
      <c r="E297" s="26" t="s">
        <v>30</v>
      </c>
      <c r="F297" s="26" t="s">
        <v>30</v>
      </c>
      <c r="G297" s="161" t="str">
        <f t="shared" si="41"/>
        <v>--</v>
      </c>
      <c r="H297" s="27" t="s">
        <v>30</v>
      </c>
      <c r="I297" s="33" t="s">
        <v>30</v>
      </c>
      <c r="J297" s="87"/>
      <c r="K297" s="33"/>
      <c r="L297" s="26"/>
      <c r="M297" s="26"/>
      <c r="N297" s="26"/>
      <c r="O297" s="26"/>
      <c r="P297" s="169"/>
      <c r="Q297" s="184"/>
      <c r="R297" s="184"/>
      <c r="S297" s="185" t="str">
        <f t="shared" si="42"/>
        <v>0</v>
      </c>
      <c r="T297" s="185" t="str">
        <f t="shared" si="42"/>
        <v>0</v>
      </c>
      <c r="U297" s="185">
        <f t="shared" si="43"/>
        <v>0</v>
      </c>
      <c r="V297" s="186" t="str">
        <f>IF(U297=0,"--",IF(U297&lt;='db fasce di rischio'!$B$4,'db fasce di rischio'!$A$2,IF(U297&lt;='db fasce di rischio'!$D$4,'db fasce di rischio'!$C$2,IF(U297&lt;='db fasce di rischio'!$F$4,'db fasce di rischio'!$E$2,IF(U297&lt;='db fasce di rischio'!$H$4,'db fasce di rischio'!$G$2,"")))))</f>
        <v>--</v>
      </c>
      <c r="W297" s="30"/>
      <c r="X297" s="30"/>
    </row>
    <row r="298" spans="1:24" ht="21" hidden="1" outlineLevel="1" x14ac:dyDescent="0.2">
      <c r="A298" s="169"/>
      <c r="B298" s="169"/>
      <c r="C298" s="26" t="s">
        <v>30</v>
      </c>
      <c r="D298" s="26" t="s">
        <v>30</v>
      </c>
      <c r="E298" s="26" t="s">
        <v>30</v>
      </c>
      <c r="F298" s="26" t="s">
        <v>30</v>
      </c>
      <c r="G298" s="161" t="str">
        <f t="shared" si="41"/>
        <v>--</v>
      </c>
      <c r="H298" s="27" t="s">
        <v>30</v>
      </c>
      <c r="I298" s="33" t="s">
        <v>30</v>
      </c>
      <c r="J298" s="87"/>
      <c r="K298" s="33"/>
      <c r="L298" s="26"/>
      <c r="M298" s="26"/>
      <c r="N298" s="26"/>
      <c r="O298" s="26"/>
      <c r="P298" s="169"/>
      <c r="Q298" s="184"/>
      <c r="R298" s="184"/>
      <c r="S298" s="185" t="str">
        <f t="shared" si="42"/>
        <v>0</v>
      </c>
      <c r="T298" s="185" t="str">
        <f t="shared" si="42"/>
        <v>0</v>
      </c>
      <c r="U298" s="185">
        <f t="shared" si="43"/>
        <v>0</v>
      </c>
      <c r="V298" s="186" t="str">
        <f>IF(U298=0,"--",IF(U298&lt;='db fasce di rischio'!$B$4,'db fasce di rischio'!$A$2,IF(U298&lt;='db fasce di rischio'!$D$4,'db fasce di rischio'!$C$2,IF(U298&lt;='db fasce di rischio'!$F$4,'db fasce di rischio'!$E$2,IF(U298&lt;='db fasce di rischio'!$H$4,'db fasce di rischio'!$G$2,"")))))</f>
        <v>--</v>
      </c>
      <c r="W298" s="30"/>
      <c r="X298" s="30"/>
    </row>
    <row r="299" spans="1:24" ht="21" hidden="1" outlineLevel="1" x14ac:dyDescent="0.2">
      <c r="A299" s="169"/>
      <c r="B299" s="169"/>
      <c r="C299" s="26" t="s">
        <v>30</v>
      </c>
      <c r="D299" s="26" t="s">
        <v>30</v>
      </c>
      <c r="E299" s="26" t="s">
        <v>30</v>
      </c>
      <c r="F299" s="26" t="s">
        <v>30</v>
      </c>
      <c r="G299" s="161" t="str">
        <f t="shared" si="41"/>
        <v>--</v>
      </c>
      <c r="H299" s="27" t="s">
        <v>30</v>
      </c>
      <c r="I299" s="33" t="s">
        <v>30</v>
      </c>
      <c r="J299" s="87"/>
      <c r="K299" s="33"/>
      <c r="L299" s="26"/>
      <c r="M299" s="26"/>
      <c r="N299" s="26"/>
      <c r="O299" s="26"/>
      <c r="P299" s="169"/>
      <c r="Q299" s="184"/>
      <c r="R299" s="184"/>
      <c r="S299" s="185" t="str">
        <f t="shared" si="42"/>
        <v>0</v>
      </c>
      <c r="T299" s="185" t="str">
        <f t="shared" si="42"/>
        <v>0</v>
      </c>
      <c r="U299" s="185">
        <f t="shared" si="43"/>
        <v>0</v>
      </c>
      <c r="V299" s="186" t="str">
        <f>IF(U299=0,"--",IF(U299&lt;='db fasce di rischio'!$B$4,'db fasce di rischio'!$A$2,IF(U299&lt;='db fasce di rischio'!$D$4,'db fasce di rischio'!$C$2,IF(U299&lt;='db fasce di rischio'!$F$4,'db fasce di rischio'!$E$2,IF(U299&lt;='db fasce di rischio'!$H$4,'db fasce di rischio'!$G$2,"")))))</f>
        <v>--</v>
      </c>
      <c r="W299" s="30"/>
      <c r="X299" s="30"/>
    </row>
    <row r="300" spans="1:24" ht="21" hidden="1" outlineLevel="1" x14ac:dyDescent="0.2">
      <c r="A300" s="169"/>
      <c r="B300" s="169"/>
      <c r="C300" s="26" t="s">
        <v>30</v>
      </c>
      <c r="D300" s="26" t="s">
        <v>30</v>
      </c>
      <c r="E300" s="26" t="s">
        <v>30</v>
      </c>
      <c r="F300" s="26" t="s">
        <v>30</v>
      </c>
      <c r="G300" s="161" t="str">
        <f t="shared" si="41"/>
        <v>--</v>
      </c>
      <c r="H300" s="27" t="s">
        <v>30</v>
      </c>
      <c r="I300" s="33" t="s">
        <v>30</v>
      </c>
      <c r="J300" s="88"/>
      <c r="K300" s="33"/>
      <c r="L300" s="26"/>
      <c r="M300" s="26"/>
      <c r="N300" s="26"/>
      <c r="O300" s="26"/>
      <c r="P300" s="169"/>
      <c r="Q300" s="184"/>
      <c r="R300" s="184"/>
      <c r="S300" s="185" t="str">
        <f t="shared" si="42"/>
        <v>0</v>
      </c>
      <c r="T300" s="185" t="str">
        <f t="shared" si="42"/>
        <v>0</v>
      </c>
      <c r="U300" s="185">
        <f t="shared" si="43"/>
        <v>0</v>
      </c>
      <c r="V300" s="186" t="str">
        <f>IF(U300=0,"--",IF(U300&lt;='db fasce di rischio'!$B$4,'db fasce di rischio'!$A$2,IF(U300&lt;='db fasce di rischio'!$D$4,'db fasce di rischio'!$C$2,IF(U300&lt;='db fasce di rischio'!$F$4,'db fasce di rischio'!$E$2,IF(U300&lt;='db fasce di rischio'!$H$4,'db fasce di rischio'!$G$2,"")))))</f>
        <v>--</v>
      </c>
      <c r="W300" s="30"/>
      <c r="X300" s="30"/>
    </row>
    <row r="301" spans="1:24" ht="21" hidden="1" outlineLevel="1" x14ac:dyDescent="0.2">
      <c r="A301" s="169"/>
      <c r="B301" s="169"/>
      <c r="C301" s="26" t="s">
        <v>30</v>
      </c>
      <c r="D301" s="26" t="s">
        <v>30</v>
      </c>
      <c r="E301" s="26" t="s">
        <v>30</v>
      </c>
      <c r="F301" s="26" t="s">
        <v>30</v>
      </c>
      <c r="G301" s="161" t="str">
        <f t="shared" si="41"/>
        <v>--</v>
      </c>
      <c r="H301" s="27" t="s">
        <v>30</v>
      </c>
      <c r="I301" s="33" t="s">
        <v>30</v>
      </c>
      <c r="J301" s="88"/>
      <c r="K301" s="33"/>
      <c r="L301" s="26"/>
      <c r="M301" s="26"/>
      <c r="N301" s="26"/>
      <c r="O301" s="26"/>
      <c r="P301" s="169"/>
      <c r="Q301" s="184"/>
      <c r="R301" s="184"/>
      <c r="S301" s="185" t="str">
        <f t="shared" si="42"/>
        <v>0</v>
      </c>
      <c r="T301" s="185" t="str">
        <f t="shared" si="42"/>
        <v>0</v>
      </c>
      <c r="U301" s="185">
        <f t="shared" si="43"/>
        <v>0</v>
      </c>
      <c r="V301" s="186" t="str">
        <f>IF(U301=0,"--",IF(U301&lt;='db fasce di rischio'!$B$4,'db fasce di rischio'!$A$2,IF(U301&lt;='db fasce di rischio'!$D$4,'db fasce di rischio'!$C$2,IF(U301&lt;='db fasce di rischio'!$F$4,'db fasce di rischio'!$E$2,IF(U301&lt;='db fasce di rischio'!$H$4,'db fasce di rischio'!$G$2,"")))))</f>
        <v>--</v>
      </c>
      <c r="W301" s="30"/>
      <c r="X301" s="30"/>
    </row>
    <row r="302" spans="1:24" ht="21" hidden="1" outlineLevel="1" x14ac:dyDescent="0.2">
      <c r="A302" s="169"/>
      <c r="B302" s="169"/>
      <c r="C302" s="26" t="s">
        <v>30</v>
      </c>
      <c r="D302" s="26" t="s">
        <v>30</v>
      </c>
      <c r="E302" s="26" t="s">
        <v>30</v>
      </c>
      <c r="F302" s="26" t="s">
        <v>30</v>
      </c>
      <c r="G302" s="161" t="str">
        <f t="shared" si="41"/>
        <v>--</v>
      </c>
      <c r="H302" s="27" t="s">
        <v>30</v>
      </c>
      <c r="I302" s="33" t="s">
        <v>30</v>
      </c>
      <c r="J302" s="88"/>
      <c r="K302" s="33"/>
      <c r="L302" s="26"/>
      <c r="M302" s="26"/>
      <c r="N302" s="26"/>
      <c r="O302" s="26"/>
      <c r="P302" s="169"/>
      <c r="Q302" s="184"/>
      <c r="R302" s="184"/>
      <c r="S302" s="185" t="str">
        <f t="shared" si="42"/>
        <v>0</v>
      </c>
      <c r="T302" s="185" t="str">
        <f t="shared" si="42"/>
        <v>0</v>
      </c>
      <c r="U302" s="185">
        <f t="shared" si="43"/>
        <v>0</v>
      </c>
      <c r="V302" s="186" t="str">
        <f>IF(U302=0,"--",IF(U302&lt;='db fasce di rischio'!$B$4,'db fasce di rischio'!$A$2,IF(U302&lt;='db fasce di rischio'!$D$4,'db fasce di rischio'!$C$2,IF(U302&lt;='db fasce di rischio'!$F$4,'db fasce di rischio'!$E$2,IF(U302&lt;='db fasce di rischio'!$H$4,'db fasce di rischio'!$G$2,"")))))</f>
        <v>--</v>
      </c>
      <c r="W302" s="30"/>
      <c r="X302" s="30"/>
    </row>
    <row r="303" spans="1:24" ht="21" hidden="1" outlineLevel="1" x14ac:dyDescent="0.2">
      <c r="A303" s="169"/>
      <c r="B303" s="169"/>
      <c r="C303" s="26" t="s">
        <v>30</v>
      </c>
      <c r="D303" s="26" t="s">
        <v>30</v>
      </c>
      <c r="E303" s="26" t="s">
        <v>30</v>
      </c>
      <c r="F303" s="26" t="s">
        <v>30</v>
      </c>
      <c r="G303" s="161" t="str">
        <f t="shared" si="41"/>
        <v>--</v>
      </c>
      <c r="H303" s="27" t="s">
        <v>30</v>
      </c>
      <c r="I303" s="33" t="s">
        <v>30</v>
      </c>
      <c r="J303" s="88"/>
      <c r="K303" s="33"/>
      <c r="L303" s="26"/>
      <c r="M303" s="26"/>
      <c r="N303" s="26"/>
      <c r="O303" s="26"/>
      <c r="P303" s="169"/>
      <c r="Q303" s="184"/>
      <c r="R303" s="184"/>
      <c r="S303" s="185" t="str">
        <f t="shared" si="42"/>
        <v>0</v>
      </c>
      <c r="T303" s="185" t="str">
        <f t="shared" si="42"/>
        <v>0</v>
      </c>
      <c r="U303" s="185">
        <f t="shared" si="43"/>
        <v>0</v>
      </c>
      <c r="V303" s="186" t="str">
        <f>IF(U303=0,"--",IF(U303&lt;='db fasce di rischio'!$B$4,'db fasce di rischio'!$A$2,IF(U303&lt;='db fasce di rischio'!$D$4,'db fasce di rischio'!$C$2,IF(U303&lt;='db fasce di rischio'!$F$4,'db fasce di rischio'!$E$2,IF(U303&lt;='db fasce di rischio'!$H$4,'db fasce di rischio'!$G$2,"")))))</f>
        <v>--</v>
      </c>
      <c r="W303" s="30"/>
      <c r="X303" s="30"/>
    </row>
    <row r="304" spans="1:24" ht="21" hidden="1" outlineLevel="1" x14ac:dyDescent="0.2">
      <c r="A304" s="169"/>
      <c r="B304" s="169"/>
      <c r="C304" s="26" t="s">
        <v>30</v>
      </c>
      <c r="D304" s="26" t="s">
        <v>30</v>
      </c>
      <c r="E304" s="26" t="s">
        <v>30</v>
      </c>
      <c r="F304" s="26" t="s">
        <v>30</v>
      </c>
      <c r="G304" s="161" t="str">
        <f t="shared" si="41"/>
        <v>--</v>
      </c>
      <c r="H304" s="27" t="s">
        <v>30</v>
      </c>
      <c r="I304" s="33" t="s">
        <v>30</v>
      </c>
      <c r="J304" s="87"/>
      <c r="K304" s="33"/>
      <c r="L304" s="26"/>
      <c r="M304" s="26"/>
      <c r="N304" s="26"/>
      <c r="O304" s="26"/>
      <c r="P304" s="169"/>
      <c r="Q304" s="184"/>
      <c r="R304" s="184"/>
      <c r="S304" s="185" t="str">
        <f t="shared" si="42"/>
        <v>0</v>
      </c>
      <c r="T304" s="185" t="str">
        <f t="shared" si="42"/>
        <v>0</v>
      </c>
      <c r="U304" s="185">
        <f t="shared" si="43"/>
        <v>0</v>
      </c>
      <c r="V304" s="186" t="str">
        <f>IF(U304=0,"--",IF(U304&lt;='db fasce di rischio'!$B$4,'db fasce di rischio'!$A$2,IF(U304&lt;='db fasce di rischio'!$D$4,'db fasce di rischio'!$C$2,IF(U304&lt;='db fasce di rischio'!$F$4,'db fasce di rischio'!$E$2,IF(U304&lt;='db fasce di rischio'!$H$4,'db fasce di rischio'!$G$2,"")))))</f>
        <v>--</v>
      </c>
      <c r="W304" s="30"/>
      <c r="X304" s="30"/>
    </row>
    <row r="305" spans="1:24" ht="21" hidden="1" outlineLevel="1" x14ac:dyDescent="0.2">
      <c r="A305" s="169"/>
      <c r="B305" s="169"/>
      <c r="C305" s="26" t="s">
        <v>30</v>
      </c>
      <c r="D305" s="26" t="s">
        <v>30</v>
      </c>
      <c r="E305" s="26" t="s">
        <v>30</v>
      </c>
      <c r="F305" s="26" t="s">
        <v>30</v>
      </c>
      <c r="G305" s="161" t="str">
        <f t="shared" si="41"/>
        <v>--</v>
      </c>
      <c r="H305" s="27" t="s">
        <v>30</v>
      </c>
      <c r="I305" s="33" t="s">
        <v>30</v>
      </c>
      <c r="J305" s="87"/>
      <c r="K305" s="33"/>
      <c r="L305" s="26"/>
      <c r="M305" s="26"/>
      <c r="N305" s="26"/>
      <c r="O305" s="28"/>
      <c r="P305" s="169"/>
      <c r="Q305" s="184"/>
      <c r="R305" s="184"/>
      <c r="S305" s="185" t="str">
        <f t="shared" si="42"/>
        <v>0</v>
      </c>
      <c r="T305" s="185" t="str">
        <f t="shared" si="42"/>
        <v>0</v>
      </c>
      <c r="U305" s="185">
        <f t="shared" si="43"/>
        <v>0</v>
      </c>
      <c r="V305" s="186" t="str">
        <f>IF(U305=0,"--",IF(U305&lt;='db fasce di rischio'!$B$4,'db fasce di rischio'!$A$2,IF(U305&lt;='db fasce di rischio'!$D$4,'db fasce di rischio'!$C$2,IF(U305&lt;='db fasce di rischio'!$F$4,'db fasce di rischio'!$E$2,IF(U305&lt;='db fasce di rischio'!$H$4,'db fasce di rischio'!$G$2,"")))))</f>
        <v>--</v>
      </c>
      <c r="W305" s="30"/>
      <c r="X305" s="30"/>
    </row>
    <row r="306" spans="1:24" ht="21" hidden="1" outlineLevel="1" x14ac:dyDescent="0.2">
      <c r="A306" s="169"/>
      <c r="B306" s="169"/>
      <c r="C306" s="26" t="s">
        <v>30</v>
      </c>
      <c r="D306" s="26" t="s">
        <v>30</v>
      </c>
      <c r="E306" s="26" t="s">
        <v>30</v>
      </c>
      <c r="F306" s="26" t="s">
        <v>30</v>
      </c>
      <c r="G306" s="161" t="str">
        <f t="shared" si="41"/>
        <v>--</v>
      </c>
      <c r="H306" s="27" t="s">
        <v>30</v>
      </c>
      <c r="I306" s="33" t="s">
        <v>30</v>
      </c>
      <c r="J306" s="87"/>
      <c r="K306" s="33"/>
      <c r="L306" s="26"/>
      <c r="M306" s="26"/>
      <c r="N306" s="26"/>
      <c r="O306" s="29"/>
      <c r="P306" s="169"/>
      <c r="Q306" s="184"/>
      <c r="R306" s="184"/>
      <c r="S306" s="185" t="str">
        <f t="shared" si="42"/>
        <v>0</v>
      </c>
      <c r="T306" s="185" t="str">
        <f t="shared" si="42"/>
        <v>0</v>
      </c>
      <c r="U306" s="185">
        <f t="shared" si="43"/>
        <v>0</v>
      </c>
      <c r="V306" s="186" t="str">
        <f>IF(U306=0,"--",IF(U306&lt;='db fasce di rischio'!$B$4,'db fasce di rischio'!$A$2,IF(U306&lt;='db fasce di rischio'!$D$4,'db fasce di rischio'!$C$2,IF(U306&lt;='db fasce di rischio'!$F$4,'db fasce di rischio'!$E$2,IF(U306&lt;='db fasce di rischio'!$H$4,'db fasce di rischio'!$G$2,"")))))</f>
        <v>--</v>
      </c>
      <c r="W306" s="30"/>
      <c r="X306" s="30"/>
    </row>
    <row r="307" spans="1:24" ht="21" collapsed="1" x14ac:dyDescent="0.2">
      <c r="A307" s="168"/>
      <c r="B307" s="168"/>
      <c r="C307" s="92"/>
      <c r="D307" s="92"/>
      <c r="E307" s="92"/>
      <c r="F307" s="92"/>
      <c r="G307" s="92"/>
      <c r="H307" s="92"/>
      <c r="I307" s="92"/>
      <c r="J307" s="176"/>
      <c r="K307" s="92"/>
      <c r="L307" s="92"/>
      <c r="M307" s="92"/>
      <c r="N307" s="92"/>
      <c r="O307" s="92"/>
      <c r="P307" s="168"/>
      <c r="Q307" s="30"/>
      <c r="R307" s="30"/>
      <c r="S307" s="30"/>
      <c r="T307" s="30"/>
      <c r="U307" s="30"/>
      <c r="V307" s="30"/>
      <c r="W307" s="30"/>
      <c r="X307" s="30"/>
    </row>
    <row r="308" spans="1:24" ht="90.6" customHeight="1" x14ac:dyDescent="0.2">
      <c r="A308" s="31"/>
      <c r="B308" s="31"/>
      <c r="C308" s="32" t="s">
        <v>674</v>
      </c>
      <c r="D308" s="32"/>
      <c r="E308" s="30"/>
      <c r="F308" s="30"/>
      <c r="G308" s="30"/>
      <c r="H308" s="30"/>
      <c r="I308" s="30"/>
      <c r="J308" s="85"/>
      <c r="K308" s="30"/>
      <c r="L308" s="30"/>
      <c r="M308" s="30"/>
      <c r="N308" s="84" t="s">
        <v>6</v>
      </c>
      <c r="O308" s="84" t="s">
        <v>675</v>
      </c>
      <c r="P308" s="30"/>
      <c r="Q308" s="182" t="s">
        <v>1306</v>
      </c>
      <c r="R308" s="182" t="s">
        <v>1307</v>
      </c>
      <c r="S308" s="50" t="s">
        <v>1308</v>
      </c>
      <c r="T308" s="50" t="s">
        <v>1309</v>
      </c>
      <c r="U308" s="50" t="s">
        <v>1310</v>
      </c>
      <c r="V308" s="183" t="s">
        <v>1311</v>
      </c>
      <c r="W308" s="30"/>
      <c r="X308" s="30"/>
    </row>
    <row r="309" spans="1:24" ht="30.6" customHeight="1" x14ac:dyDescent="0.2">
      <c r="A309" s="168"/>
      <c r="B309" s="168">
        <v>15</v>
      </c>
      <c r="C309" s="220" t="s">
        <v>1267</v>
      </c>
      <c r="D309" s="221"/>
      <c r="E309" s="222"/>
      <c r="F309" s="229"/>
      <c r="G309" s="229"/>
      <c r="H309" s="229"/>
      <c r="I309" s="50" t="s">
        <v>11</v>
      </c>
      <c r="J309" s="231" t="s">
        <v>3</v>
      </c>
      <c r="K309" s="231"/>
      <c r="L309" s="39"/>
      <c r="M309" s="162" t="s">
        <v>676</v>
      </c>
      <c r="N309" s="163" t="str">
        <f>V309</f>
        <v>--</v>
      </c>
      <c r="O309" s="39"/>
      <c r="P309" s="168"/>
      <c r="Q309" s="184"/>
      <c r="R309" s="184"/>
      <c r="S309" s="185" t="str">
        <f>IF(Q309="Basso",1.8,IF(Q309="Medio",2.5,IF(Q309="Medio-Alto",3.8,IF(Q309="Alto",5,"0"))))</f>
        <v>0</v>
      </c>
      <c r="T309" s="185" t="str">
        <f>IF(R309="Basso",1.8,IF(R309="Medio",2.5,IF(R309="Medio-Alto",3.8,IF(R309="Alto",5,"0"))))</f>
        <v>0</v>
      </c>
      <c r="U309" s="185">
        <f>IF(MAX(U313:U327)&gt;(T309*S309),MAX(U313:U327),T309*S309)</f>
        <v>0</v>
      </c>
      <c r="V309" s="186" t="str">
        <f>IF(U309=0,"--",IF(U309&lt;='db fasce di rischio'!$B$4,'db fasce di rischio'!$A$2,IF(U309&lt;='db fasce di rischio'!$D$4,'db fasce di rischio'!$C$2,IF(U309&lt;='db fasce di rischio'!$F$4,'db fasce di rischio'!$E$2,IF(U309&lt;='db fasce di rischio'!$H$4,'db fasce di rischio'!$G$2,"")))))</f>
        <v>--</v>
      </c>
      <c r="W309" s="30"/>
      <c r="X309" s="30"/>
    </row>
    <row r="310" spans="1:24" ht="59.45" customHeight="1" x14ac:dyDescent="0.2">
      <c r="A310" s="168"/>
      <c r="B310" s="168"/>
      <c r="C310" s="223"/>
      <c r="D310" s="224"/>
      <c r="E310" s="224"/>
      <c r="F310" s="172"/>
      <c r="G310" s="172"/>
      <c r="H310" s="172"/>
      <c r="I310" s="172"/>
      <c r="J310" s="172"/>
      <c r="K310" s="172"/>
      <c r="L310" s="173"/>
      <c r="M310" s="226" t="s">
        <v>1305</v>
      </c>
      <c r="N310" s="226"/>
      <c r="O310" s="226"/>
      <c r="P310" s="168"/>
      <c r="Q310" s="30"/>
      <c r="R310" s="30"/>
      <c r="S310" s="30"/>
      <c r="T310" s="30"/>
      <c r="U310" s="30"/>
      <c r="V310" s="30"/>
      <c r="W310" s="30"/>
      <c r="X310" s="30"/>
    </row>
    <row r="311" spans="1:24" ht="31.5" hidden="1" customHeight="1" outlineLevel="1" x14ac:dyDescent="0.2">
      <c r="A311" s="168"/>
      <c r="B311" s="168"/>
      <c r="C311" s="218" t="s">
        <v>1266</v>
      </c>
      <c r="D311" s="219"/>
      <c r="E311" s="160"/>
      <c r="F311" s="160"/>
      <c r="G311" s="160"/>
      <c r="H311" s="160"/>
      <c r="I311" s="160"/>
      <c r="J311" s="159"/>
      <c r="K311" s="160"/>
      <c r="L311" s="164">
        <f>SUM(H298:H306)</f>
        <v>0</v>
      </c>
      <c r="M311" s="165"/>
      <c r="N311" s="165"/>
      <c r="O311" s="165"/>
      <c r="P311" s="168"/>
      <c r="Q311" s="30"/>
      <c r="R311" s="30"/>
      <c r="S311" s="30"/>
      <c r="T311" s="30"/>
      <c r="U311" s="30"/>
      <c r="V311" s="30"/>
      <c r="W311" s="30"/>
      <c r="X311" s="30"/>
    </row>
    <row r="312" spans="1:24" ht="81.95" hidden="1" customHeight="1" outlineLevel="1" x14ac:dyDescent="0.2">
      <c r="A312" s="169"/>
      <c r="B312" s="169"/>
      <c r="C312" s="24" t="s">
        <v>915</v>
      </c>
      <c r="D312" s="24" t="s">
        <v>916</v>
      </c>
      <c r="E312" s="24" t="s">
        <v>981</v>
      </c>
      <c r="F312" s="24" t="s">
        <v>980</v>
      </c>
      <c r="G312" s="188" t="s">
        <v>1301</v>
      </c>
      <c r="H312" s="24" t="s">
        <v>979</v>
      </c>
      <c r="I312" s="24" t="s">
        <v>917</v>
      </c>
      <c r="J312" s="50" t="s">
        <v>982</v>
      </c>
      <c r="K312" s="50" t="s">
        <v>918</v>
      </c>
      <c r="L312" s="24" t="s">
        <v>639</v>
      </c>
      <c r="M312" s="24" t="s">
        <v>677</v>
      </c>
      <c r="N312" s="24" t="s">
        <v>678</v>
      </c>
      <c r="O312" s="24" t="s">
        <v>679</v>
      </c>
      <c r="P312" s="169"/>
      <c r="Q312" s="182" t="s">
        <v>1306</v>
      </c>
      <c r="R312" s="182" t="s">
        <v>1307</v>
      </c>
      <c r="S312" s="50" t="s">
        <v>1308</v>
      </c>
      <c r="T312" s="50" t="s">
        <v>1309</v>
      </c>
      <c r="U312" s="50" t="s">
        <v>1310</v>
      </c>
      <c r="V312" s="183" t="s">
        <v>1311</v>
      </c>
      <c r="W312" s="30"/>
      <c r="X312" s="30"/>
    </row>
    <row r="313" spans="1:24" ht="21" hidden="1" outlineLevel="1" x14ac:dyDescent="0.2">
      <c r="A313" s="169"/>
      <c r="B313" s="169"/>
      <c r="C313" s="26" t="s">
        <v>30</v>
      </c>
      <c r="D313" s="26" t="s">
        <v>30</v>
      </c>
      <c r="E313" s="26" t="s">
        <v>30</v>
      </c>
      <c r="F313" s="26" t="s">
        <v>30</v>
      </c>
      <c r="G313" s="161" t="str">
        <f>V313</f>
        <v>--</v>
      </c>
      <c r="H313" s="27" t="s">
        <v>30</v>
      </c>
      <c r="I313" s="33" t="s">
        <v>30</v>
      </c>
      <c r="J313" s="87"/>
      <c r="K313" s="33"/>
      <c r="L313" s="26"/>
      <c r="M313" s="26"/>
      <c r="N313" s="26"/>
      <c r="O313" s="26"/>
      <c r="P313" s="169"/>
      <c r="Q313" s="184"/>
      <c r="R313" s="184"/>
      <c r="S313" s="185" t="str">
        <f>IF(Q313="Basso",1.8,IF(Q313="Medio",2.5,IF(Q313="Medio-Alto",3.8,IF(Q313="Alto",5,"0"))))</f>
        <v>0</v>
      </c>
      <c r="T313" s="185" t="str">
        <f>IF(R313="Basso",1.8,IF(R313="Medio",2.5,IF(R313="Medio-Alto",3.8,IF(R313="Alto",5,"0"))))</f>
        <v>0</v>
      </c>
      <c r="U313" s="185">
        <f>(T313*S313)</f>
        <v>0</v>
      </c>
      <c r="V313" s="186" t="str">
        <f>IF(U313=0,"--",IF(U313&lt;='db fasce di rischio'!$B$4,'db fasce di rischio'!$A$2,IF(U313&lt;='db fasce di rischio'!$D$4,'db fasce di rischio'!$C$2,IF(U313&lt;='db fasce di rischio'!$F$4,'db fasce di rischio'!$E$2,IF(U313&lt;='db fasce di rischio'!$H$4,'db fasce di rischio'!$G$2,"")))))</f>
        <v>--</v>
      </c>
      <c r="W313" s="30"/>
      <c r="X313" s="30"/>
    </row>
    <row r="314" spans="1:24" ht="21" hidden="1" outlineLevel="1" x14ac:dyDescent="0.2">
      <c r="A314" s="169"/>
      <c r="B314" s="169"/>
      <c r="C314" s="26" t="s">
        <v>30</v>
      </c>
      <c r="D314" s="26" t="s">
        <v>30</v>
      </c>
      <c r="E314" s="26" t="s">
        <v>30</v>
      </c>
      <c r="F314" s="26" t="s">
        <v>30</v>
      </c>
      <c r="G314" s="161" t="str">
        <f t="shared" ref="G314:G327" si="44">V314</f>
        <v>--</v>
      </c>
      <c r="H314" s="27" t="s">
        <v>30</v>
      </c>
      <c r="I314" s="33" t="s">
        <v>30</v>
      </c>
      <c r="J314" s="87"/>
      <c r="K314" s="33"/>
      <c r="L314" s="26"/>
      <c r="M314" s="26"/>
      <c r="N314" s="26"/>
      <c r="O314" s="26"/>
      <c r="P314" s="169"/>
      <c r="Q314" s="184"/>
      <c r="R314" s="184"/>
      <c r="S314" s="185" t="str">
        <f t="shared" ref="S314:T327" si="45">IF(Q314="Basso",1.8,IF(Q314="Medio",2.5,IF(Q314="Medio-Alto",3.8,IF(Q314="Alto",5,"0"))))</f>
        <v>0</v>
      </c>
      <c r="T314" s="185" t="str">
        <f t="shared" si="45"/>
        <v>0</v>
      </c>
      <c r="U314" s="185">
        <f>(T314*S314)</f>
        <v>0</v>
      </c>
      <c r="V314" s="186" t="str">
        <f>IF(U314=0,"--",IF(U314&lt;='db fasce di rischio'!$B$4,'db fasce di rischio'!$A$2,IF(U314&lt;='db fasce di rischio'!$D$4,'db fasce di rischio'!$C$2,IF(U314&lt;='db fasce di rischio'!$F$4,'db fasce di rischio'!$E$2,IF(U314&lt;='db fasce di rischio'!$H$4,'db fasce di rischio'!$G$2,"")))))</f>
        <v>--</v>
      </c>
      <c r="W314" s="30"/>
      <c r="X314" s="30"/>
    </row>
    <row r="315" spans="1:24" ht="21" hidden="1" outlineLevel="1" x14ac:dyDescent="0.2">
      <c r="A315" s="169"/>
      <c r="B315" s="169"/>
      <c r="C315" s="26" t="s">
        <v>30</v>
      </c>
      <c r="D315" s="26" t="s">
        <v>30</v>
      </c>
      <c r="E315" s="26" t="s">
        <v>30</v>
      </c>
      <c r="F315" s="26" t="s">
        <v>30</v>
      </c>
      <c r="G315" s="161" t="str">
        <f t="shared" si="44"/>
        <v>--</v>
      </c>
      <c r="H315" s="27" t="s">
        <v>30</v>
      </c>
      <c r="I315" s="33" t="s">
        <v>30</v>
      </c>
      <c r="J315" s="87"/>
      <c r="K315" s="33"/>
      <c r="L315" s="26"/>
      <c r="M315" s="26"/>
      <c r="N315" s="26"/>
      <c r="O315" s="26"/>
      <c r="P315" s="169"/>
      <c r="Q315" s="184"/>
      <c r="R315" s="184"/>
      <c r="S315" s="185" t="str">
        <f t="shared" si="45"/>
        <v>0</v>
      </c>
      <c r="T315" s="185" t="str">
        <f t="shared" si="45"/>
        <v>0</v>
      </c>
      <c r="U315" s="185">
        <f t="shared" ref="U315:U327" si="46">(T315*S315)</f>
        <v>0</v>
      </c>
      <c r="V315" s="186" t="str">
        <f>IF(U315=0,"--",IF(U315&lt;='db fasce di rischio'!$B$4,'db fasce di rischio'!$A$2,IF(U315&lt;='db fasce di rischio'!$D$4,'db fasce di rischio'!$C$2,IF(U315&lt;='db fasce di rischio'!$F$4,'db fasce di rischio'!$E$2,IF(U315&lt;='db fasce di rischio'!$H$4,'db fasce di rischio'!$G$2,"")))))</f>
        <v>--</v>
      </c>
      <c r="W315" s="30"/>
      <c r="X315" s="30"/>
    </row>
    <row r="316" spans="1:24" ht="21" hidden="1" outlineLevel="1" x14ac:dyDescent="0.2">
      <c r="A316" s="169"/>
      <c r="B316" s="169"/>
      <c r="C316" s="26" t="s">
        <v>30</v>
      </c>
      <c r="D316" s="26" t="s">
        <v>30</v>
      </c>
      <c r="E316" s="26" t="s">
        <v>30</v>
      </c>
      <c r="F316" s="26" t="s">
        <v>30</v>
      </c>
      <c r="G316" s="161" t="str">
        <f t="shared" si="44"/>
        <v>--</v>
      </c>
      <c r="H316" s="27" t="s">
        <v>30</v>
      </c>
      <c r="I316" s="33" t="s">
        <v>30</v>
      </c>
      <c r="J316" s="87"/>
      <c r="K316" s="33"/>
      <c r="L316" s="26"/>
      <c r="M316" s="26"/>
      <c r="N316" s="26"/>
      <c r="O316" s="26"/>
      <c r="P316" s="169"/>
      <c r="Q316" s="184"/>
      <c r="R316" s="184"/>
      <c r="S316" s="185" t="str">
        <f t="shared" si="45"/>
        <v>0</v>
      </c>
      <c r="T316" s="185" t="str">
        <f t="shared" si="45"/>
        <v>0</v>
      </c>
      <c r="U316" s="185">
        <f t="shared" si="46"/>
        <v>0</v>
      </c>
      <c r="V316" s="186" t="str">
        <f>IF(U316=0,"--",IF(U316&lt;='db fasce di rischio'!$B$4,'db fasce di rischio'!$A$2,IF(U316&lt;='db fasce di rischio'!$D$4,'db fasce di rischio'!$C$2,IF(U316&lt;='db fasce di rischio'!$F$4,'db fasce di rischio'!$E$2,IF(U316&lt;='db fasce di rischio'!$H$4,'db fasce di rischio'!$G$2,"")))))</f>
        <v>--</v>
      </c>
      <c r="W316" s="30"/>
      <c r="X316" s="30"/>
    </row>
    <row r="317" spans="1:24" ht="21" hidden="1" outlineLevel="1" x14ac:dyDescent="0.2">
      <c r="A317" s="169"/>
      <c r="B317" s="169"/>
      <c r="C317" s="26" t="s">
        <v>30</v>
      </c>
      <c r="D317" s="26" t="s">
        <v>30</v>
      </c>
      <c r="E317" s="26" t="s">
        <v>30</v>
      </c>
      <c r="F317" s="26" t="s">
        <v>30</v>
      </c>
      <c r="G317" s="161" t="str">
        <f t="shared" si="44"/>
        <v>--</v>
      </c>
      <c r="H317" s="27" t="s">
        <v>30</v>
      </c>
      <c r="I317" s="33" t="s">
        <v>30</v>
      </c>
      <c r="J317" s="87"/>
      <c r="K317" s="33"/>
      <c r="L317" s="26"/>
      <c r="M317" s="26"/>
      <c r="N317" s="26"/>
      <c r="O317" s="26"/>
      <c r="P317" s="169"/>
      <c r="Q317" s="184"/>
      <c r="R317" s="184"/>
      <c r="S317" s="185" t="str">
        <f t="shared" si="45"/>
        <v>0</v>
      </c>
      <c r="T317" s="185" t="str">
        <f t="shared" si="45"/>
        <v>0</v>
      </c>
      <c r="U317" s="185">
        <f t="shared" si="46"/>
        <v>0</v>
      </c>
      <c r="V317" s="186" t="str">
        <f>IF(U317=0,"--",IF(U317&lt;='db fasce di rischio'!$B$4,'db fasce di rischio'!$A$2,IF(U317&lt;='db fasce di rischio'!$D$4,'db fasce di rischio'!$C$2,IF(U317&lt;='db fasce di rischio'!$F$4,'db fasce di rischio'!$E$2,IF(U317&lt;='db fasce di rischio'!$H$4,'db fasce di rischio'!$G$2,"")))))</f>
        <v>--</v>
      </c>
      <c r="W317" s="30"/>
      <c r="X317" s="30"/>
    </row>
    <row r="318" spans="1:24" ht="21" hidden="1" outlineLevel="1" x14ac:dyDescent="0.2">
      <c r="A318" s="169"/>
      <c r="B318" s="169"/>
      <c r="C318" s="26" t="s">
        <v>30</v>
      </c>
      <c r="D318" s="26" t="s">
        <v>30</v>
      </c>
      <c r="E318" s="26" t="s">
        <v>30</v>
      </c>
      <c r="F318" s="26" t="s">
        <v>30</v>
      </c>
      <c r="G318" s="161" t="str">
        <f t="shared" si="44"/>
        <v>--</v>
      </c>
      <c r="H318" s="27" t="s">
        <v>30</v>
      </c>
      <c r="I318" s="33" t="s">
        <v>30</v>
      </c>
      <c r="J318" s="87"/>
      <c r="K318" s="33"/>
      <c r="L318" s="26"/>
      <c r="M318" s="26"/>
      <c r="N318" s="26"/>
      <c r="O318" s="26"/>
      <c r="P318" s="169"/>
      <c r="Q318" s="184"/>
      <c r="R318" s="184"/>
      <c r="S318" s="185" t="str">
        <f t="shared" si="45"/>
        <v>0</v>
      </c>
      <c r="T318" s="185" t="str">
        <f t="shared" si="45"/>
        <v>0</v>
      </c>
      <c r="U318" s="185">
        <f t="shared" si="46"/>
        <v>0</v>
      </c>
      <c r="V318" s="186" t="str">
        <f>IF(U318=0,"--",IF(U318&lt;='db fasce di rischio'!$B$4,'db fasce di rischio'!$A$2,IF(U318&lt;='db fasce di rischio'!$D$4,'db fasce di rischio'!$C$2,IF(U318&lt;='db fasce di rischio'!$F$4,'db fasce di rischio'!$E$2,IF(U318&lt;='db fasce di rischio'!$H$4,'db fasce di rischio'!$G$2,"")))))</f>
        <v>--</v>
      </c>
      <c r="W318" s="30"/>
      <c r="X318" s="30"/>
    </row>
    <row r="319" spans="1:24" ht="21" hidden="1" outlineLevel="1" x14ac:dyDescent="0.2">
      <c r="A319" s="169"/>
      <c r="B319" s="169"/>
      <c r="C319" s="26" t="s">
        <v>30</v>
      </c>
      <c r="D319" s="26" t="s">
        <v>30</v>
      </c>
      <c r="E319" s="26" t="s">
        <v>30</v>
      </c>
      <c r="F319" s="26" t="s">
        <v>30</v>
      </c>
      <c r="G319" s="161" t="str">
        <f t="shared" si="44"/>
        <v>--</v>
      </c>
      <c r="H319" s="27" t="s">
        <v>30</v>
      </c>
      <c r="I319" s="33" t="s">
        <v>30</v>
      </c>
      <c r="J319" s="87"/>
      <c r="K319" s="33"/>
      <c r="L319" s="26"/>
      <c r="M319" s="26"/>
      <c r="N319" s="26"/>
      <c r="O319" s="26"/>
      <c r="P319" s="169"/>
      <c r="Q319" s="184"/>
      <c r="R319" s="184"/>
      <c r="S319" s="185" t="str">
        <f t="shared" si="45"/>
        <v>0</v>
      </c>
      <c r="T319" s="185" t="str">
        <f t="shared" si="45"/>
        <v>0</v>
      </c>
      <c r="U319" s="185">
        <f t="shared" si="46"/>
        <v>0</v>
      </c>
      <c r="V319" s="186" t="str">
        <f>IF(U319=0,"--",IF(U319&lt;='db fasce di rischio'!$B$4,'db fasce di rischio'!$A$2,IF(U319&lt;='db fasce di rischio'!$D$4,'db fasce di rischio'!$C$2,IF(U319&lt;='db fasce di rischio'!$F$4,'db fasce di rischio'!$E$2,IF(U319&lt;='db fasce di rischio'!$H$4,'db fasce di rischio'!$G$2,"")))))</f>
        <v>--</v>
      </c>
      <c r="W319" s="30"/>
      <c r="X319" s="30"/>
    </row>
    <row r="320" spans="1:24" ht="21" hidden="1" outlineLevel="1" x14ac:dyDescent="0.2">
      <c r="A320" s="169"/>
      <c r="B320" s="169"/>
      <c r="C320" s="26" t="s">
        <v>30</v>
      </c>
      <c r="D320" s="26" t="s">
        <v>30</v>
      </c>
      <c r="E320" s="26" t="s">
        <v>30</v>
      </c>
      <c r="F320" s="26" t="s">
        <v>30</v>
      </c>
      <c r="G320" s="161" t="str">
        <f t="shared" si="44"/>
        <v>--</v>
      </c>
      <c r="H320" s="27" t="s">
        <v>30</v>
      </c>
      <c r="I320" s="33" t="s">
        <v>30</v>
      </c>
      <c r="J320" s="87"/>
      <c r="K320" s="33"/>
      <c r="L320" s="26"/>
      <c r="M320" s="26"/>
      <c r="N320" s="26"/>
      <c r="O320" s="26"/>
      <c r="P320" s="169"/>
      <c r="Q320" s="184"/>
      <c r="R320" s="184"/>
      <c r="S320" s="185" t="str">
        <f t="shared" si="45"/>
        <v>0</v>
      </c>
      <c r="T320" s="185" t="str">
        <f t="shared" si="45"/>
        <v>0</v>
      </c>
      <c r="U320" s="185">
        <f t="shared" si="46"/>
        <v>0</v>
      </c>
      <c r="V320" s="186" t="str">
        <f>IF(U320=0,"--",IF(U320&lt;='db fasce di rischio'!$B$4,'db fasce di rischio'!$A$2,IF(U320&lt;='db fasce di rischio'!$D$4,'db fasce di rischio'!$C$2,IF(U320&lt;='db fasce di rischio'!$F$4,'db fasce di rischio'!$E$2,IF(U320&lt;='db fasce di rischio'!$H$4,'db fasce di rischio'!$G$2,"")))))</f>
        <v>--</v>
      </c>
      <c r="W320" s="30"/>
      <c r="X320" s="30"/>
    </row>
    <row r="321" spans="1:24" ht="21" hidden="1" outlineLevel="1" x14ac:dyDescent="0.2">
      <c r="A321" s="169"/>
      <c r="B321" s="169"/>
      <c r="C321" s="26" t="s">
        <v>30</v>
      </c>
      <c r="D321" s="26" t="s">
        <v>30</v>
      </c>
      <c r="E321" s="26" t="s">
        <v>30</v>
      </c>
      <c r="F321" s="26" t="s">
        <v>30</v>
      </c>
      <c r="G321" s="161" t="str">
        <f t="shared" si="44"/>
        <v>--</v>
      </c>
      <c r="H321" s="27" t="s">
        <v>30</v>
      </c>
      <c r="I321" s="33" t="s">
        <v>30</v>
      </c>
      <c r="J321" s="88"/>
      <c r="K321" s="33"/>
      <c r="L321" s="26"/>
      <c r="M321" s="26"/>
      <c r="N321" s="26"/>
      <c r="O321" s="26"/>
      <c r="P321" s="169"/>
      <c r="Q321" s="184"/>
      <c r="R321" s="184"/>
      <c r="S321" s="185" t="str">
        <f t="shared" si="45"/>
        <v>0</v>
      </c>
      <c r="T321" s="185" t="str">
        <f t="shared" si="45"/>
        <v>0</v>
      </c>
      <c r="U321" s="185">
        <f t="shared" si="46"/>
        <v>0</v>
      </c>
      <c r="V321" s="186" t="str">
        <f>IF(U321=0,"--",IF(U321&lt;='db fasce di rischio'!$B$4,'db fasce di rischio'!$A$2,IF(U321&lt;='db fasce di rischio'!$D$4,'db fasce di rischio'!$C$2,IF(U321&lt;='db fasce di rischio'!$F$4,'db fasce di rischio'!$E$2,IF(U321&lt;='db fasce di rischio'!$H$4,'db fasce di rischio'!$G$2,"")))))</f>
        <v>--</v>
      </c>
      <c r="W321" s="30"/>
      <c r="X321" s="30"/>
    </row>
    <row r="322" spans="1:24" ht="21" hidden="1" outlineLevel="1" x14ac:dyDescent="0.2">
      <c r="A322" s="169"/>
      <c r="B322" s="169"/>
      <c r="C322" s="26" t="s">
        <v>30</v>
      </c>
      <c r="D322" s="26" t="s">
        <v>30</v>
      </c>
      <c r="E322" s="26" t="s">
        <v>30</v>
      </c>
      <c r="F322" s="26" t="s">
        <v>30</v>
      </c>
      <c r="G322" s="161" t="str">
        <f t="shared" si="44"/>
        <v>--</v>
      </c>
      <c r="H322" s="27" t="s">
        <v>30</v>
      </c>
      <c r="I322" s="33" t="s">
        <v>30</v>
      </c>
      <c r="J322" s="88"/>
      <c r="K322" s="33"/>
      <c r="L322" s="26"/>
      <c r="M322" s="26"/>
      <c r="N322" s="26"/>
      <c r="O322" s="26"/>
      <c r="P322" s="169"/>
      <c r="Q322" s="184"/>
      <c r="R322" s="184"/>
      <c r="S322" s="185" t="str">
        <f t="shared" si="45"/>
        <v>0</v>
      </c>
      <c r="T322" s="185" t="str">
        <f t="shared" si="45"/>
        <v>0</v>
      </c>
      <c r="U322" s="185">
        <f t="shared" si="46"/>
        <v>0</v>
      </c>
      <c r="V322" s="186" t="str">
        <f>IF(U322=0,"--",IF(U322&lt;='db fasce di rischio'!$B$4,'db fasce di rischio'!$A$2,IF(U322&lt;='db fasce di rischio'!$D$4,'db fasce di rischio'!$C$2,IF(U322&lt;='db fasce di rischio'!$F$4,'db fasce di rischio'!$E$2,IF(U322&lt;='db fasce di rischio'!$H$4,'db fasce di rischio'!$G$2,"")))))</f>
        <v>--</v>
      </c>
      <c r="W322" s="30"/>
      <c r="X322" s="30"/>
    </row>
    <row r="323" spans="1:24" ht="21" hidden="1" outlineLevel="1" x14ac:dyDescent="0.2">
      <c r="A323" s="169"/>
      <c r="B323" s="169"/>
      <c r="C323" s="26" t="s">
        <v>30</v>
      </c>
      <c r="D323" s="26" t="s">
        <v>30</v>
      </c>
      <c r="E323" s="26" t="s">
        <v>30</v>
      </c>
      <c r="F323" s="26" t="s">
        <v>30</v>
      </c>
      <c r="G323" s="161" t="str">
        <f t="shared" si="44"/>
        <v>--</v>
      </c>
      <c r="H323" s="27" t="s">
        <v>30</v>
      </c>
      <c r="I323" s="33" t="s">
        <v>30</v>
      </c>
      <c r="J323" s="88"/>
      <c r="K323" s="33"/>
      <c r="L323" s="26"/>
      <c r="M323" s="26"/>
      <c r="N323" s="26"/>
      <c r="O323" s="26"/>
      <c r="P323" s="169"/>
      <c r="Q323" s="184"/>
      <c r="R323" s="184"/>
      <c r="S323" s="185" t="str">
        <f t="shared" si="45"/>
        <v>0</v>
      </c>
      <c r="T323" s="185" t="str">
        <f t="shared" si="45"/>
        <v>0</v>
      </c>
      <c r="U323" s="185">
        <f t="shared" si="46"/>
        <v>0</v>
      </c>
      <c r="V323" s="186" t="str">
        <f>IF(U323=0,"--",IF(U323&lt;='db fasce di rischio'!$B$4,'db fasce di rischio'!$A$2,IF(U323&lt;='db fasce di rischio'!$D$4,'db fasce di rischio'!$C$2,IF(U323&lt;='db fasce di rischio'!$F$4,'db fasce di rischio'!$E$2,IF(U323&lt;='db fasce di rischio'!$H$4,'db fasce di rischio'!$G$2,"")))))</f>
        <v>--</v>
      </c>
      <c r="W323" s="30"/>
      <c r="X323" s="30"/>
    </row>
    <row r="324" spans="1:24" ht="21" hidden="1" outlineLevel="1" x14ac:dyDescent="0.2">
      <c r="A324" s="169"/>
      <c r="B324" s="169"/>
      <c r="C324" s="26" t="s">
        <v>30</v>
      </c>
      <c r="D324" s="26" t="s">
        <v>30</v>
      </c>
      <c r="E324" s="26" t="s">
        <v>30</v>
      </c>
      <c r="F324" s="26" t="s">
        <v>30</v>
      </c>
      <c r="G324" s="161" t="str">
        <f t="shared" si="44"/>
        <v>--</v>
      </c>
      <c r="H324" s="27" t="s">
        <v>30</v>
      </c>
      <c r="I324" s="33" t="s">
        <v>30</v>
      </c>
      <c r="J324" s="88"/>
      <c r="K324" s="33"/>
      <c r="L324" s="26"/>
      <c r="M324" s="26"/>
      <c r="N324" s="26"/>
      <c r="O324" s="26"/>
      <c r="P324" s="169"/>
      <c r="Q324" s="184"/>
      <c r="R324" s="184"/>
      <c r="S324" s="185" t="str">
        <f t="shared" si="45"/>
        <v>0</v>
      </c>
      <c r="T324" s="185" t="str">
        <f t="shared" si="45"/>
        <v>0</v>
      </c>
      <c r="U324" s="185">
        <f t="shared" si="46"/>
        <v>0</v>
      </c>
      <c r="V324" s="186" t="str">
        <f>IF(U324=0,"--",IF(U324&lt;='db fasce di rischio'!$B$4,'db fasce di rischio'!$A$2,IF(U324&lt;='db fasce di rischio'!$D$4,'db fasce di rischio'!$C$2,IF(U324&lt;='db fasce di rischio'!$F$4,'db fasce di rischio'!$E$2,IF(U324&lt;='db fasce di rischio'!$H$4,'db fasce di rischio'!$G$2,"")))))</f>
        <v>--</v>
      </c>
      <c r="W324" s="30"/>
      <c r="X324" s="30"/>
    </row>
    <row r="325" spans="1:24" ht="21" hidden="1" outlineLevel="1" x14ac:dyDescent="0.2">
      <c r="A325" s="169"/>
      <c r="B325" s="169"/>
      <c r="C325" s="26" t="s">
        <v>30</v>
      </c>
      <c r="D325" s="26" t="s">
        <v>30</v>
      </c>
      <c r="E325" s="26" t="s">
        <v>30</v>
      </c>
      <c r="F325" s="26" t="s">
        <v>30</v>
      </c>
      <c r="G325" s="161" t="str">
        <f t="shared" si="44"/>
        <v>--</v>
      </c>
      <c r="H325" s="27" t="s">
        <v>30</v>
      </c>
      <c r="I325" s="33" t="s">
        <v>30</v>
      </c>
      <c r="J325" s="87"/>
      <c r="K325" s="33"/>
      <c r="L325" s="26"/>
      <c r="M325" s="26"/>
      <c r="N325" s="26"/>
      <c r="O325" s="26"/>
      <c r="P325" s="169"/>
      <c r="Q325" s="184"/>
      <c r="R325" s="184"/>
      <c r="S325" s="185" t="str">
        <f t="shared" si="45"/>
        <v>0</v>
      </c>
      <c r="T325" s="185" t="str">
        <f t="shared" si="45"/>
        <v>0</v>
      </c>
      <c r="U325" s="185">
        <f t="shared" si="46"/>
        <v>0</v>
      </c>
      <c r="V325" s="186" t="str">
        <f>IF(U325=0,"--",IF(U325&lt;='db fasce di rischio'!$B$4,'db fasce di rischio'!$A$2,IF(U325&lt;='db fasce di rischio'!$D$4,'db fasce di rischio'!$C$2,IF(U325&lt;='db fasce di rischio'!$F$4,'db fasce di rischio'!$E$2,IF(U325&lt;='db fasce di rischio'!$H$4,'db fasce di rischio'!$G$2,"")))))</f>
        <v>--</v>
      </c>
      <c r="W325" s="30"/>
      <c r="X325" s="30"/>
    </row>
    <row r="326" spans="1:24" ht="21" hidden="1" outlineLevel="1" x14ac:dyDescent="0.2">
      <c r="A326" s="169"/>
      <c r="B326" s="169"/>
      <c r="C326" s="26" t="s">
        <v>30</v>
      </c>
      <c r="D326" s="26" t="s">
        <v>30</v>
      </c>
      <c r="E326" s="26" t="s">
        <v>30</v>
      </c>
      <c r="F326" s="26" t="s">
        <v>30</v>
      </c>
      <c r="G326" s="161" t="str">
        <f t="shared" si="44"/>
        <v>--</v>
      </c>
      <c r="H326" s="27" t="s">
        <v>30</v>
      </c>
      <c r="I326" s="33" t="s">
        <v>30</v>
      </c>
      <c r="J326" s="87"/>
      <c r="K326" s="33"/>
      <c r="L326" s="26"/>
      <c r="M326" s="26"/>
      <c r="N326" s="26"/>
      <c r="O326" s="28"/>
      <c r="P326" s="169"/>
      <c r="Q326" s="184"/>
      <c r="R326" s="184"/>
      <c r="S326" s="185" t="str">
        <f t="shared" si="45"/>
        <v>0</v>
      </c>
      <c r="T326" s="185" t="str">
        <f t="shared" si="45"/>
        <v>0</v>
      </c>
      <c r="U326" s="185">
        <f t="shared" si="46"/>
        <v>0</v>
      </c>
      <c r="V326" s="186" t="str">
        <f>IF(U326=0,"--",IF(U326&lt;='db fasce di rischio'!$B$4,'db fasce di rischio'!$A$2,IF(U326&lt;='db fasce di rischio'!$D$4,'db fasce di rischio'!$C$2,IF(U326&lt;='db fasce di rischio'!$F$4,'db fasce di rischio'!$E$2,IF(U326&lt;='db fasce di rischio'!$H$4,'db fasce di rischio'!$G$2,"")))))</f>
        <v>--</v>
      </c>
      <c r="W326" s="30"/>
      <c r="X326" s="30"/>
    </row>
    <row r="327" spans="1:24" ht="21" hidden="1" outlineLevel="1" x14ac:dyDescent="0.2">
      <c r="A327" s="169"/>
      <c r="B327" s="169"/>
      <c r="C327" s="26" t="s">
        <v>30</v>
      </c>
      <c r="D327" s="26" t="s">
        <v>30</v>
      </c>
      <c r="E327" s="26" t="s">
        <v>30</v>
      </c>
      <c r="F327" s="26" t="s">
        <v>30</v>
      </c>
      <c r="G327" s="161" t="str">
        <f t="shared" si="44"/>
        <v>--</v>
      </c>
      <c r="H327" s="27" t="s">
        <v>30</v>
      </c>
      <c r="I327" s="33" t="s">
        <v>30</v>
      </c>
      <c r="J327" s="87"/>
      <c r="K327" s="33"/>
      <c r="L327" s="26"/>
      <c r="M327" s="26"/>
      <c r="N327" s="26"/>
      <c r="O327" s="29"/>
      <c r="P327" s="169"/>
      <c r="Q327" s="184"/>
      <c r="R327" s="184"/>
      <c r="S327" s="185" t="str">
        <f t="shared" si="45"/>
        <v>0</v>
      </c>
      <c r="T327" s="185" t="str">
        <f t="shared" si="45"/>
        <v>0</v>
      </c>
      <c r="U327" s="185">
        <f t="shared" si="46"/>
        <v>0</v>
      </c>
      <c r="V327" s="186" t="str">
        <f>IF(U327=0,"--",IF(U327&lt;='db fasce di rischio'!$B$4,'db fasce di rischio'!$A$2,IF(U327&lt;='db fasce di rischio'!$D$4,'db fasce di rischio'!$C$2,IF(U327&lt;='db fasce di rischio'!$F$4,'db fasce di rischio'!$E$2,IF(U327&lt;='db fasce di rischio'!$H$4,'db fasce di rischio'!$G$2,"")))))</f>
        <v>--</v>
      </c>
      <c r="W327" s="30"/>
      <c r="X327" s="30"/>
    </row>
    <row r="328" spans="1:24" ht="21" collapsed="1" x14ac:dyDescent="0.2">
      <c r="A328" s="168"/>
      <c r="B328" s="168"/>
      <c r="C328" s="92"/>
      <c r="D328" s="92"/>
      <c r="E328" s="92"/>
      <c r="F328" s="92"/>
      <c r="G328" s="92"/>
      <c r="H328" s="92"/>
      <c r="I328" s="92"/>
      <c r="J328" s="176"/>
      <c r="K328" s="92"/>
      <c r="L328" s="92"/>
      <c r="M328" s="92"/>
      <c r="N328" s="92"/>
      <c r="O328" s="92"/>
      <c r="P328" s="168"/>
      <c r="Q328" s="30"/>
      <c r="R328" s="30"/>
      <c r="S328" s="30"/>
      <c r="T328" s="30"/>
      <c r="U328" s="30"/>
      <c r="V328" s="30"/>
      <c r="W328" s="30"/>
      <c r="X328" s="30"/>
    </row>
    <row r="329" spans="1:24" ht="90.6" customHeight="1" x14ac:dyDescent="0.2">
      <c r="A329" s="31"/>
      <c r="B329" s="31"/>
      <c r="C329" s="32" t="s">
        <v>674</v>
      </c>
      <c r="D329" s="32"/>
      <c r="E329" s="30"/>
      <c r="F329" s="30"/>
      <c r="G329" s="30"/>
      <c r="H329" s="30"/>
      <c r="I329" s="30"/>
      <c r="J329" s="85"/>
      <c r="K329" s="30"/>
      <c r="L329" s="30"/>
      <c r="M329" s="30"/>
      <c r="N329" s="84" t="s">
        <v>6</v>
      </c>
      <c r="O329" s="84" t="s">
        <v>675</v>
      </c>
      <c r="P329" s="30"/>
      <c r="Q329" s="182" t="s">
        <v>1306</v>
      </c>
      <c r="R329" s="182" t="s">
        <v>1307</v>
      </c>
      <c r="S329" s="50" t="s">
        <v>1308</v>
      </c>
      <c r="T329" s="50" t="s">
        <v>1309</v>
      </c>
      <c r="U329" s="50" t="s">
        <v>1310</v>
      </c>
      <c r="V329" s="183" t="s">
        <v>1311</v>
      </c>
      <c r="W329" s="30"/>
      <c r="X329" s="30"/>
    </row>
    <row r="330" spans="1:24" ht="30.6" customHeight="1" x14ac:dyDescent="0.2">
      <c r="A330" s="168"/>
      <c r="B330" s="168">
        <v>16</v>
      </c>
      <c r="C330" s="220" t="s">
        <v>1267</v>
      </c>
      <c r="D330" s="221"/>
      <c r="E330" s="222"/>
      <c r="F330" s="229"/>
      <c r="G330" s="229"/>
      <c r="H330" s="229"/>
      <c r="I330" s="50" t="s">
        <v>11</v>
      </c>
      <c r="J330" s="231" t="s">
        <v>3</v>
      </c>
      <c r="K330" s="231"/>
      <c r="L330" s="39"/>
      <c r="M330" s="162" t="s">
        <v>676</v>
      </c>
      <c r="N330" s="163" t="str">
        <f>V330</f>
        <v>--</v>
      </c>
      <c r="O330" s="39"/>
      <c r="P330" s="168"/>
      <c r="Q330" s="184"/>
      <c r="R330" s="184"/>
      <c r="S330" s="185" t="str">
        <f>IF(Q330="Basso",1.8,IF(Q330="Medio",2.5,IF(Q330="Medio-Alto",3.8,IF(Q330="Alto",5,"0"))))</f>
        <v>0</v>
      </c>
      <c r="T330" s="185" t="str">
        <f>IF(R330="Basso",1.8,IF(R330="Medio",2.5,IF(R330="Medio-Alto",3.8,IF(R330="Alto",5,"0"))))</f>
        <v>0</v>
      </c>
      <c r="U330" s="185">
        <f>IF(MAX(U334:U348)&gt;(T330*S330),MAX(U334:U348),T330*S330)</f>
        <v>0</v>
      </c>
      <c r="V330" s="186" t="str">
        <f>IF(U330=0,"--",IF(U330&lt;='db fasce di rischio'!$B$4,'db fasce di rischio'!$A$2,IF(U330&lt;='db fasce di rischio'!$D$4,'db fasce di rischio'!$C$2,IF(U330&lt;='db fasce di rischio'!$F$4,'db fasce di rischio'!$E$2,IF(U330&lt;='db fasce di rischio'!$H$4,'db fasce di rischio'!$G$2,"")))))</f>
        <v>--</v>
      </c>
      <c r="W330" s="30"/>
      <c r="X330" s="30"/>
    </row>
    <row r="331" spans="1:24" ht="59.45" customHeight="1" x14ac:dyDescent="0.2">
      <c r="A331" s="168"/>
      <c r="B331" s="168"/>
      <c r="C331" s="223"/>
      <c r="D331" s="224"/>
      <c r="E331" s="224"/>
      <c r="F331" s="172"/>
      <c r="G331" s="172"/>
      <c r="H331" s="172"/>
      <c r="I331" s="172"/>
      <c r="J331" s="172"/>
      <c r="K331" s="172"/>
      <c r="L331" s="173"/>
      <c r="M331" s="226" t="s">
        <v>1305</v>
      </c>
      <c r="N331" s="226"/>
      <c r="O331" s="226"/>
      <c r="P331" s="168"/>
      <c r="Q331" s="30"/>
      <c r="R331" s="30"/>
      <c r="S331" s="30"/>
      <c r="T331" s="30"/>
      <c r="U331" s="30"/>
      <c r="V331" s="30"/>
      <c r="W331" s="30"/>
      <c r="X331" s="30"/>
    </row>
    <row r="332" spans="1:24" ht="31.5" hidden="1" customHeight="1" outlineLevel="1" x14ac:dyDescent="0.2">
      <c r="A332" s="168"/>
      <c r="B332" s="168"/>
      <c r="C332" s="218" t="s">
        <v>1266</v>
      </c>
      <c r="D332" s="219"/>
      <c r="E332" s="160"/>
      <c r="F332" s="160"/>
      <c r="G332" s="160"/>
      <c r="H332" s="160"/>
      <c r="I332" s="160"/>
      <c r="J332" s="159"/>
      <c r="K332" s="160"/>
      <c r="L332" s="164">
        <f>SUM(H319:H327)</f>
        <v>0</v>
      </c>
      <c r="M332" s="165"/>
      <c r="N332" s="165"/>
      <c r="O332" s="165"/>
      <c r="P332" s="168"/>
      <c r="Q332" s="30"/>
      <c r="R332" s="30"/>
      <c r="S332" s="30"/>
      <c r="T332" s="30"/>
      <c r="U332" s="30"/>
      <c r="V332" s="30"/>
      <c r="W332" s="30"/>
      <c r="X332" s="30"/>
    </row>
    <row r="333" spans="1:24" ht="81.95" hidden="1" customHeight="1" outlineLevel="1" x14ac:dyDescent="0.2">
      <c r="A333" s="169"/>
      <c r="B333" s="169"/>
      <c r="C333" s="24" t="s">
        <v>915</v>
      </c>
      <c r="D333" s="24" t="s">
        <v>916</v>
      </c>
      <c r="E333" s="24" t="s">
        <v>981</v>
      </c>
      <c r="F333" s="24" t="s">
        <v>980</v>
      </c>
      <c r="G333" s="188" t="s">
        <v>1301</v>
      </c>
      <c r="H333" s="24" t="s">
        <v>979</v>
      </c>
      <c r="I333" s="24" t="s">
        <v>917</v>
      </c>
      <c r="J333" s="50" t="s">
        <v>982</v>
      </c>
      <c r="K333" s="50" t="s">
        <v>918</v>
      </c>
      <c r="L333" s="24" t="s">
        <v>639</v>
      </c>
      <c r="M333" s="24" t="s">
        <v>677</v>
      </c>
      <c r="N333" s="24" t="s">
        <v>678</v>
      </c>
      <c r="O333" s="24" t="s">
        <v>679</v>
      </c>
      <c r="P333" s="169"/>
      <c r="Q333" s="182" t="s">
        <v>1306</v>
      </c>
      <c r="R333" s="182" t="s">
        <v>1307</v>
      </c>
      <c r="S333" s="50" t="s">
        <v>1308</v>
      </c>
      <c r="T333" s="50" t="s">
        <v>1309</v>
      </c>
      <c r="U333" s="50" t="s">
        <v>1310</v>
      </c>
      <c r="V333" s="183" t="s">
        <v>1311</v>
      </c>
      <c r="W333" s="30"/>
      <c r="X333" s="30"/>
    </row>
    <row r="334" spans="1:24" ht="21" hidden="1" outlineLevel="1" x14ac:dyDescent="0.2">
      <c r="A334" s="169"/>
      <c r="B334" s="169"/>
      <c r="C334" s="26" t="s">
        <v>30</v>
      </c>
      <c r="D334" s="26" t="s">
        <v>30</v>
      </c>
      <c r="E334" s="26" t="s">
        <v>30</v>
      </c>
      <c r="F334" s="26" t="s">
        <v>30</v>
      </c>
      <c r="G334" s="161" t="str">
        <f>V334</f>
        <v>--</v>
      </c>
      <c r="H334" s="27" t="s">
        <v>30</v>
      </c>
      <c r="I334" s="33" t="s">
        <v>30</v>
      </c>
      <c r="J334" s="87"/>
      <c r="K334" s="33"/>
      <c r="L334" s="26"/>
      <c r="M334" s="26"/>
      <c r="N334" s="26"/>
      <c r="O334" s="26"/>
      <c r="P334" s="169"/>
      <c r="Q334" s="184"/>
      <c r="R334" s="184"/>
      <c r="S334" s="185" t="str">
        <f>IF(Q334="Basso",1.8,IF(Q334="Medio",2.5,IF(Q334="Medio-Alto",3.8,IF(Q334="Alto",5,"0"))))</f>
        <v>0</v>
      </c>
      <c r="T334" s="185" t="str">
        <f>IF(R334="Basso",1.8,IF(R334="Medio",2.5,IF(R334="Medio-Alto",3.8,IF(R334="Alto",5,"0"))))</f>
        <v>0</v>
      </c>
      <c r="U334" s="185">
        <f>(T334*S334)</f>
        <v>0</v>
      </c>
      <c r="V334" s="186" t="str">
        <f>IF(U334=0,"--",IF(U334&lt;='db fasce di rischio'!$B$4,'db fasce di rischio'!$A$2,IF(U334&lt;='db fasce di rischio'!$D$4,'db fasce di rischio'!$C$2,IF(U334&lt;='db fasce di rischio'!$F$4,'db fasce di rischio'!$E$2,IF(U334&lt;='db fasce di rischio'!$H$4,'db fasce di rischio'!$G$2,"")))))</f>
        <v>--</v>
      </c>
      <c r="W334" s="30"/>
      <c r="X334" s="30"/>
    </row>
    <row r="335" spans="1:24" ht="21" hidden="1" outlineLevel="1" x14ac:dyDescent="0.2">
      <c r="A335" s="169"/>
      <c r="B335" s="169"/>
      <c r="C335" s="26" t="s">
        <v>30</v>
      </c>
      <c r="D335" s="26" t="s">
        <v>30</v>
      </c>
      <c r="E335" s="26" t="s">
        <v>30</v>
      </c>
      <c r="F335" s="26" t="s">
        <v>30</v>
      </c>
      <c r="G335" s="161" t="str">
        <f t="shared" ref="G335:G348" si="47">V335</f>
        <v>--</v>
      </c>
      <c r="H335" s="27" t="s">
        <v>30</v>
      </c>
      <c r="I335" s="33" t="s">
        <v>30</v>
      </c>
      <c r="J335" s="87"/>
      <c r="K335" s="33"/>
      <c r="L335" s="26"/>
      <c r="M335" s="26"/>
      <c r="N335" s="26"/>
      <c r="O335" s="26"/>
      <c r="P335" s="169"/>
      <c r="Q335" s="184"/>
      <c r="R335" s="184"/>
      <c r="S335" s="185" t="str">
        <f t="shared" ref="S335:T348" si="48">IF(Q335="Basso",1.8,IF(Q335="Medio",2.5,IF(Q335="Medio-Alto",3.8,IF(Q335="Alto",5,"0"))))</f>
        <v>0</v>
      </c>
      <c r="T335" s="185" t="str">
        <f t="shared" si="48"/>
        <v>0</v>
      </c>
      <c r="U335" s="185">
        <f>(T335*S335)</f>
        <v>0</v>
      </c>
      <c r="V335" s="186" t="str">
        <f>IF(U335=0,"--",IF(U335&lt;='db fasce di rischio'!$B$4,'db fasce di rischio'!$A$2,IF(U335&lt;='db fasce di rischio'!$D$4,'db fasce di rischio'!$C$2,IF(U335&lt;='db fasce di rischio'!$F$4,'db fasce di rischio'!$E$2,IF(U335&lt;='db fasce di rischio'!$H$4,'db fasce di rischio'!$G$2,"")))))</f>
        <v>--</v>
      </c>
      <c r="W335" s="30"/>
      <c r="X335" s="30"/>
    </row>
    <row r="336" spans="1:24" ht="21" hidden="1" outlineLevel="1" x14ac:dyDescent="0.2">
      <c r="A336" s="169"/>
      <c r="B336" s="169"/>
      <c r="C336" s="26" t="s">
        <v>30</v>
      </c>
      <c r="D336" s="26" t="s">
        <v>30</v>
      </c>
      <c r="E336" s="26" t="s">
        <v>30</v>
      </c>
      <c r="F336" s="26" t="s">
        <v>30</v>
      </c>
      <c r="G336" s="161" t="str">
        <f t="shared" si="47"/>
        <v>--</v>
      </c>
      <c r="H336" s="27" t="s">
        <v>30</v>
      </c>
      <c r="I336" s="33" t="s">
        <v>30</v>
      </c>
      <c r="J336" s="87"/>
      <c r="K336" s="33"/>
      <c r="L336" s="26"/>
      <c r="M336" s="26"/>
      <c r="N336" s="26"/>
      <c r="O336" s="26"/>
      <c r="P336" s="169"/>
      <c r="Q336" s="184"/>
      <c r="R336" s="184"/>
      <c r="S336" s="185" t="str">
        <f t="shared" si="48"/>
        <v>0</v>
      </c>
      <c r="T336" s="185" t="str">
        <f t="shared" si="48"/>
        <v>0</v>
      </c>
      <c r="U336" s="185">
        <f t="shared" ref="U336:U348" si="49">(T336*S336)</f>
        <v>0</v>
      </c>
      <c r="V336" s="186" t="str">
        <f>IF(U336=0,"--",IF(U336&lt;='db fasce di rischio'!$B$4,'db fasce di rischio'!$A$2,IF(U336&lt;='db fasce di rischio'!$D$4,'db fasce di rischio'!$C$2,IF(U336&lt;='db fasce di rischio'!$F$4,'db fasce di rischio'!$E$2,IF(U336&lt;='db fasce di rischio'!$H$4,'db fasce di rischio'!$G$2,"")))))</f>
        <v>--</v>
      </c>
      <c r="W336" s="30"/>
      <c r="X336" s="30"/>
    </row>
    <row r="337" spans="1:24" ht="21" hidden="1" outlineLevel="1" x14ac:dyDescent="0.2">
      <c r="A337" s="169"/>
      <c r="B337" s="169"/>
      <c r="C337" s="26" t="s">
        <v>30</v>
      </c>
      <c r="D337" s="26" t="s">
        <v>30</v>
      </c>
      <c r="E337" s="26" t="s">
        <v>30</v>
      </c>
      <c r="F337" s="26" t="s">
        <v>30</v>
      </c>
      <c r="G337" s="161" t="str">
        <f t="shared" si="47"/>
        <v>--</v>
      </c>
      <c r="H337" s="27" t="s">
        <v>30</v>
      </c>
      <c r="I337" s="33" t="s">
        <v>30</v>
      </c>
      <c r="J337" s="87"/>
      <c r="K337" s="33"/>
      <c r="L337" s="26"/>
      <c r="M337" s="26"/>
      <c r="N337" s="26"/>
      <c r="O337" s="26"/>
      <c r="P337" s="169"/>
      <c r="Q337" s="184"/>
      <c r="R337" s="184"/>
      <c r="S337" s="185" t="str">
        <f t="shared" si="48"/>
        <v>0</v>
      </c>
      <c r="T337" s="185" t="str">
        <f t="shared" si="48"/>
        <v>0</v>
      </c>
      <c r="U337" s="185">
        <f t="shared" si="49"/>
        <v>0</v>
      </c>
      <c r="V337" s="186" t="str">
        <f>IF(U337=0,"--",IF(U337&lt;='db fasce di rischio'!$B$4,'db fasce di rischio'!$A$2,IF(U337&lt;='db fasce di rischio'!$D$4,'db fasce di rischio'!$C$2,IF(U337&lt;='db fasce di rischio'!$F$4,'db fasce di rischio'!$E$2,IF(U337&lt;='db fasce di rischio'!$H$4,'db fasce di rischio'!$G$2,"")))))</f>
        <v>--</v>
      </c>
      <c r="W337" s="30"/>
      <c r="X337" s="30"/>
    </row>
    <row r="338" spans="1:24" ht="21" hidden="1" outlineLevel="1" x14ac:dyDescent="0.2">
      <c r="A338" s="169"/>
      <c r="B338" s="169"/>
      <c r="C338" s="26" t="s">
        <v>30</v>
      </c>
      <c r="D338" s="26" t="s">
        <v>30</v>
      </c>
      <c r="E338" s="26" t="s">
        <v>30</v>
      </c>
      <c r="F338" s="26" t="s">
        <v>30</v>
      </c>
      <c r="G338" s="161" t="str">
        <f t="shared" si="47"/>
        <v>--</v>
      </c>
      <c r="H338" s="27" t="s">
        <v>30</v>
      </c>
      <c r="I338" s="33" t="s">
        <v>30</v>
      </c>
      <c r="J338" s="87"/>
      <c r="K338" s="33"/>
      <c r="L338" s="26"/>
      <c r="M338" s="26"/>
      <c r="N338" s="26"/>
      <c r="O338" s="26"/>
      <c r="P338" s="169"/>
      <c r="Q338" s="184"/>
      <c r="R338" s="184"/>
      <c r="S338" s="185" t="str">
        <f t="shared" si="48"/>
        <v>0</v>
      </c>
      <c r="T338" s="185" t="str">
        <f t="shared" si="48"/>
        <v>0</v>
      </c>
      <c r="U338" s="185">
        <f t="shared" si="49"/>
        <v>0</v>
      </c>
      <c r="V338" s="186" t="str">
        <f>IF(U338=0,"--",IF(U338&lt;='db fasce di rischio'!$B$4,'db fasce di rischio'!$A$2,IF(U338&lt;='db fasce di rischio'!$D$4,'db fasce di rischio'!$C$2,IF(U338&lt;='db fasce di rischio'!$F$4,'db fasce di rischio'!$E$2,IF(U338&lt;='db fasce di rischio'!$H$4,'db fasce di rischio'!$G$2,"")))))</f>
        <v>--</v>
      </c>
      <c r="W338" s="30"/>
      <c r="X338" s="30"/>
    </row>
    <row r="339" spans="1:24" ht="21" hidden="1" outlineLevel="1" x14ac:dyDescent="0.2">
      <c r="A339" s="169"/>
      <c r="B339" s="169"/>
      <c r="C339" s="26" t="s">
        <v>30</v>
      </c>
      <c r="D339" s="26" t="s">
        <v>30</v>
      </c>
      <c r="E339" s="26" t="s">
        <v>30</v>
      </c>
      <c r="F339" s="26" t="s">
        <v>30</v>
      </c>
      <c r="G339" s="161" t="str">
        <f t="shared" si="47"/>
        <v>--</v>
      </c>
      <c r="H339" s="27" t="s">
        <v>30</v>
      </c>
      <c r="I339" s="33" t="s">
        <v>30</v>
      </c>
      <c r="J339" s="87"/>
      <c r="K339" s="33"/>
      <c r="L339" s="26"/>
      <c r="M339" s="26"/>
      <c r="N339" s="26"/>
      <c r="O339" s="26"/>
      <c r="P339" s="169"/>
      <c r="Q339" s="184"/>
      <c r="R339" s="184"/>
      <c r="S339" s="185" t="str">
        <f t="shared" si="48"/>
        <v>0</v>
      </c>
      <c r="T339" s="185" t="str">
        <f t="shared" si="48"/>
        <v>0</v>
      </c>
      <c r="U339" s="185">
        <f t="shared" si="49"/>
        <v>0</v>
      </c>
      <c r="V339" s="186" t="str">
        <f>IF(U339=0,"--",IF(U339&lt;='db fasce di rischio'!$B$4,'db fasce di rischio'!$A$2,IF(U339&lt;='db fasce di rischio'!$D$4,'db fasce di rischio'!$C$2,IF(U339&lt;='db fasce di rischio'!$F$4,'db fasce di rischio'!$E$2,IF(U339&lt;='db fasce di rischio'!$H$4,'db fasce di rischio'!$G$2,"")))))</f>
        <v>--</v>
      </c>
      <c r="W339" s="30"/>
      <c r="X339" s="30"/>
    </row>
    <row r="340" spans="1:24" ht="21" hidden="1" outlineLevel="1" x14ac:dyDescent="0.2">
      <c r="A340" s="169"/>
      <c r="B340" s="169"/>
      <c r="C340" s="26" t="s">
        <v>30</v>
      </c>
      <c r="D340" s="26" t="s">
        <v>30</v>
      </c>
      <c r="E340" s="26" t="s">
        <v>30</v>
      </c>
      <c r="F340" s="26" t="s">
        <v>30</v>
      </c>
      <c r="G340" s="161" t="str">
        <f t="shared" si="47"/>
        <v>--</v>
      </c>
      <c r="H340" s="27" t="s">
        <v>30</v>
      </c>
      <c r="I340" s="33" t="s">
        <v>30</v>
      </c>
      <c r="J340" s="87"/>
      <c r="K340" s="33"/>
      <c r="L340" s="26"/>
      <c r="M340" s="26"/>
      <c r="N340" s="26"/>
      <c r="O340" s="26"/>
      <c r="P340" s="169"/>
      <c r="Q340" s="184"/>
      <c r="R340" s="184"/>
      <c r="S340" s="185" t="str">
        <f t="shared" si="48"/>
        <v>0</v>
      </c>
      <c r="T340" s="185" t="str">
        <f t="shared" si="48"/>
        <v>0</v>
      </c>
      <c r="U340" s="185">
        <f t="shared" si="49"/>
        <v>0</v>
      </c>
      <c r="V340" s="186" t="str">
        <f>IF(U340=0,"--",IF(U340&lt;='db fasce di rischio'!$B$4,'db fasce di rischio'!$A$2,IF(U340&lt;='db fasce di rischio'!$D$4,'db fasce di rischio'!$C$2,IF(U340&lt;='db fasce di rischio'!$F$4,'db fasce di rischio'!$E$2,IF(U340&lt;='db fasce di rischio'!$H$4,'db fasce di rischio'!$G$2,"")))))</f>
        <v>--</v>
      </c>
      <c r="W340" s="30"/>
      <c r="X340" s="30"/>
    </row>
    <row r="341" spans="1:24" ht="21" hidden="1" outlineLevel="1" x14ac:dyDescent="0.2">
      <c r="A341" s="169"/>
      <c r="B341" s="169"/>
      <c r="C341" s="26" t="s">
        <v>30</v>
      </c>
      <c r="D341" s="26" t="s">
        <v>30</v>
      </c>
      <c r="E341" s="26" t="s">
        <v>30</v>
      </c>
      <c r="F341" s="26" t="s">
        <v>30</v>
      </c>
      <c r="G341" s="161" t="str">
        <f t="shared" si="47"/>
        <v>--</v>
      </c>
      <c r="H341" s="27" t="s">
        <v>30</v>
      </c>
      <c r="I341" s="33" t="s">
        <v>30</v>
      </c>
      <c r="J341" s="87"/>
      <c r="K341" s="33"/>
      <c r="L341" s="26"/>
      <c r="M341" s="26"/>
      <c r="N341" s="26"/>
      <c r="O341" s="26"/>
      <c r="P341" s="169"/>
      <c r="Q341" s="184"/>
      <c r="R341" s="184"/>
      <c r="S341" s="185" t="str">
        <f t="shared" si="48"/>
        <v>0</v>
      </c>
      <c r="T341" s="185" t="str">
        <f t="shared" si="48"/>
        <v>0</v>
      </c>
      <c r="U341" s="185">
        <f t="shared" si="49"/>
        <v>0</v>
      </c>
      <c r="V341" s="186" t="str">
        <f>IF(U341=0,"--",IF(U341&lt;='db fasce di rischio'!$B$4,'db fasce di rischio'!$A$2,IF(U341&lt;='db fasce di rischio'!$D$4,'db fasce di rischio'!$C$2,IF(U341&lt;='db fasce di rischio'!$F$4,'db fasce di rischio'!$E$2,IF(U341&lt;='db fasce di rischio'!$H$4,'db fasce di rischio'!$G$2,"")))))</f>
        <v>--</v>
      </c>
      <c r="W341" s="30"/>
      <c r="X341" s="30"/>
    </row>
    <row r="342" spans="1:24" ht="21" hidden="1" outlineLevel="1" x14ac:dyDescent="0.2">
      <c r="A342" s="169"/>
      <c r="B342" s="169"/>
      <c r="C342" s="26" t="s">
        <v>30</v>
      </c>
      <c r="D342" s="26" t="s">
        <v>30</v>
      </c>
      <c r="E342" s="26" t="s">
        <v>30</v>
      </c>
      <c r="F342" s="26" t="s">
        <v>30</v>
      </c>
      <c r="G342" s="161" t="str">
        <f t="shared" si="47"/>
        <v>--</v>
      </c>
      <c r="H342" s="27" t="s">
        <v>30</v>
      </c>
      <c r="I342" s="33" t="s">
        <v>30</v>
      </c>
      <c r="J342" s="88"/>
      <c r="K342" s="33"/>
      <c r="L342" s="26"/>
      <c r="M342" s="26"/>
      <c r="N342" s="26"/>
      <c r="O342" s="26"/>
      <c r="P342" s="169"/>
      <c r="Q342" s="184"/>
      <c r="R342" s="184"/>
      <c r="S342" s="185" t="str">
        <f t="shared" si="48"/>
        <v>0</v>
      </c>
      <c r="T342" s="185" t="str">
        <f t="shared" si="48"/>
        <v>0</v>
      </c>
      <c r="U342" s="185">
        <f t="shared" si="49"/>
        <v>0</v>
      </c>
      <c r="V342" s="186" t="str">
        <f>IF(U342=0,"--",IF(U342&lt;='db fasce di rischio'!$B$4,'db fasce di rischio'!$A$2,IF(U342&lt;='db fasce di rischio'!$D$4,'db fasce di rischio'!$C$2,IF(U342&lt;='db fasce di rischio'!$F$4,'db fasce di rischio'!$E$2,IF(U342&lt;='db fasce di rischio'!$H$4,'db fasce di rischio'!$G$2,"")))))</f>
        <v>--</v>
      </c>
      <c r="W342" s="30"/>
      <c r="X342" s="30"/>
    </row>
    <row r="343" spans="1:24" ht="21" hidden="1" outlineLevel="1" x14ac:dyDescent="0.2">
      <c r="A343" s="169"/>
      <c r="B343" s="169"/>
      <c r="C343" s="26" t="s">
        <v>30</v>
      </c>
      <c r="D343" s="26" t="s">
        <v>30</v>
      </c>
      <c r="E343" s="26" t="s">
        <v>30</v>
      </c>
      <c r="F343" s="26" t="s">
        <v>30</v>
      </c>
      <c r="G343" s="161" t="str">
        <f t="shared" si="47"/>
        <v>--</v>
      </c>
      <c r="H343" s="27" t="s">
        <v>30</v>
      </c>
      <c r="I343" s="33" t="s">
        <v>30</v>
      </c>
      <c r="J343" s="88"/>
      <c r="K343" s="33"/>
      <c r="L343" s="26"/>
      <c r="M343" s="26"/>
      <c r="N343" s="26"/>
      <c r="O343" s="26"/>
      <c r="P343" s="169"/>
      <c r="Q343" s="184"/>
      <c r="R343" s="184"/>
      <c r="S343" s="185" t="str">
        <f t="shared" si="48"/>
        <v>0</v>
      </c>
      <c r="T343" s="185" t="str">
        <f t="shared" si="48"/>
        <v>0</v>
      </c>
      <c r="U343" s="185">
        <f t="shared" si="49"/>
        <v>0</v>
      </c>
      <c r="V343" s="186" t="str">
        <f>IF(U343=0,"--",IF(U343&lt;='db fasce di rischio'!$B$4,'db fasce di rischio'!$A$2,IF(U343&lt;='db fasce di rischio'!$D$4,'db fasce di rischio'!$C$2,IF(U343&lt;='db fasce di rischio'!$F$4,'db fasce di rischio'!$E$2,IF(U343&lt;='db fasce di rischio'!$H$4,'db fasce di rischio'!$G$2,"")))))</f>
        <v>--</v>
      </c>
      <c r="W343" s="30"/>
      <c r="X343" s="30"/>
    </row>
    <row r="344" spans="1:24" ht="21" hidden="1" outlineLevel="1" x14ac:dyDescent="0.2">
      <c r="A344" s="169"/>
      <c r="B344" s="169"/>
      <c r="C344" s="26" t="s">
        <v>30</v>
      </c>
      <c r="D344" s="26" t="s">
        <v>30</v>
      </c>
      <c r="E344" s="26" t="s">
        <v>30</v>
      </c>
      <c r="F344" s="26" t="s">
        <v>30</v>
      </c>
      <c r="G344" s="161" t="str">
        <f t="shared" si="47"/>
        <v>--</v>
      </c>
      <c r="H344" s="27" t="s">
        <v>30</v>
      </c>
      <c r="I344" s="33" t="s">
        <v>30</v>
      </c>
      <c r="J344" s="88"/>
      <c r="K344" s="33"/>
      <c r="L344" s="26"/>
      <c r="M344" s="26"/>
      <c r="N344" s="26"/>
      <c r="O344" s="26"/>
      <c r="P344" s="169"/>
      <c r="Q344" s="184"/>
      <c r="R344" s="184"/>
      <c r="S344" s="185" t="str">
        <f t="shared" si="48"/>
        <v>0</v>
      </c>
      <c r="T344" s="185" t="str">
        <f t="shared" si="48"/>
        <v>0</v>
      </c>
      <c r="U344" s="185">
        <f t="shared" si="49"/>
        <v>0</v>
      </c>
      <c r="V344" s="186" t="str">
        <f>IF(U344=0,"--",IF(U344&lt;='db fasce di rischio'!$B$4,'db fasce di rischio'!$A$2,IF(U344&lt;='db fasce di rischio'!$D$4,'db fasce di rischio'!$C$2,IF(U344&lt;='db fasce di rischio'!$F$4,'db fasce di rischio'!$E$2,IF(U344&lt;='db fasce di rischio'!$H$4,'db fasce di rischio'!$G$2,"")))))</f>
        <v>--</v>
      </c>
      <c r="W344" s="30"/>
      <c r="X344" s="30"/>
    </row>
    <row r="345" spans="1:24" ht="21" hidden="1" outlineLevel="1" x14ac:dyDescent="0.2">
      <c r="A345" s="169"/>
      <c r="B345" s="169"/>
      <c r="C345" s="26" t="s">
        <v>30</v>
      </c>
      <c r="D345" s="26" t="s">
        <v>30</v>
      </c>
      <c r="E345" s="26" t="s">
        <v>30</v>
      </c>
      <c r="F345" s="26" t="s">
        <v>30</v>
      </c>
      <c r="G345" s="161" t="str">
        <f t="shared" si="47"/>
        <v>--</v>
      </c>
      <c r="H345" s="27" t="s">
        <v>30</v>
      </c>
      <c r="I345" s="33" t="s">
        <v>30</v>
      </c>
      <c r="J345" s="88"/>
      <c r="K345" s="33"/>
      <c r="L345" s="26"/>
      <c r="M345" s="26"/>
      <c r="N345" s="26"/>
      <c r="O345" s="26"/>
      <c r="P345" s="169"/>
      <c r="Q345" s="184"/>
      <c r="R345" s="184"/>
      <c r="S345" s="185" t="str">
        <f t="shared" si="48"/>
        <v>0</v>
      </c>
      <c r="T345" s="185" t="str">
        <f t="shared" si="48"/>
        <v>0</v>
      </c>
      <c r="U345" s="185">
        <f t="shared" si="49"/>
        <v>0</v>
      </c>
      <c r="V345" s="186" t="str">
        <f>IF(U345=0,"--",IF(U345&lt;='db fasce di rischio'!$B$4,'db fasce di rischio'!$A$2,IF(U345&lt;='db fasce di rischio'!$D$4,'db fasce di rischio'!$C$2,IF(U345&lt;='db fasce di rischio'!$F$4,'db fasce di rischio'!$E$2,IF(U345&lt;='db fasce di rischio'!$H$4,'db fasce di rischio'!$G$2,"")))))</f>
        <v>--</v>
      </c>
      <c r="W345" s="30"/>
      <c r="X345" s="30"/>
    </row>
    <row r="346" spans="1:24" ht="21" hidden="1" outlineLevel="1" x14ac:dyDescent="0.2">
      <c r="A346" s="169"/>
      <c r="B346" s="169"/>
      <c r="C346" s="26" t="s">
        <v>30</v>
      </c>
      <c r="D346" s="26" t="s">
        <v>30</v>
      </c>
      <c r="E346" s="26" t="s">
        <v>30</v>
      </c>
      <c r="F346" s="26" t="s">
        <v>30</v>
      </c>
      <c r="G346" s="161" t="str">
        <f t="shared" si="47"/>
        <v>--</v>
      </c>
      <c r="H346" s="27" t="s">
        <v>30</v>
      </c>
      <c r="I346" s="33" t="s">
        <v>30</v>
      </c>
      <c r="J346" s="87"/>
      <c r="K346" s="33"/>
      <c r="L346" s="26"/>
      <c r="M346" s="26"/>
      <c r="N346" s="26"/>
      <c r="O346" s="26"/>
      <c r="P346" s="169"/>
      <c r="Q346" s="184"/>
      <c r="R346" s="184"/>
      <c r="S346" s="185" t="str">
        <f t="shared" si="48"/>
        <v>0</v>
      </c>
      <c r="T346" s="185" t="str">
        <f t="shared" si="48"/>
        <v>0</v>
      </c>
      <c r="U346" s="185">
        <f t="shared" si="49"/>
        <v>0</v>
      </c>
      <c r="V346" s="186" t="str">
        <f>IF(U346=0,"--",IF(U346&lt;='db fasce di rischio'!$B$4,'db fasce di rischio'!$A$2,IF(U346&lt;='db fasce di rischio'!$D$4,'db fasce di rischio'!$C$2,IF(U346&lt;='db fasce di rischio'!$F$4,'db fasce di rischio'!$E$2,IF(U346&lt;='db fasce di rischio'!$H$4,'db fasce di rischio'!$G$2,"")))))</f>
        <v>--</v>
      </c>
      <c r="W346" s="30"/>
      <c r="X346" s="30"/>
    </row>
    <row r="347" spans="1:24" ht="21" hidden="1" outlineLevel="1" x14ac:dyDescent="0.2">
      <c r="A347" s="169"/>
      <c r="B347" s="169"/>
      <c r="C347" s="26" t="s">
        <v>30</v>
      </c>
      <c r="D347" s="26" t="s">
        <v>30</v>
      </c>
      <c r="E347" s="26" t="s">
        <v>30</v>
      </c>
      <c r="F347" s="26" t="s">
        <v>30</v>
      </c>
      <c r="G347" s="161" t="str">
        <f t="shared" si="47"/>
        <v>--</v>
      </c>
      <c r="H347" s="27" t="s">
        <v>30</v>
      </c>
      <c r="I347" s="33" t="s">
        <v>30</v>
      </c>
      <c r="J347" s="87"/>
      <c r="K347" s="33"/>
      <c r="L347" s="26"/>
      <c r="M347" s="26"/>
      <c r="N347" s="26"/>
      <c r="O347" s="28"/>
      <c r="P347" s="169"/>
      <c r="Q347" s="184"/>
      <c r="R347" s="184"/>
      <c r="S347" s="185" t="str">
        <f t="shared" si="48"/>
        <v>0</v>
      </c>
      <c r="T347" s="185" t="str">
        <f t="shared" si="48"/>
        <v>0</v>
      </c>
      <c r="U347" s="185">
        <f t="shared" si="49"/>
        <v>0</v>
      </c>
      <c r="V347" s="186" t="str">
        <f>IF(U347=0,"--",IF(U347&lt;='db fasce di rischio'!$B$4,'db fasce di rischio'!$A$2,IF(U347&lt;='db fasce di rischio'!$D$4,'db fasce di rischio'!$C$2,IF(U347&lt;='db fasce di rischio'!$F$4,'db fasce di rischio'!$E$2,IF(U347&lt;='db fasce di rischio'!$H$4,'db fasce di rischio'!$G$2,"")))))</f>
        <v>--</v>
      </c>
      <c r="W347" s="30"/>
      <c r="X347" s="30"/>
    </row>
    <row r="348" spans="1:24" ht="21" hidden="1" outlineLevel="1" x14ac:dyDescent="0.2">
      <c r="A348" s="169"/>
      <c r="B348" s="169"/>
      <c r="C348" s="26" t="s">
        <v>30</v>
      </c>
      <c r="D348" s="26" t="s">
        <v>30</v>
      </c>
      <c r="E348" s="26" t="s">
        <v>30</v>
      </c>
      <c r="F348" s="26" t="s">
        <v>30</v>
      </c>
      <c r="G348" s="161" t="str">
        <f t="shared" si="47"/>
        <v>--</v>
      </c>
      <c r="H348" s="27" t="s">
        <v>30</v>
      </c>
      <c r="I348" s="33" t="s">
        <v>30</v>
      </c>
      <c r="J348" s="87"/>
      <c r="K348" s="33"/>
      <c r="L348" s="26"/>
      <c r="M348" s="26"/>
      <c r="N348" s="26"/>
      <c r="O348" s="29"/>
      <c r="P348" s="169"/>
      <c r="Q348" s="184"/>
      <c r="R348" s="184"/>
      <c r="S348" s="185" t="str">
        <f t="shared" si="48"/>
        <v>0</v>
      </c>
      <c r="T348" s="185" t="str">
        <f t="shared" si="48"/>
        <v>0</v>
      </c>
      <c r="U348" s="185">
        <f t="shared" si="49"/>
        <v>0</v>
      </c>
      <c r="V348" s="186" t="str">
        <f>IF(U348=0,"--",IF(U348&lt;='db fasce di rischio'!$B$4,'db fasce di rischio'!$A$2,IF(U348&lt;='db fasce di rischio'!$D$4,'db fasce di rischio'!$C$2,IF(U348&lt;='db fasce di rischio'!$F$4,'db fasce di rischio'!$E$2,IF(U348&lt;='db fasce di rischio'!$H$4,'db fasce di rischio'!$G$2,"")))))</f>
        <v>--</v>
      </c>
      <c r="W348" s="30"/>
      <c r="X348" s="30"/>
    </row>
    <row r="349" spans="1:24" ht="21" collapsed="1" x14ac:dyDescent="0.2">
      <c r="A349" s="168"/>
      <c r="B349" s="168"/>
      <c r="C349" s="92"/>
      <c r="D349" s="92"/>
      <c r="E349" s="92"/>
      <c r="F349" s="92"/>
      <c r="G349" s="92"/>
      <c r="H349" s="92"/>
      <c r="I349" s="92"/>
      <c r="J349" s="176"/>
      <c r="K349" s="92"/>
      <c r="L349" s="92"/>
      <c r="M349" s="92"/>
      <c r="N349" s="92"/>
      <c r="O349" s="92"/>
      <c r="P349" s="168"/>
      <c r="Q349" s="30"/>
      <c r="R349" s="30"/>
      <c r="S349" s="30"/>
      <c r="T349" s="30"/>
      <c r="U349" s="30"/>
      <c r="V349" s="30"/>
      <c r="W349" s="30"/>
      <c r="X349" s="30"/>
    </row>
    <row r="350" spans="1:24" ht="90.6" customHeight="1" x14ac:dyDescent="0.2">
      <c r="A350" s="31"/>
      <c r="B350" s="31"/>
      <c r="C350" s="32" t="s">
        <v>674</v>
      </c>
      <c r="D350" s="32"/>
      <c r="E350" s="30"/>
      <c r="F350" s="30"/>
      <c r="G350" s="30"/>
      <c r="H350" s="30"/>
      <c r="I350" s="30"/>
      <c r="J350" s="85"/>
      <c r="K350" s="30"/>
      <c r="L350" s="30"/>
      <c r="M350" s="30"/>
      <c r="N350" s="84" t="s">
        <v>6</v>
      </c>
      <c r="O350" s="84" t="s">
        <v>675</v>
      </c>
      <c r="P350" s="30"/>
      <c r="Q350" s="182" t="s">
        <v>1306</v>
      </c>
      <c r="R350" s="182" t="s">
        <v>1307</v>
      </c>
      <c r="S350" s="50" t="s">
        <v>1308</v>
      </c>
      <c r="T350" s="50" t="s">
        <v>1309</v>
      </c>
      <c r="U350" s="50" t="s">
        <v>1310</v>
      </c>
      <c r="V350" s="183" t="s">
        <v>1311</v>
      </c>
      <c r="W350" s="30"/>
      <c r="X350" s="30"/>
    </row>
    <row r="351" spans="1:24" ht="30.6" customHeight="1" x14ac:dyDescent="0.2">
      <c r="A351" s="168"/>
      <c r="B351" s="168">
        <v>17</v>
      </c>
      <c r="C351" s="220" t="s">
        <v>1267</v>
      </c>
      <c r="D351" s="221"/>
      <c r="E351" s="222"/>
      <c r="F351" s="229"/>
      <c r="G351" s="229"/>
      <c r="H351" s="229"/>
      <c r="I351" s="50" t="s">
        <v>11</v>
      </c>
      <c r="J351" s="231" t="s">
        <v>3</v>
      </c>
      <c r="K351" s="231"/>
      <c r="L351" s="39"/>
      <c r="M351" s="162" t="s">
        <v>676</v>
      </c>
      <c r="N351" s="163" t="str">
        <f>V351</f>
        <v>--</v>
      </c>
      <c r="O351" s="39"/>
      <c r="P351" s="168"/>
      <c r="Q351" s="184"/>
      <c r="R351" s="184"/>
      <c r="S351" s="185" t="str">
        <f>IF(Q351="Basso",1.8,IF(Q351="Medio",2.5,IF(Q351="Medio-Alto",3.8,IF(Q351="Alto",5,"0"))))</f>
        <v>0</v>
      </c>
      <c r="T351" s="185" t="str">
        <f>IF(R351="Basso",1.8,IF(R351="Medio",2.5,IF(R351="Medio-Alto",3.8,IF(R351="Alto",5,"0"))))</f>
        <v>0</v>
      </c>
      <c r="U351" s="185">
        <f>IF(MAX(U355:U369)&gt;(T351*S351),MAX(U355:U369),T351*S351)</f>
        <v>0</v>
      </c>
      <c r="V351" s="186" t="str">
        <f>IF(U351=0,"--",IF(U351&lt;='db fasce di rischio'!$B$4,'db fasce di rischio'!$A$2,IF(U351&lt;='db fasce di rischio'!$D$4,'db fasce di rischio'!$C$2,IF(U351&lt;='db fasce di rischio'!$F$4,'db fasce di rischio'!$E$2,IF(U351&lt;='db fasce di rischio'!$H$4,'db fasce di rischio'!$G$2,"")))))</f>
        <v>--</v>
      </c>
      <c r="W351" s="30"/>
      <c r="X351" s="30"/>
    </row>
    <row r="352" spans="1:24" ht="59.45" customHeight="1" x14ac:dyDescent="0.2">
      <c r="A352" s="168"/>
      <c r="B352" s="168"/>
      <c r="C352" s="223"/>
      <c r="D352" s="224"/>
      <c r="E352" s="224"/>
      <c r="F352" s="172"/>
      <c r="G352" s="172"/>
      <c r="H352" s="172"/>
      <c r="I352" s="172"/>
      <c r="J352" s="172"/>
      <c r="K352" s="172"/>
      <c r="L352" s="173"/>
      <c r="M352" s="226" t="s">
        <v>1305</v>
      </c>
      <c r="N352" s="226"/>
      <c r="O352" s="226"/>
      <c r="P352" s="168"/>
      <c r="Q352" s="30"/>
      <c r="R352" s="30"/>
      <c r="S352" s="30"/>
      <c r="T352" s="30"/>
      <c r="U352" s="30"/>
      <c r="V352" s="30"/>
      <c r="W352" s="30"/>
      <c r="X352" s="30"/>
    </row>
    <row r="353" spans="1:24" ht="31.5" hidden="1" customHeight="1" outlineLevel="1" x14ac:dyDescent="0.2">
      <c r="A353" s="168"/>
      <c r="B353" s="168"/>
      <c r="C353" s="218" t="s">
        <v>1266</v>
      </c>
      <c r="D353" s="219"/>
      <c r="E353" s="160"/>
      <c r="F353" s="160"/>
      <c r="G353" s="160"/>
      <c r="H353" s="160"/>
      <c r="I353" s="160"/>
      <c r="J353" s="159"/>
      <c r="K353" s="160"/>
      <c r="L353" s="164">
        <f>SUM(H340:H348)</f>
        <v>0</v>
      </c>
      <c r="M353" s="165"/>
      <c r="N353" s="165"/>
      <c r="O353" s="165"/>
      <c r="P353" s="168"/>
      <c r="Q353" s="30"/>
      <c r="R353" s="30"/>
      <c r="S353" s="30"/>
      <c r="T353" s="30"/>
      <c r="U353" s="30"/>
      <c r="V353" s="30"/>
      <c r="W353" s="30"/>
      <c r="X353" s="30"/>
    </row>
    <row r="354" spans="1:24" ht="81.95" hidden="1" customHeight="1" outlineLevel="1" x14ac:dyDescent="0.2">
      <c r="A354" s="169"/>
      <c r="B354" s="169"/>
      <c r="C354" s="24" t="s">
        <v>915</v>
      </c>
      <c r="D354" s="24" t="s">
        <v>916</v>
      </c>
      <c r="E354" s="24" t="s">
        <v>981</v>
      </c>
      <c r="F354" s="24" t="s">
        <v>980</v>
      </c>
      <c r="G354" s="188" t="s">
        <v>1301</v>
      </c>
      <c r="H354" s="24" t="s">
        <v>979</v>
      </c>
      <c r="I354" s="24" t="s">
        <v>917</v>
      </c>
      <c r="J354" s="50" t="s">
        <v>982</v>
      </c>
      <c r="K354" s="50" t="s">
        <v>918</v>
      </c>
      <c r="L354" s="24" t="s">
        <v>639</v>
      </c>
      <c r="M354" s="24" t="s">
        <v>677</v>
      </c>
      <c r="N354" s="24" t="s">
        <v>678</v>
      </c>
      <c r="O354" s="24" t="s">
        <v>679</v>
      </c>
      <c r="P354" s="169"/>
      <c r="Q354" s="182" t="s">
        <v>1306</v>
      </c>
      <c r="R354" s="182" t="s">
        <v>1307</v>
      </c>
      <c r="S354" s="50" t="s">
        <v>1308</v>
      </c>
      <c r="T354" s="50" t="s">
        <v>1309</v>
      </c>
      <c r="U354" s="50" t="s">
        <v>1310</v>
      </c>
      <c r="V354" s="183" t="s">
        <v>1311</v>
      </c>
      <c r="W354" s="30"/>
      <c r="X354" s="30"/>
    </row>
    <row r="355" spans="1:24" ht="21" hidden="1" outlineLevel="1" x14ac:dyDescent="0.2">
      <c r="A355" s="169"/>
      <c r="B355" s="169"/>
      <c r="C355" s="26" t="s">
        <v>30</v>
      </c>
      <c r="D355" s="26" t="s">
        <v>30</v>
      </c>
      <c r="E355" s="26" t="s">
        <v>30</v>
      </c>
      <c r="F355" s="26" t="s">
        <v>30</v>
      </c>
      <c r="G355" s="161" t="str">
        <f>V355</f>
        <v>--</v>
      </c>
      <c r="H355" s="27" t="s">
        <v>30</v>
      </c>
      <c r="I355" s="33" t="s">
        <v>30</v>
      </c>
      <c r="J355" s="87"/>
      <c r="K355" s="33"/>
      <c r="L355" s="26"/>
      <c r="M355" s="26"/>
      <c r="N355" s="26"/>
      <c r="O355" s="26"/>
      <c r="P355" s="169"/>
      <c r="Q355" s="184"/>
      <c r="R355" s="184"/>
      <c r="S355" s="185" t="str">
        <f>IF(Q355="Basso",1.8,IF(Q355="Medio",2.5,IF(Q355="Medio-Alto",3.8,IF(Q355="Alto",5,"0"))))</f>
        <v>0</v>
      </c>
      <c r="T355" s="185" t="str">
        <f>IF(R355="Basso",1.8,IF(R355="Medio",2.5,IF(R355="Medio-Alto",3.8,IF(R355="Alto",5,"0"))))</f>
        <v>0</v>
      </c>
      <c r="U355" s="185">
        <f>(T355*S355)</f>
        <v>0</v>
      </c>
      <c r="V355" s="186" t="str">
        <f>IF(U355=0,"--",IF(U355&lt;='db fasce di rischio'!$B$4,'db fasce di rischio'!$A$2,IF(U355&lt;='db fasce di rischio'!$D$4,'db fasce di rischio'!$C$2,IF(U355&lt;='db fasce di rischio'!$F$4,'db fasce di rischio'!$E$2,IF(U355&lt;='db fasce di rischio'!$H$4,'db fasce di rischio'!$G$2,"")))))</f>
        <v>--</v>
      </c>
      <c r="W355" s="30"/>
      <c r="X355" s="30"/>
    </row>
    <row r="356" spans="1:24" ht="21" hidden="1" outlineLevel="1" x14ac:dyDescent="0.2">
      <c r="A356" s="169"/>
      <c r="B356" s="169"/>
      <c r="C356" s="26" t="s">
        <v>30</v>
      </c>
      <c r="D356" s="26" t="s">
        <v>30</v>
      </c>
      <c r="E356" s="26" t="s">
        <v>30</v>
      </c>
      <c r="F356" s="26" t="s">
        <v>30</v>
      </c>
      <c r="G356" s="161" t="str">
        <f t="shared" ref="G356:G369" si="50">V356</f>
        <v>--</v>
      </c>
      <c r="H356" s="27" t="s">
        <v>30</v>
      </c>
      <c r="I356" s="33" t="s">
        <v>30</v>
      </c>
      <c r="J356" s="87"/>
      <c r="K356" s="33"/>
      <c r="L356" s="26"/>
      <c r="M356" s="26"/>
      <c r="N356" s="26"/>
      <c r="O356" s="26"/>
      <c r="P356" s="169"/>
      <c r="Q356" s="184"/>
      <c r="R356" s="184"/>
      <c r="S356" s="185" t="str">
        <f t="shared" ref="S356:T369" si="51">IF(Q356="Basso",1.8,IF(Q356="Medio",2.5,IF(Q356="Medio-Alto",3.8,IF(Q356="Alto",5,"0"))))</f>
        <v>0</v>
      </c>
      <c r="T356" s="185" t="str">
        <f t="shared" si="51"/>
        <v>0</v>
      </c>
      <c r="U356" s="185">
        <f>(T356*S356)</f>
        <v>0</v>
      </c>
      <c r="V356" s="186" t="str">
        <f>IF(U356=0,"--",IF(U356&lt;='db fasce di rischio'!$B$4,'db fasce di rischio'!$A$2,IF(U356&lt;='db fasce di rischio'!$D$4,'db fasce di rischio'!$C$2,IF(U356&lt;='db fasce di rischio'!$F$4,'db fasce di rischio'!$E$2,IF(U356&lt;='db fasce di rischio'!$H$4,'db fasce di rischio'!$G$2,"")))))</f>
        <v>--</v>
      </c>
      <c r="W356" s="30"/>
      <c r="X356" s="30"/>
    </row>
    <row r="357" spans="1:24" ht="21" hidden="1" outlineLevel="1" x14ac:dyDescent="0.2">
      <c r="A357" s="169"/>
      <c r="B357" s="169"/>
      <c r="C357" s="26" t="s">
        <v>30</v>
      </c>
      <c r="D357" s="26" t="s">
        <v>30</v>
      </c>
      <c r="E357" s="26" t="s">
        <v>30</v>
      </c>
      <c r="F357" s="26" t="s">
        <v>30</v>
      </c>
      <c r="G357" s="161" t="str">
        <f t="shared" si="50"/>
        <v>--</v>
      </c>
      <c r="H357" s="27" t="s">
        <v>30</v>
      </c>
      <c r="I357" s="33" t="s">
        <v>30</v>
      </c>
      <c r="J357" s="87"/>
      <c r="K357" s="33"/>
      <c r="L357" s="26"/>
      <c r="M357" s="26"/>
      <c r="N357" s="26"/>
      <c r="O357" s="26"/>
      <c r="P357" s="169"/>
      <c r="Q357" s="184"/>
      <c r="R357" s="184"/>
      <c r="S357" s="185" t="str">
        <f t="shared" si="51"/>
        <v>0</v>
      </c>
      <c r="T357" s="185" t="str">
        <f t="shared" si="51"/>
        <v>0</v>
      </c>
      <c r="U357" s="185">
        <f t="shared" ref="U357:U369" si="52">(T357*S357)</f>
        <v>0</v>
      </c>
      <c r="V357" s="186" t="str">
        <f>IF(U357=0,"--",IF(U357&lt;='db fasce di rischio'!$B$4,'db fasce di rischio'!$A$2,IF(U357&lt;='db fasce di rischio'!$D$4,'db fasce di rischio'!$C$2,IF(U357&lt;='db fasce di rischio'!$F$4,'db fasce di rischio'!$E$2,IF(U357&lt;='db fasce di rischio'!$H$4,'db fasce di rischio'!$G$2,"")))))</f>
        <v>--</v>
      </c>
      <c r="W357" s="30"/>
      <c r="X357" s="30"/>
    </row>
    <row r="358" spans="1:24" ht="21" hidden="1" outlineLevel="1" x14ac:dyDescent="0.2">
      <c r="A358" s="169"/>
      <c r="B358" s="169"/>
      <c r="C358" s="26" t="s">
        <v>30</v>
      </c>
      <c r="D358" s="26" t="s">
        <v>30</v>
      </c>
      <c r="E358" s="26" t="s">
        <v>30</v>
      </c>
      <c r="F358" s="26" t="s">
        <v>30</v>
      </c>
      <c r="G358" s="161" t="str">
        <f t="shared" si="50"/>
        <v>--</v>
      </c>
      <c r="H358" s="27" t="s">
        <v>30</v>
      </c>
      <c r="I358" s="33" t="s">
        <v>30</v>
      </c>
      <c r="J358" s="87"/>
      <c r="K358" s="33"/>
      <c r="L358" s="26"/>
      <c r="M358" s="26"/>
      <c r="N358" s="26"/>
      <c r="O358" s="26"/>
      <c r="P358" s="169"/>
      <c r="Q358" s="184"/>
      <c r="R358" s="184"/>
      <c r="S358" s="185" t="str">
        <f t="shared" si="51"/>
        <v>0</v>
      </c>
      <c r="T358" s="185" t="str">
        <f t="shared" si="51"/>
        <v>0</v>
      </c>
      <c r="U358" s="185">
        <f t="shared" si="52"/>
        <v>0</v>
      </c>
      <c r="V358" s="186" t="str">
        <f>IF(U358=0,"--",IF(U358&lt;='db fasce di rischio'!$B$4,'db fasce di rischio'!$A$2,IF(U358&lt;='db fasce di rischio'!$D$4,'db fasce di rischio'!$C$2,IF(U358&lt;='db fasce di rischio'!$F$4,'db fasce di rischio'!$E$2,IF(U358&lt;='db fasce di rischio'!$H$4,'db fasce di rischio'!$G$2,"")))))</f>
        <v>--</v>
      </c>
      <c r="W358" s="30"/>
      <c r="X358" s="30"/>
    </row>
    <row r="359" spans="1:24" ht="21" hidden="1" outlineLevel="1" x14ac:dyDescent="0.2">
      <c r="A359" s="169"/>
      <c r="B359" s="169"/>
      <c r="C359" s="26" t="s">
        <v>30</v>
      </c>
      <c r="D359" s="26" t="s">
        <v>30</v>
      </c>
      <c r="E359" s="26" t="s">
        <v>30</v>
      </c>
      <c r="F359" s="26" t="s">
        <v>30</v>
      </c>
      <c r="G359" s="161" t="str">
        <f t="shared" si="50"/>
        <v>--</v>
      </c>
      <c r="H359" s="27" t="s">
        <v>30</v>
      </c>
      <c r="I359" s="33" t="s">
        <v>30</v>
      </c>
      <c r="J359" s="87"/>
      <c r="K359" s="33"/>
      <c r="L359" s="26"/>
      <c r="M359" s="26"/>
      <c r="N359" s="26"/>
      <c r="O359" s="26"/>
      <c r="P359" s="169"/>
      <c r="Q359" s="184"/>
      <c r="R359" s="184"/>
      <c r="S359" s="185" t="str">
        <f t="shared" si="51"/>
        <v>0</v>
      </c>
      <c r="T359" s="185" t="str">
        <f t="shared" si="51"/>
        <v>0</v>
      </c>
      <c r="U359" s="185">
        <f t="shared" si="52"/>
        <v>0</v>
      </c>
      <c r="V359" s="186" t="str">
        <f>IF(U359=0,"--",IF(U359&lt;='db fasce di rischio'!$B$4,'db fasce di rischio'!$A$2,IF(U359&lt;='db fasce di rischio'!$D$4,'db fasce di rischio'!$C$2,IF(U359&lt;='db fasce di rischio'!$F$4,'db fasce di rischio'!$E$2,IF(U359&lt;='db fasce di rischio'!$H$4,'db fasce di rischio'!$G$2,"")))))</f>
        <v>--</v>
      </c>
      <c r="W359" s="30"/>
      <c r="X359" s="30"/>
    </row>
    <row r="360" spans="1:24" ht="21" hidden="1" outlineLevel="1" x14ac:dyDescent="0.2">
      <c r="A360" s="169"/>
      <c r="B360" s="169"/>
      <c r="C360" s="26" t="s">
        <v>30</v>
      </c>
      <c r="D360" s="26" t="s">
        <v>30</v>
      </c>
      <c r="E360" s="26" t="s">
        <v>30</v>
      </c>
      <c r="F360" s="26" t="s">
        <v>30</v>
      </c>
      <c r="G360" s="161" t="str">
        <f t="shared" si="50"/>
        <v>--</v>
      </c>
      <c r="H360" s="27" t="s">
        <v>30</v>
      </c>
      <c r="I360" s="33" t="s">
        <v>30</v>
      </c>
      <c r="J360" s="87"/>
      <c r="K360" s="33"/>
      <c r="L360" s="26"/>
      <c r="M360" s="26"/>
      <c r="N360" s="26"/>
      <c r="O360" s="26"/>
      <c r="P360" s="169"/>
      <c r="Q360" s="184"/>
      <c r="R360" s="184"/>
      <c r="S360" s="185" t="str">
        <f t="shared" si="51"/>
        <v>0</v>
      </c>
      <c r="T360" s="185" t="str">
        <f t="shared" si="51"/>
        <v>0</v>
      </c>
      <c r="U360" s="185">
        <f t="shared" si="52"/>
        <v>0</v>
      </c>
      <c r="V360" s="186" t="str">
        <f>IF(U360=0,"--",IF(U360&lt;='db fasce di rischio'!$B$4,'db fasce di rischio'!$A$2,IF(U360&lt;='db fasce di rischio'!$D$4,'db fasce di rischio'!$C$2,IF(U360&lt;='db fasce di rischio'!$F$4,'db fasce di rischio'!$E$2,IF(U360&lt;='db fasce di rischio'!$H$4,'db fasce di rischio'!$G$2,"")))))</f>
        <v>--</v>
      </c>
      <c r="W360" s="30"/>
      <c r="X360" s="30"/>
    </row>
    <row r="361" spans="1:24" ht="21" hidden="1" outlineLevel="1" x14ac:dyDescent="0.2">
      <c r="A361" s="169"/>
      <c r="B361" s="169"/>
      <c r="C361" s="26" t="s">
        <v>30</v>
      </c>
      <c r="D361" s="26" t="s">
        <v>30</v>
      </c>
      <c r="E361" s="26" t="s">
        <v>30</v>
      </c>
      <c r="F361" s="26" t="s">
        <v>30</v>
      </c>
      <c r="G361" s="161" t="str">
        <f t="shared" si="50"/>
        <v>--</v>
      </c>
      <c r="H361" s="27" t="s">
        <v>30</v>
      </c>
      <c r="I361" s="33" t="s">
        <v>30</v>
      </c>
      <c r="J361" s="87"/>
      <c r="K361" s="33"/>
      <c r="L361" s="26"/>
      <c r="M361" s="26"/>
      <c r="N361" s="26"/>
      <c r="O361" s="26"/>
      <c r="P361" s="169"/>
      <c r="Q361" s="184"/>
      <c r="R361" s="184"/>
      <c r="S361" s="185" t="str">
        <f t="shared" si="51"/>
        <v>0</v>
      </c>
      <c r="T361" s="185" t="str">
        <f t="shared" si="51"/>
        <v>0</v>
      </c>
      <c r="U361" s="185">
        <f t="shared" si="52"/>
        <v>0</v>
      </c>
      <c r="V361" s="186" t="str">
        <f>IF(U361=0,"--",IF(U361&lt;='db fasce di rischio'!$B$4,'db fasce di rischio'!$A$2,IF(U361&lt;='db fasce di rischio'!$D$4,'db fasce di rischio'!$C$2,IF(U361&lt;='db fasce di rischio'!$F$4,'db fasce di rischio'!$E$2,IF(U361&lt;='db fasce di rischio'!$H$4,'db fasce di rischio'!$G$2,"")))))</f>
        <v>--</v>
      </c>
      <c r="W361" s="30"/>
      <c r="X361" s="30"/>
    </row>
    <row r="362" spans="1:24" ht="21" hidden="1" outlineLevel="1" x14ac:dyDescent="0.2">
      <c r="A362" s="169"/>
      <c r="B362" s="169"/>
      <c r="C362" s="26" t="s">
        <v>30</v>
      </c>
      <c r="D362" s="26" t="s">
        <v>30</v>
      </c>
      <c r="E362" s="26" t="s">
        <v>30</v>
      </c>
      <c r="F362" s="26" t="s">
        <v>30</v>
      </c>
      <c r="G362" s="161" t="str">
        <f t="shared" si="50"/>
        <v>--</v>
      </c>
      <c r="H362" s="27" t="s">
        <v>30</v>
      </c>
      <c r="I362" s="33" t="s">
        <v>30</v>
      </c>
      <c r="J362" s="87"/>
      <c r="K362" s="33"/>
      <c r="L362" s="26"/>
      <c r="M362" s="26"/>
      <c r="N362" s="26"/>
      <c r="O362" s="26"/>
      <c r="P362" s="169"/>
      <c r="Q362" s="184"/>
      <c r="R362" s="184"/>
      <c r="S362" s="185" t="str">
        <f t="shared" si="51"/>
        <v>0</v>
      </c>
      <c r="T362" s="185" t="str">
        <f t="shared" si="51"/>
        <v>0</v>
      </c>
      <c r="U362" s="185">
        <f t="shared" si="52"/>
        <v>0</v>
      </c>
      <c r="V362" s="186" t="str">
        <f>IF(U362=0,"--",IF(U362&lt;='db fasce di rischio'!$B$4,'db fasce di rischio'!$A$2,IF(U362&lt;='db fasce di rischio'!$D$4,'db fasce di rischio'!$C$2,IF(U362&lt;='db fasce di rischio'!$F$4,'db fasce di rischio'!$E$2,IF(U362&lt;='db fasce di rischio'!$H$4,'db fasce di rischio'!$G$2,"")))))</f>
        <v>--</v>
      </c>
      <c r="W362" s="30"/>
      <c r="X362" s="30"/>
    </row>
    <row r="363" spans="1:24" ht="21" hidden="1" outlineLevel="1" x14ac:dyDescent="0.2">
      <c r="A363" s="169"/>
      <c r="B363" s="169"/>
      <c r="C363" s="26" t="s">
        <v>30</v>
      </c>
      <c r="D363" s="26" t="s">
        <v>30</v>
      </c>
      <c r="E363" s="26" t="s">
        <v>30</v>
      </c>
      <c r="F363" s="26" t="s">
        <v>30</v>
      </c>
      <c r="G363" s="161" t="str">
        <f t="shared" si="50"/>
        <v>--</v>
      </c>
      <c r="H363" s="27" t="s">
        <v>30</v>
      </c>
      <c r="I363" s="33" t="s">
        <v>30</v>
      </c>
      <c r="J363" s="88"/>
      <c r="K363" s="33"/>
      <c r="L363" s="26"/>
      <c r="M363" s="26"/>
      <c r="N363" s="26"/>
      <c r="O363" s="26"/>
      <c r="P363" s="169"/>
      <c r="Q363" s="184"/>
      <c r="R363" s="184"/>
      <c r="S363" s="185" t="str">
        <f t="shared" si="51"/>
        <v>0</v>
      </c>
      <c r="T363" s="185" t="str">
        <f t="shared" si="51"/>
        <v>0</v>
      </c>
      <c r="U363" s="185">
        <f t="shared" si="52"/>
        <v>0</v>
      </c>
      <c r="V363" s="186" t="str">
        <f>IF(U363=0,"--",IF(U363&lt;='db fasce di rischio'!$B$4,'db fasce di rischio'!$A$2,IF(U363&lt;='db fasce di rischio'!$D$4,'db fasce di rischio'!$C$2,IF(U363&lt;='db fasce di rischio'!$F$4,'db fasce di rischio'!$E$2,IF(U363&lt;='db fasce di rischio'!$H$4,'db fasce di rischio'!$G$2,"")))))</f>
        <v>--</v>
      </c>
      <c r="W363" s="30"/>
      <c r="X363" s="30"/>
    </row>
    <row r="364" spans="1:24" ht="21" hidden="1" outlineLevel="1" x14ac:dyDescent="0.2">
      <c r="A364" s="169"/>
      <c r="B364" s="169"/>
      <c r="C364" s="26" t="s">
        <v>30</v>
      </c>
      <c r="D364" s="26" t="s">
        <v>30</v>
      </c>
      <c r="E364" s="26" t="s">
        <v>30</v>
      </c>
      <c r="F364" s="26" t="s">
        <v>30</v>
      </c>
      <c r="G364" s="161" t="str">
        <f t="shared" si="50"/>
        <v>--</v>
      </c>
      <c r="H364" s="27" t="s">
        <v>30</v>
      </c>
      <c r="I364" s="33" t="s">
        <v>30</v>
      </c>
      <c r="J364" s="88"/>
      <c r="K364" s="33"/>
      <c r="L364" s="26"/>
      <c r="M364" s="26"/>
      <c r="N364" s="26"/>
      <c r="O364" s="26"/>
      <c r="P364" s="169"/>
      <c r="Q364" s="184"/>
      <c r="R364" s="184"/>
      <c r="S364" s="185" t="str">
        <f t="shared" si="51"/>
        <v>0</v>
      </c>
      <c r="T364" s="185" t="str">
        <f t="shared" si="51"/>
        <v>0</v>
      </c>
      <c r="U364" s="185">
        <f t="shared" si="52"/>
        <v>0</v>
      </c>
      <c r="V364" s="186" t="str">
        <f>IF(U364=0,"--",IF(U364&lt;='db fasce di rischio'!$B$4,'db fasce di rischio'!$A$2,IF(U364&lt;='db fasce di rischio'!$D$4,'db fasce di rischio'!$C$2,IF(U364&lt;='db fasce di rischio'!$F$4,'db fasce di rischio'!$E$2,IF(U364&lt;='db fasce di rischio'!$H$4,'db fasce di rischio'!$G$2,"")))))</f>
        <v>--</v>
      </c>
      <c r="W364" s="30"/>
      <c r="X364" s="30"/>
    </row>
    <row r="365" spans="1:24" ht="21" hidden="1" outlineLevel="1" x14ac:dyDescent="0.2">
      <c r="A365" s="169"/>
      <c r="B365" s="169"/>
      <c r="C365" s="26" t="s">
        <v>30</v>
      </c>
      <c r="D365" s="26" t="s">
        <v>30</v>
      </c>
      <c r="E365" s="26" t="s">
        <v>30</v>
      </c>
      <c r="F365" s="26" t="s">
        <v>30</v>
      </c>
      <c r="G365" s="161" t="str">
        <f t="shared" si="50"/>
        <v>--</v>
      </c>
      <c r="H365" s="27" t="s">
        <v>30</v>
      </c>
      <c r="I365" s="33" t="s">
        <v>30</v>
      </c>
      <c r="J365" s="88"/>
      <c r="K365" s="33"/>
      <c r="L365" s="26"/>
      <c r="M365" s="26"/>
      <c r="N365" s="26"/>
      <c r="O365" s="26"/>
      <c r="P365" s="169"/>
      <c r="Q365" s="184"/>
      <c r="R365" s="184"/>
      <c r="S365" s="185" t="str">
        <f t="shared" si="51"/>
        <v>0</v>
      </c>
      <c r="T365" s="185" t="str">
        <f t="shared" si="51"/>
        <v>0</v>
      </c>
      <c r="U365" s="185">
        <f t="shared" si="52"/>
        <v>0</v>
      </c>
      <c r="V365" s="186" t="str">
        <f>IF(U365=0,"--",IF(U365&lt;='db fasce di rischio'!$B$4,'db fasce di rischio'!$A$2,IF(U365&lt;='db fasce di rischio'!$D$4,'db fasce di rischio'!$C$2,IF(U365&lt;='db fasce di rischio'!$F$4,'db fasce di rischio'!$E$2,IF(U365&lt;='db fasce di rischio'!$H$4,'db fasce di rischio'!$G$2,"")))))</f>
        <v>--</v>
      </c>
      <c r="W365" s="30"/>
      <c r="X365" s="30"/>
    </row>
    <row r="366" spans="1:24" ht="21" hidden="1" outlineLevel="1" x14ac:dyDescent="0.2">
      <c r="A366" s="169"/>
      <c r="B366" s="169"/>
      <c r="C366" s="26" t="s">
        <v>30</v>
      </c>
      <c r="D366" s="26" t="s">
        <v>30</v>
      </c>
      <c r="E366" s="26" t="s">
        <v>30</v>
      </c>
      <c r="F366" s="26" t="s">
        <v>30</v>
      </c>
      <c r="G366" s="161" t="str">
        <f t="shared" si="50"/>
        <v>--</v>
      </c>
      <c r="H366" s="27" t="s">
        <v>30</v>
      </c>
      <c r="I366" s="33" t="s">
        <v>30</v>
      </c>
      <c r="J366" s="88"/>
      <c r="K366" s="33"/>
      <c r="L366" s="26"/>
      <c r="M366" s="26"/>
      <c r="N366" s="26"/>
      <c r="O366" s="26"/>
      <c r="P366" s="169"/>
      <c r="Q366" s="184"/>
      <c r="R366" s="184"/>
      <c r="S366" s="185" t="str">
        <f t="shared" si="51"/>
        <v>0</v>
      </c>
      <c r="T366" s="185" t="str">
        <f t="shared" si="51"/>
        <v>0</v>
      </c>
      <c r="U366" s="185">
        <f t="shared" si="52"/>
        <v>0</v>
      </c>
      <c r="V366" s="186" t="str">
        <f>IF(U366=0,"--",IF(U366&lt;='db fasce di rischio'!$B$4,'db fasce di rischio'!$A$2,IF(U366&lt;='db fasce di rischio'!$D$4,'db fasce di rischio'!$C$2,IF(U366&lt;='db fasce di rischio'!$F$4,'db fasce di rischio'!$E$2,IF(U366&lt;='db fasce di rischio'!$H$4,'db fasce di rischio'!$G$2,"")))))</f>
        <v>--</v>
      </c>
      <c r="W366" s="30"/>
      <c r="X366" s="30"/>
    </row>
    <row r="367" spans="1:24" ht="21" hidden="1" outlineLevel="1" x14ac:dyDescent="0.2">
      <c r="A367" s="169"/>
      <c r="B367" s="169"/>
      <c r="C367" s="26" t="s">
        <v>30</v>
      </c>
      <c r="D367" s="26" t="s">
        <v>30</v>
      </c>
      <c r="E367" s="26" t="s">
        <v>30</v>
      </c>
      <c r="F367" s="26" t="s">
        <v>30</v>
      </c>
      <c r="G367" s="161" t="str">
        <f t="shared" si="50"/>
        <v>--</v>
      </c>
      <c r="H367" s="27" t="s">
        <v>30</v>
      </c>
      <c r="I367" s="33" t="s">
        <v>30</v>
      </c>
      <c r="J367" s="87"/>
      <c r="K367" s="33"/>
      <c r="L367" s="26"/>
      <c r="M367" s="26"/>
      <c r="N367" s="26"/>
      <c r="O367" s="26"/>
      <c r="P367" s="169"/>
      <c r="Q367" s="184"/>
      <c r="R367" s="184"/>
      <c r="S367" s="185" t="str">
        <f t="shared" si="51"/>
        <v>0</v>
      </c>
      <c r="T367" s="185" t="str">
        <f t="shared" si="51"/>
        <v>0</v>
      </c>
      <c r="U367" s="185">
        <f t="shared" si="52"/>
        <v>0</v>
      </c>
      <c r="V367" s="186" t="str">
        <f>IF(U367=0,"--",IF(U367&lt;='db fasce di rischio'!$B$4,'db fasce di rischio'!$A$2,IF(U367&lt;='db fasce di rischio'!$D$4,'db fasce di rischio'!$C$2,IF(U367&lt;='db fasce di rischio'!$F$4,'db fasce di rischio'!$E$2,IF(U367&lt;='db fasce di rischio'!$H$4,'db fasce di rischio'!$G$2,"")))))</f>
        <v>--</v>
      </c>
      <c r="W367" s="30"/>
      <c r="X367" s="30"/>
    </row>
    <row r="368" spans="1:24" ht="21" hidden="1" outlineLevel="1" x14ac:dyDescent="0.2">
      <c r="A368" s="169"/>
      <c r="B368" s="169"/>
      <c r="C368" s="26" t="s">
        <v>30</v>
      </c>
      <c r="D368" s="26" t="s">
        <v>30</v>
      </c>
      <c r="E368" s="26" t="s">
        <v>30</v>
      </c>
      <c r="F368" s="26" t="s">
        <v>30</v>
      </c>
      <c r="G368" s="161" t="str">
        <f t="shared" si="50"/>
        <v>--</v>
      </c>
      <c r="H368" s="27" t="s">
        <v>30</v>
      </c>
      <c r="I368" s="33" t="s">
        <v>30</v>
      </c>
      <c r="J368" s="87"/>
      <c r="K368" s="33"/>
      <c r="L368" s="26"/>
      <c r="M368" s="26"/>
      <c r="N368" s="26"/>
      <c r="O368" s="28"/>
      <c r="P368" s="169"/>
      <c r="Q368" s="184"/>
      <c r="R368" s="184"/>
      <c r="S368" s="185" t="str">
        <f t="shared" si="51"/>
        <v>0</v>
      </c>
      <c r="T368" s="185" t="str">
        <f t="shared" si="51"/>
        <v>0</v>
      </c>
      <c r="U368" s="185">
        <f t="shared" si="52"/>
        <v>0</v>
      </c>
      <c r="V368" s="186" t="str">
        <f>IF(U368=0,"--",IF(U368&lt;='db fasce di rischio'!$B$4,'db fasce di rischio'!$A$2,IF(U368&lt;='db fasce di rischio'!$D$4,'db fasce di rischio'!$C$2,IF(U368&lt;='db fasce di rischio'!$F$4,'db fasce di rischio'!$E$2,IF(U368&lt;='db fasce di rischio'!$H$4,'db fasce di rischio'!$G$2,"")))))</f>
        <v>--</v>
      </c>
      <c r="W368" s="30"/>
      <c r="X368" s="30"/>
    </row>
    <row r="369" spans="1:24" ht="21" hidden="1" outlineLevel="1" x14ac:dyDescent="0.2">
      <c r="A369" s="169"/>
      <c r="B369" s="169"/>
      <c r="C369" s="26" t="s">
        <v>30</v>
      </c>
      <c r="D369" s="26" t="s">
        <v>30</v>
      </c>
      <c r="E369" s="26" t="s">
        <v>30</v>
      </c>
      <c r="F369" s="26" t="s">
        <v>30</v>
      </c>
      <c r="G369" s="161" t="str">
        <f t="shared" si="50"/>
        <v>--</v>
      </c>
      <c r="H369" s="27" t="s">
        <v>30</v>
      </c>
      <c r="I369" s="33" t="s">
        <v>30</v>
      </c>
      <c r="J369" s="87"/>
      <c r="K369" s="33"/>
      <c r="L369" s="26"/>
      <c r="M369" s="26"/>
      <c r="N369" s="26"/>
      <c r="O369" s="29"/>
      <c r="P369" s="169"/>
      <c r="Q369" s="184"/>
      <c r="R369" s="184"/>
      <c r="S369" s="185" t="str">
        <f t="shared" si="51"/>
        <v>0</v>
      </c>
      <c r="T369" s="185" t="str">
        <f t="shared" si="51"/>
        <v>0</v>
      </c>
      <c r="U369" s="185">
        <f t="shared" si="52"/>
        <v>0</v>
      </c>
      <c r="V369" s="186" t="str">
        <f>IF(U369=0,"--",IF(U369&lt;='db fasce di rischio'!$B$4,'db fasce di rischio'!$A$2,IF(U369&lt;='db fasce di rischio'!$D$4,'db fasce di rischio'!$C$2,IF(U369&lt;='db fasce di rischio'!$F$4,'db fasce di rischio'!$E$2,IF(U369&lt;='db fasce di rischio'!$H$4,'db fasce di rischio'!$G$2,"")))))</f>
        <v>--</v>
      </c>
      <c r="W369" s="30"/>
      <c r="X369" s="30"/>
    </row>
    <row r="370" spans="1:24" ht="21" collapsed="1" x14ac:dyDescent="0.2">
      <c r="A370" s="168"/>
      <c r="B370" s="168"/>
      <c r="C370" s="92"/>
      <c r="D370" s="92"/>
      <c r="E370" s="92"/>
      <c r="F370" s="92"/>
      <c r="G370" s="92"/>
      <c r="H370" s="92"/>
      <c r="I370" s="92"/>
      <c r="J370" s="176"/>
      <c r="K370" s="92"/>
      <c r="L370" s="92"/>
      <c r="M370" s="92"/>
      <c r="N370" s="92"/>
      <c r="O370" s="92"/>
      <c r="P370" s="168"/>
      <c r="Q370" s="30"/>
      <c r="R370" s="30"/>
      <c r="S370" s="30"/>
      <c r="T370" s="30"/>
      <c r="U370" s="30"/>
      <c r="V370" s="30"/>
      <c r="W370" s="30"/>
      <c r="X370" s="30"/>
    </row>
    <row r="371" spans="1:24" ht="90.6" customHeight="1" x14ac:dyDescent="0.2">
      <c r="A371" s="31"/>
      <c r="B371" s="31"/>
      <c r="C371" s="32" t="s">
        <v>674</v>
      </c>
      <c r="D371" s="32"/>
      <c r="E371" s="30"/>
      <c r="F371" s="30"/>
      <c r="G371" s="30"/>
      <c r="H371" s="30"/>
      <c r="I371" s="30"/>
      <c r="J371" s="85"/>
      <c r="K371" s="30"/>
      <c r="L371" s="30"/>
      <c r="M371" s="30"/>
      <c r="N371" s="84" t="s">
        <v>6</v>
      </c>
      <c r="O371" s="84" t="s">
        <v>675</v>
      </c>
      <c r="P371" s="30"/>
      <c r="Q371" s="182" t="s">
        <v>1306</v>
      </c>
      <c r="R371" s="182" t="s">
        <v>1307</v>
      </c>
      <c r="S371" s="50" t="s">
        <v>1308</v>
      </c>
      <c r="T371" s="50" t="s">
        <v>1309</v>
      </c>
      <c r="U371" s="50" t="s">
        <v>1310</v>
      </c>
      <c r="V371" s="183" t="s">
        <v>1311</v>
      </c>
      <c r="W371" s="30"/>
      <c r="X371" s="30"/>
    </row>
    <row r="372" spans="1:24" ht="30.6" customHeight="1" x14ac:dyDescent="0.2">
      <c r="A372" s="168"/>
      <c r="B372" s="168">
        <v>18</v>
      </c>
      <c r="C372" s="220" t="s">
        <v>1267</v>
      </c>
      <c r="D372" s="221"/>
      <c r="E372" s="222"/>
      <c r="F372" s="229"/>
      <c r="G372" s="229"/>
      <c r="H372" s="229"/>
      <c r="I372" s="50" t="s">
        <v>11</v>
      </c>
      <c r="J372" s="231" t="s">
        <v>3</v>
      </c>
      <c r="K372" s="231"/>
      <c r="L372" s="39"/>
      <c r="M372" s="162" t="s">
        <v>676</v>
      </c>
      <c r="N372" s="163" t="str">
        <f>V372</f>
        <v>--</v>
      </c>
      <c r="O372" s="39"/>
      <c r="P372" s="168"/>
      <c r="Q372" s="184"/>
      <c r="R372" s="184"/>
      <c r="S372" s="185" t="str">
        <f>IF(Q372="Basso",1.8,IF(Q372="Medio",2.5,IF(Q372="Medio-Alto",3.8,IF(Q372="Alto",5,"0"))))</f>
        <v>0</v>
      </c>
      <c r="T372" s="185" t="str">
        <f>IF(R372="Basso",1.8,IF(R372="Medio",2.5,IF(R372="Medio-Alto",3.8,IF(R372="Alto",5,"0"))))</f>
        <v>0</v>
      </c>
      <c r="U372" s="185">
        <f>IF(MAX(U376:U390)&gt;(T372*S372),MAX(U376:U390),T372*S372)</f>
        <v>0</v>
      </c>
      <c r="V372" s="186" t="str">
        <f>IF(U372=0,"--",IF(U372&lt;='db fasce di rischio'!$B$4,'db fasce di rischio'!$A$2,IF(U372&lt;='db fasce di rischio'!$D$4,'db fasce di rischio'!$C$2,IF(U372&lt;='db fasce di rischio'!$F$4,'db fasce di rischio'!$E$2,IF(U372&lt;='db fasce di rischio'!$H$4,'db fasce di rischio'!$G$2,"")))))</f>
        <v>--</v>
      </c>
      <c r="W372" s="30"/>
      <c r="X372" s="30"/>
    </row>
    <row r="373" spans="1:24" ht="59.45" customHeight="1" x14ac:dyDescent="0.2">
      <c r="A373" s="168"/>
      <c r="B373" s="168"/>
      <c r="C373" s="223"/>
      <c r="D373" s="224"/>
      <c r="E373" s="224"/>
      <c r="F373" s="172"/>
      <c r="G373" s="172"/>
      <c r="H373" s="172"/>
      <c r="I373" s="172"/>
      <c r="J373" s="172"/>
      <c r="K373" s="172"/>
      <c r="L373" s="173"/>
      <c r="M373" s="226" t="s">
        <v>1305</v>
      </c>
      <c r="N373" s="226"/>
      <c r="O373" s="226"/>
      <c r="P373" s="168"/>
      <c r="Q373" s="30"/>
      <c r="R373" s="30"/>
      <c r="S373" s="30"/>
      <c r="T373" s="30"/>
      <c r="U373" s="30"/>
      <c r="V373" s="30"/>
      <c r="W373" s="30"/>
      <c r="X373" s="30"/>
    </row>
    <row r="374" spans="1:24" ht="31.5" hidden="1" customHeight="1" outlineLevel="1" x14ac:dyDescent="0.2">
      <c r="A374" s="168"/>
      <c r="B374" s="168"/>
      <c r="C374" s="218" t="s">
        <v>1266</v>
      </c>
      <c r="D374" s="219"/>
      <c r="E374" s="160"/>
      <c r="F374" s="160"/>
      <c r="G374" s="160"/>
      <c r="H374" s="160"/>
      <c r="I374" s="160"/>
      <c r="J374" s="159"/>
      <c r="K374" s="160"/>
      <c r="L374" s="164">
        <f>SUM(H361:H369)</f>
        <v>0</v>
      </c>
      <c r="M374" s="165"/>
      <c r="N374" s="165"/>
      <c r="O374" s="165"/>
      <c r="P374" s="168"/>
      <c r="Q374" s="30"/>
      <c r="R374" s="30"/>
      <c r="S374" s="30"/>
      <c r="T374" s="30"/>
      <c r="U374" s="30"/>
      <c r="V374" s="30"/>
      <c r="W374" s="30"/>
      <c r="X374" s="30"/>
    </row>
    <row r="375" spans="1:24" ht="81.95" hidden="1" customHeight="1" outlineLevel="1" x14ac:dyDescent="0.2">
      <c r="A375" s="169"/>
      <c r="B375" s="169"/>
      <c r="C375" s="24" t="s">
        <v>915</v>
      </c>
      <c r="D375" s="24" t="s">
        <v>916</v>
      </c>
      <c r="E375" s="24" t="s">
        <v>981</v>
      </c>
      <c r="F375" s="24" t="s">
        <v>980</v>
      </c>
      <c r="G375" s="188" t="s">
        <v>1301</v>
      </c>
      <c r="H375" s="24" t="s">
        <v>979</v>
      </c>
      <c r="I375" s="24" t="s">
        <v>917</v>
      </c>
      <c r="J375" s="50" t="s">
        <v>982</v>
      </c>
      <c r="K375" s="50" t="s">
        <v>918</v>
      </c>
      <c r="L375" s="24" t="s">
        <v>639</v>
      </c>
      <c r="M375" s="24" t="s">
        <v>677</v>
      </c>
      <c r="N375" s="24" t="s">
        <v>678</v>
      </c>
      <c r="O375" s="24" t="s">
        <v>679</v>
      </c>
      <c r="P375" s="169"/>
      <c r="Q375" s="182" t="s">
        <v>1306</v>
      </c>
      <c r="R375" s="182" t="s">
        <v>1307</v>
      </c>
      <c r="S375" s="50" t="s">
        <v>1308</v>
      </c>
      <c r="T375" s="50" t="s">
        <v>1309</v>
      </c>
      <c r="U375" s="50" t="s">
        <v>1310</v>
      </c>
      <c r="V375" s="183" t="s">
        <v>1311</v>
      </c>
      <c r="W375" s="30"/>
      <c r="X375" s="30"/>
    </row>
    <row r="376" spans="1:24" ht="21" hidden="1" outlineLevel="1" x14ac:dyDescent="0.2">
      <c r="A376" s="169"/>
      <c r="B376" s="169"/>
      <c r="C376" s="26" t="s">
        <v>30</v>
      </c>
      <c r="D376" s="26" t="s">
        <v>30</v>
      </c>
      <c r="E376" s="26" t="s">
        <v>30</v>
      </c>
      <c r="F376" s="26" t="s">
        <v>30</v>
      </c>
      <c r="G376" s="161" t="str">
        <f>V376</f>
        <v>--</v>
      </c>
      <c r="H376" s="27" t="s">
        <v>30</v>
      </c>
      <c r="I376" s="33" t="s">
        <v>30</v>
      </c>
      <c r="J376" s="87"/>
      <c r="K376" s="33"/>
      <c r="L376" s="26"/>
      <c r="M376" s="26"/>
      <c r="N376" s="26"/>
      <c r="O376" s="26"/>
      <c r="P376" s="169"/>
      <c r="Q376" s="184"/>
      <c r="R376" s="184"/>
      <c r="S376" s="185" t="str">
        <f>IF(Q376="Basso",1.8,IF(Q376="Medio",2.5,IF(Q376="Medio-Alto",3.8,IF(Q376="Alto",5,"0"))))</f>
        <v>0</v>
      </c>
      <c r="T376" s="185" t="str">
        <f>IF(R376="Basso",1.8,IF(R376="Medio",2.5,IF(R376="Medio-Alto",3.8,IF(R376="Alto",5,"0"))))</f>
        <v>0</v>
      </c>
      <c r="U376" s="185">
        <f>(T376*S376)</f>
        <v>0</v>
      </c>
      <c r="V376" s="186" t="str">
        <f>IF(U376=0,"--",IF(U376&lt;='db fasce di rischio'!$B$4,'db fasce di rischio'!$A$2,IF(U376&lt;='db fasce di rischio'!$D$4,'db fasce di rischio'!$C$2,IF(U376&lt;='db fasce di rischio'!$F$4,'db fasce di rischio'!$E$2,IF(U376&lt;='db fasce di rischio'!$H$4,'db fasce di rischio'!$G$2,"")))))</f>
        <v>--</v>
      </c>
      <c r="W376" s="30"/>
      <c r="X376" s="30"/>
    </row>
    <row r="377" spans="1:24" ht="21" hidden="1" outlineLevel="1" x14ac:dyDescent="0.2">
      <c r="A377" s="169"/>
      <c r="B377" s="169"/>
      <c r="C377" s="26" t="s">
        <v>30</v>
      </c>
      <c r="D377" s="26" t="s">
        <v>30</v>
      </c>
      <c r="E377" s="26" t="s">
        <v>30</v>
      </c>
      <c r="F377" s="26" t="s">
        <v>30</v>
      </c>
      <c r="G377" s="161" t="str">
        <f t="shared" ref="G377:G390" si="53">V377</f>
        <v>--</v>
      </c>
      <c r="H377" s="27" t="s">
        <v>30</v>
      </c>
      <c r="I377" s="33" t="s">
        <v>30</v>
      </c>
      <c r="J377" s="87"/>
      <c r="K377" s="33"/>
      <c r="L377" s="26"/>
      <c r="M377" s="26"/>
      <c r="N377" s="26"/>
      <c r="O377" s="26"/>
      <c r="P377" s="169"/>
      <c r="Q377" s="184"/>
      <c r="R377" s="184"/>
      <c r="S377" s="185" t="str">
        <f t="shared" ref="S377:T390" si="54">IF(Q377="Basso",1.8,IF(Q377="Medio",2.5,IF(Q377="Medio-Alto",3.8,IF(Q377="Alto",5,"0"))))</f>
        <v>0</v>
      </c>
      <c r="T377" s="185" t="str">
        <f t="shared" si="54"/>
        <v>0</v>
      </c>
      <c r="U377" s="185">
        <f>(T377*S377)</f>
        <v>0</v>
      </c>
      <c r="V377" s="186" t="str">
        <f>IF(U377=0,"--",IF(U377&lt;='db fasce di rischio'!$B$4,'db fasce di rischio'!$A$2,IF(U377&lt;='db fasce di rischio'!$D$4,'db fasce di rischio'!$C$2,IF(U377&lt;='db fasce di rischio'!$F$4,'db fasce di rischio'!$E$2,IF(U377&lt;='db fasce di rischio'!$H$4,'db fasce di rischio'!$G$2,"")))))</f>
        <v>--</v>
      </c>
      <c r="W377" s="30"/>
      <c r="X377" s="30"/>
    </row>
    <row r="378" spans="1:24" ht="21" hidden="1" outlineLevel="1" x14ac:dyDescent="0.2">
      <c r="A378" s="169"/>
      <c r="B378" s="169"/>
      <c r="C378" s="26" t="s">
        <v>30</v>
      </c>
      <c r="D378" s="26" t="s">
        <v>30</v>
      </c>
      <c r="E378" s="26" t="s">
        <v>30</v>
      </c>
      <c r="F378" s="26" t="s">
        <v>30</v>
      </c>
      <c r="G378" s="161" t="str">
        <f t="shared" si="53"/>
        <v>--</v>
      </c>
      <c r="H378" s="27" t="s">
        <v>30</v>
      </c>
      <c r="I378" s="33" t="s">
        <v>30</v>
      </c>
      <c r="J378" s="87"/>
      <c r="K378" s="33"/>
      <c r="L378" s="26"/>
      <c r="M378" s="26"/>
      <c r="N378" s="26"/>
      <c r="O378" s="26"/>
      <c r="P378" s="169"/>
      <c r="Q378" s="184"/>
      <c r="R378" s="184"/>
      <c r="S378" s="185" t="str">
        <f t="shared" si="54"/>
        <v>0</v>
      </c>
      <c r="T378" s="185" t="str">
        <f t="shared" si="54"/>
        <v>0</v>
      </c>
      <c r="U378" s="185">
        <f t="shared" ref="U378:U390" si="55">(T378*S378)</f>
        <v>0</v>
      </c>
      <c r="V378" s="186" t="str">
        <f>IF(U378=0,"--",IF(U378&lt;='db fasce di rischio'!$B$4,'db fasce di rischio'!$A$2,IF(U378&lt;='db fasce di rischio'!$D$4,'db fasce di rischio'!$C$2,IF(U378&lt;='db fasce di rischio'!$F$4,'db fasce di rischio'!$E$2,IF(U378&lt;='db fasce di rischio'!$H$4,'db fasce di rischio'!$G$2,"")))))</f>
        <v>--</v>
      </c>
      <c r="W378" s="30"/>
      <c r="X378" s="30"/>
    </row>
    <row r="379" spans="1:24" ht="21" hidden="1" outlineLevel="1" x14ac:dyDescent="0.2">
      <c r="A379" s="169"/>
      <c r="B379" s="169"/>
      <c r="C379" s="26" t="s">
        <v>30</v>
      </c>
      <c r="D379" s="26" t="s">
        <v>30</v>
      </c>
      <c r="E379" s="26" t="s">
        <v>30</v>
      </c>
      <c r="F379" s="26" t="s">
        <v>30</v>
      </c>
      <c r="G379" s="161" t="str">
        <f t="shared" si="53"/>
        <v>--</v>
      </c>
      <c r="H379" s="27" t="s">
        <v>30</v>
      </c>
      <c r="I379" s="33" t="s">
        <v>30</v>
      </c>
      <c r="J379" s="87"/>
      <c r="K379" s="33"/>
      <c r="L379" s="26"/>
      <c r="M379" s="26"/>
      <c r="N379" s="26"/>
      <c r="O379" s="26"/>
      <c r="P379" s="169"/>
      <c r="Q379" s="184"/>
      <c r="R379" s="184"/>
      <c r="S379" s="185" t="str">
        <f t="shared" si="54"/>
        <v>0</v>
      </c>
      <c r="T379" s="185" t="str">
        <f t="shared" si="54"/>
        <v>0</v>
      </c>
      <c r="U379" s="185">
        <f t="shared" si="55"/>
        <v>0</v>
      </c>
      <c r="V379" s="186" t="str">
        <f>IF(U379=0,"--",IF(U379&lt;='db fasce di rischio'!$B$4,'db fasce di rischio'!$A$2,IF(U379&lt;='db fasce di rischio'!$D$4,'db fasce di rischio'!$C$2,IF(U379&lt;='db fasce di rischio'!$F$4,'db fasce di rischio'!$E$2,IF(U379&lt;='db fasce di rischio'!$H$4,'db fasce di rischio'!$G$2,"")))))</f>
        <v>--</v>
      </c>
      <c r="W379" s="30"/>
      <c r="X379" s="30"/>
    </row>
    <row r="380" spans="1:24" ht="21" hidden="1" outlineLevel="1" x14ac:dyDescent="0.2">
      <c r="A380" s="169"/>
      <c r="B380" s="169"/>
      <c r="C380" s="26" t="s">
        <v>30</v>
      </c>
      <c r="D380" s="26" t="s">
        <v>30</v>
      </c>
      <c r="E380" s="26" t="s">
        <v>30</v>
      </c>
      <c r="F380" s="26" t="s">
        <v>30</v>
      </c>
      <c r="G380" s="161" t="str">
        <f t="shared" si="53"/>
        <v>--</v>
      </c>
      <c r="H380" s="27" t="s">
        <v>30</v>
      </c>
      <c r="I380" s="33" t="s">
        <v>30</v>
      </c>
      <c r="J380" s="87"/>
      <c r="K380" s="33"/>
      <c r="L380" s="26"/>
      <c r="M380" s="26"/>
      <c r="N380" s="26"/>
      <c r="O380" s="26"/>
      <c r="P380" s="169"/>
      <c r="Q380" s="184"/>
      <c r="R380" s="184"/>
      <c r="S380" s="185" t="str">
        <f t="shared" si="54"/>
        <v>0</v>
      </c>
      <c r="T380" s="185" t="str">
        <f t="shared" si="54"/>
        <v>0</v>
      </c>
      <c r="U380" s="185">
        <f t="shared" si="55"/>
        <v>0</v>
      </c>
      <c r="V380" s="186" t="str">
        <f>IF(U380=0,"--",IF(U380&lt;='db fasce di rischio'!$B$4,'db fasce di rischio'!$A$2,IF(U380&lt;='db fasce di rischio'!$D$4,'db fasce di rischio'!$C$2,IF(U380&lt;='db fasce di rischio'!$F$4,'db fasce di rischio'!$E$2,IF(U380&lt;='db fasce di rischio'!$H$4,'db fasce di rischio'!$G$2,"")))))</f>
        <v>--</v>
      </c>
      <c r="W380" s="30"/>
      <c r="X380" s="30"/>
    </row>
    <row r="381" spans="1:24" ht="21" hidden="1" outlineLevel="1" x14ac:dyDescent="0.2">
      <c r="A381" s="169"/>
      <c r="B381" s="169"/>
      <c r="C381" s="26" t="s">
        <v>30</v>
      </c>
      <c r="D381" s="26" t="s">
        <v>30</v>
      </c>
      <c r="E381" s="26" t="s">
        <v>30</v>
      </c>
      <c r="F381" s="26" t="s">
        <v>30</v>
      </c>
      <c r="G381" s="161" t="str">
        <f t="shared" si="53"/>
        <v>--</v>
      </c>
      <c r="H381" s="27" t="s">
        <v>30</v>
      </c>
      <c r="I381" s="33" t="s">
        <v>30</v>
      </c>
      <c r="J381" s="87"/>
      <c r="K381" s="33"/>
      <c r="L381" s="26"/>
      <c r="M381" s="26"/>
      <c r="N381" s="26"/>
      <c r="O381" s="26"/>
      <c r="P381" s="169"/>
      <c r="Q381" s="184"/>
      <c r="R381" s="184"/>
      <c r="S381" s="185" t="str">
        <f t="shared" si="54"/>
        <v>0</v>
      </c>
      <c r="T381" s="185" t="str">
        <f t="shared" si="54"/>
        <v>0</v>
      </c>
      <c r="U381" s="185">
        <f t="shared" si="55"/>
        <v>0</v>
      </c>
      <c r="V381" s="186" t="str">
        <f>IF(U381=0,"--",IF(U381&lt;='db fasce di rischio'!$B$4,'db fasce di rischio'!$A$2,IF(U381&lt;='db fasce di rischio'!$D$4,'db fasce di rischio'!$C$2,IF(U381&lt;='db fasce di rischio'!$F$4,'db fasce di rischio'!$E$2,IF(U381&lt;='db fasce di rischio'!$H$4,'db fasce di rischio'!$G$2,"")))))</f>
        <v>--</v>
      </c>
      <c r="W381" s="30"/>
      <c r="X381" s="30"/>
    </row>
    <row r="382" spans="1:24" ht="21" hidden="1" outlineLevel="1" x14ac:dyDescent="0.2">
      <c r="A382" s="169"/>
      <c r="B382" s="169"/>
      <c r="C382" s="26" t="s">
        <v>30</v>
      </c>
      <c r="D382" s="26" t="s">
        <v>30</v>
      </c>
      <c r="E382" s="26" t="s">
        <v>30</v>
      </c>
      <c r="F382" s="26" t="s">
        <v>30</v>
      </c>
      <c r="G382" s="161" t="str">
        <f t="shared" si="53"/>
        <v>--</v>
      </c>
      <c r="H382" s="27" t="s">
        <v>30</v>
      </c>
      <c r="I382" s="33" t="s">
        <v>30</v>
      </c>
      <c r="J382" s="87"/>
      <c r="K382" s="33"/>
      <c r="L382" s="26"/>
      <c r="M382" s="26"/>
      <c r="N382" s="26"/>
      <c r="O382" s="26"/>
      <c r="P382" s="169"/>
      <c r="Q382" s="184"/>
      <c r="R382" s="184"/>
      <c r="S382" s="185" t="str">
        <f t="shared" si="54"/>
        <v>0</v>
      </c>
      <c r="T382" s="185" t="str">
        <f t="shared" si="54"/>
        <v>0</v>
      </c>
      <c r="U382" s="185">
        <f t="shared" si="55"/>
        <v>0</v>
      </c>
      <c r="V382" s="186" t="str">
        <f>IF(U382=0,"--",IF(U382&lt;='db fasce di rischio'!$B$4,'db fasce di rischio'!$A$2,IF(U382&lt;='db fasce di rischio'!$D$4,'db fasce di rischio'!$C$2,IF(U382&lt;='db fasce di rischio'!$F$4,'db fasce di rischio'!$E$2,IF(U382&lt;='db fasce di rischio'!$H$4,'db fasce di rischio'!$G$2,"")))))</f>
        <v>--</v>
      </c>
      <c r="W382" s="30"/>
      <c r="X382" s="30"/>
    </row>
    <row r="383" spans="1:24" ht="21" hidden="1" outlineLevel="1" x14ac:dyDescent="0.2">
      <c r="A383" s="169"/>
      <c r="B383" s="169"/>
      <c r="C383" s="26" t="s">
        <v>30</v>
      </c>
      <c r="D383" s="26" t="s">
        <v>30</v>
      </c>
      <c r="E383" s="26" t="s">
        <v>30</v>
      </c>
      <c r="F383" s="26" t="s">
        <v>30</v>
      </c>
      <c r="G383" s="161" t="str">
        <f t="shared" si="53"/>
        <v>--</v>
      </c>
      <c r="H383" s="27" t="s">
        <v>30</v>
      </c>
      <c r="I383" s="33" t="s">
        <v>30</v>
      </c>
      <c r="J383" s="87"/>
      <c r="K383" s="33"/>
      <c r="L383" s="26"/>
      <c r="M383" s="26"/>
      <c r="N383" s="26"/>
      <c r="O383" s="26"/>
      <c r="P383" s="169"/>
      <c r="Q383" s="184"/>
      <c r="R383" s="184"/>
      <c r="S383" s="185" t="str">
        <f t="shared" si="54"/>
        <v>0</v>
      </c>
      <c r="T383" s="185" t="str">
        <f t="shared" si="54"/>
        <v>0</v>
      </c>
      <c r="U383" s="185">
        <f t="shared" si="55"/>
        <v>0</v>
      </c>
      <c r="V383" s="186" t="str">
        <f>IF(U383=0,"--",IF(U383&lt;='db fasce di rischio'!$B$4,'db fasce di rischio'!$A$2,IF(U383&lt;='db fasce di rischio'!$D$4,'db fasce di rischio'!$C$2,IF(U383&lt;='db fasce di rischio'!$F$4,'db fasce di rischio'!$E$2,IF(U383&lt;='db fasce di rischio'!$H$4,'db fasce di rischio'!$G$2,"")))))</f>
        <v>--</v>
      </c>
      <c r="W383" s="30"/>
      <c r="X383" s="30"/>
    </row>
    <row r="384" spans="1:24" ht="21" hidden="1" outlineLevel="1" x14ac:dyDescent="0.2">
      <c r="A384" s="169"/>
      <c r="B384" s="169"/>
      <c r="C384" s="26" t="s">
        <v>30</v>
      </c>
      <c r="D384" s="26" t="s">
        <v>30</v>
      </c>
      <c r="E384" s="26" t="s">
        <v>30</v>
      </c>
      <c r="F384" s="26" t="s">
        <v>30</v>
      </c>
      <c r="G384" s="161" t="str">
        <f t="shared" si="53"/>
        <v>--</v>
      </c>
      <c r="H384" s="27" t="s">
        <v>30</v>
      </c>
      <c r="I384" s="33" t="s">
        <v>30</v>
      </c>
      <c r="J384" s="88"/>
      <c r="K384" s="33"/>
      <c r="L384" s="26"/>
      <c r="M384" s="26"/>
      <c r="N384" s="26"/>
      <c r="O384" s="26"/>
      <c r="P384" s="169"/>
      <c r="Q384" s="184"/>
      <c r="R384" s="184"/>
      <c r="S384" s="185" t="str">
        <f t="shared" si="54"/>
        <v>0</v>
      </c>
      <c r="T384" s="185" t="str">
        <f t="shared" si="54"/>
        <v>0</v>
      </c>
      <c r="U384" s="185">
        <f t="shared" si="55"/>
        <v>0</v>
      </c>
      <c r="V384" s="186" t="str">
        <f>IF(U384=0,"--",IF(U384&lt;='db fasce di rischio'!$B$4,'db fasce di rischio'!$A$2,IF(U384&lt;='db fasce di rischio'!$D$4,'db fasce di rischio'!$C$2,IF(U384&lt;='db fasce di rischio'!$F$4,'db fasce di rischio'!$E$2,IF(U384&lt;='db fasce di rischio'!$H$4,'db fasce di rischio'!$G$2,"")))))</f>
        <v>--</v>
      </c>
      <c r="W384" s="30"/>
      <c r="X384" s="30"/>
    </row>
    <row r="385" spans="1:24" ht="21" hidden="1" outlineLevel="1" x14ac:dyDescent="0.2">
      <c r="A385" s="169"/>
      <c r="B385" s="169"/>
      <c r="C385" s="26" t="s">
        <v>30</v>
      </c>
      <c r="D385" s="26" t="s">
        <v>30</v>
      </c>
      <c r="E385" s="26" t="s">
        <v>30</v>
      </c>
      <c r="F385" s="26" t="s">
        <v>30</v>
      </c>
      <c r="G385" s="161" t="str">
        <f t="shared" si="53"/>
        <v>--</v>
      </c>
      <c r="H385" s="27" t="s">
        <v>30</v>
      </c>
      <c r="I385" s="33" t="s">
        <v>30</v>
      </c>
      <c r="J385" s="88"/>
      <c r="K385" s="33"/>
      <c r="L385" s="26"/>
      <c r="M385" s="26"/>
      <c r="N385" s="26"/>
      <c r="O385" s="26"/>
      <c r="P385" s="169"/>
      <c r="Q385" s="184"/>
      <c r="R385" s="184"/>
      <c r="S385" s="185" t="str">
        <f t="shared" si="54"/>
        <v>0</v>
      </c>
      <c r="T385" s="185" t="str">
        <f t="shared" si="54"/>
        <v>0</v>
      </c>
      <c r="U385" s="185">
        <f t="shared" si="55"/>
        <v>0</v>
      </c>
      <c r="V385" s="186" t="str">
        <f>IF(U385=0,"--",IF(U385&lt;='db fasce di rischio'!$B$4,'db fasce di rischio'!$A$2,IF(U385&lt;='db fasce di rischio'!$D$4,'db fasce di rischio'!$C$2,IF(U385&lt;='db fasce di rischio'!$F$4,'db fasce di rischio'!$E$2,IF(U385&lt;='db fasce di rischio'!$H$4,'db fasce di rischio'!$G$2,"")))))</f>
        <v>--</v>
      </c>
      <c r="W385" s="30"/>
      <c r="X385" s="30"/>
    </row>
    <row r="386" spans="1:24" ht="21" hidden="1" outlineLevel="1" x14ac:dyDescent="0.2">
      <c r="A386" s="169"/>
      <c r="B386" s="169"/>
      <c r="C386" s="26" t="s">
        <v>30</v>
      </c>
      <c r="D386" s="26" t="s">
        <v>30</v>
      </c>
      <c r="E386" s="26" t="s">
        <v>30</v>
      </c>
      <c r="F386" s="26" t="s">
        <v>30</v>
      </c>
      <c r="G386" s="161" t="str">
        <f t="shared" si="53"/>
        <v>--</v>
      </c>
      <c r="H386" s="27" t="s">
        <v>30</v>
      </c>
      <c r="I386" s="33" t="s">
        <v>30</v>
      </c>
      <c r="J386" s="88"/>
      <c r="K386" s="33"/>
      <c r="L386" s="26"/>
      <c r="M386" s="26"/>
      <c r="N386" s="26"/>
      <c r="O386" s="26"/>
      <c r="P386" s="169"/>
      <c r="Q386" s="184"/>
      <c r="R386" s="184"/>
      <c r="S386" s="185" t="str">
        <f t="shared" si="54"/>
        <v>0</v>
      </c>
      <c r="T386" s="185" t="str">
        <f t="shared" si="54"/>
        <v>0</v>
      </c>
      <c r="U386" s="185">
        <f t="shared" si="55"/>
        <v>0</v>
      </c>
      <c r="V386" s="186" t="str">
        <f>IF(U386=0,"--",IF(U386&lt;='db fasce di rischio'!$B$4,'db fasce di rischio'!$A$2,IF(U386&lt;='db fasce di rischio'!$D$4,'db fasce di rischio'!$C$2,IF(U386&lt;='db fasce di rischio'!$F$4,'db fasce di rischio'!$E$2,IF(U386&lt;='db fasce di rischio'!$H$4,'db fasce di rischio'!$G$2,"")))))</f>
        <v>--</v>
      </c>
      <c r="W386" s="30"/>
      <c r="X386" s="30"/>
    </row>
    <row r="387" spans="1:24" ht="21" hidden="1" outlineLevel="1" x14ac:dyDescent="0.2">
      <c r="A387" s="169"/>
      <c r="B387" s="169"/>
      <c r="C387" s="26" t="s">
        <v>30</v>
      </c>
      <c r="D387" s="26" t="s">
        <v>30</v>
      </c>
      <c r="E387" s="26" t="s">
        <v>30</v>
      </c>
      <c r="F387" s="26" t="s">
        <v>30</v>
      </c>
      <c r="G387" s="161" t="str">
        <f t="shared" si="53"/>
        <v>--</v>
      </c>
      <c r="H387" s="27" t="s">
        <v>30</v>
      </c>
      <c r="I387" s="33" t="s">
        <v>30</v>
      </c>
      <c r="J387" s="88"/>
      <c r="K387" s="33"/>
      <c r="L387" s="26"/>
      <c r="M387" s="26"/>
      <c r="N387" s="26"/>
      <c r="O387" s="26"/>
      <c r="P387" s="169"/>
      <c r="Q387" s="184"/>
      <c r="R387" s="184"/>
      <c r="S387" s="185" t="str">
        <f t="shared" si="54"/>
        <v>0</v>
      </c>
      <c r="T387" s="185" t="str">
        <f t="shared" si="54"/>
        <v>0</v>
      </c>
      <c r="U387" s="185">
        <f t="shared" si="55"/>
        <v>0</v>
      </c>
      <c r="V387" s="186" t="str">
        <f>IF(U387=0,"--",IF(U387&lt;='db fasce di rischio'!$B$4,'db fasce di rischio'!$A$2,IF(U387&lt;='db fasce di rischio'!$D$4,'db fasce di rischio'!$C$2,IF(U387&lt;='db fasce di rischio'!$F$4,'db fasce di rischio'!$E$2,IF(U387&lt;='db fasce di rischio'!$H$4,'db fasce di rischio'!$G$2,"")))))</f>
        <v>--</v>
      </c>
      <c r="W387" s="30"/>
      <c r="X387" s="30"/>
    </row>
    <row r="388" spans="1:24" ht="21" hidden="1" outlineLevel="1" x14ac:dyDescent="0.2">
      <c r="A388" s="169"/>
      <c r="B388" s="169"/>
      <c r="C388" s="26" t="s">
        <v>30</v>
      </c>
      <c r="D388" s="26" t="s">
        <v>30</v>
      </c>
      <c r="E388" s="26" t="s">
        <v>30</v>
      </c>
      <c r="F388" s="26" t="s">
        <v>30</v>
      </c>
      <c r="G388" s="161" t="str">
        <f t="shared" si="53"/>
        <v>--</v>
      </c>
      <c r="H388" s="27" t="s">
        <v>30</v>
      </c>
      <c r="I388" s="33" t="s">
        <v>30</v>
      </c>
      <c r="J388" s="87"/>
      <c r="K388" s="33"/>
      <c r="L388" s="26"/>
      <c r="M388" s="26"/>
      <c r="N388" s="26"/>
      <c r="O388" s="26"/>
      <c r="P388" s="169"/>
      <c r="Q388" s="184"/>
      <c r="R388" s="184"/>
      <c r="S388" s="185" t="str">
        <f t="shared" si="54"/>
        <v>0</v>
      </c>
      <c r="T388" s="185" t="str">
        <f t="shared" si="54"/>
        <v>0</v>
      </c>
      <c r="U388" s="185">
        <f t="shared" si="55"/>
        <v>0</v>
      </c>
      <c r="V388" s="186" t="str">
        <f>IF(U388=0,"--",IF(U388&lt;='db fasce di rischio'!$B$4,'db fasce di rischio'!$A$2,IF(U388&lt;='db fasce di rischio'!$D$4,'db fasce di rischio'!$C$2,IF(U388&lt;='db fasce di rischio'!$F$4,'db fasce di rischio'!$E$2,IF(U388&lt;='db fasce di rischio'!$H$4,'db fasce di rischio'!$G$2,"")))))</f>
        <v>--</v>
      </c>
      <c r="W388" s="30"/>
      <c r="X388" s="30"/>
    </row>
    <row r="389" spans="1:24" ht="21" hidden="1" outlineLevel="1" x14ac:dyDescent="0.2">
      <c r="A389" s="169"/>
      <c r="B389" s="169"/>
      <c r="C389" s="26" t="s">
        <v>30</v>
      </c>
      <c r="D389" s="26" t="s">
        <v>30</v>
      </c>
      <c r="E389" s="26" t="s">
        <v>30</v>
      </c>
      <c r="F389" s="26" t="s">
        <v>30</v>
      </c>
      <c r="G389" s="161" t="str">
        <f t="shared" si="53"/>
        <v>--</v>
      </c>
      <c r="H389" s="27" t="s">
        <v>30</v>
      </c>
      <c r="I389" s="33" t="s">
        <v>30</v>
      </c>
      <c r="J389" s="87"/>
      <c r="K389" s="33"/>
      <c r="L389" s="26"/>
      <c r="M389" s="26"/>
      <c r="N389" s="26"/>
      <c r="O389" s="28"/>
      <c r="P389" s="169"/>
      <c r="Q389" s="184"/>
      <c r="R389" s="184"/>
      <c r="S389" s="185" t="str">
        <f t="shared" si="54"/>
        <v>0</v>
      </c>
      <c r="T389" s="185" t="str">
        <f t="shared" si="54"/>
        <v>0</v>
      </c>
      <c r="U389" s="185">
        <f t="shared" si="55"/>
        <v>0</v>
      </c>
      <c r="V389" s="186" t="str">
        <f>IF(U389=0,"--",IF(U389&lt;='db fasce di rischio'!$B$4,'db fasce di rischio'!$A$2,IF(U389&lt;='db fasce di rischio'!$D$4,'db fasce di rischio'!$C$2,IF(U389&lt;='db fasce di rischio'!$F$4,'db fasce di rischio'!$E$2,IF(U389&lt;='db fasce di rischio'!$H$4,'db fasce di rischio'!$G$2,"")))))</f>
        <v>--</v>
      </c>
      <c r="W389" s="30"/>
      <c r="X389" s="30"/>
    </row>
    <row r="390" spans="1:24" ht="21" hidden="1" outlineLevel="1" x14ac:dyDescent="0.2">
      <c r="A390" s="169"/>
      <c r="B390" s="169"/>
      <c r="C390" s="26" t="s">
        <v>30</v>
      </c>
      <c r="D390" s="26" t="s">
        <v>30</v>
      </c>
      <c r="E390" s="26" t="s">
        <v>30</v>
      </c>
      <c r="F390" s="26" t="s">
        <v>30</v>
      </c>
      <c r="G390" s="161" t="str">
        <f t="shared" si="53"/>
        <v>--</v>
      </c>
      <c r="H390" s="27" t="s">
        <v>30</v>
      </c>
      <c r="I390" s="33" t="s">
        <v>30</v>
      </c>
      <c r="J390" s="87"/>
      <c r="K390" s="33"/>
      <c r="L390" s="26"/>
      <c r="M390" s="26"/>
      <c r="N390" s="26"/>
      <c r="O390" s="29"/>
      <c r="P390" s="169"/>
      <c r="Q390" s="184"/>
      <c r="R390" s="184"/>
      <c r="S390" s="185" t="str">
        <f t="shared" si="54"/>
        <v>0</v>
      </c>
      <c r="T390" s="185" t="str">
        <f t="shared" si="54"/>
        <v>0</v>
      </c>
      <c r="U390" s="185">
        <f t="shared" si="55"/>
        <v>0</v>
      </c>
      <c r="V390" s="186" t="str">
        <f>IF(U390=0,"--",IF(U390&lt;='db fasce di rischio'!$B$4,'db fasce di rischio'!$A$2,IF(U390&lt;='db fasce di rischio'!$D$4,'db fasce di rischio'!$C$2,IF(U390&lt;='db fasce di rischio'!$F$4,'db fasce di rischio'!$E$2,IF(U390&lt;='db fasce di rischio'!$H$4,'db fasce di rischio'!$G$2,"")))))</f>
        <v>--</v>
      </c>
      <c r="W390" s="30"/>
      <c r="X390" s="30"/>
    </row>
    <row r="391" spans="1:24" ht="21" collapsed="1" x14ac:dyDescent="0.2">
      <c r="A391" s="168"/>
      <c r="B391" s="168"/>
      <c r="C391" s="92"/>
      <c r="D391" s="92"/>
      <c r="E391" s="92"/>
      <c r="F391" s="92"/>
      <c r="G391" s="92"/>
      <c r="H391" s="92"/>
      <c r="I391" s="92"/>
      <c r="J391" s="176"/>
      <c r="K391" s="92"/>
      <c r="L391" s="92"/>
      <c r="M391" s="92"/>
      <c r="N391" s="92"/>
      <c r="O391" s="92"/>
      <c r="P391" s="168"/>
      <c r="Q391" s="30"/>
      <c r="R391" s="30"/>
      <c r="S391" s="30"/>
      <c r="T391" s="30"/>
      <c r="U391" s="30"/>
      <c r="V391" s="30"/>
      <c r="W391" s="30"/>
      <c r="X391" s="30"/>
    </row>
    <row r="392" spans="1:24" ht="89.1" customHeight="1" x14ac:dyDescent="0.2">
      <c r="A392" s="31"/>
      <c r="B392" s="31"/>
      <c r="C392" s="32" t="s">
        <v>674</v>
      </c>
      <c r="D392" s="32"/>
      <c r="E392" s="30"/>
      <c r="F392" s="30"/>
      <c r="G392" s="30"/>
      <c r="H392" s="30"/>
      <c r="I392" s="30"/>
      <c r="J392" s="85"/>
      <c r="K392" s="30"/>
      <c r="L392" s="30"/>
      <c r="M392" s="30"/>
      <c r="N392" s="84" t="s">
        <v>6</v>
      </c>
      <c r="O392" s="84" t="s">
        <v>675</v>
      </c>
      <c r="P392" s="30"/>
      <c r="Q392" s="182" t="s">
        <v>1306</v>
      </c>
      <c r="R392" s="182" t="s">
        <v>1307</v>
      </c>
      <c r="S392" s="50" t="s">
        <v>1308</v>
      </c>
      <c r="T392" s="50" t="s">
        <v>1309</v>
      </c>
      <c r="U392" s="50" t="s">
        <v>1310</v>
      </c>
      <c r="V392" s="183" t="s">
        <v>1311</v>
      </c>
      <c r="W392" s="30"/>
      <c r="X392" s="30"/>
    </row>
    <row r="393" spans="1:24" ht="30.6" customHeight="1" x14ac:dyDescent="0.2">
      <c r="A393" s="168"/>
      <c r="B393" s="168">
        <v>19</v>
      </c>
      <c r="C393" s="220" t="s">
        <v>1267</v>
      </c>
      <c r="D393" s="221"/>
      <c r="E393" s="222"/>
      <c r="F393" s="229"/>
      <c r="G393" s="229"/>
      <c r="H393" s="229"/>
      <c r="I393" s="50" t="s">
        <v>11</v>
      </c>
      <c r="J393" s="231" t="s">
        <v>3</v>
      </c>
      <c r="K393" s="231"/>
      <c r="L393" s="39"/>
      <c r="M393" s="162" t="s">
        <v>676</v>
      </c>
      <c r="N393" s="163" t="str">
        <f>V393</f>
        <v>--</v>
      </c>
      <c r="O393" s="39"/>
      <c r="P393" s="168"/>
      <c r="Q393" s="184"/>
      <c r="R393" s="184"/>
      <c r="S393" s="185" t="str">
        <f>IF(Q393="Basso",1.8,IF(Q393="Medio",2.5,IF(Q393="Medio-Alto",3.8,IF(Q393="Alto",5,"0"))))</f>
        <v>0</v>
      </c>
      <c r="T393" s="185" t="str">
        <f>IF(R393="Basso",1.8,IF(R393="Medio",2.5,IF(R393="Medio-Alto",3.8,IF(R393="Alto",5,"0"))))</f>
        <v>0</v>
      </c>
      <c r="U393" s="185">
        <f>IF(MAX(U397:U411)&gt;(T393*S393),MAX(U397:U411),T393*S393)</f>
        <v>0</v>
      </c>
      <c r="V393" s="186" t="str">
        <f>IF(U393=0,"--",IF(U393&lt;='db fasce di rischio'!$B$4,'db fasce di rischio'!$A$2,IF(U393&lt;='db fasce di rischio'!$D$4,'db fasce di rischio'!$C$2,IF(U393&lt;='db fasce di rischio'!$F$4,'db fasce di rischio'!$E$2,IF(U393&lt;='db fasce di rischio'!$H$4,'db fasce di rischio'!$G$2,"")))))</f>
        <v>--</v>
      </c>
      <c r="W393" s="30"/>
      <c r="X393" s="30"/>
    </row>
    <row r="394" spans="1:24" ht="59.45" customHeight="1" x14ac:dyDescent="0.2">
      <c r="A394" s="168"/>
      <c r="B394" s="168"/>
      <c r="C394" s="223"/>
      <c r="D394" s="224"/>
      <c r="E394" s="224"/>
      <c r="F394" s="172"/>
      <c r="G394" s="172"/>
      <c r="H394" s="172"/>
      <c r="I394" s="172"/>
      <c r="J394" s="172"/>
      <c r="K394" s="172"/>
      <c r="L394" s="173"/>
      <c r="M394" s="226" t="s">
        <v>1305</v>
      </c>
      <c r="N394" s="226"/>
      <c r="O394" s="226"/>
      <c r="P394" s="168"/>
      <c r="Q394" s="30"/>
      <c r="R394" s="30"/>
      <c r="S394" s="30"/>
      <c r="T394" s="30"/>
      <c r="U394" s="30"/>
      <c r="V394" s="30"/>
      <c r="W394" s="30"/>
      <c r="X394" s="30"/>
    </row>
    <row r="395" spans="1:24" ht="31.5" hidden="1" customHeight="1" outlineLevel="1" x14ac:dyDescent="0.2">
      <c r="A395" s="168"/>
      <c r="B395" s="168"/>
      <c r="C395" s="218" t="s">
        <v>1266</v>
      </c>
      <c r="D395" s="219"/>
      <c r="E395" s="160"/>
      <c r="F395" s="160"/>
      <c r="G395" s="160"/>
      <c r="H395" s="160"/>
      <c r="I395" s="160"/>
      <c r="J395" s="159"/>
      <c r="K395" s="160"/>
      <c r="L395" s="164">
        <f>SUM(H382:H390)</f>
        <v>0</v>
      </c>
      <c r="M395" s="165"/>
      <c r="N395" s="165"/>
      <c r="O395" s="165"/>
      <c r="P395" s="168"/>
      <c r="Q395" s="30"/>
      <c r="R395" s="30"/>
      <c r="S395" s="30"/>
      <c r="T395" s="30"/>
      <c r="U395" s="30"/>
      <c r="V395" s="30"/>
      <c r="W395" s="30"/>
      <c r="X395" s="30"/>
    </row>
    <row r="396" spans="1:24" ht="81.95" hidden="1" customHeight="1" outlineLevel="1" x14ac:dyDescent="0.2">
      <c r="A396" s="169"/>
      <c r="B396" s="169"/>
      <c r="C396" s="24" t="s">
        <v>915</v>
      </c>
      <c r="D396" s="24" t="s">
        <v>916</v>
      </c>
      <c r="E396" s="24" t="s">
        <v>981</v>
      </c>
      <c r="F396" s="24" t="s">
        <v>980</v>
      </c>
      <c r="G396" s="188" t="s">
        <v>1301</v>
      </c>
      <c r="H396" s="24" t="s">
        <v>979</v>
      </c>
      <c r="I396" s="24" t="s">
        <v>917</v>
      </c>
      <c r="J396" s="50" t="s">
        <v>982</v>
      </c>
      <c r="K396" s="50" t="s">
        <v>918</v>
      </c>
      <c r="L396" s="24" t="s">
        <v>639</v>
      </c>
      <c r="M396" s="24" t="s">
        <v>677</v>
      </c>
      <c r="N396" s="24" t="s">
        <v>678</v>
      </c>
      <c r="O396" s="24" t="s">
        <v>679</v>
      </c>
      <c r="P396" s="169"/>
      <c r="Q396" s="182" t="s">
        <v>1306</v>
      </c>
      <c r="R396" s="182" t="s">
        <v>1307</v>
      </c>
      <c r="S396" s="50" t="s">
        <v>1308</v>
      </c>
      <c r="T396" s="50" t="s">
        <v>1309</v>
      </c>
      <c r="U396" s="50" t="s">
        <v>1310</v>
      </c>
      <c r="V396" s="183" t="s">
        <v>1311</v>
      </c>
      <c r="W396" s="30"/>
      <c r="X396" s="30"/>
    </row>
    <row r="397" spans="1:24" ht="21" hidden="1" outlineLevel="1" x14ac:dyDescent="0.2">
      <c r="A397" s="169"/>
      <c r="B397" s="169"/>
      <c r="C397" s="26" t="s">
        <v>30</v>
      </c>
      <c r="D397" s="26" t="s">
        <v>30</v>
      </c>
      <c r="E397" s="26" t="s">
        <v>30</v>
      </c>
      <c r="F397" s="26" t="s">
        <v>30</v>
      </c>
      <c r="G397" s="161" t="str">
        <f>V397</f>
        <v>--</v>
      </c>
      <c r="H397" s="27" t="s">
        <v>30</v>
      </c>
      <c r="I397" s="33" t="s">
        <v>30</v>
      </c>
      <c r="J397" s="87"/>
      <c r="K397" s="33"/>
      <c r="L397" s="26"/>
      <c r="M397" s="26"/>
      <c r="N397" s="26"/>
      <c r="O397" s="26"/>
      <c r="P397" s="169"/>
      <c r="Q397" s="184"/>
      <c r="R397" s="184"/>
      <c r="S397" s="185" t="str">
        <f>IF(Q397="Basso",1.8,IF(Q397="Medio",2.5,IF(Q397="Medio-Alto",3.8,IF(Q397="Alto",5,"0"))))</f>
        <v>0</v>
      </c>
      <c r="T397" s="185" t="str">
        <f>IF(R397="Basso",1.8,IF(R397="Medio",2.5,IF(R397="Medio-Alto",3.8,IF(R397="Alto",5,"0"))))</f>
        <v>0</v>
      </c>
      <c r="U397" s="185">
        <f>(T397*S397)</f>
        <v>0</v>
      </c>
      <c r="V397" s="186" t="str">
        <f>IF(U397=0,"--",IF(U397&lt;='db fasce di rischio'!$B$4,'db fasce di rischio'!$A$2,IF(U397&lt;='db fasce di rischio'!$D$4,'db fasce di rischio'!$C$2,IF(U397&lt;='db fasce di rischio'!$F$4,'db fasce di rischio'!$E$2,IF(U397&lt;='db fasce di rischio'!$H$4,'db fasce di rischio'!$G$2,"")))))</f>
        <v>--</v>
      </c>
      <c r="W397" s="30"/>
      <c r="X397" s="30"/>
    </row>
    <row r="398" spans="1:24" ht="21" hidden="1" outlineLevel="1" x14ac:dyDescent="0.2">
      <c r="A398" s="169"/>
      <c r="B398" s="169"/>
      <c r="C398" s="26" t="s">
        <v>30</v>
      </c>
      <c r="D398" s="26" t="s">
        <v>30</v>
      </c>
      <c r="E398" s="26" t="s">
        <v>30</v>
      </c>
      <c r="F398" s="26" t="s">
        <v>30</v>
      </c>
      <c r="G398" s="161" t="str">
        <f t="shared" ref="G398:G411" si="56">V398</f>
        <v>--</v>
      </c>
      <c r="H398" s="27" t="s">
        <v>30</v>
      </c>
      <c r="I398" s="33" t="s">
        <v>30</v>
      </c>
      <c r="J398" s="87"/>
      <c r="K398" s="33"/>
      <c r="L398" s="26"/>
      <c r="M398" s="26"/>
      <c r="N398" s="26"/>
      <c r="O398" s="26"/>
      <c r="P398" s="169"/>
      <c r="Q398" s="184"/>
      <c r="R398" s="184"/>
      <c r="S398" s="185" t="str">
        <f t="shared" ref="S398:T411" si="57">IF(Q398="Basso",1.8,IF(Q398="Medio",2.5,IF(Q398="Medio-Alto",3.8,IF(Q398="Alto",5,"0"))))</f>
        <v>0</v>
      </c>
      <c r="T398" s="185" t="str">
        <f t="shared" si="57"/>
        <v>0</v>
      </c>
      <c r="U398" s="185">
        <f>(T398*S398)</f>
        <v>0</v>
      </c>
      <c r="V398" s="186" t="str">
        <f>IF(U398=0,"--",IF(U398&lt;='db fasce di rischio'!$B$4,'db fasce di rischio'!$A$2,IF(U398&lt;='db fasce di rischio'!$D$4,'db fasce di rischio'!$C$2,IF(U398&lt;='db fasce di rischio'!$F$4,'db fasce di rischio'!$E$2,IF(U398&lt;='db fasce di rischio'!$H$4,'db fasce di rischio'!$G$2,"")))))</f>
        <v>--</v>
      </c>
      <c r="W398" s="30"/>
      <c r="X398" s="30"/>
    </row>
    <row r="399" spans="1:24" ht="21" hidden="1" outlineLevel="1" x14ac:dyDescent="0.2">
      <c r="A399" s="169"/>
      <c r="B399" s="169"/>
      <c r="C399" s="26" t="s">
        <v>30</v>
      </c>
      <c r="D399" s="26" t="s">
        <v>30</v>
      </c>
      <c r="E399" s="26" t="s">
        <v>30</v>
      </c>
      <c r="F399" s="26" t="s">
        <v>30</v>
      </c>
      <c r="G399" s="161" t="str">
        <f t="shared" si="56"/>
        <v>--</v>
      </c>
      <c r="H399" s="27" t="s">
        <v>30</v>
      </c>
      <c r="I399" s="33" t="s">
        <v>30</v>
      </c>
      <c r="J399" s="87"/>
      <c r="K399" s="33"/>
      <c r="L399" s="26"/>
      <c r="M399" s="26"/>
      <c r="N399" s="26"/>
      <c r="O399" s="26"/>
      <c r="P399" s="169"/>
      <c r="Q399" s="184"/>
      <c r="R399" s="184"/>
      <c r="S399" s="185" t="str">
        <f t="shared" si="57"/>
        <v>0</v>
      </c>
      <c r="T399" s="185" t="str">
        <f t="shared" si="57"/>
        <v>0</v>
      </c>
      <c r="U399" s="185">
        <f t="shared" ref="U399:U411" si="58">(T399*S399)</f>
        <v>0</v>
      </c>
      <c r="V399" s="186" t="str">
        <f>IF(U399=0,"--",IF(U399&lt;='db fasce di rischio'!$B$4,'db fasce di rischio'!$A$2,IF(U399&lt;='db fasce di rischio'!$D$4,'db fasce di rischio'!$C$2,IF(U399&lt;='db fasce di rischio'!$F$4,'db fasce di rischio'!$E$2,IF(U399&lt;='db fasce di rischio'!$H$4,'db fasce di rischio'!$G$2,"")))))</f>
        <v>--</v>
      </c>
      <c r="W399" s="30"/>
      <c r="X399" s="30"/>
    </row>
    <row r="400" spans="1:24" ht="21" hidden="1" outlineLevel="1" x14ac:dyDescent="0.2">
      <c r="A400" s="169"/>
      <c r="B400" s="169"/>
      <c r="C400" s="26" t="s">
        <v>30</v>
      </c>
      <c r="D400" s="26" t="s">
        <v>30</v>
      </c>
      <c r="E400" s="26" t="s">
        <v>30</v>
      </c>
      <c r="F400" s="26" t="s">
        <v>30</v>
      </c>
      <c r="G400" s="161" t="str">
        <f t="shared" si="56"/>
        <v>--</v>
      </c>
      <c r="H400" s="27" t="s">
        <v>30</v>
      </c>
      <c r="I400" s="33" t="s">
        <v>30</v>
      </c>
      <c r="J400" s="87"/>
      <c r="K400" s="33"/>
      <c r="L400" s="26"/>
      <c r="M400" s="26"/>
      <c r="N400" s="26"/>
      <c r="O400" s="26"/>
      <c r="P400" s="169"/>
      <c r="Q400" s="184"/>
      <c r="R400" s="184"/>
      <c r="S400" s="185" t="str">
        <f t="shared" si="57"/>
        <v>0</v>
      </c>
      <c r="T400" s="185" t="str">
        <f t="shared" si="57"/>
        <v>0</v>
      </c>
      <c r="U400" s="185">
        <f t="shared" si="58"/>
        <v>0</v>
      </c>
      <c r="V400" s="186" t="str">
        <f>IF(U400=0,"--",IF(U400&lt;='db fasce di rischio'!$B$4,'db fasce di rischio'!$A$2,IF(U400&lt;='db fasce di rischio'!$D$4,'db fasce di rischio'!$C$2,IF(U400&lt;='db fasce di rischio'!$F$4,'db fasce di rischio'!$E$2,IF(U400&lt;='db fasce di rischio'!$H$4,'db fasce di rischio'!$G$2,"")))))</f>
        <v>--</v>
      </c>
      <c r="W400" s="30"/>
      <c r="X400" s="30"/>
    </row>
    <row r="401" spans="1:24" ht="21" hidden="1" outlineLevel="1" x14ac:dyDescent="0.2">
      <c r="A401" s="169"/>
      <c r="B401" s="169"/>
      <c r="C401" s="26" t="s">
        <v>30</v>
      </c>
      <c r="D401" s="26" t="s">
        <v>30</v>
      </c>
      <c r="E401" s="26" t="s">
        <v>30</v>
      </c>
      <c r="F401" s="26" t="s">
        <v>30</v>
      </c>
      <c r="G401" s="161" t="str">
        <f t="shared" si="56"/>
        <v>--</v>
      </c>
      <c r="H401" s="27" t="s">
        <v>30</v>
      </c>
      <c r="I401" s="33" t="s">
        <v>30</v>
      </c>
      <c r="J401" s="87"/>
      <c r="K401" s="33"/>
      <c r="L401" s="26"/>
      <c r="M401" s="26"/>
      <c r="N401" s="26"/>
      <c r="O401" s="26"/>
      <c r="P401" s="169"/>
      <c r="Q401" s="184"/>
      <c r="R401" s="184"/>
      <c r="S401" s="185" t="str">
        <f t="shared" si="57"/>
        <v>0</v>
      </c>
      <c r="T401" s="185" t="str">
        <f t="shared" si="57"/>
        <v>0</v>
      </c>
      <c r="U401" s="185">
        <f t="shared" si="58"/>
        <v>0</v>
      </c>
      <c r="V401" s="186" t="str">
        <f>IF(U401=0,"--",IF(U401&lt;='db fasce di rischio'!$B$4,'db fasce di rischio'!$A$2,IF(U401&lt;='db fasce di rischio'!$D$4,'db fasce di rischio'!$C$2,IF(U401&lt;='db fasce di rischio'!$F$4,'db fasce di rischio'!$E$2,IF(U401&lt;='db fasce di rischio'!$H$4,'db fasce di rischio'!$G$2,"")))))</f>
        <v>--</v>
      </c>
      <c r="W401" s="30"/>
      <c r="X401" s="30"/>
    </row>
    <row r="402" spans="1:24" ht="21" hidden="1" outlineLevel="1" x14ac:dyDescent="0.2">
      <c r="A402" s="169"/>
      <c r="B402" s="169"/>
      <c r="C402" s="26" t="s">
        <v>30</v>
      </c>
      <c r="D402" s="26" t="s">
        <v>30</v>
      </c>
      <c r="E402" s="26" t="s">
        <v>30</v>
      </c>
      <c r="F402" s="26" t="s">
        <v>30</v>
      </c>
      <c r="G402" s="161" t="str">
        <f t="shared" si="56"/>
        <v>--</v>
      </c>
      <c r="H402" s="27" t="s">
        <v>30</v>
      </c>
      <c r="I402" s="33" t="s">
        <v>30</v>
      </c>
      <c r="J402" s="87"/>
      <c r="K402" s="33"/>
      <c r="L402" s="26"/>
      <c r="M402" s="26"/>
      <c r="N402" s="26"/>
      <c r="O402" s="26"/>
      <c r="P402" s="169"/>
      <c r="Q402" s="184"/>
      <c r="R402" s="184"/>
      <c r="S402" s="185" t="str">
        <f t="shared" si="57"/>
        <v>0</v>
      </c>
      <c r="T402" s="185" t="str">
        <f t="shared" si="57"/>
        <v>0</v>
      </c>
      <c r="U402" s="185">
        <f t="shared" si="58"/>
        <v>0</v>
      </c>
      <c r="V402" s="186" t="str">
        <f>IF(U402=0,"--",IF(U402&lt;='db fasce di rischio'!$B$4,'db fasce di rischio'!$A$2,IF(U402&lt;='db fasce di rischio'!$D$4,'db fasce di rischio'!$C$2,IF(U402&lt;='db fasce di rischio'!$F$4,'db fasce di rischio'!$E$2,IF(U402&lt;='db fasce di rischio'!$H$4,'db fasce di rischio'!$G$2,"")))))</f>
        <v>--</v>
      </c>
      <c r="W402" s="30"/>
      <c r="X402" s="30"/>
    </row>
    <row r="403" spans="1:24" ht="21" hidden="1" outlineLevel="1" x14ac:dyDescent="0.2">
      <c r="A403" s="169"/>
      <c r="B403" s="169"/>
      <c r="C403" s="26" t="s">
        <v>30</v>
      </c>
      <c r="D403" s="26" t="s">
        <v>30</v>
      </c>
      <c r="E403" s="26" t="s">
        <v>30</v>
      </c>
      <c r="F403" s="26" t="s">
        <v>30</v>
      </c>
      <c r="G403" s="161" t="str">
        <f t="shared" si="56"/>
        <v>--</v>
      </c>
      <c r="H403" s="27" t="s">
        <v>30</v>
      </c>
      <c r="I403" s="33" t="s">
        <v>30</v>
      </c>
      <c r="J403" s="87"/>
      <c r="K403" s="33"/>
      <c r="L403" s="26"/>
      <c r="M403" s="26"/>
      <c r="N403" s="26"/>
      <c r="O403" s="26"/>
      <c r="P403" s="169"/>
      <c r="Q403" s="184"/>
      <c r="R403" s="184"/>
      <c r="S403" s="185" t="str">
        <f t="shared" si="57"/>
        <v>0</v>
      </c>
      <c r="T403" s="185" t="str">
        <f t="shared" si="57"/>
        <v>0</v>
      </c>
      <c r="U403" s="185">
        <f t="shared" si="58"/>
        <v>0</v>
      </c>
      <c r="V403" s="186" t="str">
        <f>IF(U403=0,"--",IF(U403&lt;='db fasce di rischio'!$B$4,'db fasce di rischio'!$A$2,IF(U403&lt;='db fasce di rischio'!$D$4,'db fasce di rischio'!$C$2,IF(U403&lt;='db fasce di rischio'!$F$4,'db fasce di rischio'!$E$2,IF(U403&lt;='db fasce di rischio'!$H$4,'db fasce di rischio'!$G$2,"")))))</f>
        <v>--</v>
      </c>
      <c r="W403" s="30"/>
      <c r="X403" s="30"/>
    </row>
    <row r="404" spans="1:24" ht="21" hidden="1" outlineLevel="1" x14ac:dyDescent="0.2">
      <c r="A404" s="169"/>
      <c r="B404" s="169"/>
      <c r="C404" s="26" t="s">
        <v>30</v>
      </c>
      <c r="D404" s="26" t="s">
        <v>30</v>
      </c>
      <c r="E404" s="26" t="s">
        <v>30</v>
      </c>
      <c r="F404" s="26" t="s">
        <v>30</v>
      </c>
      <c r="G404" s="161" t="str">
        <f t="shared" si="56"/>
        <v>--</v>
      </c>
      <c r="H404" s="27" t="s">
        <v>30</v>
      </c>
      <c r="I404" s="33" t="s">
        <v>30</v>
      </c>
      <c r="J404" s="87"/>
      <c r="K404" s="33"/>
      <c r="L404" s="26"/>
      <c r="M404" s="26"/>
      <c r="N404" s="26"/>
      <c r="O404" s="26"/>
      <c r="P404" s="169"/>
      <c r="Q404" s="184"/>
      <c r="R404" s="184"/>
      <c r="S404" s="185" t="str">
        <f t="shared" si="57"/>
        <v>0</v>
      </c>
      <c r="T404" s="185" t="str">
        <f t="shared" si="57"/>
        <v>0</v>
      </c>
      <c r="U404" s="185">
        <f t="shared" si="58"/>
        <v>0</v>
      </c>
      <c r="V404" s="186" t="str">
        <f>IF(U404=0,"--",IF(U404&lt;='db fasce di rischio'!$B$4,'db fasce di rischio'!$A$2,IF(U404&lt;='db fasce di rischio'!$D$4,'db fasce di rischio'!$C$2,IF(U404&lt;='db fasce di rischio'!$F$4,'db fasce di rischio'!$E$2,IF(U404&lt;='db fasce di rischio'!$H$4,'db fasce di rischio'!$G$2,"")))))</f>
        <v>--</v>
      </c>
      <c r="W404" s="30"/>
      <c r="X404" s="30"/>
    </row>
    <row r="405" spans="1:24" ht="21" hidden="1" outlineLevel="1" x14ac:dyDescent="0.2">
      <c r="A405" s="169"/>
      <c r="B405" s="169"/>
      <c r="C405" s="26" t="s">
        <v>30</v>
      </c>
      <c r="D405" s="26" t="s">
        <v>30</v>
      </c>
      <c r="E405" s="26" t="s">
        <v>30</v>
      </c>
      <c r="F405" s="26" t="s">
        <v>30</v>
      </c>
      <c r="G405" s="161" t="str">
        <f t="shared" si="56"/>
        <v>--</v>
      </c>
      <c r="H405" s="27" t="s">
        <v>30</v>
      </c>
      <c r="I405" s="33" t="s">
        <v>30</v>
      </c>
      <c r="J405" s="88"/>
      <c r="K405" s="33"/>
      <c r="L405" s="26"/>
      <c r="M405" s="26"/>
      <c r="N405" s="26"/>
      <c r="O405" s="26"/>
      <c r="P405" s="169"/>
      <c r="Q405" s="184"/>
      <c r="R405" s="184"/>
      <c r="S405" s="185" t="str">
        <f t="shared" si="57"/>
        <v>0</v>
      </c>
      <c r="T405" s="185" t="str">
        <f t="shared" si="57"/>
        <v>0</v>
      </c>
      <c r="U405" s="185">
        <f t="shared" si="58"/>
        <v>0</v>
      </c>
      <c r="V405" s="186" t="str">
        <f>IF(U405=0,"--",IF(U405&lt;='db fasce di rischio'!$B$4,'db fasce di rischio'!$A$2,IF(U405&lt;='db fasce di rischio'!$D$4,'db fasce di rischio'!$C$2,IF(U405&lt;='db fasce di rischio'!$F$4,'db fasce di rischio'!$E$2,IF(U405&lt;='db fasce di rischio'!$H$4,'db fasce di rischio'!$G$2,"")))))</f>
        <v>--</v>
      </c>
      <c r="W405" s="30"/>
      <c r="X405" s="30"/>
    </row>
    <row r="406" spans="1:24" ht="21" hidden="1" outlineLevel="1" x14ac:dyDescent="0.2">
      <c r="A406" s="169"/>
      <c r="B406" s="169"/>
      <c r="C406" s="26" t="s">
        <v>30</v>
      </c>
      <c r="D406" s="26" t="s">
        <v>30</v>
      </c>
      <c r="E406" s="26" t="s">
        <v>30</v>
      </c>
      <c r="F406" s="26" t="s">
        <v>30</v>
      </c>
      <c r="G406" s="161" t="str">
        <f t="shared" si="56"/>
        <v>--</v>
      </c>
      <c r="H406" s="27" t="s">
        <v>30</v>
      </c>
      <c r="I406" s="33" t="s">
        <v>30</v>
      </c>
      <c r="J406" s="88"/>
      <c r="K406" s="33"/>
      <c r="L406" s="26"/>
      <c r="M406" s="26"/>
      <c r="N406" s="26"/>
      <c r="O406" s="26"/>
      <c r="P406" s="169"/>
      <c r="Q406" s="184"/>
      <c r="R406" s="184"/>
      <c r="S406" s="185" t="str">
        <f t="shared" si="57"/>
        <v>0</v>
      </c>
      <c r="T406" s="185" t="str">
        <f t="shared" si="57"/>
        <v>0</v>
      </c>
      <c r="U406" s="185">
        <f t="shared" si="58"/>
        <v>0</v>
      </c>
      <c r="V406" s="186" t="str">
        <f>IF(U406=0,"--",IF(U406&lt;='db fasce di rischio'!$B$4,'db fasce di rischio'!$A$2,IF(U406&lt;='db fasce di rischio'!$D$4,'db fasce di rischio'!$C$2,IF(U406&lt;='db fasce di rischio'!$F$4,'db fasce di rischio'!$E$2,IF(U406&lt;='db fasce di rischio'!$H$4,'db fasce di rischio'!$G$2,"")))))</f>
        <v>--</v>
      </c>
      <c r="W406" s="30"/>
      <c r="X406" s="30"/>
    </row>
    <row r="407" spans="1:24" ht="21" hidden="1" outlineLevel="1" x14ac:dyDescent="0.2">
      <c r="A407" s="169"/>
      <c r="B407" s="169"/>
      <c r="C407" s="26" t="s">
        <v>30</v>
      </c>
      <c r="D407" s="26" t="s">
        <v>30</v>
      </c>
      <c r="E407" s="26" t="s">
        <v>30</v>
      </c>
      <c r="F407" s="26" t="s">
        <v>30</v>
      </c>
      <c r="G407" s="161" t="str">
        <f t="shared" si="56"/>
        <v>--</v>
      </c>
      <c r="H407" s="27" t="s">
        <v>30</v>
      </c>
      <c r="I407" s="33" t="s">
        <v>30</v>
      </c>
      <c r="J407" s="88"/>
      <c r="K407" s="33"/>
      <c r="L407" s="26"/>
      <c r="M407" s="26"/>
      <c r="N407" s="26"/>
      <c r="O407" s="26"/>
      <c r="P407" s="169"/>
      <c r="Q407" s="184"/>
      <c r="R407" s="184"/>
      <c r="S407" s="185" t="str">
        <f t="shared" si="57"/>
        <v>0</v>
      </c>
      <c r="T407" s="185" t="str">
        <f t="shared" si="57"/>
        <v>0</v>
      </c>
      <c r="U407" s="185">
        <f t="shared" si="58"/>
        <v>0</v>
      </c>
      <c r="V407" s="186" t="str">
        <f>IF(U407=0,"--",IF(U407&lt;='db fasce di rischio'!$B$4,'db fasce di rischio'!$A$2,IF(U407&lt;='db fasce di rischio'!$D$4,'db fasce di rischio'!$C$2,IF(U407&lt;='db fasce di rischio'!$F$4,'db fasce di rischio'!$E$2,IF(U407&lt;='db fasce di rischio'!$H$4,'db fasce di rischio'!$G$2,"")))))</f>
        <v>--</v>
      </c>
      <c r="W407" s="30"/>
      <c r="X407" s="30"/>
    </row>
    <row r="408" spans="1:24" ht="21" hidden="1" outlineLevel="1" x14ac:dyDescent="0.2">
      <c r="A408" s="169"/>
      <c r="B408" s="169"/>
      <c r="C408" s="26" t="s">
        <v>30</v>
      </c>
      <c r="D408" s="26" t="s">
        <v>30</v>
      </c>
      <c r="E408" s="26" t="s">
        <v>30</v>
      </c>
      <c r="F408" s="26" t="s">
        <v>30</v>
      </c>
      <c r="G408" s="161" t="str">
        <f t="shared" si="56"/>
        <v>--</v>
      </c>
      <c r="H408" s="27" t="s">
        <v>30</v>
      </c>
      <c r="I408" s="33" t="s">
        <v>30</v>
      </c>
      <c r="J408" s="88"/>
      <c r="K408" s="33"/>
      <c r="L408" s="26"/>
      <c r="M408" s="26"/>
      <c r="N408" s="26"/>
      <c r="O408" s="26"/>
      <c r="P408" s="169"/>
      <c r="Q408" s="184"/>
      <c r="R408" s="184"/>
      <c r="S408" s="185" t="str">
        <f t="shared" si="57"/>
        <v>0</v>
      </c>
      <c r="T408" s="185" t="str">
        <f t="shared" si="57"/>
        <v>0</v>
      </c>
      <c r="U408" s="185">
        <f t="shared" si="58"/>
        <v>0</v>
      </c>
      <c r="V408" s="186" t="str">
        <f>IF(U408=0,"--",IF(U408&lt;='db fasce di rischio'!$B$4,'db fasce di rischio'!$A$2,IF(U408&lt;='db fasce di rischio'!$D$4,'db fasce di rischio'!$C$2,IF(U408&lt;='db fasce di rischio'!$F$4,'db fasce di rischio'!$E$2,IF(U408&lt;='db fasce di rischio'!$H$4,'db fasce di rischio'!$G$2,"")))))</f>
        <v>--</v>
      </c>
      <c r="W408" s="30"/>
      <c r="X408" s="30"/>
    </row>
    <row r="409" spans="1:24" ht="21" hidden="1" outlineLevel="1" x14ac:dyDescent="0.2">
      <c r="A409" s="169"/>
      <c r="B409" s="169"/>
      <c r="C409" s="26" t="s">
        <v>30</v>
      </c>
      <c r="D409" s="26" t="s">
        <v>30</v>
      </c>
      <c r="E409" s="26" t="s">
        <v>30</v>
      </c>
      <c r="F409" s="26" t="s">
        <v>30</v>
      </c>
      <c r="G409" s="161" t="str">
        <f t="shared" si="56"/>
        <v>--</v>
      </c>
      <c r="H409" s="27" t="s">
        <v>30</v>
      </c>
      <c r="I409" s="33" t="s">
        <v>30</v>
      </c>
      <c r="J409" s="87"/>
      <c r="K409" s="33"/>
      <c r="L409" s="26"/>
      <c r="M409" s="26"/>
      <c r="N409" s="26"/>
      <c r="O409" s="26"/>
      <c r="P409" s="169"/>
      <c r="Q409" s="184"/>
      <c r="R409" s="184"/>
      <c r="S409" s="185" t="str">
        <f t="shared" si="57"/>
        <v>0</v>
      </c>
      <c r="T409" s="185" t="str">
        <f t="shared" si="57"/>
        <v>0</v>
      </c>
      <c r="U409" s="185">
        <f t="shared" si="58"/>
        <v>0</v>
      </c>
      <c r="V409" s="186" t="str">
        <f>IF(U409=0,"--",IF(U409&lt;='db fasce di rischio'!$B$4,'db fasce di rischio'!$A$2,IF(U409&lt;='db fasce di rischio'!$D$4,'db fasce di rischio'!$C$2,IF(U409&lt;='db fasce di rischio'!$F$4,'db fasce di rischio'!$E$2,IF(U409&lt;='db fasce di rischio'!$H$4,'db fasce di rischio'!$G$2,"")))))</f>
        <v>--</v>
      </c>
      <c r="W409" s="30"/>
      <c r="X409" s="30"/>
    </row>
    <row r="410" spans="1:24" ht="21" hidden="1" outlineLevel="1" x14ac:dyDescent="0.2">
      <c r="A410" s="169"/>
      <c r="B410" s="169"/>
      <c r="C410" s="26" t="s">
        <v>30</v>
      </c>
      <c r="D410" s="26" t="s">
        <v>30</v>
      </c>
      <c r="E410" s="26" t="s">
        <v>30</v>
      </c>
      <c r="F410" s="26" t="s">
        <v>30</v>
      </c>
      <c r="G410" s="161" t="str">
        <f t="shared" si="56"/>
        <v>--</v>
      </c>
      <c r="H410" s="27" t="s">
        <v>30</v>
      </c>
      <c r="I410" s="33" t="s">
        <v>30</v>
      </c>
      <c r="J410" s="87"/>
      <c r="K410" s="33"/>
      <c r="L410" s="26"/>
      <c r="M410" s="26"/>
      <c r="N410" s="26"/>
      <c r="O410" s="28"/>
      <c r="P410" s="169"/>
      <c r="Q410" s="184"/>
      <c r="R410" s="184"/>
      <c r="S410" s="185" t="str">
        <f t="shared" si="57"/>
        <v>0</v>
      </c>
      <c r="T410" s="185" t="str">
        <f t="shared" si="57"/>
        <v>0</v>
      </c>
      <c r="U410" s="185">
        <f t="shared" si="58"/>
        <v>0</v>
      </c>
      <c r="V410" s="186" t="str">
        <f>IF(U410=0,"--",IF(U410&lt;='db fasce di rischio'!$B$4,'db fasce di rischio'!$A$2,IF(U410&lt;='db fasce di rischio'!$D$4,'db fasce di rischio'!$C$2,IF(U410&lt;='db fasce di rischio'!$F$4,'db fasce di rischio'!$E$2,IF(U410&lt;='db fasce di rischio'!$H$4,'db fasce di rischio'!$G$2,"")))))</f>
        <v>--</v>
      </c>
      <c r="W410" s="30"/>
      <c r="X410" s="30"/>
    </row>
    <row r="411" spans="1:24" ht="21" hidden="1" outlineLevel="1" x14ac:dyDescent="0.2">
      <c r="A411" s="169"/>
      <c r="B411" s="169"/>
      <c r="C411" s="26" t="s">
        <v>30</v>
      </c>
      <c r="D411" s="26" t="s">
        <v>30</v>
      </c>
      <c r="E411" s="26" t="s">
        <v>30</v>
      </c>
      <c r="F411" s="26" t="s">
        <v>30</v>
      </c>
      <c r="G411" s="161" t="str">
        <f t="shared" si="56"/>
        <v>--</v>
      </c>
      <c r="H411" s="27" t="s">
        <v>30</v>
      </c>
      <c r="I411" s="33" t="s">
        <v>30</v>
      </c>
      <c r="J411" s="87"/>
      <c r="K411" s="33"/>
      <c r="L411" s="26"/>
      <c r="M411" s="26"/>
      <c r="N411" s="26"/>
      <c r="O411" s="29"/>
      <c r="P411" s="169"/>
      <c r="Q411" s="184"/>
      <c r="R411" s="184"/>
      <c r="S411" s="185" t="str">
        <f t="shared" si="57"/>
        <v>0</v>
      </c>
      <c r="T411" s="185" t="str">
        <f t="shared" si="57"/>
        <v>0</v>
      </c>
      <c r="U411" s="185">
        <f t="shared" si="58"/>
        <v>0</v>
      </c>
      <c r="V411" s="186" t="str">
        <f>IF(U411=0,"--",IF(U411&lt;='db fasce di rischio'!$B$4,'db fasce di rischio'!$A$2,IF(U411&lt;='db fasce di rischio'!$D$4,'db fasce di rischio'!$C$2,IF(U411&lt;='db fasce di rischio'!$F$4,'db fasce di rischio'!$E$2,IF(U411&lt;='db fasce di rischio'!$H$4,'db fasce di rischio'!$G$2,"")))))</f>
        <v>--</v>
      </c>
      <c r="W411" s="30"/>
      <c r="X411" s="30"/>
    </row>
    <row r="412" spans="1:24" ht="21" collapsed="1" x14ac:dyDescent="0.2">
      <c r="A412" s="168"/>
      <c r="B412" s="168"/>
      <c r="C412" s="92"/>
      <c r="D412" s="92"/>
      <c r="E412" s="92"/>
      <c r="F412" s="92"/>
      <c r="G412" s="92"/>
      <c r="H412" s="92"/>
      <c r="I412" s="92"/>
      <c r="J412" s="176"/>
      <c r="K412" s="92"/>
      <c r="L412" s="92"/>
      <c r="M412" s="92"/>
      <c r="N412" s="92"/>
      <c r="O412" s="92"/>
      <c r="P412" s="168"/>
      <c r="Q412" s="30"/>
      <c r="R412" s="30"/>
      <c r="S412" s="30"/>
      <c r="T412" s="30"/>
      <c r="U412" s="30"/>
      <c r="V412" s="30"/>
      <c r="W412" s="30"/>
      <c r="X412" s="30"/>
    </row>
    <row r="413" spans="1:24" ht="90.6" customHeight="1" x14ac:dyDescent="0.2">
      <c r="A413" s="31"/>
      <c r="B413" s="31"/>
      <c r="C413" s="32" t="s">
        <v>674</v>
      </c>
      <c r="D413" s="32"/>
      <c r="E413" s="30"/>
      <c r="F413" s="30"/>
      <c r="G413" s="30"/>
      <c r="H413" s="30"/>
      <c r="I413" s="30"/>
      <c r="J413" s="85"/>
      <c r="K413" s="30"/>
      <c r="L413" s="30"/>
      <c r="M413" s="30"/>
      <c r="N413" s="84" t="s">
        <v>6</v>
      </c>
      <c r="O413" s="84" t="s">
        <v>675</v>
      </c>
      <c r="P413" s="30"/>
      <c r="Q413" s="182" t="s">
        <v>1306</v>
      </c>
      <c r="R413" s="182" t="s">
        <v>1307</v>
      </c>
      <c r="S413" s="50" t="s">
        <v>1308</v>
      </c>
      <c r="T413" s="50" t="s">
        <v>1309</v>
      </c>
      <c r="U413" s="50" t="s">
        <v>1310</v>
      </c>
      <c r="V413" s="183" t="s">
        <v>1311</v>
      </c>
      <c r="W413" s="30"/>
      <c r="X413" s="30"/>
    </row>
    <row r="414" spans="1:24" ht="30.6" customHeight="1" x14ac:dyDescent="0.2">
      <c r="A414" s="168"/>
      <c r="B414" s="168">
        <v>20</v>
      </c>
      <c r="C414" s="220" t="s">
        <v>1267</v>
      </c>
      <c r="D414" s="221"/>
      <c r="E414" s="222"/>
      <c r="F414" s="229"/>
      <c r="G414" s="229"/>
      <c r="H414" s="229"/>
      <c r="I414" s="50" t="s">
        <v>11</v>
      </c>
      <c r="J414" s="231" t="s">
        <v>3</v>
      </c>
      <c r="K414" s="231"/>
      <c r="L414" s="39"/>
      <c r="M414" s="162" t="s">
        <v>676</v>
      </c>
      <c r="N414" s="163" t="str">
        <f>V414</f>
        <v>--</v>
      </c>
      <c r="O414" s="39"/>
      <c r="P414" s="168"/>
      <c r="Q414" s="184"/>
      <c r="R414" s="184"/>
      <c r="S414" s="185" t="str">
        <f>IF(Q414="Basso",1.8,IF(Q414="Medio",2.5,IF(Q414="Medio-Alto",3.8,IF(Q414="Alto",5,"0"))))</f>
        <v>0</v>
      </c>
      <c r="T414" s="185" t="str">
        <f>IF(R414="Basso",1.8,IF(R414="Medio",2.5,IF(R414="Medio-Alto",3.8,IF(R414="Alto",5,"0"))))</f>
        <v>0</v>
      </c>
      <c r="U414" s="185">
        <f>IF(MAX(U418:U432)&gt;(T414*S414),MAX(U418:U432),T414*S414)</f>
        <v>0</v>
      </c>
      <c r="V414" s="186" t="str">
        <f>IF(U414=0,"--",IF(U414&lt;='db fasce di rischio'!$B$4,'db fasce di rischio'!$A$2,IF(U414&lt;='db fasce di rischio'!$D$4,'db fasce di rischio'!$C$2,IF(U414&lt;='db fasce di rischio'!$F$4,'db fasce di rischio'!$E$2,IF(U414&lt;='db fasce di rischio'!$H$4,'db fasce di rischio'!$G$2,"")))))</f>
        <v>--</v>
      </c>
      <c r="W414" s="30"/>
      <c r="X414" s="30"/>
    </row>
    <row r="415" spans="1:24" ht="59.45" customHeight="1" x14ac:dyDescent="0.2">
      <c r="A415" s="168"/>
      <c r="B415" s="168"/>
      <c r="C415" s="223"/>
      <c r="D415" s="224"/>
      <c r="E415" s="224"/>
      <c r="F415" s="172"/>
      <c r="G415" s="172"/>
      <c r="H415" s="172"/>
      <c r="I415" s="172"/>
      <c r="J415" s="172"/>
      <c r="K415" s="172"/>
      <c r="L415" s="173"/>
      <c r="M415" s="226" t="s">
        <v>1305</v>
      </c>
      <c r="N415" s="226"/>
      <c r="O415" s="226"/>
      <c r="P415" s="168"/>
      <c r="Q415" s="30"/>
      <c r="R415" s="30"/>
      <c r="S415" s="30"/>
      <c r="T415" s="30"/>
      <c r="U415" s="30"/>
      <c r="V415" s="30"/>
      <c r="W415" s="30"/>
      <c r="X415" s="30"/>
    </row>
    <row r="416" spans="1:24" ht="31.5" hidden="1" customHeight="1" outlineLevel="1" x14ac:dyDescent="0.2">
      <c r="A416" s="168"/>
      <c r="B416" s="168"/>
      <c r="C416" s="218" t="s">
        <v>1266</v>
      </c>
      <c r="D416" s="219"/>
      <c r="E416" s="160"/>
      <c r="F416" s="160"/>
      <c r="G416" s="160"/>
      <c r="H416" s="160"/>
      <c r="I416" s="160"/>
      <c r="J416" s="159"/>
      <c r="K416" s="160"/>
      <c r="L416" s="164">
        <f>SUM(H403:H411)</f>
        <v>0</v>
      </c>
      <c r="M416" s="165"/>
      <c r="N416" s="165"/>
      <c r="O416" s="165"/>
      <c r="P416" s="168"/>
      <c r="Q416" s="30"/>
      <c r="R416" s="30"/>
      <c r="S416" s="30"/>
      <c r="T416" s="30"/>
      <c r="U416" s="30"/>
      <c r="V416" s="30"/>
      <c r="W416" s="30"/>
      <c r="X416" s="30"/>
    </row>
    <row r="417" spans="1:24" ht="81.95" hidden="1" customHeight="1" outlineLevel="1" x14ac:dyDescent="0.2">
      <c r="A417" s="169"/>
      <c r="B417" s="169"/>
      <c r="C417" s="24" t="s">
        <v>915</v>
      </c>
      <c r="D417" s="24" t="s">
        <v>916</v>
      </c>
      <c r="E417" s="24" t="s">
        <v>981</v>
      </c>
      <c r="F417" s="24" t="s">
        <v>980</v>
      </c>
      <c r="G417" s="188" t="s">
        <v>1301</v>
      </c>
      <c r="H417" s="24" t="s">
        <v>979</v>
      </c>
      <c r="I417" s="24" t="s">
        <v>917</v>
      </c>
      <c r="J417" s="50" t="s">
        <v>982</v>
      </c>
      <c r="K417" s="50" t="s">
        <v>918</v>
      </c>
      <c r="L417" s="24" t="s">
        <v>639</v>
      </c>
      <c r="M417" s="24" t="s">
        <v>677</v>
      </c>
      <c r="N417" s="24" t="s">
        <v>678</v>
      </c>
      <c r="O417" s="24" t="s">
        <v>679</v>
      </c>
      <c r="P417" s="169"/>
      <c r="Q417" s="182" t="s">
        <v>1306</v>
      </c>
      <c r="R417" s="182" t="s">
        <v>1307</v>
      </c>
      <c r="S417" s="50" t="s">
        <v>1308</v>
      </c>
      <c r="T417" s="50" t="s">
        <v>1309</v>
      </c>
      <c r="U417" s="50" t="s">
        <v>1310</v>
      </c>
      <c r="V417" s="183" t="s">
        <v>1311</v>
      </c>
      <c r="W417" s="30"/>
      <c r="X417" s="30"/>
    </row>
    <row r="418" spans="1:24" ht="21" hidden="1" outlineLevel="1" x14ac:dyDescent="0.2">
      <c r="A418" s="169"/>
      <c r="B418" s="169"/>
      <c r="C418" s="26" t="s">
        <v>30</v>
      </c>
      <c r="D418" s="26" t="s">
        <v>30</v>
      </c>
      <c r="E418" s="26" t="s">
        <v>30</v>
      </c>
      <c r="F418" s="26" t="s">
        <v>30</v>
      </c>
      <c r="G418" s="161" t="str">
        <f>V418</f>
        <v>--</v>
      </c>
      <c r="H418" s="27" t="s">
        <v>30</v>
      </c>
      <c r="I418" s="33" t="s">
        <v>30</v>
      </c>
      <c r="J418" s="87"/>
      <c r="K418" s="33"/>
      <c r="L418" s="26"/>
      <c r="M418" s="26"/>
      <c r="N418" s="26"/>
      <c r="O418" s="26"/>
      <c r="P418" s="169"/>
      <c r="Q418" s="184"/>
      <c r="R418" s="184"/>
      <c r="S418" s="185" t="str">
        <f>IF(Q418="Basso",1.8,IF(Q418="Medio",2.5,IF(Q418="Medio-Alto",3.8,IF(Q418="Alto",5,"0"))))</f>
        <v>0</v>
      </c>
      <c r="T418" s="185" t="str">
        <f>IF(R418="Basso",1.8,IF(R418="Medio",2.5,IF(R418="Medio-Alto",3.8,IF(R418="Alto",5,"0"))))</f>
        <v>0</v>
      </c>
      <c r="U418" s="185">
        <f>(T418*S418)</f>
        <v>0</v>
      </c>
      <c r="V418" s="186" t="str">
        <f>IF(U418=0,"--",IF(U418&lt;='db fasce di rischio'!$B$4,'db fasce di rischio'!$A$2,IF(U418&lt;='db fasce di rischio'!$D$4,'db fasce di rischio'!$C$2,IF(U418&lt;='db fasce di rischio'!$F$4,'db fasce di rischio'!$E$2,IF(U418&lt;='db fasce di rischio'!$H$4,'db fasce di rischio'!$G$2,"")))))</f>
        <v>--</v>
      </c>
      <c r="W418" s="30"/>
      <c r="X418" s="30"/>
    </row>
    <row r="419" spans="1:24" ht="21" hidden="1" outlineLevel="1" x14ac:dyDescent="0.2">
      <c r="A419" s="169"/>
      <c r="B419" s="169"/>
      <c r="C419" s="26" t="s">
        <v>30</v>
      </c>
      <c r="D419" s="26" t="s">
        <v>30</v>
      </c>
      <c r="E419" s="26" t="s">
        <v>30</v>
      </c>
      <c r="F419" s="26" t="s">
        <v>30</v>
      </c>
      <c r="G419" s="161" t="str">
        <f t="shared" ref="G419:G432" si="59">V419</f>
        <v>--</v>
      </c>
      <c r="H419" s="27" t="s">
        <v>30</v>
      </c>
      <c r="I419" s="33" t="s">
        <v>30</v>
      </c>
      <c r="J419" s="87"/>
      <c r="K419" s="33"/>
      <c r="L419" s="26"/>
      <c r="M419" s="26"/>
      <c r="N419" s="26"/>
      <c r="O419" s="26"/>
      <c r="P419" s="169"/>
      <c r="Q419" s="184"/>
      <c r="R419" s="184"/>
      <c r="S419" s="185" t="str">
        <f t="shared" ref="S419:T432" si="60">IF(Q419="Basso",1.8,IF(Q419="Medio",2.5,IF(Q419="Medio-Alto",3.8,IF(Q419="Alto",5,"0"))))</f>
        <v>0</v>
      </c>
      <c r="T419" s="185" t="str">
        <f t="shared" si="60"/>
        <v>0</v>
      </c>
      <c r="U419" s="185">
        <f>(T419*S419)</f>
        <v>0</v>
      </c>
      <c r="V419" s="186" t="str">
        <f>IF(U419=0,"--",IF(U419&lt;='db fasce di rischio'!$B$4,'db fasce di rischio'!$A$2,IF(U419&lt;='db fasce di rischio'!$D$4,'db fasce di rischio'!$C$2,IF(U419&lt;='db fasce di rischio'!$F$4,'db fasce di rischio'!$E$2,IF(U419&lt;='db fasce di rischio'!$H$4,'db fasce di rischio'!$G$2,"")))))</f>
        <v>--</v>
      </c>
      <c r="W419" s="30"/>
      <c r="X419" s="30"/>
    </row>
    <row r="420" spans="1:24" ht="21" hidden="1" outlineLevel="1" x14ac:dyDescent="0.2">
      <c r="A420" s="169"/>
      <c r="B420" s="169"/>
      <c r="C420" s="26" t="s">
        <v>30</v>
      </c>
      <c r="D420" s="26" t="s">
        <v>30</v>
      </c>
      <c r="E420" s="26" t="s">
        <v>30</v>
      </c>
      <c r="F420" s="26" t="s">
        <v>30</v>
      </c>
      <c r="G420" s="161" t="str">
        <f t="shared" si="59"/>
        <v>--</v>
      </c>
      <c r="H420" s="27" t="s">
        <v>30</v>
      </c>
      <c r="I420" s="33" t="s">
        <v>30</v>
      </c>
      <c r="J420" s="87"/>
      <c r="K420" s="33"/>
      <c r="L420" s="26"/>
      <c r="M420" s="26"/>
      <c r="N420" s="26"/>
      <c r="O420" s="26"/>
      <c r="P420" s="169"/>
      <c r="Q420" s="184"/>
      <c r="R420" s="184"/>
      <c r="S420" s="185" t="str">
        <f t="shared" si="60"/>
        <v>0</v>
      </c>
      <c r="T420" s="185" t="str">
        <f t="shared" si="60"/>
        <v>0</v>
      </c>
      <c r="U420" s="185">
        <f t="shared" ref="U420:U432" si="61">(T420*S420)</f>
        <v>0</v>
      </c>
      <c r="V420" s="186" t="str">
        <f>IF(U420=0,"--",IF(U420&lt;='db fasce di rischio'!$B$4,'db fasce di rischio'!$A$2,IF(U420&lt;='db fasce di rischio'!$D$4,'db fasce di rischio'!$C$2,IF(U420&lt;='db fasce di rischio'!$F$4,'db fasce di rischio'!$E$2,IF(U420&lt;='db fasce di rischio'!$H$4,'db fasce di rischio'!$G$2,"")))))</f>
        <v>--</v>
      </c>
      <c r="W420" s="30"/>
      <c r="X420" s="30"/>
    </row>
    <row r="421" spans="1:24" ht="21" hidden="1" outlineLevel="1" x14ac:dyDescent="0.2">
      <c r="A421" s="169"/>
      <c r="B421" s="169"/>
      <c r="C421" s="26" t="s">
        <v>30</v>
      </c>
      <c r="D421" s="26" t="s">
        <v>30</v>
      </c>
      <c r="E421" s="26" t="s">
        <v>30</v>
      </c>
      <c r="F421" s="26" t="s">
        <v>30</v>
      </c>
      <c r="G421" s="161" t="str">
        <f t="shared" si="59"/>
        <v>--</v>
      </c>
      <c r="H421" s="27" t="s">
        <v>30</v>
      </c>
      <c r="I421" s="33" t="s">
        <v>30</v>
      </c>
      <c r="J421" s="87"/>
      <c r="K421" s="33"/>
      <c r="L421" s="26"/>
      <c r="M421" s="26"/>
      <c r="N421" s="26"/>
      <c r="O421" s="26"/>
      <c r="P421" s="169"/>
      <c r="Q421" s="184"/>
      <c r="R421" s="184"/>
      <c r="S421" s="185" t="str">
        <f t="shared" si="60"/>
        <v>0</v>
      </c>
      <c r="T421" s="185" t="str">
        <f t="shared" si="60"/>
        <v>0</v>
      </c>
      <c r="U421" s="185">
        <f t="shared" si="61"/>
        <v>0</v>
      </c>
      <c r="V421" s="186" t="str">
        <f>IF(U421=0,"--",IF(U421&lt;='db fasce di rischio'!$B$4,'db fasce di rischio'!$A$2,IF(U421&lt;='db fasce di rischio'!$D$4,'db fasce di rischio'!$C$2,IF(U421&lt;='db fasce di rischio'!$F$4,'db fasce di rischio'!$E$2,IF(U421&lt;='db fasce di rischio'!$H$4,'db fasce di rischio'!$G$2,"")))))</f>
        <v>--</v>
      </c>
      <c r="W421" s="30"/>
      <c r="X421" s="30"/>
    </row>
    <row r="422" spans="1:24" ht="21" hidden="1" outlineLevel="1" x14ac:dyDescent="0.2">
      <c r="A422" s="169"/>
      <c r="B422" s="169"/>
      <c r="C422" s="26" t="s">
        <v>30</v>
      </c>
      <c r="D422" s="26" t="s">
        <v>30</v>
      </c>
      <c r="E422" s="26" t="s">
        <v>30</v>
      </c>
      <c r="F422" s="26" t="s">
        <v>30</v>
      </c>
      <c r="G422" s="161" t="str">
        <f t="shared" si="59"/>
        <v>--</v>
      </c>
      <c r="H422" s="27" t="s">
        <v>30</v>
      </c>
      <c r="I422" s="33" t="s">
        <v>30</v>
      </c>
      <c r="J422" s="87"/>
      <c r="K422" s="33"/>
      <c r="L422" s="26"/>
      <c r="M422" s="26"/>
      <c r="N422" s="26"/>
      <c r="O422" s="26"/>
      <c r="P422" s="169"/>
      <c r="Q422" s="184"/>
      <c r="R422" s="184"/>
      <c r="S422" s="185" t="str">
        <f t="shared" si="60"/>
        <v>0</v>
      </c>
      <c r="T422" s="185" t="str">
        <f t="shared" si="60"/>
        <v>0</v>
      </c>
      <c r="U422" s="185">
        <f t="shared" si="61"/>
        <v>0</v>
      </c>
      <c r="V422" s="186" t="str">
        <f>IF(U422=0,"--",IF(U422&lt;='db fasce di rischio'!$B$4,'db fasce di rischio'!$A$2,IF(U422&lt;='db fasce di rischio'!$D$4,'db fasce di rischio'!$C$2,IF(U422&lt;='db fasce di rischio'!$F$4,'db fasce di rischio'!$E$2,IF(U422&lt;='db fasce di rischio'!$H$4,'db fasce di rischio'!$G$2,"")))))</f>
        <v>--</v>
      </c>
      <c r="W422" s="30"/>
      <c r="X422" s="30"/>
    </row>
    <row r="423" spans="1:24" ht="21" hidden="1" outlineLevel="1" x14ac:dyDescent="0.2">
      <c r="A423" s="169"/>
      <c r="B423" s="169"/>
      <c r="C423" s="26" t="s">
        <v>30</v>
      </c>
      <c r="D423" s="26" t="s">
        <v>30</v>
      </c>
      <c r="E423" s="26" t="s">
        <v>30</v>
      </c>
      <c r="F423" s="26" t="s">
        <v>30</v>
      </c>
      <c r="G423" s="161" t="str">
        <f t="shared" si="59"/>
        <v>--</v>
      </c>
      <c r="H423" s="27" t="s">
        <v>30</v>
      </c>
      <c r="I423" s="33" t="s">
        <v>30</v>
      </c>
      <c r="J423" s="87"/>
      <c r="K423" s="33"/>
      <c r="L423" s="26"/>
      <c r="M423" s="26"/>
      <c r="N423" s="26"/>
      <c r="O423" s="26"/>
      <c r="P423" s="169"/>
      <c r="Q423" s="184"/>
      <c r="R423" s="184"/>
      <c r="S423" s="185" t="str">
        <f t="shared" si="60"/>
        <v>0</v>
      </c>
      <c r="T423" s="185" t="str">
        <f t="shared" si="60"/>
        <v>0</v>
      </c>
      <c r="U423" s="185">
        <f t="shared" si="61"/>
        <v>0</v>
      </c>
      <c r="V423" s="186" t="str">
        <f>IF(U423=0,"--",IF(U423&lt;='db fasce di rischio'!$B$4,'db fasce di rischio'!$A$2,IF(U423&lt;='db fasce di rischio'!$D$4,'db fasce di rischio'!$C$2,IF(U423&lt;='db fasce di rischio'!$F$4,'db fasce di rischio'!$E$2,IF(U423&lt;='db fasce di rischio'!$H$4,'db fasce di rischio'!$G$2,"")))))</f>
        <v>--</v>
      </c>
      <c r="W423" s="30"/>
      <c r="X423" s="30"/>
    </row>
    <row r="424" spans="1:24" ht="21" hidden="1" outlineLevel="1" x14ac:dyDescent="0.2">
      <c r="A424" s="169"/>
      <c r="B424" s="169"/>
      <c r="C424" s="26" t="s">
        <v>30</v>
      </c>
      <c r="D424" s="26" t="s">
        <v>30</v>
      </c>
      <c r="E424" s="26" t="s">
        <v>30</v>
      </c>
      <c r="F424" s="26" t="s">
        <v>30</v>
      </c>
      <c r="G424" s="161" t="str">
        <f t="shared" si="59"/>
        <v>--</v>
      </c>
      <c r="H424" s="27" t="s">
        <v>30</v>
      </c>
      <c r="I424" s="33" t="s">
        <v>30</v>
      </c>
      <c r="J424" s="87"/>
      <c r="K424" s="33"/>
      <c r="L424" s="26"/>
      <c r="M424" s="26"/>
      <c r="N424" s="26"/>
      <c r="O424" s="26"/>
      <c r="P424" s="169"/>
      <c r="Q424" s="184"/>
      <c r="R424" s="184"/>
      <c r="S424" s="185" t="str">
        <f t="shared" si="60"/>
        <v>0</v>
      </c>
      <c r="T424" s="185" t="str">
        <f t="shared" si="60"/>
        <v>0</v>
      </c>
      <c r="U424" s="185">
        <f t="shared" si="61"/>
        <v>0</v>
      </c>
      <c r="V424" s="186" t="str">
        <f>IF(U424=0,"--",IF(U424&lt;='db fasce di rischio'!$B$4,'db fasce di rischio'!$A$2,IF(U424&lt;='db fasce di rischio'!$D$4,'db fasce di rischio'!$C$2,IF(U424&lt;='db fasce di rischio'!$F$4,'db fasce di rischio'!$E$2,IF(U424&lt;='db fasce di rischio'!$H$4,'db fasce di rischio'!$G$2,"")))))</f>
        <v>--</v>
      </c>
      <c r="W424" s="30"/>
      <c r="X424" s="30"/>
    </row>
    <row r="425" spans="1:24" ht="21" hidden="1" outlineLevel="1" x14ac:dyDescent="0.2">
      <c r="A425" s="169"/>
      <c r="B425" s="169"/>
      <c r="C425" s="26" t="s">
        <v>30</v>
      </c>
      <c r="D425" s="26" t="s">
        <v>30</v>
      </c>
      <c r="E425" s="26" t="s">
        <v>30</v>
      </c>
      <c r="F425" s="26" t="s">
        <v>30</v>
      </c>
      <c r="G425" s="161" t="str">
        <f t="shared" si="59"/>
        <v>--</v>
      </c>
      <c r="H425" s="27" t="s">
        <v>30</v>
      </c>
      <c r="I425" s="33" t="s">
        <v>30</v>
      </c>
      <c r="J425" s="87"/>
      <c r="K425" s="33"/>
      <c r="L425" s="26"/>
      <c r="M425" s="26"/>
      <c r="N425" s="26"/>
      <c r="O425" s="26"/>
      <c r="P425" s="169"/>
      <c r="Q425" s="184"/>
      <c r="R425" s="184"/>
      <c r="S425" s="185" t="str">
        <f t="shared" si="60"/>
        <v>0</v>
      </c>
      <c r="T425" s="185" t="str">
        <f t="shared" si="60"/>
        <v>0</v>
      </c>
      <c r="U425" s="185">
        <f t="shared" si="61"/>
        <v>0</v>
      </c>
      <c r="V425" s="186" t="str">
        <f>IF(U425=0,"--",IF(U425&lt;='db fasce di rischio'!$B$4,'db fasce di rischio'!$A$2,IF(U425&lt;='db fasce di rischio'!$D$4,'db fasce di rischio'!$C$2,IF(U425&lt;='db fasce di rischio'!$F$4,'db fasce di rischio'!$E$2,IF(U425&lt;='db fasce di rischio'!$H$4,'db fasce di rischio'!$G$2,"")))))</f>
        <v>--</v>
      </c>
      <c r="W425" s="30"/>
      <c r="X425" s="30"/>
    </row>
    <row r="426" spans="1:24" ht="21" hidden="1" outlineLevel="1" x14ac:dyDescent="0.2">
      <c r="A426" s="169"/>
      <c r="B426" s="169"/>
      <c r="C426" s="26" t="s">
        <v>30</v>
      </c>
      <c r="D426" s="26" t="s">
        <v>30</v>
      </c>
      <c r="E426" s="26" t="s">
        <v>30</v>
      </c>
      <c r="F426" s="26" t="s">
        <v>30</v>
      </c>
      <c r="G426" s="161" t="str">
        <f t="shared" si="59"/>
        <v>--</v>
      </c>
      <c r="H426" s="27" t="s">
        <v>30</v>
      </c>
      <c r="I426" s="33" t="s">
        <v>30</v>
      </c>
      <c r="J426" s="88"/>
      <c r="K426" s="33"/>
      <c r="L426" s="26"/>
      <c r="M426" s="26"/>
      <c r="N426" s="26"/>
      <c r="O426" s="26"/>
      <c r="P426" s="169"/>
      <c r="Q426" s="184"/>
      <c r="R426" s="184"/>
      <c r="S426" s="185" t="str">
        <f t="shared" si="60"/>
        <v>0</v>
      </c>
      <c r="T426" s="185" t="str">
        <f t="shared" si="60"/>
        <v>0</v>
      </c>
      <c r="U426" s="185">
        <f t="shared" si="61"/>
        <v>0</v>
      </c>
      <c r="V426" s="186" t="str">
        <f>IF(U426=0,"--",IF(U426&lt;='db fasce di rischio'!$B$4,'db fasce di rischio'!$A$2,IF(U426&lt;='db fasce di rischio'!$D$4,'db fasce di rischio'!$C$2,IF(U426&lt;='db fasce di rischio'!$F$4,'db fasce di rischio'!$E$2,IF(U426&lt;='db fasce di rischio'!$H$4,'db fasce di rischio'!$G$2,"")))))</f>
        <v>--</v>
      </c>
      <c r="W426" s="30"/>
      <c r="X426" s="30"/>
    </row>
    <row r="427" spans="1:24" ht="21" hidden="1" outlineLevel="1" x14ac:dyDescent="0.2">
      <c r="A427" s="169"/>
      <c r="B427" s="169"/>
      <c r="C427" s="26" t="s">
        <v>30</v>
      </c>
      <c r="D427" s="26" t="s">
        <v>30</v>
      </c>
      <c r="E427" s="26" t="s">
        <v>30</v>
      </c>
      <c r="F427" s="26" t="s">
        <v>30</v>
      </c>
      <c r="G427" s="161" t="str">
        <f t="shared" si="59"/>
        <v>--</v>
      </c>
      <c r="H427" s="27" t="s">
        <v>30</v>
      </c>
      <c r="I427" s="33" t="s">
        <v>30</v>
      </c>
      <c r="J427" s="88"/>
      <c r="K427" s="33"/>
      <c r="L427" s="26"/>
      <c r="M427" s="26"/>
      <c r="N427" s="26"/>
      <c r="O427" s="26"/>
      <c r="P427" s="169"/>
      <c r="Q427" s="184"/>
      <c r="R427" s="184"/>
      <c r="S427" s="185" t="str">
        <f t="shared" si="60"/>
        <v>0</v>
      </c>
      <c r="T427" s="185" t="str">
        <f t="shared" si="60"/>
        <v>0</v>
      </c>
      <c r="U427" s="185">
        <f t="shared" si="61"/>
        <v>0</v>
      </c>
      <c r="V427" s="186" t="str">
        <f>IF(U427=0,"--",IF(U427&lt;='db fasce di rischio'!$B$4,'db fasce di rischio'!$A$2,IF(U427&lt;='db fasce di rischio'!$D$4,'db fasce di rischio'!$C$2,IF(U427&lt;='db fasce di rischio'!$F$4,'db fasce di rischio'!$E$2,IF(U427&lt;='db fasce di rischio'!$H$4,'db fasce di rischio'!$G$2,"")))))</f>
        <v>--</v>
      </c>
      <c r="W427" s="30"/>
      <c r="X427" s="30"/>
    </row>
    <row r="428" spans="1:24" ht="21" hidden="1" outlineLevel="1" x14ac:dyDescent="0.2">
      <c r="A428" s="169"/>
      <c r="B428" s="169"/>
      <c r="C428" s="26" t="s">
        <v>30</v>
      </c>
      <c r="D428" s="26" t="s">
        <v>30</v>
      </c>
      <c r="E428" s="26" t="s">
        <v>30</v>
      </c>
      <c r="F428" s="26" t="s">
        <v>30</v>
      </c>
      <c r="G428" s="161" t="str">
        <f t="shared" si="59"/>
        <v>--</v>
      </c>
      <c r="H428" s="27" t="s">
        <v>30</v>
      </c>
      <c r="I428" s="33" t="s">
        <v>30</v>
      </c>
      <c r="J428" s="88"/>
      <c r="K428" s="33"/>
      <c r="L428" s="26"/>
      <c r="M428" s="26"/>
      <c r="N428" s="26"/>
      <c r="O428" s="26"/>
      <c r="P428" s="169"/>
      <c r="Q428" s="184"/>
      <c r="R428" s="184"/>
      <c r="S428" s="185" t="str">
        <f t="shared" si="60"/>
        <v>0</v>
      </c>
      <c r="T428" s="185" t="str">
        <f t="shared" si="60"/>
        <v>0</v>
      </c>
      <c r="U428" s="185">
        <f t="shared" si="61"/>
        <v>0</v>
      </c>
      <c r="V428" s="186" t="str">
        <f>IF(U428=0,"--",IF(U428&lt;='db fasce di rischio'!$B$4,'db fasce di rischio'!$A$2,IF(U428&lt;='db fasce di rischio'!$D$4,'db fasce di rischio'!$C$2,IF(U428&lt;='db fasce di rischio'!$F$4,'db fasce di rischio'!$E$2,IF(U428&lt;='db fasce di rischio'!$H$4,'db fasce di rischio'!$G$2,"")))))</f>
        <v>--</v>
      </c>
      <c r="W428" s="30"/>
      <c r="X428" s="30"/>
    </row>
    <row r="429" spans="1:24" ht="21" hidden="1" outlineLevel="1" x14ac:dyDescent="0.2">
      <c r="A429" s="169"/>
      <c r="B429" s="169"/>
      <c r="C429" s="26" t="s">
        <v>30</v>
      </c>
      <c r="D429" s="26" t="s">
        <v>30</v>
      </c>
      <c r="E429" s="26" t="s">
        <v>30</v>
      </c>
      <c r="F429" s="26" t="s">
        <v>30</v>
      </c>
      <c r="G429" s="161" t="str">
        <f t="shared" si="59"/>
        <v>--</v>
      </c>
      <c r="H429" s="27" t="s">
        <v>30</v>
      </c>
      <c r="I429" s="33" t="s">
        <v>30</v>
      </c>
      <c r="J429" s="88"/>
      <c r="K429" s="33"/>
      <c r="L429" s="26"/>
      <c r="M429" s="26"/>
      <c r="N429" s="26"/>
      <c r="O429" s="26"/>
      <c r="P429" s="169"/>
      <c r="Q429" s="184"/>
      <c r="R429" s="184"/>
      <c r="S429" s="185" t="str">
        <f t="shared" si="60"/>
        <v>0</v>
      </c>
      <c r="T429" s="185" t="str">
        <f t="shared" si="60"/>
        <v>0</v>
      </c>
      <c r="U429" s="185">
        <f t="shared" si="61"/>
        <v>0</v>
      </c>
      <c r="V429" s="186" t="str">
        <f>IF(U429=0,"--",IF(U429&lt;='db fasce di rischio'!$B$4,'db fasce di rischio'!$A$2,IF(U429&lt;='db fasce di rischio'!$D$4,'db fasce di rischio'!$C$2,IF(U429&lt;='db fasce di rischio'!$F$4,'db fasce di rischio'!$E$2,IF(U429&lt;='db fasce di rischio'!$H$4,'db fasce di rischio'!$G$2,"")))))</f>
        <v>--</v>
      </c>
      <c r="W429" s="30"/>
      <c r="X429" s="30"/>
    </row>
    <row r="430" spans="1:24" ht="21" hidden="1" outlineLevel="1" x14ac:dyDescent="0.2">
      <c r="A430" s="169"/>
      <c r="B430" s="169"/>
      <c r="C430" s="26" t="s">
        <v>30</v>
      </c>
      <c r="D430" s="26" t="s">
        <v>30</v>
      </c>
      <c r="E430" s="26" t="s">
        <v>30</v>
      </c>
      <c r="F430" s="26" t="s">
        <v>30</v>
      </c>
      <c r="G430" s="161" t="str">
        <f t="shared" si="59"/>
        <v>--</v>
      </c>
      <c r="H430" s="27" t="s">
        <v>30</v>
      </c>
      <c r="I430" s="33" t="s">
        <v>30</v>
      </c>
      <c r="J430" s="87"/>
      <c r="K430" s="33"/>
      <c r="L430" s="26"/>
      <c r="M430" s="26"/>
      <c r="N430" s="26"/>
      <c r="O430" s="26"/>
      <c r="P430" s="169"/>
      <c r="Q430" s="184"/>
      <c r="R430" s="184"/>
      <c r="S430" s="185" t="str">
        <f t="shared" si="60"/>
        <v>0</v>
      </c>
      <c r="T430" s="185" t="str">
        <f t="shared" si="60"/>
        <v>0</v>
      </c>
      <c r="U430" s="185">
        <f t="shared" si="61"/>
        <v>0</v>
      </c>
      <c r="V430" s="186" t="str">
        <f>IF(U430=0,"--",IF(U430&lt;='db fasce di rischio'!$B$4,'db fasce di rischio'!$A$2,IF(U430&lt;='db fasce di rischio'!$D$4,'db fasce di rischio'!$C$2,IF(U430&lt;='db fasce di rischio'!$F$4,'db fasce di rischio'!$E$2,IF(U430&lt;='db fasce di rischio'!$H$4,'db fasce di rischio'!$G$2,"")))))</f>
        <v>--</v>
      </c>
      <c r="W430" s="30"/>
      <c r="X430" s="30"/>
    </row>
    <row r="431" spans="1:24" ht="21" hidden="1" outlineLevel="1" x14ac:dyDescent="0.2">
      <c r="A431" s="169"/>
      <c r="B431" s="169"/>
      <c r="C431" s="26" t="s">
        <v>30</v>
      </c>
      <c r="D431" s="26" t="s">
        <v>30</v>
      </c>
      <c r="E431" s="26" t="s">
        <v>30</v>
      </c>
      <c r="F431" s="26" t="s">
        <v>30</v>
      </c>
      <c r="G431" s="161" t="str">
        <f t="shared" si="59"/>
        <v>--</v>
      </c>
      <c r="H431" s="27" t="s">
        <v>30</v>
      </c>
      <c r="I431" s="33" t="s">
        <v>30</v>
      </c>
      <c r="J431" s="87"/>
      <c r="K431" s="33"/>
      <c r="L431" s="26"/>
      <c r="M431" s="26"/>
      <c r="N431" s="26"/>
      <c r="O431" s="28"/>
      <c r="P431" s="169"/>
      <c r="Q431" s="184"/>
      <c r="R431" s="184"/>
      <c r="S431" s="185" t="str">
        <f t="shared" si="60"/>
        <v>0</v>
      </c>
      <c r="T431" s="185" t="str">
        <f t="shared" si="60"/>
        <v>0</v>
      </c>
      <c r="U431" s="185">
        <f t="shared" si="61"/>
        <v>0</v>
      </c>
      <c r="V431" s="186" t="str">
        <f>IF(U431=0,"--",IF(U431&lt;='db fasce di rischio'!$B$4,'db fasce di rischio'!$A$2,IF(U431&lt;='db fasce di rischio'!$D$4,'db fasce di rischio'!$C$2,IF(U431&lt;='db fasce di rischio'!$F$4,'db fasce di rischio'!$E$2,IF(U431&lt;='db fasce di rischio'!$H$4,'db fasce di rischio'!$G$2,"")))))</f>
        <v>--</v>
      </c>
      <c r="W431" s="30"/>
      <c r="X431" s="30"/>
    </row>
    <row r="432" spans="1:24" ht="21" hidden="1" outlineLevel="1" x14ac:dyDescent="0.2">
      <c r="A432" s="169"/>
      <c r="B432" s="169"/>
      <c r="C432" s="26" t="s">
        <v>30</v>
      </c>
      <c r="D432" s="26" t="s">
        <v>30</v>
      </c>
      <c r="E432" s="26" t="s">
        <v>30</v>
      </c>
      <c r="F432" s="26" t="s">
        <v>30</v>
      </c>
      <c r="G432" s="161" t="str">
        <f t="shared" si="59"/>
        <v>--</v>
      </c>
      <c r="H432" s="27" t="s">
        <v>30</v>
      </c>
      <c r="I432" s="33" t="s">
        <v>30</v>
      </c>
      <c r="J432" s="87"/>
      <c r="K432" s="33"/>
      <c r="L432" s="26"/>
      <c r="M432" s="26"/>
      <c r="N432" s="26"/>
      <c r="O432" s="29"/>
      <c r="P432" s="169"/>
      <c r="Q432" s="184"/>
      <c r="R432" s="184"/>
      <c r="S432" s="185" t="str">
        <f t="shared" si="60"/>
        <v>0</v>
      </c>
      <c r="T432" s="185" t="str">
        <f t="shared" si="60"/>
        <v>0</v>
      </c>
      <c r="U432" s="185">
        <f t="shared" si="61"/>
        <v>0</v>
      </c>
      <c r="V432" s="186" t="str">
        <f>IF(U432=0,"--",IF(U432&lt;='db fasce di rischio'!$B$4,'db fasce di rischio'!$A$2,IF(U432&lt;='db fasce di rischio'!$D$4,'db fasce di rischio'!$C$2,IF(U432&lt;='db fasce di rischio'!$F$4,'db fasce di rischio'!$E$2,IF(U432&lt;='db fasce di rischio'!$H$4,'db fasce di rischio'!$G$2,"")))))</f>
        <v>--</v>
      </c>
      <c r="W432" s="30"/>
      <c r="X432" s="30"/>
    </row>
    <row r="433" spans="1:24" ht="21" collapsed="1" x14ac:dyDescent="0.2">
      <c r="A433" s="168"/>
      <c r="B433" s="168"/>
      <c r="C433" s="92"/>
      <c r="D433" s="92"/>
      <c r="E433" s="92"/>
      <c r="F433" s="92"/>
      <c r="G433" s="92"/>
      <c r="H433" s="92"/>
      <c r="I433" s="92"/>
      <c r="J433" s="176"/>
      <c r="K433" s="92"/>
      <c r="L433" s="92"/>
      <c r="M433" s="92"/>
      <c r="N433" s="92"/>
      <c r="O433" s="92"/>
      <c r="P433" s="168"/>
      <c r="Q433" s="30"/>
      <c r="R433" s="30"/>
      <c r="S433" s="30"/>
      <c r="T433" s="30"/>
      <c r="U433" s="30"/>
      <c r="V433" s="30"/>
      <c r="W433" s="30"/>
      <c r="X433" s="30"/>
    </row>
  </sheetData>
  <mergeCells count="106">
    <mergeCell ref="C416:D416"/>
    <mergeCell ref="C393:E394"/>
    <mergeCell ref="F393:H393"/>
    <mergeCell ref="J393:K393"/>
    <mergeCell ref="M394:O394"/>
    <mergeCell ref="C395:D395"/>
    <mergeCell ref="C414:E415"/>
    <mergeCell ref="F414:H414"/>
    <mergeCell ref="J414:K414"/>
    <mergeCell ref="M415:O415"/>
    <mergeCell ref="C353:D353"/>
    <mergeCell ref="C372:E373"/>
    <mergeCell ref="F372:H372"/>
    <mergeCell ref="J372:K372"/>
    <mergeCell ref="M373:O373"/>
    <mergeCell ref="C374:D374"/>
    <mergeCell ref="C330:E331"/>
    <mergeCell ref="F330:H330"/>
    <mergeCell ref="J330:K330"/>
    <mergeCell ref="M331:O331"/>
    <mergeCell ref="C332:D332"/>
    <mergeCell ref="C351:E352"/>
    <mergeCell ref="F351:H351"/>
    <mergeCell ref="J351:K351"/>
    <mergeCell ref="M352:O352"/>
    <mergeCell ref="C290:D290"/>
    <mergeCell ref="C309:E310"/>
    <mergeCell ref="F309:H309"/>
    <mergeCell ref="J309:K309"/>
    <mergeCell ref="M310:O310"/>
    <mergeCell ref="C311:D311"/>
    <mergeCell ref="C267:E268"/>
    <mergeCell ref="F267:H267"/>
    <mergeCell ref="J267:K267"/>
    <mergeCell ref="M268:O268"/>
    <mergeCell ref="C269:D269"/>
    <mergeCell ref="C288:E289"/>
    <mergeCell ref="F288:H288"/>
    <mergeCell ref="J288:K288"/>
    <mergeCell ref="M289:O289"/>
    <mergeCell ref="C227:D227"/>
    <mergeCell ref="C246:E247"/>
    <mergeCell ref="F246:H246"/>
    <mergeCell ref="J246:K246"/>
    <mergeCell ref="M247:O247"/>
    <mergeCell ref="C248:D248"/>
    <mergeCell ref="C204:E205"/>
    <mergeCell ref="F204:H204"/>
    <mergeCell ref="J204:K204"/>
    <mergeCell ref="M205:O205"/>
    <mergeCell ref="C206:D206"/>
    <mergeCell ref="C225:E226"/>
    <mergeCell ref="F225:H225"/>
    <mergeCell ref="J225:K225"/>
    <mergeCell ref="M226:O226"/>
    <mergeCell ref="C164:D164"/>
    <mergeCell ref="C183:E184"/>
    <mergeCell ref="F183:H183"/>
    <mergeCell ref="J183:K183"/>
    <mergeCell ref="M184:O184"/>
    <mergeCell ref="C185:D185"/>
    <mergeCell ref="C141:E142"/>
    <mergeCell ref="F141:H141"/>
    <mergeCell ref="J141:K141"/>
    <mergeCell ref="M142:O142"/>
    <mergeCell ref="C143:D143"/>
    <mergeCell ref="C162:E163"/>
    <mergeCell ref="F162:H162"/>
    <mergeCell ref="J162:K162"/>
    <mergeCell ref="M163:O163"/>
    <mergeCell ref="C101:D101"/>
    <mergeCell ref="C120:E121"/>
    <mergeCell ref="F120:H120"/>
    <mergeCell ref="J120:K120"/>
    <mergeCell ref="M121:O121"/>
    <mergeCell ref="C122:D122"/>
    <mergeCell ref="C78:E79"/>
    <mergeCell ref="F78:H78"/>
    <mergeCell ref="J78:K78"/>
    <mergeCell ref="M79:O79"/>
    <mergeCell ref="C80:D80"/>
    <mergeCell ref="C99:E100"/>
    <mergeCell ref="F99:H99"/>
    <mergeCell ref="J99:K99"/>
    <mergeCell ref="M100:O100"/>
    <mergeCell ref="C59:D59"/>
    <mergeCell ref="C15:E16"/>
    <mergeCell ref="F15:H15"/>
    <mergeCell ref="J15:K15"/>
    <mergeCell ref="M16:O16"/>
    <mergeCell ref="C17:D17"/>
    <mergeCell ref="C36:E37"/>
    <mergeCell ref="F36:H36"/>
    <mergeCell ref="J36:K36"/>
    <mergeCell ref="M37:O37"/>
    <mergeCell ref="A1:E1"/>
    <mergeCell ref="H1:I1"/>
    <mergeCell ref="W1:W14"/>
    <mergeCell ref="G4:G12"/>
    <mergeCell ref="S13:U13"/>
    <mergeCell ref="I14:L14"/>
    <mergeCell ref="C38:D38"/>
    <mergeCell ref="C57:E58"/>
    <mergeCell ref="F57:H57"/>
    <mergeCell ref="J57:K57"/>
    <mergeCell ref="M58:O58"/>
  </mergeCells>
  <conditionalFormatting sqref="I26:I33">
    <cfRule type="cellIs" dxfId="360" priority="584" operator="equal">
      <formula>0</formula>
    </cfRule>
  </conditionalFormatting>
  <conditionalFormatting sqref="I26:I33">
    <cfRule type="cellIs" dxfId="359" priority="581" operator="equal">
      <formula>0</formula>
    </cfRule>
    <cfRule type="expression" dxfId="358" priority="582">
      <formula>"""$F$9+$G$9+$H$9=0"""</formula>
    </cfRule>
    <cfRule type="expression" dxfId="357" priority="583">
      <formula>"$F$9=0"""</formula>
    </cfRule>
  </conditionalFormatting>
  <conditionalFormatting sqref="I19:I25">
    <cfRule type="cellIs" dxfId="356" priority="580" operator="equal">
      <formula>0</formula>
    </cfRule>
  </conditionalFormatting>
  <conditionalFormatting sqref="I19:I25">
    <cfRule type="cellIs" dxfId="355" priority="577" operator="equal">
      <formula>0</formula>
    </cfRule>
    <cfRule type="expression" dxfId="354" priority="578">
      <formula>"""$F$9+$G$9+$H$9=0"""</formula>
    </cfRule>
    <cfRule type="expression" dxfId="353" priority="579">
      <formula>"$F$9=0"""</formula>
    </cfRule>
  </conditionalFormatting>
  <conditionalFormatting sqref="E26:E33">
    <cfRule type="colorScale" priority="585">
      <colorScale>
        <cfvo type="min"/>
        <cfvo type="percentile" val="50"/>
        <cfvo type="max"/>
        <color rgb="FFF8696B"/>
        <color rgb="FFFFEB84"/>
        <color rgb="FF63BE7B"/>
      </colorScale>
    </cfRule>
  </conditionalFormatting>
  <conditionalFormatting sqref="E19:E25">
    <cfRule type="colorScale" priority="586">
      <colorScale>
        <cfvo type="min"/>
        <cfvo type="percentile" val="50"/>
        <cfvo type="max"/>
        <color rgb="FFF8696B"/>
        <color rgb="FFFFEB84"/>
        <color rgb="FF63BE7B"/>
      </colorScale>
    </cfRule>
  </conditionalFormatting>
  <conditionalFormatting sqref="F26:F33">
    <cfRule type="colorScale" priority="587">
      <colorScale>
        <cfvo type="min"/>
        <cfvo type="percentile" val="50"/>
        <cfvo type="max"/>
        <color rgb="FFF8696B"/>
        <color rgb="FFFFEB84"/>
        <color rgb="FF63BE7B"/>
      </colorScale>
    </cfRule>
  </conditionalFormatting>
  <conditionalFormatting sqref="F19:F25">
    <cfRule type="colorScale" priority="588">
      <colorScale>
        <cfvo type="min"/>
        <cfvo type="percentile" val="50"/>
        <cfvo type="max"/>
        <color rgb="FFF8696B"/>
        <color rgb="FFFFEB84"/>
        <color rgb="FF63BE7B"/>
      </colorScale>
    </cfRule>
  </conditionalFormatting>
  <conditionalFormatting sqref="H4:H8">
    <cfRule type="colorScale" priority="589">
      <colorScale>
        <cfvo type="min"/>
        <cfvo type="percentile" val="50"/>
        <cfvo type="max"/>
        <color rgb="FFF8696B"/>
        <color rgb="FFFFEB84"/>
        <color rgb="FF63BE7B"/>
      </colorScale>
    </cfRule>
  </conditionalFormatting>
  <conditionalFormatting sqref="H9:H12">
    <cfRule type="colorScale" priority="590">
      <colorScale>
        <cfvo type="min"/>
        <cfvo type="percentile" val="50"/>
        <cfvo type="max"/>
        <color rgb="FFF8696B"/>
        <color rgb="FFFFEB84"/>
        <color rgb="FF63BE7B"/>
      </colorScale>
    </cfRule>
  </conditionalFormatting>
  <conditionalFormatting sqref="S15:U15">
    <cfRule type="cellIs" dxfId="352" priority="348" operator="equal">
      <formula>"Valore vuoto"</formula>
    </cfRule>
  </conditionalFormatting>
  <conditionalFormatting sqref="S15:U15">
    <cfRule type="containsBlanks" dxfId="351" priority="347">
      <formula>LEN(TRIM(S15))=0</formula>
    </cfRule>
  </conditionalFormatting>
  <conditionalFormatting sqref="S19:U19">
    <cfRule type="cellIs" dxfId="350" priority="346" operator="equal">
      <formula>"Valore vuoto"</formula>
    </cfRule>
  </conditionalFormatting>
  <conditionalFormatting sqref="S19:U19">
    <cfRule type="containsBlanks" dxfId="349" priority="345">
      <formula>LEN(TRIM(S19))=0</formula>
    </cfRule>
  </conditionalFormatting>
  <conditionalFormatting sqref="S20:U33">
    <cfRule type="cellIs" dxfId="348" priority="344" operator="equal">
      <formula>"Valore vuoto"</formula>
    </cfRule>
  </conditionalFormatting>
  <conditionalFormatting sqref="S20:U33">
    <cfRule type="containsBlanks" dxfId="347" priority="343">
      <formula>LEN(TRIM(S20))=0</formula>
    </cfRule>
  </conditionalFormatting>
  <conditionalFormatting sqref="S414:U414">
    <cfRule type="cellIs" dxfId="346" priority="234" operator="equal">
      <formula>"Valore vuoto"</formula>
    </cfRule>
  </conditionalFormatting>
  <conditionalFormatting sqref="S414:U414">
    <cfRule type="containsBlanks" dxfId="345" priority="233">
      <formula>LEN(TRIM(S414))=0</formula>
    </cfRule>
  </conditionalFormatting>
  <conditionalFormatting sqref="S418:U418">
    <cfRule type="cellIs" dxfId="344" priority="232" operator="equal">
      <formula>"Valore vuoto"</formula>
    </cfRule>
  </conditionalFormatting>
  <conditionalFormatting sqref="S418:U418">
    <cfRule type="containsBlanks" dxfId="343" priority="231">
      <formula>LEN(TRIM(S418))=0</formula>
    </cfRule>
  </conditionalFormatting>
  <conditionalFormatting sqref="S419:U432">
    <cfRule type="cellIs" dxfId="342" priority="230" operator="equal">
      <formula>"Valore vuoto"</formula>
    </cfRule>
  </conditionalFormatting>
  <conditionalFormatting sqref="S419:U432">
    <cfRule type="containsBlanks" dxfId="341" priority="229">
      <formula>LEN(TRIM(S419))=0</formula>
    </cfRule>
  </conditionalFormatting>
  <conditionalFormatting sqref="S36:U36">
    <cfRule type="cellIs" dxfId="340" priority="342" operator="equal">
      <formula>"Valore vuoto"</formula>
    </cfRule>
  </conditionalFormatting>
  <conditionalFormatting sqref="S36:U36">
    <cfRule type="containsBlanks" dxfId="339" priority="341">
      <formula>LEN(TRIM(S36))=0</formula>
    </cfRule>
  </conditionalFormatting>
  <conditionalFormatting sqref="S40:U40">
    <cfRule type="cellIs" dxfId="338" priority="340" operator="equal">
      <formula>"Valore vuoto"</formula>
    </cfRule>
  </conditionalFormatting>
  <conditionalFormatting sqref="S40:U40">
    <cfRule type="containsBlanks" dxfId="337" priority="339">
      <formula>LEN(TRIM(S40))=0</formula>
    </cfRule>
  </conditionalFormatting>
  <conditionalFormatting sqref="S41:U54">
    <cfRule type="cellIs" dxfId="336" priority="338" operator="equal">
      <formula>"Valore vuoto"</formula>
    </cfRule>
  </conditionalFormatting>
  <conditionalFormatting sqref="S41:U54">
    <cfRule type="containsBlanks" dxfId="335" priority="337">
      <formula>LEN(TRIM(S41))=0</formula>
    </cfRule>
  </conditionalFormatting>
  <conditionalFormatting sqref="S57:U57">
    <cfRule type="cellIs" dxfId="334" priority="336" operator="equal">
      <formula>"Valore vuoto"</formula>
    </cfRule>
  </conditionalFormatting>
  <conditionalFormatting sqref="S57:U57">
    <cfRule type="containsBlanks" dxfId="333" priority="335">
      <formula>LEN(TRIM(S57))=0</formula>
    </cfRule>
  </conditionalFormatting>
  <conditionalFormatting sqref="S61:U61">
    <cfRule type="cellIs" dxfId="332" priority="334" operator="equal">
      <formula>"Valore vuoto"</formula>
    </cfRule>
  </conditionalFormatting>
  <conditionalFormatting sqref="S61:U61">
    <cfRule type="containsBlanks" dxfId="331" priority="333">
      <formula>LEN(TRIM(S61))=0</formula>
    </cfRule>
  </conditionalFormatting>
  <conditionalFormatting sqref="S62:U75">
    <cfRule type="cellIs" dxfId="330" priority="332" operator="equal">
      <formula>"Valore vuoto"</formula>
    </cfRule>
  </conditionalFormatting>
  <conditionalFormatting sqref="S62:U75">
    <cfRule type="containsBlanks" dxfId="329" priority="331">
      <formula>LEN(TRIM(S62))=0</formula>
    </cfRule>
  </conditionalFormatting>
  <conditionalFormatting sqref="S78:U78">
    <cfRule type="cellIs" dxfId="328" priority="330" operator="equal">
      <formula>"Valore vuoto"</formula>
    </cfRule>
  </conditionalFormatting>
  <conditionalFormatting sqref="S78:U78">
    <cfRule type="containsBlanks" dxfId="327" priority="329">
      <formula>LEN(TRIM(S78))=0</formula>
    </cfRule>
  </conditionalFormatting>
  <conditionalFormatting sqref="S82:U82">
    <cfRule type="cellIs" dxfId="326" priority="328" operator="equal">
      <formula>"Valore vuoto"</formula>
    </cfRule>
  </conditionalFormatting>
  <conditionalFormatting sqref="S82:U82">
    <cfRule type="containsBlanks" dxfId="325" priority="327">
      <formula>LEN(TRIM(S82))=0</formula>
    </cfRule>
  </conditionalFormatting>
  <conditionalFormatting sqref="S83:U96">
    <cfRule type="cellIs" dxfId="324" priority="326" operator="equal">
      <formula>"Valore vuoto"</formula>
    </cfRule>
  </conditionalFormatting>
  <conditionalFormatting sqref="S83:U96">
    <cfRule type="containsBlanks" dxfId="323" priority="325">
      <formula>LEN(TRIM(S83))=0</formula>
    </cfRule>
  </conditionalFormatting>
  <conditionalFormatting sqref="S99:U99">
    <cfRule type="cellIs" dxfId="322" priority="324" operator="equal">
      <formula>"Valore vuoto"</formula>
    </cfRule>
  </conditionalFormatting>
  <conditionalFormatting sqref="S99:U99">
    <cfRule type="containsBlanks" dxfId="321" priority="323">
      <formula>LEN(TRIM(S99))=0</formula>
    </cfRule>
  </conditionalFormatting>
  <conditionalFormatting sqref="S103:U103">
    <cfRule type="cellIs" dxfId="320" priority="322" operator="equal">
      <formula>"Valore vuoto"</formula>
    </cfRule>
  </conditionalFormatting>
  <conditionalFormatting sqref="S103:U103">
    <cfRule type="containsBlanks" dxfId="319" priority="321">
      <formula>LEN(TRIM(S103))=0</formula>
    </cfRule>
  </conditionalFormatting>
  <conditionalFormatting sqref="S104:U117">
    <cfRule type="cellIs" dxfId="318" priority="320" operator="equal">
      <formula>"Valore vuoto"</formula>
    </cfRule>
  </conditionalFormatting>
  <conditionalFormatting sqref="S104:U117">
    <cfRule type="containsBlanks" dxfId="317" priority="319">
      <formula>LEN(TRIM(S104))=0</formula>
    </cfRule>
  </conditionalFormatting>
  <conditionalFormatting sqref="S120:U120">
    <cfRule type="cellIs" dxfId="316" priority="318" operator="equal">
      <formula>"Valore vuoto"</formula>
    </cfRule>
  </conditionalFormatting>
  <conditionalFormatting sqref="S120:U120">
    <cfRule type="containsBlanks" dxfId="315" priority="317">
      <formula>LEN(TRIM(S120))=0</formula>
    </cfRule>
  </conditionalFormatting>
  <conditionalFormatting sqref="S124:U124">
    <cfRule type="cellIs" dxfId="314" priority="316" operator="equal">
      <formula>"Valore vuoto"</formula>
    </cfRule>
  </conditionalFormatting>
  <conditionalFormatting sqref="S124:U124">
    <cfRule type="containsBlanks" dxfId="313" priority="315">
      <formula>LEN(TRIM(S124))=0</formula>
    </cfRule>
  </conditionalFormatting>
  <conditionalFormatting sqref="S125:U138">
    <cfRule type="cellIs" dxfId="312" priority="314" operator="equal">
      <formula>"Valore vuoto"</formula>
    </cfRule>
  </conditionalFormatting>
  <conditionalFormatting sqref="S125:U138">
    <cfRule type="containsBlanks" dxfId="311" priority="313">
      <formula>LEN(TRIM(S125))=0</formula>
    </cfRule>
  </conditionalFormatting>
  <conditionalFormatting sqref="S141:U141">
    <cfRule type="cellIs" dxfId="310" priority="312" operator="equal">
      <formula>"Valore vuoto"</formula>
    </cfRule>
  </conditionalFormatting>
  <conditionalFormatting sqref="S141:U141">
    <cfRule type="containsBlanks" dxfId="309" priority="311">
      <formula>LEN(TRIM(S141))=0</formula>
    </cfRule>
  </conditionalFormatting>
  <conditionalFormatting sqref="S145:U145">
    <cfRule type="cellIs" dxfId="308" priority="310" operator="equal">
      <formula>"Valore vuoto"</formula>
    </cfRule>
  </conditionalFormatting>
  <conditionalFormatting sqref="S145:U145">
    <cfRule type="containsBlanks" dxfId="307" priority="309">
      <formula>LEN(TRIM(S145))=0</formula>
    </cfRule>
  </conditionalFormatting>
  <conditionalFormatting sqref="S146:U159">
    <cfRule type="cellIs" dxfId="306" priority="308" operator="equal">
      <formula>"Valore vuoto"</formula>
    </cfRule>
  </conditionalFormatting>
  <conditionalFormatting sqref="S146:U159">
    <cfRule type="containsBlanks" dxfId="305" priority="307">
      <formula>LEN(TRIM(S146))=0</formula>
    </cfRule>
  </conditionalFormatting>
  <conditionalFormatting sqref="S162:U162">
    <cfRule type="cellIs" dxfId="304" priority="306" operator="equal">
      <formula>"Valore vuoto"</formula>
    </cfRule>
  </conditionalFormatting>
  <conditionalFormatting sqref="S162:U162">
    <cfRule type="containsBlanks" dxfId="303" priority="305">
      <formula>LEN(TRIM(S162))=0</formula>
    </cfRule>
  </conditionalFormatting>
  <conditionalFormatting sqref="S166:U166">
    <cfRule type="cellIs" dxfId="302" priority="304" operator="equal">
      <formula>"Valore vuoto"</formula>
    </cfRule>
  </conditionalFormatting>
  <conditionalFormatting sqref="S166:U166">
    <cfRule type="containsBlanks" dxfId="301" priority="303">
      <formula>LEN(TRIM(S166))=0</formula>
    </cfRule>
  </conditionalFormatting>
  <conditionalFormatting sqref="S167:U180">
    <cfRule type="cellIs" dxfId="300" priority="302" operator="equal">
      <formula>"Valore vuoto"</formula>
    </cfRule>
  </conditionalFormatting>
  <conditionalFormatting sqref="S167:U180">
    <cfRule type="containsBlanks" dxfId="299" priority="301">
      <formula>LEN(TRIM(S167))=0</formula>
    </cfRule>
  </conditionalFormatting>
  <conditionalFormatting sqref="S183:U183">
    <cfRule type="cellIs" dxfId="298" priority="300" operator="equal">
      <formula>"Valore vuoto"</formula>
    </cfRule>
  </conditionalFormatting>
  <conditionalFormatting sqref="S183:U183">
    <cfRule type="containsBlanks" dxfId="297" priority="299">
      <formula>LEN(TRIM(S183))=0</formula>
    </cfRule>
  </conditionalFormatting>
  <conditionalFormatting sqref="S187:U187">
    <cfRule type="cellIs" dxfId="296" priority="298" operator="equal">
      <formula>"Valore vuoto"</formula>
    </cfRule>
  </conditionalFormatting>
  <conditionalFormatting sqref="S187:U187">
    <cfRule type="containsBlanks" dxfId="295" priority="297">
      <formula>LEN(TRIM(S187))=0</formula>
    </cfRule>
  </conditionalFormatting>
  <conditionalFormatting sqref="S188:U201">
    <cfRule type="cellIs" dxfId="294" priority="296" operator="equal">
      <formula>"Valore vuoto"</formula>
    </cfRule>
  </conditionalFormatting>
  <conditionalFormatting sqref="S188:U201">
    <cfRule type="containsBlanks" dxfId="293" priority="295">
      <formula>LEN(TRIM(S188))=0</formula>
    </cfRule>
  </conditionalFormatting>
  <conditionalFormatting sqref="S204:U204">
    <cfRule type="cellIs" dxfId="292" priority="294" operator="equal">
      <formula>"Valore vuoto"</formula>
    </cfRule>
  </conditionalFormatting>
  <conditionalFormatting sqref="S204:U204">
    <cfRule type="containsBlanks" dxfId="291" priority="293">
      <formula>LEN(TRIM(S204))=0</formula>
    </cfRule>
  </conditionalFormatting>
  <conditionalFormatting sqref="S208:U208">
    <cfRule type="cellIs" dxfId="290" priority="292" operator="equal">
      <formula>"Valore vuoto"</formula>
    </cfRule>
  </conditionalFormatting>
  <conditionalFormatting sqref="S208:U208">
    <cfRule type="containsBlanks" dxfId="289" priority="291">
      <formula>LEN(TRIM(S208))=0</formula>
    </cfRule>
  </conditionalFormatting>
  <conditionalFormatting sqref="S209:U222">
    <cfRule type="cellIs" dxfId="288" priority="290" operator="equal">
      <formula>"Valore vuoto"</formula>
    </cfRule>
  </conditionalFormatting>
  <conditionalFormatting sqref="S209:U222">
    <cfRule type="containsBlanks" dxfId="287" priority="289">
      <formula>LEN(TRIM(S209))=0</formula>
    </cfRule>
  </conditionalFormatting>
  <conditionalFormatting sqref="S225:U225">
    <cfRule type="cellIs" dxfId="286" priority="288" operator="equal">
      <formula>"Valore vuoto"</formula>
    </cfRule>
  </conditionalFormatting>
  <conditionalFormatting sqref="S225:U225">
    <cfRule type="containsBlanks" dxfId="285" priority="287">
      <formula>LEN(TRIM(S225))=0</formula>
    </cfRule>
  </conditionalFormatting>
  <conditionalFormatting sqref="S229:U229">
    <cfRule type="cellIs" dxfId="284" priority="286" operator="equal">
      <formula>"Valore vuoto"</formula>
    </cfRule>
  </conditionalFormatting>
  <conditionalFormatting sqref="S229:U229">
    <cfRule type="containsBlanks" dxfId="283" priority="285">
      <formula>LEN(TRIM(S229))=0</formula>
    </cfRule>
  </conditionalFormatting>
  <conditionalFormatting sqref="S230:U243">
    <cfRule type="cellIs" dxfId="282" priority="284" operator="equal">
      <formula>"Valore vuoto"</formula>
    </cfRule>
  </conditionalFormatting>
  <conditionalFormatting sqref="S230:U243">
    <cfRule type="containsBlanks" dxfId="281" priority="283">
      <formula>LEN(TRIM(S230))=0</formula>
    </cfRule>
  </conditionalFormatting>
  <conditionalFormatting sqref="S246:U246">
    <cfRule type="cellIs" dxfId="280" priority="282" operator="equal">
      <formula>"Valore vuoto"</formula>
    </cfRule>
  </conditionalFormatting>
  <conditionalFormatting sqref="S246:U246">
    <cfRule type="containsBlanks" dxfId="279" priority="281">
      <formula>LEN(TRIM(S246))=0</formula>
    </cfRule>
  </conditionalFormatting>
  <conditionalFormatting sqref="S250:U250">
    <cfRule type="cellIs" dxfId="278" priority="280" operator="equal">
      <formula>"Valore vuoto"</formula>
    </cfRule>
  </conditionalFormatting>
  <conditionalFormatting sqref="S250:U250">
    <cfRule type="containsBlanks" dxfId="277" priority="279">
      <formula>LEN(TRIM(S250))=0</formula>
    </cfRule>
  </conditionalFormatting>
  <conditionalFormatting sqref="S251:U264">
    <cfRule type="cellIs" dxfId="276" priority="278" operator="equal">
      <formula>"Valore vuoto"</formula>
    </cfRule>
  </conditionalFormatting>
  <conditionalFormatting sqref="S251:U264">
    <cfRule type="containsBlanks" dxfId="275" priority="277">
      <formula>LEN(TRIM(S251))=0</formula>
    </cfRule>
  </conditionalFormatting>
  <conditionalFormatting sqref="S267:U267">
    <cfRule type="cellIs" dxfId="274" priority="276" operator="equal">
      <formula>"Valore vuoto"</formula>
    </cfRule>
  </conditionalFormatting>
  <conditionalFormatting sqref="S267:U267">
    <cfRule type="containsBlanks" dxfId="273" priority="275">
      <formula>LEN(TRIM(S267))=0</formula>
    </cfRule>
  </conditionalFormatting>
  <conditionalFormatting sqref="S271:U271">
    <cfRule type="cellIs" dxfId="272" priority="274" operator="equal">
      <formula>"Valore vuoto"</formula>
    </cfRule>
  </conditionalFormatting>
  <conditionalFormatting sqref="S271:U271">
    <cfRule type="containsBlanks" dxfId="271" priority="273">
      <formula>LEN(TRIM(S271))=0</formula>
    </cfRule>
  </conditionalFormatting>
  <conditionalFormatting sqref="S272:U285">
    <cfRule type="cellIs" dxfId="270" priority="272" operator="equal">
      <formula>"Valore vuoto"</formula>
    </cfRule>
  </conditionalFormatting>
  <conditionalFormatting sqref="S272:U285">
    <cfRule type="containsBlanks" dxfId="269" priority="271">
      <formula>LEN(TRIM(S272))=0</formula>
    </cfRule>
  </conditionalFormatting>
  <conditionalFormatting sqref="S288:U288">
    <cfRule type="cellIs" dxfId="268" priority="270" operator="equal">
      <formula>"Valore vuoto"</formula>
    </cfRule>
  </conditionalFormatting>
  <conditionalFormatting sqref="S288:U288">
    <cfRule type="containsBlanks" dxfId="267" priority="269">
      <formula>LEN(TRIM(S288))=0</formula>
    </cfRule>
  </conditionalFormatting>
  <conditionalFormatting sqref="S292:U292">
    <cfRule type="cellIs" dxfId="266" priority="268" operator="equal">
      <formula>"Valore vuoto"</formula>
    </cfRule>
  </conditionalFormatting>
  <conditionalFormatting sqref="S292:U292">
    <cfRule type="containsBlanks" dxfId="265" priority="267">
      <formula>LEN(TRIM(S292))=0</formula>
    </cfRule>
  </conditionalFormatting>
  <conditionalFormatting sqref="S293:U306">
    <cfRule type="cellIs" dxfId="264" priority="266" operator="equal">
      <formula>"Valore vuoto"</formula>
    </cfRule>
  </conditionalFormatting>
  <conditionalFormatting sqref="S293:U306">
    <cfRule type="containsBlanks" dxfId="263" priority="265">
      <formula>LEN(TRIM(S293))=0</formula>
    </cfRule>
  </conditionalFormatting>
  <conditionalFormatting sqref="S309:U309">
    <cfRule type="cellIs" dxfId="262" priority="264" operator="equal">
      <formula>"Valore vuoto"</formula>
    </cfRule>
  </conditionalFormatting>
  <conditionalFormatting sqref="S309:U309">
    <cfRule type="containsBlanks" dxfId="261" priority="263">
      <formula>LEN(TRIM(S309))=0</formula>
    </cfRule>
  </conditionalFormatting>
  <conditionalFormatting sqref="S313:U313">
    <cfRule type="cellIs" dxfId="260" priority="262" operator="equal">
      <formula>"Valore vuoto"</formula>
    </cfRule>
  </conditionalFormatting>
  <conditionalFormatting sqref="S313:U313">
    <cfRule type="containsBlanks" dxfId="259" priority="261">
      <formula>LEN(TRIM(S313))=0</formula>
    </cfRule>
  </conditionalFormatting>
  <conditionalFormatting sqref="S314:U327">
    <cfRule type="cellIs" dxfId="258" priority="260" operator="equal">
      <formula>"Valore vuoto"</formula>
    </cfRule>
  </conditionalFormatting>
  <conditionalFormatting sqref="S314:U327">
    <cfRule type="containsBlanks" dxfId="257" priority="259">
      <formula>LEN(TRIM(S314))=0</formula>
    </cfRule>
  </conditionalFormatting>
  <conditionalFormatting sqref="S330:U330">
    <cfRule type="cellIs" dxfId="256" priority="258" operator="equal">
      <formula>"Valore vuoto"</formula>
    </cfRule>
  </conditionalFormatting>
  <conditionalFormatting sqref="S330:U330">
    <cfRule type="containsBlanks" dxfId="255" priority="257">
      <formula>LEN(TRIM(S330))=0</formula>
    </cfRule>
  </conditionalFormatting>
  <conditionalFormatting sqref="S334:U334">
    <cfRule type="cellIs" dxfId="254" priority="256" operator="equal">
      <formula>"Valore vuoto"</formula>
    </cfRule>
  </conditionalFormatting>
  <conditionalFormatting sqref="S334:U334">
    <cfRule type="containsBlanks" dxfId="253" priority="255">
      <formula>LEN(TRIM(S334))=0</formula>
    </cfRule>
  </conditionalFormatting>
  <conditionalFormatting sqref="S335:U348">
    <cfRule type="cellIs" dxfId="252" priority="254" operator="equal">
      <formula>"Valore vuoto"</formula>
    </cfRule>
  </conditionalFormatting>
  <conditionalFormatting sqref="S335:U348">
    <cfRule type="containsBlanks" dxfId="251" priority="253">
      <formula>LEN(TRIM(S335))=0</formula>
    </cfRule>
  </conditionalFormatting>
  <conditionalFormatting sqref="S351:U351">
    <cfRule type="cellIs" dxfId="250" priority="252" operator="equal">
      <formula>"Valore vuoto"</formula>
    </cfRule>
  </conditionalFormatting>
  <conditionalFormatting sqref="S351:U351">
    <cfRule type="containsBlanks" dxfId="249" priority="251">
      <formula>LEN(TRIM(S351))=0</formula>
    </cfRule>
  </conditionalFormatting>
  <conditionalFormatting sqref="S355:U355">
    <cfRule type="cellIs" dxfId="248" priority="250" operator="equal">
      <formula>"Valore vuoto"</formula>
    </cfRule>
  </conditionalFormatting>
  <conditionalFormatting sqref="S355:U355">
    <cfRule type="containsBlanks" dxfId="247" priority="249">
      <formula>LEN(TRIM(S355))=0</formula>
    </cfRule>
  </conditionalFormatting>
  <conditionalFormatting sqref="S356:U369">
    <cfRule type="cellIs" dxfId="246" priority="248" operator="equal">
      <formula>"Valore vuoto"</formula>
    </cfRule>
  </conditionalFormatting>
  <conditionalFormatting sqref="S356:U369">
    <cfRule type="containsBlanks" dxfId="245" priority="247">
      <formula>LEN(TRIM(S356))=0</formula>
    </cfRule>
  </conditionalFormatting>
  <conditionalFormatting sqref="S372:U372">
    <cfRule type="cellIs" dxfId="244" priority="246" operator="equal">
      <formula>"Valore vuoto"</formula>
    </cfRule>
  </conditionalFormatting>
  <conditionalFormatting sqref="S372:U372">
    <cfRule type="containsBlanks" dxfId="243" priority="245">
      <formula>LEN(TRIM(S372))=0</formula>
    </cfRule>
  </conditionalFormatting>
  <conditionalFormatting sqref="S376:U376">
    <cfRule type="cellIs" dxfId="242" priority="244" operator="equal">
      <formula>"Valore vuoto"</formula>
    </cfRule>
  </conditionalFormatting>
  <conditionalFormatting sqref="S376:U376">
    <cfRule type="containsBlanks" dxfId="241" priority="243">
      <formula>LEN(TRIM(S376))=0</formula>
    </cfRule>
  </conditionalFormatting>
  <conditionalFormatting sqref="S377:U390">
    <cfRule type="cellIs" dxfId="240" priority="242" operator="equal">
      <formula>"Valore vuoto"</formula>
    </cfRule>
  </conditionalFormatting>
  <conditionalFormatting sqref="S377:U390">
    <cfRule type="containsBlanks" dxfId="239" priority="241">
      <formula>LEN(TRIM(S377))=0</formula>
    </cfRule>
  </conditionalFormatting>
  <conditionalFormatting sqref="S393:U393">
    <cfRule type="cellIs" dxfId="238" priority="240" operator="equal">
      <formula>"Valore vuoto"</formula>
    </cfRule>
  </conditionalFormatting>
  <conditionalFormatting sqref="S393:U393">
    <cfRule type="containsBlanks" dxfId="237" priority="239">
      <formula>LEN(TRIM(S393))=0</formula>
    </cfRule>
  </conditionalFormatting>
  <conditionalFormatting sqref="S397:U397">
    <cfRule type="cellIs" dxfId="236" priority="238" operator="equal">
      <formula>"Valore vuoto"</formula>
    </cfRule>
  </conditionalFormatting>
  <conditionalFormatting sqref="S397:U397">
    <cfRule type="containsBlanks" dxfId="235" priority="237">
      <formula>LEN(TRIM(S397))=0</formula>
    </cfRule>
  </conditionalFormatting>
  <conditionalFormatting sqref="S398:U411">
    <cfRule type="cellIs" dxfId="234" priority="236" operator="equal">
      <formula>"Valore vuoto"</formula>
    </cfRule>
  </conditionalFormatting>
  <conditionalFormatting sqref="S398:U411">
    <cfRule type="containsBlanks" dxfId="233" priority="235">
      <formula>LEN(TRIM(S398))=0</formula>
    </cfRule>
  </conditionalFormatting>
  <conditionalFormatting sqref="I47:I54">
    <cfRule type="cellIs" dxfId="232" priority="224" operator="equal">
      <formula>0</formula>
    </cfRule>
  </conditionalFormatting>
  <conditionalFormatting sqref="I47:I54">
    <cfRule type="cellIs" dxfId="231" priority="221" operator="equal">
      <formula>0</formula>
    </cfRule>
    <cfRule type="expression" dxfId="230" priority="222">
      <formula>"""$F$9+$G$9+$H$9=0"""</formula>
    </cfRule>
    <cfRule type="expression" dxfId="229" priority="223">
      <formula>"$F$9=0"""</formula>
    </cfRule>
  </conditionalFormatting>
  <conditionalFormatting sqref="I40:I46">
    <cfRule type="cellIs" dxfId="228" priority="220" operator="equal">
      <formula>0</formula>
    </cfRule>
  </conditionalFormatting>
  <conditionalFormatting sqref="I40:I46">
    <cfRule type="cellIs" dxfId="227" priority="217" operator="equal">
      <formula>0</formula>
    </cfRule>
    <cfRule type="expression" dxfId="226" priority="218">
      <formula>"""$F$9+$G$9+$H$9=0"""</formula>
    </cfRule>
    <cfRule type="expression" dxfId="225" priority="219">
      <formula>"$F$9=0"""</formula>
    </cfRule>
  </conditionalFormatting>
  <conditionalFormatting sqref="E47:E54">
    <cfRule type="colorScale" priority="225">
      <colorScale>
        <cfvo type="min"/>
        <cfvo type="percentile" val="50"/>
        <cfvo type="max"/>
        <color rgb="FFF8696B"/>
        <color rgb="FFFFEB84"/>
        <color rgb="FF63BE7B"/>
      </colorScale>
    </cfRule>
  </conditionalFormatting>
  <conditionalFormatting sqref="E40:E46">
    <cfRule type="colorScale" priority="226">
      <colorScale>
        <cfvo type="min"/>
        <cfvo type="percentile" val="50"/>
        <cfvo type="max"/>
        <color rgb="FFF8696B"/>
        <color rgb="FFFFEB84"/>
        <color rgb="FF63BE7B"/>
      </colorScale>
    </cfRule>
  </conditionalFormatting>
  <conditionalFormatting sqref="F47:F54">
    <cfRule type="colorScale" priority="227">
      <colorScale>
        <cfvo type="min"/>
        <cfvo type="percentile" val="50"/>
        <cfvo type="max"/>
        <color rgb="FFF8696B"/>
        <color rgb="FFFFEB84"/>
        <color rgb="FF63BE7B"/>
      </colorScale>
    </cfRule>
  </conditionalFormatting>
  <conditionalFormatting sqref="F40:F46">
    <cfRule type="colorScale" priority="228">
      <colorScale>
        <cfvo type="min"/>
        <cfvo type="percentile" val="50"/>
        <cfvo type="max"/>
        <color rgb="FFF8696B"/>
        <color rgb="FFFFEB84"/>
        <color rgb="FF63BE7B"/>
      </colorScale>
    </cfRule>
  </conditionalFormatting>
  <conditionalFormatting sqref="I68:I75">
    <cfRule type="cellIs" dxfId="224" priority="212" operator="equal">
      <formula>0</formula>
    </cfRule>
  </conditionalFormatting>
  <conditionalFormatting sqref="I68:I75">
    <cfRule type="cellIs" dxfId="223" priority="209" operator="equal">
      <formula>0</formula>
    </cfRule>
    <cfRule type="expression" dxfId="222" priority="210">
      <formula>"""$F$9+$G$9+$H$9=0"""</formula>
    </cfRule>
    <cfRule type="expression" dxfId="221" priority="211">
      <formula>"$F$9=0"""</formula>
    </cfRule>
  </conditionalFormatting>
  <conditionalFormatting sqref="I61:I67">
    <cfRule type="cellIs" dxfId="220" priority="208" operator="equal">
      <formula>0</formula>
    </cfRule>
  </conditionalFormatting>
  <conditionalFormatting sqref="I61:I67">
    <cfRule type="cellIs" dxfId="219" priority="205" operator="equal">
      <formula>0</formula>
    </cfRule>
    <cfRule type="expression" dxfId="218" priority="206">
      <formula>"""$F$9+$G$9+$H$9=0"""</formula>
    </cfRule>
    <cfRule type="expression" dxfId="217" priority="207">
      <formula>"$F$9=0"""</formula>
    </cfRule>
  </conditionalFormatting>
  <conditionalFormatting sqref="E68:E75">
    <cfRule type="colorScale" priority="213">
      <colorScale>
        <cfvo type="min"/>
        <cfvo type="percentile" val="50"/>
        <cfvo type="max"/>
        <color rgb="FFF8696B"/>
        <color rgb="FFFFEB84"/>
        <color rgb="FF63BE7B"/>
      </colorScale>
    </cfRule>
  </conditionalFormatting>
  <conditionalFormatting sqref="E61:E67">
    <cfRule type="colorScale" priority="214">
      <colorScale>
        <cfvo type="min"/>
        <cfvo type="percentile" val="50"/>
        <cfvo type="max"/>
        <color rgb="FFF8696B"/>
        <color rgb="FFFFEB84"/>
        <color rgb="FF63BE7B"/>
      </colorScale>
    </cfRule>
  </conditionalFormatting>
  <conditionalFormatting sqref="F68:F75">
    <cfRule type="colorScale" priority="215">
      <colorScale>
        <cfvo type="min"/>
        <cfvo type="percentile" val="50"/>
        <cfvo type="max"/>
        <color rgb="FFF8696B"/>
        <color rgb="FFFFEB84"/>
        <color rgb="FF63BE7B"/>
      </colorScale>
    </cfRule>
  </conditionalFormatting>
  <conditionalFormatting sqref="F61:F67">
    <cfRule type="colorScale" priority="216">
      <colorScale>
        <cfvo type="min"/>
        <cfvo type="percentile" val="50"/>
        <cfvo type="max"/>
        <color rgb="FFF8696B"/>
        <color rgb="FFFFEB84"/>
        <color rgb="FF63BE7B"/>
      </colorScale>
    </cfRule>
  </conditionalFormatting>
  <conditionalFormatting sqref="I89:I96">
    <cfRule type="cellIs" dxfId="216" priority="200" operator="equal">
      <formula>0</formula>
    </cfRule>
  </conditionalFormatting>
  <conditionalFormatting sqref="I89:I96">
    <cfRule type="cellIs" dxfId="215" priority="197" operator="equal">
      <formula>0</formula>
    </cfRule>
    <cfRule type="expression" dxfId="214" priority="198">
      <formula>"""$F$9+$G$9+$H$9=0"""</formula>
    </cfRule>
    <cfRule type="expression" dxfId="213" priority="199">
      <formula>"$F$9=0"""</formula>
    </cfRule>
  </conditionalFormatting>
  <conditionalFormatting sqref="I82:I88">
    <cfRule type="cellIs" dxfId="212" priority="196" operator="equal">
      <formula>0</formula>
    </cfRule>
  </conditionalFormatting>
  <conditionalFormatting sqref="I82:I88">
    <cfRule type="cellIs" dxfId="211" priority="193" operator="equal">
      <formula>0</formula>
    </cfRule>
    <cfRule type="expression" dxfId="210" priority="194">
      <formula>"""$F$9+$G$9+$H$9=0"""</formula>
    </cfRule>
    <cfRule type="expression" dxfId="209" priority="195">
      <formula>"$F$9=0"""</formula>
    </cfRule>
  </conditionalFormatting>
  <conditionalFormatting sqref="E89:E96">
    <cfRule type="colorScale" priority="201">
      <colorScale>
        <cfvo type="min"/>
        <cfvo type="percentile" val="50"/>
        <cfvo type="max"/>
        <color rgb="FFF8696B"/>
        <color rgb="FFFFEB84"/>
        <color rgb="FF63BE7B"/>
      </colorScale>
    </cfRule>
  </conditionalFormatting>
  <conditionalFormatting sqref="E82:E88">
    <cfRule type="colorScale" priority="202">
      <colorScale>
        <cfvo type="min"/>
        <cfvo type="percentile" val="50"/>
        <cfvo type="max"/>
        <color rgb="FFF8696B"/>
        <color rgb="FFFFEB84"/>
        <color rgb="FF63BE7B"/>
      </colorScale>
    </cfRule>
  </conditionalFormatting>
  <conditionalFormatting sqref="F89:F96">
    <cfRule type="colorScale" priority="203">
      <colorScale>
        <cfvo type="min"/>
        <cfvo type="percentile" val="50"/>
        <cfvo type="max"/>
        <color rgb="FFF8696B"/>
        <color rgb="FFFFEB84"/>
        <color rgb="FF63BE7B"/>
      </colorScale>
    </cfRule>
  </conditionalFormatting>
  <conditionalFormatting sqref="F82:F88">
    <cfRule type="colorScale" priority="204">
      <colorScale>
        <cfvo type="min"/>
        <cfvo type="percentile" val="50"/>
        <cfvo type="max"/>
        <color rgb="FFF8696B"/>
        <color rgb="FFFFEB84"/>
        <color rgb="FF63BE7B"/>
      </colorScale>
    </cfRule>
  </conditionalFormatting>
  <conditionalFormatting sqref="I110:I117">
    <cfRule type="cellIs" dxfId="208" priority="188" operator="equal">
      <formula>0</formula>
    </cfRule>
  </conditionalFormatting>
  <conditionalFormatting sqref="I110:I117">
    <cfRule type="cellIs" dxfId="207" priority="185" operator="equal">
      <formula>0</formula>
    </cfRule>
    <cfRule type="expression" dxfId="206" priority="186">
      <formula>"""$F$9+$G$9+$H$9=0"""</formula>
    </cfRule>
    <cfRule type="expression" dxfId="205" priority="187">
      <formula>"$F$9=0"""</formula>
    </cfRule>
  </conditionalFormatting>
  <conditionalFormatting sqref="I103:I109">
    <cfRule type="cellIs" dxfId="204" priority="184" operator="equal">
      <formula>0</formula>
    </cfRule>
  </conditionalFormatting>
  <conditionalFormatting sqref="I103:I109">
    <cfRule type="cellIs" dxfId="203" priority="181" operator="equal">
      <formula>0</formula>
    </cfRule>
    <cfRule type="expression" dxfId="202" priority="182">
      <formula>"""$F$9+$G$9+$H$9=0"""</formula>
    </cfRule>
    <cfRule type="expression" dxfId="201" priority="183">
      <formula>"$F$9=0"""</formula>
    </cfRule>
  </conditionalFormatting>
  <conditionalFormatting sqref="E110:E117">
    <cfRule type="colorScale" priority="189">
      <colorScale>
        <cfvo type="min"/>
        <cfvo type="percentile" val="50"/>
        <cfvo type="max"/>
        <color rgb="FFF8696B"/>
        <color rgb="FFFFEB84"/>
        <color rgb="FF63BE7B"/>
      </colorScale>
    </cfRule>
  </conditionalFormatting>
  <conditionalFormatting sqref="E103:E109">
    <cfRule type="colorScale" priority="190">
      <colorScale>
        <cfvo type="min"/>
        <cfvo type="percentile" val="50"/>
        <cfvo type="max"/>
        <color rgb="FFF8696B"/>
        <color rgb="FFFFEB84"/>
        <color rgb="FF63BE7B"/>
      </colorScale>
    </cfRule>
  </conditionalFormatting>
  <conditionalFormatting sqref="F110:F117">
    <cfRule type="colorScale" priority="191">
      <colorScale>
        <cfvo type="min"/>
        <cfvo type="percentile" val="50"/>
        <cfvo type="max"/>
        <color rgb="FFF8696B"/>
        <color rgb="FFFFEB84"/>
        <color rgb="FF63BE7B"/>
      </colorScale>
    </cfRule>
  </conditionalFormatting>
  <conditionalFormatting sqref="F103:F109">
    <cfRule type="colorScale" priority="192">
      <colorScale>
        <cfvo type="min"/>
        <cfvo type="percentile" val="50"/>
        <cfvo type="max"/>
        <color rgb="FFF8696B"/>
        <color rgb="FFFFEB84"/>
        <color rgb="FF63BE7B"/>
      </colorScale>
    </cfRule>
  </conditionalFormatting>
  <conditionalFormatting sqref="I131:I138">
    <cfRule type="cellIs" dxfId="200" priority="176" operator="equal">
      <formula>0</formula>
    </cfRule>
  </conditionalFormatting>
  <conditionalFormatting sqref="I131:I138">
    <cfRule type="cellIs" dxfId="199" priority="173" operator="equal">
      <formula>0</formula>
    </cfRule>
    <cfRule type="expression" dxfId="198" priority="174">
      <formula>"""$F$9+$G$9+$H$9=0"""</formula>
    </cfRule>
    <cfRule type="expression" dxfId="197" priority="175">
      <formula>"$F$9=0"""</formula>
    </cfRule>
  </conditionalFormatting>
  <conditionalFormatting sqref="I124:I130">
    <cfRule type="cellIs" dxfId="196" priority="172" operator="equal">
      <formula>0</formula>
    </cfRule>
  </conditionalFormatting>
  <conditionalFormatting sqref="I124:I130">
    <cfRule type="cellIs" dxfId="195" priority="169" operator="equal">
      <formula>0</formula>
    </cfRule>
    <cfRule type="expression" dxfId="194" priority="170">
      <formula>"""$F$9+$G$9+$H$9=0"""</formula>
    </cfRule>
    <cfRule type="expression" dxfId="193" priority="171">
      <formula>"$F$9=0"""</formula>
    </cfRule>
  </conditionalFormatting>
  <conditionalFormatting sqref="E131:E138">
    <cfRule type="colorScale" priority="177">
      <colorScale>
        <cfvo type="min"/>
        <cfvo type="percentile" val="50"/>
        <cfvo type="max"/>
        <color rgb="FFF8696B"/>
        <color rgb="FFFFEB84"/>
        <color rgb="FF63BE7B"/>
      </colorScale>
    </cfRule>
  </conditionalFormatting>
  <conditionalFormatting sqref="E124:E130">
    <cfRule type="colorScale" priority="178">
      <colorScale>
        <cfvo type="min"/>
        <cfvo type="percentile" val="50"/>
        <cfvo type="max"/>
        <color rgb="FFF8696B"/>
        <color rgb="FFFFEB84"/>
        <color rgb="FF63BE7B"/>
      </colorScale>
    </cfRule>
  </conditionalFormatting>
  <conditionalFormatting sqref="F131:F138">
    <cfRule type="colorScale" priority="179">
      <colorScale>
        <cfvo type="min"/>
        <cfvo type="percentile" val="50"/>
        <cfvo type="max"/>
        <color rgb="FFF8696B"/>
        <color rgb="FFFFEB84"/>
        <color rgb="FF63BE7B"/>
      </colorScale>
    </cfRule>
  </conditionalFormatting>
  <conditionalFormatting sqref="F124:F130">
    <cfRule type="colorScale" priority="180">
      <colorScale>
        <cfvo type="min"/>
        <cfvo type="percentile" val="50"/>
        <cfvo type="max"/>
        <color rgb="FFF8696B"/>
        <color rgb="FFFFEB84"/>
        <color rgb="FF63BE7B"/>
      </colorScale>
    </cfRule>
  </conditionalFormatting>
  <conditionalFormatting sqref="I152:I159">
    <cfRule type="cellIs" dxfId="192" priority="164" operator="equal">
      <formula>0</formula>
    </cfRule>
  </conditionalFormatting>
  <conditionalFormatting sqref="I152:I159">
    <cfRule type="cellIs" dxfId="191" priority="161" operator="equal">
      <formula>0</formula>
    </cfRule>
    <cfRule type="expression" dxfId="190" priority="162">
      <formula>"""$F$9+$G$9+$H$9=0"""</formula>
    </cfRule>
    <cfRule type="expression" dxfId="189" priority="163">
      <formula>"$F$9=0"""</formula>
    </cfRule>
  </conditionalFormatting>
  <conditionalFormatting sqref="I145:I151">
    <cfRule type="cellIs" dxfId="188" priority="160" operator="equal">
      <formula>0</formula>
    </cfRule>
  </conditionalFormatting>
  <conditionalFormatting sqref="I145:I151">
    <cfRule type="cellIs" dxfId="187" priority="157" operator="equal">
      <formula>0</formula>
    </cfRule>
    <cfRule type="expression" dxfId="186" priority="158">
      <formula>"""$F$9+$G$9+$H$9=0"""</formula>
    </cfRule>
    <cfRule type="expression" dxfId="185" priority="159">
      <formula>"$F$9=0"""</formula>
    </cfRule>
  </conditionalFormatting>
  <conditionalFormatting sqref="E152:E159">
    <cfRule type="colorScale" priority="165">
      <colorScale>
        <cfvo type="min"/>
        <cfvo type="percentile" val="50"/>
        <cfvo type="max"/>
        <color rgb="FFF8696B"/>
        <color rgb="FFFFEB84"/>
        <color rgb="FF63BE7B"/>
      </colorScale>
    </cfRule>
  </conditionalFormatting>
  <conditionalFormatting sqref="E145:E151">
    <cfRule type="colorScale" priority="166">
      <colorScale>
        <cfvo type="min"/>
        <cfvo type="percentile" val="50"/>
        <cfvo type="max"/>
        <color rgb="FFF8696B"/>
        <color rgb="FFFFEB84"/>
        <color rgb="FF63BE7B"/>
      </colorScale>
    </cfRule>
  </conditionalFormatting>
  <conditionalFormatting sqref="F152:F159">
    <cfRule type="colorScale" priority="167">
      <colorScale>
        <cfvo type="min"/>
        <cfvo type="percentile" val="50"/>
        <cfvo type="max"/>
        <color rgb="FFF8696B"/>
        <color rgb="FFFFEB84"/>
        <color rgb="FF63BE7B"/>
      </colorScale>
    </cfRule>
  </conditionalFormatting>
  <conditionalFormatting sqref="F145:F151">
    <cfRule type="colorScale" priority="168">
      <colorScale>
        <cfvo type="min"/>
        <cfvo type="percentile" val="50"/>
        <cfvo type="max"/>
        <color rgb="FFF8696B"/>
        <color rgb="FFFFEB84"/>
        <color rgb="FF63BE7B"/>
      </colorScale>
    </cfRule>
  </conditionalFormatting>
  <conditionalFormatting sqref="I173:I180">
    <cfRule type="cellIs" dxfId="184" priority="152" operator="equal">
      <formula>0</formula>
    </cfRule>
  </conditionalFormatting>
  <conditionalFormatting sqref="I173:I180">
    <cfRule type="cellIs" dxfId="183" priority="149" operator="equal">
      <formula>0</formula>
    </cfRule>
    <cfRule type="expression" dxfId="182" priority="150">
      <formula>"""$F$9+$G$9+$H$9=0"""</formula>
    </cfRule>
    <cfRule type="expression" dxfId="181" priority="151">
      <formula>"$F$9=0"""</formula>
    </cfRule>
  </conditionalFormatting>
  <conditionalFormatting sqref="I166:I172">
    <cfRule type="cellIs" dxfId="180" priority="148" operator="equal">
      <formula>0</formula>
    </cfRule>
  </conditionalFormatting>
  <conditionalFormatting sqref="I166:I172">
    <cfRule type="cellIs" dxfId="179" priority="145" operator="equal">
      <formula>0</formula>
    </cfRule>
    <cfRule type="expression" dxfId="178" priority="146">
      <formula>"""$F$9+$G$9+$H$9=0"""</formula>
    </cfRule>
    <cfRule type="expression" dxfId="177" priority="147">
      <formula>"$F$9=0"""</formula>
    </cfRule>
  </conditionalFormatting>
  <conditionalFormatting sqref="E173:E180">
    <cfRule type="colorScale" priority="153">
      <colorScale>
        <cfvo type="min"/>
        <cfvo type="percentile" val="50"/>
        <cfvo type="max"/>
        <color rgb="FFF8696B"/>
        <color rgb="FFFFEB84"/>
        <color rgb="FF63BE7B"/>
      </colorScale>
    </cfRule>
  </conditionalFormatting>
  <conditionalFormatting sqref="E166:E172">
    <cfRule type="colorScale" priority="154">
      <colorScale>
        <cfvo type="min"/>
        <cfvo type="percentile" val="50"/>
        <cfvo type="max"/>
        <color rgb="FFF8696B"/>
        <color rgb="FFFFEB84"/>
        <color rgb="FF63BE7B"/>
      </colorScale>
    </cfRule>
  </conditionalFormatting>
  <conditionalFormatting sqref="F173:F180">
    <cfRule type="colorScale" priority="155">
      <colorScale>
        <cfvo type="min"/>
        <cfvo type="percentile" val="50"/>
        <cfvo type="max"/>
        <color rgb="FFF8696B"/>
        <color rgb="FFFFEB84"/>
        <color rgb="FF63BE7B"/>
      </colorScale>
    </cfRule>
  </conditionalFormatting>
  <conditionalFormatting sqref="F166:F172">
    <cfRule type="colorScale" priority="156">
      <colorScale>
        <cfvo type="min"/>
        <cfvo type="percentile" val="50"/>
        <cfvo type="max"/>
        <color rgb="FFF8696B"/>
        <color rgb="FFFFEB84"/>
        <color rgb="FF63BE7B"/>
      </colorScale>
    </cfRule>
  </conditionalFormatting>
  <conditionalFormatting sqref="I194:I201">
    <cfRule type="cellIs" dxfId="176" priority="140" operator="equal">
      <formula>0</formula>
    </cfRule>
  </conditionalFormatting>
  <conditionalFormatting sqref="I194:I201">
    <cfRule type="cellIs" dxfId="175" priority="137" operator="equal">
      <formula>0</formula>
    </cfRule>
    <cfRule type="expression" dxfId="174" priority="138">
      <formula>"""$F$9+$G$9+$H$9=0"""</formula>
    </cfRule>
    <cfRule type="expression" dxfId="173" priority="139">
      <formula>"$F$9=0"""</formula>
    </cfRule>
  </conditionalFormatting>
  <conditionalFormatting sqref="I187:I193">
    <cfRule type="cellIs" dxfId="172" priority="136" operator="equal">
      <formula>0</formula>
    </cfRule>
  </conditionalFormatting>
  <conditionalFormatting sqref="I187:I193">
    <cfRule type="cellIs" dxfId="171" priority="133" operator="equal">
      <formula>0</formula>
    </cfRule>
    <cfRule type="expression" dxfId="170" priority="134">
      <formula>"""$F$9+$G$9+$H$9=0"""</formula>
    </cfRule>
    <cfRule type="expression" dxfId="169" priority="135">
      <formula>"$F$9=0"""</formula>
    </cfRule>
  </conditionalFormatting>
  <conditionalFormatting sqref="E194:E201">
    <cfRule type="colorScale" priority="141">
      <colorScale>
        <cfvo type="min"/>
        <cfvo type="percentile" val="50"/>
        <cfvo type="max"/>
        <color rgb="FFF8696B"/>
        <color rgb="FFFFEB84"/>
        <color rgb="FF63BE7B"/>
      </colorScale>
    </cfRule>
  </conditionalFormatting>
  <conditionalFormatting sqref="E187:E193">
    <cfRule type="colorScale" priority="142">
      <colorScale>
        <cfvo type="min"/>
        <cfvo type="percentile" val="50"/>
        <cfvo type="max"/>
        <color rgb="FFF8696B"/>
        <color rgb="FFFFEB84"/>
        <color rgb="FF63BE7B"/>
      </colorScale>
    </cfRule>
  </conditionalFormatting>
  <conditionalFormatting sqref="F194:F201">
    <cfRule type="colorScale" priority="143">
      <colorScale>
        <cfvo type="min"/>
        <cfvo type="percentile" val="50"/>
        <cfvo type="max"/>
        <color rgb="FFF8696B"/>
        <color rgb="FFFFEB84"/>
        <color rgb="FF63BE7B"/>
      </colorScale>
    </cfRule>
  </conditionalFormatting>
  <conditionalFormatting sqref="F187:F193">
    <cfRule type="colorScale" priority="144">
      <colorScale>
        <cfvo type="min"/>
        <cfvo type="percentile" val="50"/>
        <cfvo type="max"/>
        <color rgb="FFF8696B"/>
        <color rgb="FFFFEB84"/>
        <color rgb="FF63BE7B"/>
      </colorScale>
    </cfRule>
  </conditionalFormatting>
  <conditionalFormatting sqref="I215:I222">
    <cfRule type="cellIs" dxfId="168" priority="128" operator="equal">
      <formula>0</formula>
    </cfRule>
  </conditionalFormatting>
  <conditionalFormatting sqref="I215:I222">
    <cfRule type="cellIs" dxfId="167" priority="125" operator="equal">
      <formula>0</formula>
    </cfRule>
    <cfRule type="expression" dxfId="166" priority="126">
      <formula>"""$F$9+$G$9+$H$9=0"""</formula>
    </cfRule>
    <cfRule type="expression" dxfId="165" priority="127">
      <formula>"$F$9=0"""</formula>
    </cfRule>
  </conditionalFormatting>
  <conditionalFormatting sqref="I208:I214">
    <cfRule type="cellIs" dxfId="164" priority="124" operator="equal">
      <formula>0</formula>
    </cfRule>
  </conditionalFormatting>
  <conditionalFormatting sqref="I208:I214">
    <cfRule type="cellIs" dxfId="163" priority="121" operator="equal">
      <formula>0</formula>
    </cfRule>
    <cfRule type="expression" dxfId="162" priority="122">
      <formula>"""$F$9+$G$9+$H$9=0"""</formula>
    </cfRule>
    <cfRule type="expression" dxfId="161" priority="123">
      <formula>"$F$9=0"""</formula>
    </cfRule>
  </conditionalFormatting>
  <conditionalFormatting sqref="E215:E222">
    <cfRule type="colorScale" priority="129">
      <colorScale>
        <cfvo type="min"/>
        <cfvo type="percentile" val="50"/>
        <cfvo type="max"/>
        <color rgb="FFF8696B"/>
        <color rgb="FFFFEB84"/>
        <color rgb="FF63BE7B"/>
      </colorScale>
    </cfRule>
  </conditionalFormatting>
  <conditionalFormatting sqref="E208:E214">
    <cfRule type="colorScale" priority="130">
      <colorScale>
        <cfvo type="min"/>
        <cfvo type="percentile" val="50"/>
        <cfvo type="max"/>
        <color rgb="FFF8696B"/>
        <color rgb="FFFFEB84"/>
        <color rgb="FF63BE7B"/>
      </colorScale>
    </cfRule>
  </conditionalFormatting>
  <conditionalFormatting sqref="F215:F222">
    <cfRule type="colorScale" priority="131">
      <colorScale>
        <cfvo type="min"/>
        <cfvo type="percentile" val="50"/>
        <cfvo type="max"/>
        <color rgb="FFF8696B"/>
        <color rgb="FFFFEB84"/>
        <color rgb="FF63BE7B"/>
      </colorScale>
    </cfRule>
  </conditionalFormatting>
  <conditionalFormatting sqref="F208:F214">
    <cfRule type="colorScale" priority="132">
      <colorScale>
        <cfvo type="min"/>
        <cfvo type="percentile" val="50"/>
        <cfvo type="max"/>
        <color rgb="FFF8696B"/>
        <color rgb="FFFFEB84"/>
        <color rgb="FF63BE7B"/>
      </colorScale>
    </cfRule>
  </conditionalFormatting>
  <conditionalFormatting sqref="I236:I243">
    <cfRule type="cellIs" dxfId="160" priority="116" operator="equal">
      <formula>0</formula>
    </cfRule>
  </conditionalFormatting>
  <conditionalFormatting sqref="I236:I243">
    <cfRule type="cellIs" dxfId="159" priority="113" operator="equal">
      <formula>0</formula>
    </cfRule>
    <cfRule type="expression" dxfId="158" priority="114">
      <formula>"""$F$9+$G$9+$H$9=0"""</formula>
    </cfRule>
    <cfRule type="expression" dxfId="157" priority="115">
      <formula>"$F$9=0"""</formula>
    </cfRule>
  </conditionalFormatting>
  <conditionalFormatting sqref="I229:I235">
    <cfRule type="cellIs" dxfId="156" priority="112" operator="equal">
      <formula>0</formula>
    </cfRule>
  </conditionalFormatting>
  <conditionalFormatting sqref="I229:I235">
    <cfRule type="cellIs" dxfId="155" priority="109" operator="equal">
      <formula>0</formula>
    </cfRule>
    <cfRule type="expression" dxfId="154" priority="110">
      <formula>"""$F$9+$G$9+$H$9=0"""</formula>
    </cfRule>
    <cfRule type="expression" dxfId="153" priority="111">
      <formula>"$F$9=0"""</formula>
    </cfRule>
  </conditionalFormatting>
  <conditionalFormatting sqref="E236:E243">
    <cfRule type="colorScale" priority="117">
      <colorScale>
        <cfvo type="min"/>
        <cfvo type="percentile" val="50"/>
        <cfvo type="max"/>
        <color rgb="FFF8696B"/>
        <color rgb="FFFFEB84"/>
        <color rgb="FF63BE7B"/>
      </colorScale>
    </cfRule>
  </conditionalFormatting>
  <conditionalFormatting sqref="E229:E235">
    <cfRule type="colorScale" priority="118">
      <colorScale>
        <cfvo type="min"/>
        <cfvo type="percentile" val="50"/>
        <cfvo type="max"/>
        <color rgb="FFF8696B"/>
        <color rgb="FFFFEB84"/>
        <color rgb="FF63BE7B"/>
      </colorScale>
    </cfRule>
  </conditionalFormatting>
  <conditionalFormatting sqref="F236:F243">
    <cfRule type="colorScale" priority="119">
      <colorScale>
        <cfvo type="min"/>
        <cfvo type="percentile" val="50"/>
        <cfvo type="max"/>
        <color rgb="FFF8696B"/>
        <color rgb="FFFFEB84"/>
        <color rgb="FF63BE7B"/>
      </colorScale>
    </cfRule>
  </conditionalFormatting>
  <conditionalFormatting sqref="F229:F235">
    <cfRule type="colorScale" priority="120">
      <colorScale>
        <cfvo type="min"/>
        <cfvo type="percentile" val="50"/>
        <cfvo type="max"/>
        <color rgb="FFF8696B"/>
        <color rgb="FFFFEB84"/>
        <color rgb="FF63BE7B"/>
      </colorScale>
    </cfRule>
  </conditionalFormatting>
  <conditionalFormatting sqref="I257:I264">
    <cfRule type="cellIs" dxfId="152" priority="104" operator="equal">
      <formula>0</formula>
    </cfRule>
  </conditionalFormatting>
  <conditionalFormatting sqref="I257:I264">
    <cfRule type="cellIs" dxfId="151" priority="101" operator="equal">
      <formula>0</formula>
    </cfRule>
    <cfRule type="expression" dxfId="150" priority="102">
      <formula>"""$F$9+$G$9+$H$9=0"""</formula>
    </cfRule>
    <cfRule type="expression" dxfId="149" priority="103">
      <formula>"$F$9=0"""</formula>
    </cfRule>
  </conditionalFormatting>
  <conditionalFormatting sqref="I250:I256">
    <cfRule type="cellIs" dxfId="148" priority="100" operator="equal">
      <formula>0</formula>
    </cfRule>
  </conditionalFormatting>
  <conditionalFormatting sqref="I250:I256">
    <cfRule type="cellIs" dxfId="147" priority="97" operator="equal">
      <formula>0</formula>
    </cfRule>
    <cfRule type="expression" dxfId="146" priority="98">
      <formula>"""$F$9+$G$9+$H$9=0"""</formula>
    </cfRule>
    <cfRule type="expression" dxfId="145" priority="99">
      <formula>"$F$9=0"""</formula>
    </cfRule>
  </conditionalFormatting>
  <conditionalFormatting sqref="E257:E264">
    <cfRule type="colorScale" priority="105">
      <colorScale>
        <cfvo type="min"/>
        <cfvo type="percentile" val="50"/>
        <cfvo type="max"/>
        <color rgb="FFF8696B"/>
        <color rgb="FFFFEB84"/>
        <color rgb="FF63BE7B"/>
      </colorScale>
    </cfRule>
  </conditionalFormatting>
  <conditionalFormatting sqref="E250:E256">
    <cfRule type="colorScale" priority="106">
      <colorScale>
        <cfvo type="min"/>
        <cfvo type="percentile" val="50"/>
        <cfvo type="max"/>
        <color rgb="FFF8696B"/>
        <color rgb="FFFFEB84"/>
        <color rgb="FF63BE7B"/>
      </colorScale>
    </cfRule>
  </conditionalFormatting>
  <conditionalFormatting sqref="F257:F264">
    <cfRule type="colorScale" priority="107">
      <colorScale>
        <cfvo type="min"/>
        <cfvo type="percentile" val="50"/>
        <cfvo type="max"/>
        <color rgb="FFF8696B"/>
        <color rgb="FFFFEB84"/>
        <color rgb="FF63BE7B"/>
      </colorScale>
    </cfRule>
  </conditionalFormatting>
  <conditionalFormatting sqref="F250:F256">
    <cfRule type="colorScale" priority="108">
      <colorScale>
        <cfvo type="min"/>
        <cfvo type="percentile" val="50"/>
        <cfvo type="max"/>
        <color rgb="FFF8696B"/>
        <color rgb="FFFFEB84"/>
        <color rgb="FF63BE7B"/>
      </colorScale>
    </cfRule>
  </conditionalFormatting>
  <conditionalFormatting sqref="I278:I285">
    <cfRule type="cellIs" dxfId="144" priority="92" operator="equal">
      <formula>0</formula>
    </cfRule>
  </conditionalFormatting>
  <conditionalFormatting sqref="I278:I285">
    <cfRule type="cellIs" dxfId="143" priority="89" operator="equal">
      <formula>0</formula>
    </cfRule>
    <cfRule type="expression" dxfId="142" priority="90">
      <formula>"""$F$9+$G$9+$H$9=0"""</formula>
    </cfRule>
    <cfRule type="expression" dxfId="141" priority="91">
      <formula>"$F$9=0"""</formula>
    </cfRule>
  </conditionalFormatting>
  <conditionalFormatting sqref="I271:I277">
    <cfRule type="cellIs" dxfId="140" priority="88" operator="equal">
      <formula>0</formula>
    </cfRule>
  </conditionalFormatting>
  <conditionalFormatting sqref="I271:I277">
    <cfRule type="cellIs" dxfId="139" priority="85" operator="equal">
      <formula>0</formula>
    </cfRule>
    <cfRule type="expression" dxfId="138" priority="86">
      <formula>"""$F$9+$G$9+$H$9=0"""</formula>
    </cfRule>
    <cfRule type="expression" dxfId="137" priority="87">
      <formula>"$F$9=0"""</formula>
    </cfRule>
  </conditionalFormatting>
  <conditionalFormatting sqref="E278:E285">
    <cfRule type="colorScale" priority="93">
      <colorScale>
        <cfvo type="min"/>
        <cfvo type="percentile" val="50"/>
        <cfvo type="max"/>
        <color rgb="FFF8696B"/>
        <color rgb="FFFFEB84"/>
        <color rgb="FF63BE7B"/>
      </colorScale>
    </cfRule>
  </conditionalFormatting>
  <conditionalFormatting sqref="E271:E277">
    <cfRule type="colorScale" priority="94">
      <colorScale>
        <cfvo type="min"/>
        <cfvo type="percentile" val="50"/>
        <cfvo type="max"/>
        <color rgb="FFF8696B"/>
        <color rgb="FFFFEB84"/>
        <color rgb="FF63BE7B"/>
      </colorScale>
    </cfRule>
  </conditionalFormatting>
  <conditionalFormatting sqref="F278:F285">
    <cfRule type="colorScale" priority="95">
      <colorScale>
        <cfvo type="min"/>
        <cfvo type="percentile" val="50"/>
        <cfvo type="max"/>
        <color rgb="FFF8696B"/>
        <color rgb="FFFFEB84"/>
        <color rgb="FF63BE7B"/>
      </colorScale>
    </cfRule>
  </conditionalFormatting>
  <conditionalFormatting sqref="F271:F277">
    <cfRule type="colorScale" priority="96">
      <colorScale>
        <cfvo type="min"/>
        <cfvo type="percentile" val="50"/>
        <cfvo type="max"/>
        <color rgb="FFF8696B"/>
        <color rgb="FFFFEB84"/>
        <color rgb="FF63BE7B"/>
      </colorScale>
    </cfRule>
  </conditionalFormatting>
  <conditionalFormatting sqref="I299:I306">
    <cfRule type="cellIs" dxfId="136" priority="80" operator="equal">
      <formula>0</formula>
    </cfRule>
  </conditionalFormatting>
  <conditionalFormatting sqref="I299:I306">
    <cfRule type="cellIs" dxfId="135" priority="77" operator="equal">
      <formula>0</formula>
    </cfRule>
    <cfRule type="expression" dxfId="134" priority="78">
      <formula>"""$F$9+$G$9+$H$9=0"""</formula>
    </cfRule>
    <cfRule type="expression" dxfId="133" priority="79">
      <formula>"$F$9=0"""</formula>
    </cfRule>
  </conditionalFormatting>
  <conditionalFormatting sqref="I292:I298">
    <cfRule type="cellIs" dxfId="132" priority="76" operator="equal">
      <formula>0</formula>
    </cfRule>
  </conditionalFormatting>
  <conditionalFormatting sqref="I292:I298">
    <cfRule type="cellIs" dxfId="131" priority="73" operator="equal">
      <formula>0</formula>
    </cfRule>
    <cfRule type="expression" dxfId="130" priority="74">
      <formula>"""$F$9+$G$9+$H$9=0"""</formula>
    </cfRule>
    <cfRule type="expression" dxfId="129" priority="75">
      <formula>"$F$9=0"""</formula>
    </cfRule>
  </conditionalFormatting>
  <conditionalFormatting sqref="E299:E306">
    <cfRule type="colorScale" priority="81">
      <colorScale>
        <cfvo type="min"/>
        <cfvo type="percentile" val="50"/>
        <cfvo type="max"/>
        <color rgb="FFF8696B"/>
        <color rgb="FFFFEB84"/>
        <color rgb="FF63BE7B"/>
      </colorScale>
    </cfRule>
  </conditionalFormatting>
  <conditionalFormatting sqref="E292:E298">
    <cfRule type="colorScale" priority="82">
      <colorScale>
        <cfvo type="min"/>
        <cfvo type="percentile" val="50"/>
        <cfvo type="max"/>
        <color rgb="FFF8696B"/>
        <color rgb="FFFFEB84"/>
        <color rgb="FF63BE7B"/>
      </colorScale>
    </cfRule>
  </conditionalFormatting>
  <conditionalFormatting sqref="F299:F306">
    <cfRule type="colorScale" priority="83">
      <colorScale>
        <cfvo type="min"/>
        <cfvo type="percentile" val="50"/>
        <cfvo type="max"/>
        <color rgb="FFF8696B"/>
        <color rgb="FFFFEB84"/>
        <color rgb="FF63BE7B"/>
      </colorScale>
    </cfRule>
  </conditionalFormatting>
  <conditionalFormatting sqref="F292:F298">
    <cfRule type="colorScale" priority="84">
      <colorScale>
        <cfvo type="min"/>
        <cfvo type="percentile" val="50"/>
        <cfvo type="max"/>
        <color rgb="FFF8696B"/>
        <color rgb="FFFFEB84"/>
        <color rgb="FF63BE7B"/>
      </colorScale>
    </cfRule>
  </conditionalFormatting>
  <conditionalFormatting sqref="I320:I327">
    <cfRule type="cellIs" dxfId="128" priority="68" operator="equal">
      <formula>0</formula>
    </cfRule>
  </conditionalFormatting>
  <conditionalFormatting sqref="I320:I327">
    <cfRule type="cellIs" dxfId="127" priority="65" operator="equal">
      <formula>0</formula>
    </cfRule>
    <cfRule type="expression" dxfId="126" priority="66">
      <formula>"""$F$9+$G$9+$H$9=0"""</formula>
    </cfRule>
    <cfRule type="expression" dxfId="125" priority="67">
      <formula>"$F$9=0"""</formula>
    </cfRule>
  </conditionalFormatting>
  <conditionalFormatting sqref="I313:I319">
    <cfRule type="cellIs" dxfId="124" priority="64" operator="equal">
      <formula>0</formula>
    </cfRule>
  </conditionalFormatting>
  <conditionalFormatting sqref="I313:I319">
    <cfRule type="cellIs" dxfId="123" priority="61" operator="equal">
      <formula>0</formula>
    </cfRule>
    <cfRule type="expression" dxfId="122" priority="62">
      <formula>"""$F$9+$G$9+$H$9=0"""</formula>
    </cfRule>
    <cfRule type="expression" dxfId="121" priority="63">
      <formula>"$F$9=0"""</formula>
    </cfRule>
  </conditionalFormatting>
  <conditionalFormatting sqref="E320:E327">
    <cfRule type="colorScale" priority="69">
      <colorScale>
        <cfvo type="min"/>
        <cfvo type="percentile" val="50"/>
        <cfvo type="max"/>
        <color rgb="FFF8696B"/>
        <color rgb="FFFFEB84"/>
        <color rgb="FF63BE7B"/>
      </colorScale>
    </cfRule>
  </conditionalFormatting>
  <conditionalFormatting sqref="E313:E319">
    <cfRule type="colorScale" priority="70">
      <colorScale>
        <cfvo type="min"/>
        <cfvo type="percentile" val="50"/>
        <cfvo type="max"/>
        <color rgb="FFF8696B"/>
        <color rgb="FFFFEB84"/>
        <color rgb="FF63BE7B"/>
      </colorScale>
    </cfRule>
  </conditionalFormatting>
  <conditionalFormatting sqref="F320:F327">
    <cfRule type="colorScale" priority="71">
      <colorScale>
        <cfvo type="min"/>
        <cfvo type="percentile" val="50"/>
        <cfvo type="max"/>
        <color rgb="FFF8696B"/>
        <color rgb="FFFFEB84"/>
        <color rgb="FF63BE7B"/>
      </colorScale>
    </cfRule>
  </conditionalFormatting>
  <conditionalFormatting sqref="F313:F319">
    <cfRule type="colorScale" priority="72">
      <colorScale>
        <cfvo type="min"/>
        <cfvo type="percentile" val="50"/>
        <cfvo type="max"/>
        <color rgb="FFF8696B"/>
        <color rgb="FFFFEB84"/>
        <color rgb="FF63BE7B"/>
      </colorScale>
    </cfRule>
  </conditionalFormatting>
  <conditionalFormatting sqref="I341:I348">
    <cfRule type="cellIs" dxfId="120" priority="56" operator="equal">
      <formula>0</formula>
    </cfRule>
  </conditionalFormatting>
  <conditionalFormatting sqref="I341:I348">
    <cfRule type="cellIs" dxfId="119" priority="53" operator="equal">
      <formula>0</formula>
    </cfRule>
    <cfRule type="expression" dxfId="118" priority="54">
      <formula>"""$F$9+$G$9+$H$9=0"""</formula>
    </cfRule>
    <cfRule type="expression" dxfId="117" priority="55">
      <formula>"$F$9=0"""</formula>
    </cfRule>
  </conditionalFormatting>
  <conditionalFormatting sqref="I334:I340">
    <cfRule type="cellIs" dxfId="116" priority="52" operator="equal">
      <formula>0</formula>
    </cfRule>
  </conditionalFormatting>
  <conditionalFormatting sqref="I334:I340">
    <cfRule type="cellIs" dxfId="115" priority="49" operator="equal">
      <formula>0</formula>
    </cfRule>
    <cfRule type="expression" dxfId="114" priority="50">
      <formula>"""$F$9+$G$9+$H$9=0"""</formula>
    </cfRule>
    <cfRule type="expression" dxfId="113" priority="51">
      <formula>"$F$9=0"""</formula>
    </cfRule>
  </conditionalFormatting>
  <conditionalFormatting sqref="E341:E348">
    <cfRule type="colorScale" priority="57">
      <colorScale>
        <cfvo type="min"/>
        <cfvo type="percentile" val="50"/>
        <cfvo type="max"/>
        <color rgb="FFF8696B"/>
        <color rgb="FFFFEB84"/>
        <color rgb="FF63BE7B"/>
      </colorScale>
    </cfRule>
  </conditionalFormatting>
  <conditionalFormatting sqref="E334:E340">
    <cfRule type="colorScale" priority="58">
      <colorScale>
        <cfvo type="min"/>
        <cfvo type="percentile" val="50"/>
        <cfvo type="max"/>
        <color rgb="FFF8696B"/>
        <color rgb="FFFFEB84"/>
        <color rgb="FF63BE7B"/>
      </colorScale>
    </cfRule>
  </conditionalFormatting>
  <conditionalFormatting sqref="F341:F348">
    <cfRule type="colorScale" priority="59">
      <colorScale>
        <cfvo type="min"/>
        <cfvo type="percentile" val="50"/>
        <cfvo type="max"/>
        <color rgb="FFF8696B"/>
        <color rgb="FFFFEB84"/>
        <color rgb="FF63BE7B"/>
      </colorScale>
    </cfRule>
  </conditionalFormatting>
  <conditionalFormatting sqref="F334:F340">
    <cfRule type="colorScale" priority="60">
      <colorScale>
        <cfvo type="min"/>
        <cfvo type="percentile" val="50"/>
        <cfvo type="max"/>
        <color rgb="FFF8696B"/>
        <color rgb="FFFFEB84"/>
        <color rgb="FF63BE7B"/>
      </colorScale>
    </cfRule>
  </conditionalFormatting>
  <conditionalFormatting sqref="I362:I369">
    <cfRule type="cellIs" dxfId="112" priority="44" operator="equal">
      <formula>0</formula>
    </cfRule>
  </conditionalFormatting>
  <conditionalFormatting sqref="I362:I369">
    <cfRule type="cellIs" dxfId="111" priority="41" operator="equal">
      <formula>0</formula>
    </cfRule>
    <cfRule type="expression" dxfId="110" priority="42">
      <formula>"""$F$9+$G$9+$H$9=0"""</formula>
    </cfRule>
    <cfRule type="expression" dxfId="109" priority="43">
      <formula>"$F$9=0"""</formula>
    </cfRule>
  </conditionalFormatting>
  <conditionalFormatting sqref="I355:I361">
    <cfRule type="cellIs" dxfId="108" priority="40" operator="equal">
      <formula>0</formula>
    </cfRule>
  </conditionalFormatting>
  <conditionalFormatting sqref="I355:I361">
    <cfRule type="cellIs" dxfId="107" priority="37" operator="equal">
      <formula>0</formula>
    </cfRule>
    <cfRule type="expression" dxfId="106" priority="38">
      <formula>"""$F$9+$G$9+$H$9=0"""</formula>
    </cfRule>
    <cfRule type="expression" dxfId="105" priority="39">
      <formula>"$F$9=0"""</formula>
    </cfRule>
  </conditionalFormatting>
  <conditionalFormatting sqref="E362:E369">
    <cfRule type="colorScale" priority="45">
      <colorScale>
        <cfvo type="min"/>
        <cfvo type="percentile" val="50"/>
        <cfvo type="max"/>
        <color rgb="FFF8696B"/>
        <color rgb="FFFFEB84"/>
        <color rgb="FF63BE7B"/>
      </colorScale>
    </cfRule>
  </conditionalFormatting>
  <conditionalFormatting sqref="E355:E361">
    <cfRule type="colorScale" priority="46">
      <colorScale>
        <cfvo type="min"/>
        <cfvo type="percentile" val="50"/>
        <cfvo type="max"/>
        <color rgb="FFF8696B"/>
        <color rgb="FFFFEB84"/>
        <color rgb="FF63BE7B"/>
      </colorScale>
    </cfRule>
  </conditionalFormatting>
  <conditionalFormatting sqref="F362:F369">
    <cfRule type="colorScale" priority="47">
      <colorScale>
        <cfvo type="min"/>
        <cfvo type="percentile" val="50"/>
        <cfvo type="max"/>
        <color rgb="FFF8696B"/>
        <color rgb="FFFFEB84"/>
        <color rgb="FF63BE7B"/>
      </colorScale>
    </cfRule>
  </conditionalFormatting>
  <conditionalFormatting sqref="F355:F361">
    <cfRule type="colorScale" priority="48">
      <colorScale>
        <cfvo type="min"/>
        <cfvo type="percentile" val="50"/>
        <cfvo type="max"/>
        <color rgb="FFF8696B"/>
        <color rgb="FFFFEB84"/>
        <color rgb="FF63BE7B"/>
      </colorScale>
    </cfRule>
  </conditionalFormatting>
  <conditionalFormatting sqref="I383:I390">
    <cfRule type="cellIs" dxfId="104" priority="32" operator="equal">
      <formula>0</formula>
    </cfRule>
  </conditionalFormatting>
  <conditionalFormatting sqref="I383:I390">
    <cfRule type="cellIs" dxfId="103" priority="29" operator="equal">
      <formula>0</formula>
    </cfRule>
    <cfRule type="expression" dxfId="102" priority="30">
      <formula>"""$F$9+$G$9+$H$9=0"""</formula>
    </cfRule>
    <cfRule type="expression" dxfId="101" priority="31">
      <formula>"$F$9=0"""</formula>
    </cfRule>
  </conditionalFormatting>
  <conditionalFormatting sqref="I376:I382">
    <cfRule type="cellIs" dxfId="100" priority="28" operator="equal">
      <formula>0</formula>
    </cfRule>
  </conditionalFormatting>
  <conditionalFormatting sqref="I376:I382">
    <cfRule type="cellIs" dxfId="99" priority="25" operator="equal">
      <formula>0</formula>
    </cfRule>
    <cfRule type="expression" dxfId="98" priority="26">
      <formula>"""$F$9+$G$9+$H$9=0"""</formula>
    </cfRule>
    <cfRule type="expression" dxfId="97" priority="27">
      <formula>"$F$9=0"""</formula>
    </cfRule>
  </conditionalFormatting>
  <conditionalFormatting sqref="E383:E390">
    <cfRule type="colorScale" priority="33">
      <colorScale>
        <cfvo type="min"/>
        <cfvo type="percentile" val="50"/>
        <cfvo type="max"/>
        <color rgb="FFF8696B"/>
        <color rgb="FFFFEB84"/>
        <color rgb="FF63BE7B"/>
      </colorScale>
    </cfRule>
  </conditionalFormatting>
  <conditionalFormatting sqref="E376:E382">
    <cfRule type="colorScale" priority="34">
      <colorScale>
        <cfvo type="min"/>
        <cfvo type="percentile" val="50"/>
        <cfvo type="max"/>
        <color rgb="FFF8696B"/>
        <color rgb="FFFFEB84"/>
        <color rgb="FF63BE7B"/>
      </colorScale>
    </cfRule>
  </conditionalFormatting>
  <conditionalFormatting sqref="F383:F390">
    <cfRule type="colorScale" priority="35">
      <colorScale>
        <cfvo type="min"/>
        <cfvo type="percentile" val="50"/>
        <cfvo type="max"/>
        <color rgb="FFF8696B"/>
        <color rgb="FFFFEB84"/>
        <color rgb="FF63BE7B"/>
      </colorScale>
    </cfRule>
  </conditionalFormatting>
  <conditionalFormatting sqref="F376:F382">
    <cfRule type="colorScale" priority="36">
      <colorScale>
        <cfvo type="min"/>
        <cfvo type="percentile" val="50"/>
        <cfvo type="max"/>
        <color rgb="FFF8696B"/>
        <color rgb="FFFFEB84"/>
        <color rgb="FF63BE7B"/>
      </colorScale>
    </cfRule>
  </conditionalFormatting>
  <conditionalFormatting sqref="I404:I411">
    <cfRule type="cellIs" dxfId="96" priority="20" operator="equal">
      <formula>0</formula>
    </cfRule>
  </conditionalFormatting>
  <conditionalFormatting sqref="I404:I411">
    <cfRule type="cellIs" dxfId="95" priority="17" operator="equal">
      <formula>0</formula>
    </cfRule>
    <cfRule type="expression" dxfId="94" priority="18">
      <formula>"""$F$9+$G$9+$H$9=0"""</formula>
    </cfRule>
    <cfRule type="expression" dxfId="93" priority="19">
      <formula>"$F$9=0"""</formula>
    </cfRule>
  </conditionalFormatting>
  <conditionalFormatting sqref="I397:I403">
    <cfRule type="cellIs" dxfId="92" priority="16" operator="equal">
      <formula>0</formula>
    </cfRule>
  </conditionalFormatting>
  <conditionalFormatting sqref="I397:I403">
    <cfRule type="cellIs" dxfId="91" priority="13" operator="equal">
      <formula>0</formula>
    </cfRule>
    <cfRule type="expression" dxfId="90" priority="14">
      <formula>"""$F$9+$G$9+$H$9=0"""</formula>
    </cfRule>
    <cfRule type="expression" dxfId="89" priority="15">
      <formula>"$F$9=0"""</formula>
    </cfRule>
  </conditionalFormatting>
  <conditionalFormatting sqref="E404:E411">
    <cfRule type="colorScale" priority="21">
      <colorScale>
        <cfvo type="min"/>
        <cfvo type="percentile" val="50"/>
        <cfvo type="max"/>
        <color rgb="FFF8696B"/>
        <color rgb="FFFFEB84"/>
        <color rgb="FF63BE7B"/>
      </colorScale>
    </cfRule>
  </conditionalFormatting>
  <conditionalFormatting sqref="E397:E403">
    <cfRule type="colorScale" priority="22">
      <colorScale>
        <cfvo type="min"/>
        <cfvo type="percentile" val="50"/>
        <cfvo type="max"/>
        <color rgb="FFF8696B"/>
        <color rgb="FFFFEB84"/>
        <color rgb="FF63BE7B"/>
      </colorScale>
    </cfRule>
  </conditionalFormatting>
  <conditionalFormatting sqref="F404:F411">
    <cfRule type="colorScale" priority="23">
      <colorScale>
        <cfvo type="min"/>
        <cfvo type="percentile" val="50"/>
        <cfvo type="max"/>
        <color rgb="FFF8696B"/>
        <color rgb="FFFFEB84"/>
        <color rgb="FF63BE7B"/>
      </colorScale>
    </cfRule>
  </conditionalFormatting>
  <conditionalFormatting sqref="F397:F403">
    <cfRule type="colorScale" priority="24">
      <colorScale>
        <cfvo type="min"/>
        <cfvo type="percentile" val="50"/>
        <cfvo type="max"/>
        <color rgb="FFF8696B"/>
        <color rgb="FFFFEB84"/>
        <color rgb="FF63BE7B"/>
      </colorScale>
    </cfRule>
  </conditionalFormatting>
  <conditionalFormatting sqref="I425:I432">
    <cfRule type="cellIs" dxfId="88" priority="8" operator="equal">
      <formula>0</formula>
    </cfRule>
  </conditionalFormatting>
  <conditionalFormatting sqref="I425:I432">
    <cfRule type="cellIs" dxfId="87" priority="5" operator="equal">
      <formula>0</formula>
    </cfRule>
    <cfRule type="expression" dxfId="86" priority="6">
      <formula>"""$F$9+$G$9+$H$9=0"""</formula>
    </cfRule>
    <cfRule type="expression" dxfId="85" priority="7">
      <formula>"$F$9=0"""</formula>
    </cfRule>
  </conditionalFormatting>
  <conditionalFormatting sqref="I418:I424">
    <cfRule type="cellIs" dxfId="84" priority="4" operator="equal">
      <formula>0</formula>
    </cfRule>
  </conditionalFormatting>
  <conditionalFormatting sqref="I418:I424">
    <cfRule type="cellIs" dxfId="83" priority="1" operator="equal">
      <formula>0</formula>
    </cfRule>
    <cfRule type="expression" dxfId="82" priority="2">
      <formula>"""$F$9+$G$9+$H$9=0"""</formula>
    </cfRule>
    <cfRule type="expression" dxfId="81" priority="3">
      <formula>"$F$9=0"""</formula>
    </cfRule>
  </conditionalFormatting>
  <conditionalFormatting sqref="E425:E432">
    <cfRule type="colorScale" priority="9">
      <colorScale>
        <cfvo type="min"/>
        <cfvo type="percentile" val="50"/>
        <cfvo type="max"/>
        <color rgb="FFF8696B"/>
        <color rgb="FFFFEB84"/>
        <color rgb="FF63BE7B"/>
      </colorScale>
    </cfRule>
  </conditionalFormatting>
  <conditionalFormatting sqref="E418:E424">
    <cfRule type="colorScale" priority="10">
      <colorScale>
        <cfvo type="min"/>
        <cfvo type="percentile" val="50"/>
        <cfvo type="max"/>
        <color rgb="FFF8696B"/>
        <color rgb="FFFFEB84"/>
        <color rgb="FF63BE7B"/>
      </colorScale>
    </cfRule>
  </conditionalFormatting>
  <conditionalFormatting sqref="F425:F432">
    <cfRule type="colorScale" priority="11">
      <colorScale>
        <cfvo type="min"/>
        <cfvo type="percentile" val="50"/>
        <cfvo type="max"/>
        <color rgb="FFF8696B"/>
        <color rgb="FFFFEB84"/>
        <color rgb="FF63BE7B"/>
      </colorScale>
    </cfRule>
  </conditionalFormatting>
  <conditionalFormatting sqref="F418:F424">
    <cfRule type="colorScale" priority="12">
      <colorScale>
        <cfvo type="min"/>
        <cfvo type="percentile" val="50"/>
        <cfvo type="max"/>
        <color rgb="FFF8696B"/>
        <color rgb="FFFFEB84"/>
        <color rgb="FF63BE7B"/>
      </colorScale>
    </cfRule>
  </conditionalFormatting>
  <dataValidations count="2">
    <dataValidation type="list" allowBlank="1" showInputMessage="1" showErrorMessage="1" sqref="Q15:R15 Q19:R33 Q36:R36 Q40:R54 Q57:R57 Q61:R75 Q78:R78 Q82:R96 Q99:R99 Q103:R117 Q120:R120 Q124:R138 Q141:R141 Q145:R159 Q162:R162 Q166:R180 Q183:R183 Q187:R201 Q204:R204 Q208:R222 Q225:R225 Q229:R243 Q246:R246 Q250:R264 Q267:R267 Q271:R285 Q288:R288 Q292:R306 Q309:R309 Q313:R327 Q330:R330 Q334:R348 Q351:R351 Q355:R369 Q372:R372 Q376:R390 Q393:R393 Q397:R411 Q414:R414 Q418:R432" xr:uid="{00000000-0002-0000-1000-000000000000}">
      <formula1>"Basso, Medio, Medio-Alto, Alto"</formula1>
    </dataValidation>
    <dataValidation type="list" allowBlank="1" showInputMessage="1" showErrorMessage="1" sqref="J19:J33 J40:J54 J61:J75 J82:J96 J103:J117 J124:J138 J145:J159 J166:J180 J187:J201 J208:J222 J229:J243 J250:J264 J271:J285 J292:J306 J313:J327 J334:J348 J355:J369 J376:J390 J397:J411 J418:J432" xr:uid="{00000000-0002-0000-1000-000001000000}">
      <formula1>"O, U"</formula1>
    </dataValidation>
  </dataValidations>
  <pageMargins left="0.25" right="0.25" top="0.75" bottom="0.75" header="0.3" footer="0.3"/>
  <pageSetup scale="29"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000-000002000000}">
          <x14:formula1>
            <xm:f>'db obiettivi'!$A$3:$A$18</xm:f>
          </x14:formula1>
          <xm:sqref>H19:H33 H187:H201 H208:H222 H229:H243 H250:H264 H271:H285 H292:H306 H313:H327 H334:H348 H355:H369 H376:H390 H397:H411 H40:H54 H61:H75 H82:H96 H103:H117 H124:H138 H145:H159 H166:H180 H418:H432</xm:sqref>
        </x14:dataValidation>
        <x14:dataValidation type="list" allowBlank="1" showInputMessage="1" showErrorMessage="1" xr:uid="{00000000-0002-0000-1000-000003000000}">
          <x14:formula1>
            <xm:f>'db fattori abilitanti'!$A$3:$A$19</xm:f>
          </x14:formula1>
          <xm:sqref>F19:F33 F187:F201 F208:F222 F229:F243 F250:F264 F271:F285 F292:F306 F313:F327 F334:F348 F355:F369 F376:F390 F397:F411 F40:F54 F61:F75 F82:F96 F103:F117 F124:F138 F145:F159 F166:F180 F418:F432</xm:sqref>
        </x14:dataValidation>
        <x14:dataValidation type="list" allowBlank="1" showInputMessage="1" showErrorMessage="1" xr:uid="{00000000-0002-0000-1000-000004000000}">
          <x14:formula1>
            <xm:f>'db tipo misura'!$A$3:$A$13</xm:f>
          </x14:formula1>
          <xm:sqref>K19:K33 K40:K54 K61:K75 K82:K96 K103:K117 K124:K138 K145:K159 K166:K180 K187:K201 K208:K222 K229:K243 K250:K264 K271:K285 K292:K306 K313:K327 K334:K348 K355:K369 K376:K390 K397:K411 K418:K432</xm:sqref>
        </x14:dataValidation>
        <x14:dataValidation type="list" allowBlank="1" showInputMessage="1" showErrorMessage="1" xr:uid="{00000000-0002-0000-1000-000005000000}">
          <x14:formula1>
            <xm:f>'db rischi'!$O$10:$O$100</xm:f>
          </x14:formula1>
          <xm:sqref>E19:E33 E40:E54 E61:E75 E82:E96 E103:E117 E124:E138 E145:E159 E166:E180 E187:E201 E208:E222 E229:E243 E250:E264 E271:E285 E292:E306 E313:E327 E334:E348 E355:E369 E376:E390 E397:E411 E418:E432</xm:sqref>
        </x14:dataValidation>
        <x14:dataValidation type="list" allowBlank="1" showInputMessage="1" showErrorMessage="1" xr:uid="{00000000-0002-0000-1000-000006000000}">
          <x14:formula1>
            <xm:f>'db misure specifiche'!$O$4:$O$500</xm:f>
          </x14:formula1>
          <xm:sqref>I19:I33 I40:I54 I61:I75 I82:I96 I103:I117 I124:I138 I145:I159 I166:I180 I187:I201 I208:I222 I229:I243 I250:I264 I271:I285 I292:I306 I313:I327 I334:I348 I355:I369 I376:I390 I397:I411 I418:I432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9">
    <tabColor theme="0"/>
  </sheetPr>
  <dimension ref="A1:A18"/>
  <sheetViews>
    <sheetView zoomScale="145" zoomScaleNormal="145" workbookViewId="0">
      <selection activeCell="A4" sqref="A4:A18"/>
    </sheetView>
  </sheetViews>
  <sheetFormatPr defaultRowHeight="12.75" x14ac:dyDescent="0.2"/>
  <cols>
    <col min="1" max="1" width="116" style="2" bestFit="1" customWidth="1"/>
  </cols>
  <sheetData>
    <row r="1" spans="1:1" s="25" customFormat="1" ht="18.75" x14ac:dyDescent="0.2">
      <c r="A1" s="66" t="s">
        <v>922</v>
      </c>
    </row>
    <row r="2" spans="1:1" ht="23.1" customHeight="1" x14ac:dyDescent="0.2">
      <c r="A2" s="93" t="s">
        <v>755</v>
      </c>
    </row>
    <row r="3" spans="1:1" s="25" customFormat="1" x14ac:dyDescent="0.2">
      <c r="A3" s="91" t="s">
        <v>30</v>
      </c>
    </row>
    <row r="4" spans="1:1" s="25" customFormat="1" x14ac:dyDescent="0.2">
      <c r="A4" s="2" t="s">
        <v>903</v>
      </c>
    </row>
    <row r="5" spans="1:1" x14ac:dyDescent="0.2">
      <c r="A5" s="2" t="s">
        <v>902</v>
      </c>
    </row>
    <row r="6" spans="1:1" s="25" customFormat="1" x14ac:dyDescent="0.2">
      <c r="A6" s="2" t="s">
        <v>1294</v>
      </c>
    </row>
    <row r="7" spans="1:1" x14ac:dyDescent="0.2">
      <c r="A7" s="2" t="s">
        <v>752</v>
      </c>
    </row>
    <row r="8" spans="1:1" x14ac:dyDescent="0.2">
      <c r="A8" s="2" t="s">
        <v>753</v>
      </c>
    </row>
    <row r="9" spans="1:1" x14ac:dyDescent="0.2">
      <c r="A9" s="2" t="s">
        <v>754</v>
      </c>
    </row>
    <row r="10" spans="1:1" x14ac:dyDescent="0.2">
      <c r="A10" s="2" t="s">
        <v>3</v>
      </c>
    </row>
    <row r="11" spans="1:1" x14ac:dyDescent="0.2">
      <c r="A11" s="2" t="s">
        <v>3</v>
      </c>
    </row>
    <row r="12" spans="1:1" x14ac:dyDescent="0.2">
      <c r="A12" s="2" t="s">
        <v>3</v>
      </c>
    </row>
    <row r="13" spans="1:1" x14ac:dyDescent="0.2">
      <c r="A13" s="2" t="s">
        <v>3</v>
      </c>
    </row>
    <row r="14" spans="1:1" x14ac:dyDescent="0.2">
      <c r="A14" s="2" t="s">
        <v>3</v>
      </c>
    </row>
    <row r="15" spans="1:1" x14ac:dyDescent="0.2">
      <c r="A15" s="2" t="s">
        <v>3</v>
      </c>
    </row>
    <row r="16" spans="1:1" x14ac:dyDescent="0.2">
      <c r="A16" s="2" t="s">
        <v>3</v>
      </c>
    </row>
    <row r="17" spans="1:1" x14ac:dyDescent="0.2">
      <c r="A17" s="2" t="s">
        <v>3</v>
      </c>
    </row>
    <row r="18" spans="1:1" x14ac:dyDescent="0.2">
      <c r="A18" s="2" t="s">
        <v>3</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20">
    <tabColor theme="0"/>
    <pageSetUpPr fitToPage="1"/>
  </sheetPr>
  <dimension ref="A1:R144"/>
  <sheetViews>
    <sheetView zoomScale="85" zoomScaleNormal="85" workbookViewId="0">
      <pane ySplit="9" topLeftCell="A22" activePane="bottomLeft" state="frozen"/>
      <selection activeCell="A4" sqref="A4:A18"/>
      <selection pane="bottomLeft" activeCell="F24" sqref="F24"/>
    </sheetView>
  </sheetViews>
  <sheetFormatPr defaultColWidth="11.42578125" defaultRowHeight="12.75" x14ac:dyDescent="0.2"/>
  <cols>
    <col min="1" max="1" width="22" style="65" customWidth="1"/>
    <col min="2" max="2" width="67.140625" style="34" hidden="1" customWidth="1"/>
    <col min="3" max="3" width="15" style="34" hidden="1" customWidth="1"/>
    <col min="4" max="13" width="19.42578125" style="34" customWidth="1"/>
    <col min="14" max="14" width="21" style="34" customWidth="1"/>
    <col min="15" max="18" width="19.42578125" style="34" customWidth="1"/>
    <col min="19" max="16384" width="11.42578125" style="34"/>
  </cols>
  <sheetData>
    <row r="1" spans="1:18" ht="21" x14ac:dyDescent="0.2">
      <c r="A1" s="189" t="s">
        <v>919</v>
      </c>
      <c r="B1" s="190" t="s">
        <v>163</v>
      </c>
      <c r="C1" s="190"/>
      <c r="D1" s="190"/>
      <c r="E1" s="190"/>
      <c r="F1" s="190"/>
      <c r="G1" s="190"/>
      <c r="H1" s="190"/>
      <c r="I1" s="190"/>
      <c r="J1" s="190"/>
      <c r="K1" s="190"/>
      <c r="L1" s="190"/>
      <c r="M1" s="190"/>
      <c r="N1" s="190"/>
      <c r="O1" s="190"/>
      <c r="P1" s="190"/>
      <c r="Q1" s="190"/>
      <c r="R1" s="190"/>
    </row>
    <row r="2" spans="1:18" ht="19.5" hidden="1" customHeight="1" x14ac:dyDescent="0.2">
      <c r="A2" s="234"/>
      <c r="B2" s="37" t="s">
        <v>164</v>
      </c>
    </row>
    <row r="3" spans="1:18" ht="19.5" hidden="1" customHeight="1" x14ac:dyDescent="0.2">
      <c r="A3" s="234"/>
      <c r="B3" s="37" t="s">
        <v>165</v>
      </c>
    </row>
    <row r="4" spans="1:18" ht="19.5" hidden="1" customHeight="1" x14ac:dyDescent="0.2">
      <c r="A4" s="234"/>
      <c r="B4" s="37" t="s">
        <v>166</v>
      </c>
    </row>
    <row r="5" spans="1:18" ht="19.5" hidden="1" customHeight="1" x14ac:dyDescent="0.2">
      <c r="A5" s="234"/>
      <c r="B5" s="38" t="s">
        <v>167</v>
      </c>
    </row>
    <row r="6" spans="1:18" ht="19.5" hidden="1" customHeight="1" x14ac:dyDescent="0.2">
      <c r="A6" s="234"/>
      <c r="B6" s="38" t="s">
        <v>168</v>
      </c>
    </row>
    <row r="7" spans="1:18" ht="19.5" hidden="1" customHeight="1" x14ac:dyDescent="0.2">
      <c r="A7" s="235"/>
      <c r="B7" s="37" t="s">
        <v>169</v>
      </c>
    </row>
    <row r="8" spans="1:18" ht="21" x14ac:dyDescent="0.2">
      <c r="A8" s="192" t="s">
        <v>1268</v>
      </c>
      <c r="B8" s="193" t="s">
        <v>1269</v>
      </c>
      <c r="C8" s="194" t="s">
        <v>1270</v>
      </c>
      <c r="D8" s="192" t="s">
        <v>983</v>
      </c>
      <c r="E8" s="192" t="s">
        <v>984</v>
      </c>
      <c r="F8" s="192" t="s">
        <v>985</v>
      </c>
      <c r="G8" s="192" t="s">
        <v>986</v>
      </c>
      <c r="H8" s="192" t="s">
        <v>987</v>
      </c>
      <c r="I8" s="192" t="s">
        <v>988</v>
      </c>
      <c r="J8" s="192" t="s">
        <v>989</v>
      </c>
      <c r="K8" s="192" t="s">
        <v>990</v>
      </c>
      <c r="L8" s="192" t="s">
        <v>991</v>
      </c>
      <c r="M8" s="192" t="s">
        <v>992</v>
      </c>
      <c r="N8" s="192" t="s">
        <v>1280</v>
      </c>
      <c r="O8" s="191" t="s">
        <v>1290</v>
      </c>
      <c r="P8" s="191" t="s">
        <v>1291</v>
      </c>
      <c r="Q8" s="191" t="s">
        <v>1292</v>
      </c>
      <c r="R8" s="191" t="s">
        <v>1293</v>
      </c>
    </row>
    <row r="9" spans="1:18" ht="78.75" x14ac:dyDescent="0.2">
      <c r="A9" s="200"/>
      <c r="B9" s="200"/>
      <c r="C9" s="200"/>
      <c r="D9" s="201" t="str">
        <f>Aree!F19</f>
        <v xml:space="preserve">A) Acquisizione e progressione del personale </v>
      </c>
      <c r="E9" s="201" t="str">
        <f>Aree!F20</f>
        <v>B) Contratti pubblici</v>
      </c>
      <c r="F9" s="201" t="str">
        <f>Aree!F21</f>
        <v>C) Provvedimenti ampliativi della sfera giuridica dei destinatari privi di effetto economico diretto ed immediato per il destinatario</v>
      </c>
      <c r="G9" s="201" t="str">
        <f>Aree!F22</f>
        <v xml:space="preserve">D) Provvedimenti ampliativi della sfera giuridica dei destinatari con effetto economico diretto ed immediato per il destinatario </v>
      </c>
      <c r="H9" s="201" t="str">
        <f>Aree!F23</f>
        <v xml:space="preserve">E) Area sorveglianza e controlli </v>
      </c>
      <c r="I9" s="201" t="str">
        <f>Aree!F24</f>
        <v>F) Risoluzione delle controversie</v>
      </c>
      <c r="J9" s="201" t="str">
        <f>Aree!F25</f>
        <v xml:space="preserve">G) Gestione delle entrate, delle spese e del patrimonio </v>
      </c>
      <c r="K9" s="201" t="str">
        <f>Aree!F26</f>
        <v>H) Incarichi e nomine</v>
      </c>
      <c r="L9" s="201" t="str">
        <f>Aree!F27</f>
        <v>I) Affari legali e contenzioso</v>
      </c>
      <c r="M9" s="201" t="str">
        <f>Aree!F28</f>
        <v>L) Gestione rapporti con società partecipate</v>
      </c>
      <c r="N9" s="201" t="str">
        <f>Aree!F29</f>
        <v>M) Governance e Compliance (Pianificazione, programmazione e controllo, audit, anticorruzione, trasparenza, gestione e valutazione delle performance…)</v>
      </c>
      <c r="O9" s="201" t="str">
        <f>Aree!F30</f>
        <v>N) Promozione e sviluppo dei servizi camerali</v>
      </c>
      <c r="P9" s="201" t="str">
        <f>Aree!F31</f>
        <v>--</v>
      </c>
      <c r="Q9" s="201" t="str">
        <f>Aree!F32</f>
        <v>--</v>
      </c>
      <c r="R9" s="201" t="str">
        <f>Aree!F33</f>
        <v>--</v>
      </c>
    </row>
    <row r="10" spans="1:18" ht="19.5" customHeight="1" x14ac:dyDescent="0.2">
      <c r="A10" s="195" t="s">
        <v>171</v>
      </c>
      <c r="D10" s="196" t="s">
        <v>30</v>
      </c>
      <c r="E10" s="196" t="s">
        <v>30</v>
      </c>
      <c r="F10" s="196" t="s">
        <v>30</v>
      </c>
      <c r="G10" s="196" t="s">
        <v>30</v>
      </c>
      <c r="H10" s="196" t="s">
        <v>30</v>
      </c>
      <c r="I10" s="196" t="s">
        <v>30</v>
      </c>
      <c r="J10" s="196" t="s">
        <v>30</v>
      </c>
      <c r="K10" s="196" t="s">
        <v>30</v>
      </c>
      <c r="L10" s="196" t="s">
        <v>30</v>
      </c>
      <c r="M10" s="196" t="s">
        <v>30</v>
      </c>
      <c r="N10" s="196" t="s">
        <v>30</v>
      </c>
      <c r="O10" s="196" t="s">
        <v>30</v>
      </c>
      <c r="P10" s="196" t="s">
        <v>30</v>
      </c>
      <c r="Q10" s="196" t="s">
        <v>30</v>
      </c>
      <c r="R10" s="196" t="s">
        <v>30</v>
      </c>
    </row>
    <row r="11" spans="1:18" ht="165.75" x14ac:dyDescent="0.2">
      <c r="A11" s="197" t="s">
        <v>172</v>
      </c>
      <c r="B11" s="34" t="s">
        <v>164</v>
      </c>
      <c r="D11" s="65" t="s">
        <v>172</v>
      </c>
      <c r="E11" s="65" t="s">
        <v>196</v>
      </c>
      <c r="F11" s="65" t="s">
        <v>233</v>
      </c>
      <c r="G11" s="65" t="s">
        <v>244</v>
      </c>
      <c r="H11" s="65" t="s">
        <v>266</v>
      </c>
      <c r="I11" s="65" t="s">
        <v>1315</v>
      </c>
      <c r="J11" s="65" t="s">
        <v>1333</v>
      </c>
      <c r="K11" s="65" t="s">
        <v>1376</v>
      </c>
      <c r="L11" s="65" t="s">
        <v>1283</v>
      </c>
      <c r="M11" s="65" t="s">
        <v>1360</v>
      </c>
      <c r="N11" s="65" t="s">
        <v>1284</v>
      </c>
      <c r="O11" s="65" t="s">
        <v>1374</v>
      </c>
      <c r="P11" s="65"/>
    </row>
    <row r="12" spans="1:18" ht="153" x14ac:dyDescent="0.2">
      <c r="A12" s="197" t="s">
        <v>173</v>
      </c>
      <c r="B12" s="34" t="s">
        <v>164</v>
      </c>
      <c r="D12" s="65" t="s">
        <v>173</v>
      </c>
      <c r="E12" s="65" t="s">
        <v>158</v>
      </c>
      <c r="F12" s="65" t="s">
        <v>234</v>
      </c>
      <c r="G12" s="65" t="s">
        <v>245</v>
      </c>
      <c r="H12" s="65" t="s">
        <v>267</v>
      </c>
      <c r="I12" s="198" t="s">
        <v>1322</v>
      </c>
      <c r="J12" s="198" t="s">
        <v>1334</v>
      </c>
      <c r="M12" s="198" t="s">
        <v>1361</v>
      </c>
      <c r="N12" s="65"/>
      <c r="O12" s="65"/>
      <c r="P12" s="65"/>
    </row>
    <row r="13" spans="1:18" ht="76.5" x14ac:dyDescent="0.2">
      <c r="A13" s="197" t="s">
        <v>174</v>
      </c>
      <c r="B13" s="34" t="s">
        <v>164</v>
      </c>
      <c r="D13" s="65" t="s">
        <v>174</v>
      </c>
      <c r="E13" s="65" t="s">
        <v>197</v>
      </c>
      <c r="F13" s="65" t="s">
        <v>235</v>
      </c>
      <c r="G13" s="65" t="s">
        <v>246</v>
      </c>
      <c r="H13" s="65" t="s">
        <v>268</v>
      </c>
      <c r="I13" s="198" t="s">
        <v>1323</v>
      </c>
      <c r="J13" s="198" t="s">
        <v>1335</v>
      </c>
      <c r="M13" s="198" t="s">
        <v>1362</v>
      </c>
      <c r="N13" s="65"/>
      <c r="O13" s="65"/>
    </row>
    <row r="14" spans="1:18" ht="114.75" x14ac:dyDescent="0.2">
      <c r="A14" s="197" t="s">
        <v>175</v>
      </c>
      <c r="B14" s="34" t="s">
        <v>164</v>
      </c>
      <c r="D14" s="65" t="s">
        <v>175</v>
      </c>
      <c r="E14" s="65" t="s">
        <v>198</v>
      </c>
      <c r="F14" s="65" t="s">
        <v>236</v>
      </c>
      <c r="G14" s="65" t="s">
        <v>247</v>
      </c>
      <c r="H14" s="65" t="s">
        <v>269</v>
      </c>
      <c r="I14" s="198" t="s">
        <v>1324</v>
      </c>
      <c r="J14" s="198" t="s">
        <v>1336</v>
      </c>
      <c r="M14" s="198" t="s">
        <v>1363</v>
      </c>
      <c r="N14" s="65"/>
      <c r="O14" s="65"/>
    </row>
    <row r="15" spans="1:18" ht="127.5" x14ac:dyDescent="0.2">
      <c r="A15" s="197" t="s">
        <v>176</v>
      </c>
      <c r="B15" s="34" t="s">
        <v>164</v>
      </c>
      <c r="D15" s="65" t="s">
        <v>176</v>
      </c>
      <c r="E15" s="65" t="s">
        <v>199</v>
      </c>
      <c r="F15" s="65" t="s">
        <v>237</v>
      </c>
      <c r="G15" s="65" t="s">
        <v>248</v>
      </c>
      <c r="H15" s="65" t="s">
        <v>270</v>
      </c>
      <c r="I15" s="198" t="s">
        <v>1325</v>
      </c>
      <c r="J15" s="198" t="s">
        <v>1337</v>
      </c>
      <c r="M15" s="198" t="s">
        <v>1364</v>
      </c>
      <c r="N15" s="65"/>
      <c r="O15" s="65"/>
    </row>
    <row r="16" spans="1:18" ht="127.5" x14ac:dyDescent="0.2">
      <c r="A16" s="197" t="s">
        <v>177</v>
      </c>
      <c r="B16" s="34" t="s">
        <v>178</v>
      </c>
      <c r="D16" s="65" t="s">
        <v>177</v>
      </c>
      <c r="E16" s="65" t="s">
        <v>162</v>
      </c>
      <c r="F16" s="65" t="s">
        <v>238</v>
      </c>
      <c r="G16" s="65" t="s">
        <v>249</v>
      </c>
      <c r="H16" s="65" t="s">
        <v>271</v>
      </c>
      <c r="I16" s="198" t="s">
        <v>1326</v>
      </c>
      <c r="J16" s="198" t="s">
        <v>1338</v>
      </c>
      <c r="M16" s="198" t="s">
        <v>1365</v>
      </c>
      <c r="N16" s="65"/>
      <c r="O16" s="65"/>
    </row>
    <row r="17" spans="1:15" ht="127.5" x14ac:dyDescent="0.2">
      <c r="A17" s="197" t="s">
        <v>179</v>
      </c>
      <c r="B17" s="34" t="s">
        <v>165</v>
      </c>
      <c r="D17" s="65" t="s">
        <v>179</v>
      </c>
      <c r="E17" s="65" t="s">
        <v>156</v>
      </c>
      <c r="F17" s="65" t="s">
        <v>239</v>
      </c>
      <c r="G17" s="65" t="s">
        <v>250</v>
      </c>
      <c r="H17" s="65" t="s">
        <v>272</v>
      </c>
      <c r="I17" s="198" t="s">
        <v>1327</v>
      </c>
      <c r="J17" s="198" t="s">
        <v>1339</v>
      </c>
      <c r="M17" s="198" t="s">
        <v>1366</v>
      </c>
      <c r="N17" s="65"/>
      <c r="O17" s="65"/>
    </row>
    <row r="18" spans="1:15" ht="63.75" x14ac:dyDescent="0.2">
      <c r="A18" s="197" t="s">
        <v>180</v>
      </c>
      <c r="B18" s="34" t="s">
        <v>165</v>
      </c>
      <c r="D18" s="65" t="s">
        <v>180</v>
      </c>
      <c r="E18" s="65" t="s">
        <v>159</v>
      </c>
      <c r="F18" s="65" t="s">
        <v>240</v>
      </c>
      <c r="G18" s="65" t="s">
        <v>251</v>
      </c>
      <c r="H18" s="65" t="s">
        <v>273</v>
      </c>
      <c r="I18" s="198" t="s">
        <v>1328</v>
      </c>
      <c r="J18" s="198" t="s">
        <v>1340</v>
      </c>
      <c r="M18" s="198" t="s">
        <v>1367</v>
      </c>
      <c r="N18" s="65"/>
    </row>
    <row r="19" spans="1:15" ht="76.5" customHeight="1" x14ac:dyDescent="0.2">
      <c r="A19" s="197" t="s">
        <v>181</v>
      </c>
      <c r="B19" s="34" t="s">
        <v>166</v>
      </c>
      <c r="D19" s="65" t="s">
        <v>181</v>
      </c>
      <c r="E19" s="65" t="s">
        <v>200</v>
      </c>
      <c r="F19" s="65" t="s">
        <v>241</v>
      </c>
      <c r="G19" s="65" t="s">
        <v>252</v>
      </c>
      <c r="H19" s="65" t="s">
        <v>274</v>
      </c>
      <c r="I19" s="198" t="s">
        <v>1329</v>
      </c>
      <c r="J19" s="198" t="s">
        <v>1341</v>
      </c>
      <c r="M19" s="198" t="s">
        <v>1368</v>
      </c>
      <c r="N19" s="65"/>
    </row>
    <row r="20" spans="1:15" ht="102" x14ac:dyDescent="0.2">
      <c r="A20" s="197" t="s">
        <v>182</v>
      </c>
      <c r="B20" s="34" t="s">
        <v>166</v>
      </c>
      <c r="D20" s="65" t="s">
        <v>182</v>
      </c>
      <c r="E20" s="65" t="s">
        <v>201</v>
      </c>
      <c r="F20" s="65" t="s">
        <v>242</v>
      </c>
      <c r="G20" s="65" t="s">
        <v>253</v>
      </c>
      <c r="H20" s="65" t="s">
        <v>275</v>
      </c>
      <c r="I20" s="198" t="s">
        <v>1330</v>
      </c>
      <c r="J20" s="198" t="s">
        <v>1342</v>
      </c>
      <c r="M20" s="198" t="s">
        <v>1369</v>
      </c>
      <c r="N20" s="65"/>
    </row>
    <row r="21" spans="1:15" ht="89.25" x14ac:dyDescent="0.2">
      <c r="A21" s="197" t="s">
        <v>183</v>
      </c>
      <c r="B21" s="34" t="s">
        <v>166</v>
      </c>
      <c r="D21" s="65" t="s">
        <v>183</v>
      </c>
      <c r="E21" s="65" t="s">
        <v>202</v>
      </c>
      <c r="F21" s="65" t="s">
        <v>243</v>
      </c>
      <c r="G21" s="65" t="s">
        <v>254</v>
      </c>
      <c r="H21" s="65"/>
      <c r="I21" s="198" t="s">
        <v>1331</v>
      </c>
      <c r="J21" s="198" t="s">
        <v>1343</v>
      </c>
    </row>
    <row r="22" spans="1:15" ht="13.5" customHeight="1" x14ac:dyDescent="0.2">
      <c r="A22" s="197" t="s">
        <v>184</v>
      </c>
      <c r="B22" s="34" t="s">
        <v>166</v>
      </c>
      <c r="D22" s="65" t="s">
        <v>184</v>
      </c>
      <c r="E22" s="65" t="s">
        <v>161</v>
      </c>
      <c r="F22" s="34" t="s">
        <v>1487</v>
      </c>
      <c r="G22" s="65" t="s">
        <v>255</v>
      </c>
      <c r="H22" s="65"/>
      <c r="I22" s="198" t="s">
        <v>1332</v>
      </c>
      <c r="J22" s="198" t="s">
        <v>1344</v>
      </c>
    </row>
    <row r="23" spans="1:15" ht="76.5" customHeight="1" x14ac:dyDescent="0.2">
      <c r="A23" s="197" t="s">
        <v>185</v>
      </c>
      <c r="B23" s="34" t="s">
        <v>166</v>
      </c>
      <c r="D23" s="65" t="s">
        <v>185</v>
      </c>
      <c r="E23" s="65" t="s">
        <v>203</v>
      </c>
      <c r="F23" s="217" t="s">
        <v>1489</v>
      </c>
      <c r="G23" s="65" t="s">
        <v>256</v>
      </c>
      <c r="H23" s="65"/>
      <c r="J23" s="198" t="s">
        <v>1345</v>
      </c>
    </row>
    <row r="24" spans="1:15" ht="63.75" x14ac:dyDescent="0.2">
      <c r="A24" s="197" t="s">
        <v>186</v>
      </c>
      <c r="B24" s="34" t="s">
        <v>168</v>
      </c>
      <c r="D24" s="65" t="s">
        <v>186</v>
      </c>
      <c r="E24" s="65" t="s">
        <v>157</v>
      </c>
      <c r="G24" s="65" t="s">
        <v>257</v>
      </c>
      <c r="H24" s="65"/>
      <c r="J24" s="198" t="s">
        <v>1346</v>
      </c>
    </row>
    <row r="25" spans="1:15" ht="89.25" customHeight="1" x14ac:dyDescent="0.2">
      <c r="A25" s="197" t="s">
        <v>187</v>
      </c>
      <c r="B25" s="34" t="s">
        <v>168</v>
      </c>
      <c r="D25" s="65" t="s">
        <v>187</v>
      </c>
      <c r="E25" s="65" t="s">
        <v>204</v>
      </c>
      <c r="G25" s="65" t="s">
        <v>258</v>
      </c>
      <c r="H25" s="65"/>
      <c r="J25" s="198" t="s">
        <v>1347</v>
      </c>
    </row>
    <row r="26" spans="1:15" ht="89.25" x14ac:dyDescent="0.2">
      <c r="A26" s="197" t="s">
        <v>188</v>
      </c>
      <c r="B26" s="34" t="s">
        <v>169</v>
      </c>
      <c r="D26" s="65" t="s">
        <v>188</v>
      </c>
      <c r="E26" s="65" t="s">
        <v>205</v>
      </c>
      <c r="G26" s="65" t="s">
        <v>259</v>
      </c>
      <c r="H26" s="65"/>
      <c r="J26" s="198" t="s">
        <v>1348</v>
      </c>
    </row>
    <row r="27" spans="1:15" ht="102" x14ac:dyDescent="0.2">
      <c r="A27" s="197" t="s">
        <v>189</v>
      </c>
      <c r="B27" s="34" t="s">
        <v>169</v>
      </c>
      <c r="D27" s="65" t="s">
        <v>189</v>
      </c>
      <c r="E27" s="65" t="s">
        <v>206</v>
      </c>
      <c r="G27" s="65" t="s">
        <v>260</v>
      </c>
      <c r="H27" s="65"/>
      <c r="J27" s="198" t="s">
        <v>1486</v>
      </c>
    </row>
    <row r="28" spans="1:15" ht="89.25" x14ac:dyDescent="0.2">
      <c r="A28" s="197" t="s">
        <v>190</v>
      </c>
      <c r="B28" s="34" t="s">
        <v>170</v>
      </c>
      <c r="D28" s="65" t="s">
        <v>190</v>
      </c>
      <c r="E28" s="65" t="s">
        <v>207</v>
      </c>
      <c r="G28" s="65" t="s">
        <v>261</v>
      </c>
      <c r="H28" s="65"/>
      <c r="J28" s="198" t="s">
        <v>1349</v>
      </c>
    </row>
    <row r="29" spans="1:15" ht="76.5" x14ac:dyDescent="0.2">
      <c r="A29" s="197" t="s">
        <v>191</v>
      </c>
      <c r="B29" s="34" t="s">
        <v>168</v>
      </c>
      <c r="D29" s="65" t="s">
        <v>191</v>
      </c>
      <c r="E29" s="65" t="s">
        <v>208</v>
      </c>
      <c r="G29" s="65" t="s">
        <v>262</v>
      </c>
      <c r="H29" s="65"/>
      <c r="J29" s="198" t="s">
        <v>1350</v>
      </c>
    </row>
    <row r="30" spans="1:15" ht="102" x14ac:dyDescent="0.2">
      <c r="A30" s="197" t="s">
        <v>192</v>
      </c>
      <c r="B30" s="34" t="s">
        <v>168</v>
      </c>
      <c r="D30" s="65" t="s">
        <v>192</v>
      </c>
      <c r="E30" s="65" t="s">
        <v>209</v>
      </c>
      <c r="G30" s="65" t="s">
        <v>263</v>
      </c>
      <c r="H30" s="65"/>
      <c r="J30" s="198" t="s">
        <v>1351</v>
      </c>
    </row>
    <row r="31" spans="1:15" ht="63.75" x14ac:dyDescent="0.2">
      <c r="A31" s="197" t="s">
        <v>193</v>
      </c>
      <c r="B31" s="34" t="s">
        <v>170</v>
      </c>
      <c r="D31" s="65" t="s">
        <v>193</v>
      </c>
      <c r="E31" s="65" t="s">
        <v>210</v>
      </c>
      <c r="G31" s="65" t="s">
        <v>1320</v>
      </c>
      <c r="H31" s="65"/>
      <c r="J31" s="198" t="s">
        <v>1352</v>
      </c>
    </row>
    <row r="32" spans="1:15" ht="76.5" x14ac:dyDescent="0.2">
      <c r="A32" s="197" t="s">
        <v>194</v>
      </c>
      <c r="B32" s="34" t="s">
        <v>164</v>
      </c>
      <c r="D32" s="65" t="s">
        <v>194</v>
      </c>
      <c r="E32" s="65" t="s">
        <v>211</v>
      </c>
      <c r="G32" s="65" t="s">
        <v>1321</v>
      </c>
      <c r="J32" s="198" t="s">
        <v>1353</v>
      </c>
    </row>
    <row r="33" spans="1:10" ht="26.25" customHeight="1" x14ac:dyDescent="0.2">
      <c r="A33" s="197"/>
      <c r="E33" s="65" t="s">
        <v>212</v>
      </c>
      <c r="G33" s="65" t="s">
        <v>264</v>
      </c>
      <c r="J33" s="198" t="s">
        <v>1354</v>
      </c>
    </row>
    <row r="34" spans="1:10" ht="89.25" x14ac:dyDescent="0.2">
      <c r="A34" s="195" t="s">
        <v>195</v>
      </c>
      <c r="E34" s="65" t="s">
        <v>213</v>
      </c>
      <c r="G34" s="65"/>
      <c r="J34" s="198" t="s">
        <v>1355</v>
      </c>
    </row>
    <row r="35" spans="1:10" ht="140.25" x14ac:dyDescent="0.2">
      <c r="A35" s="197" t="s">
        <v>196</v>
      </c>
      <c r="B35" s="34" t="s">
        <v>164</v>
      </c>
      <c r="E35" s="65" t="s">
        <v>160</v>
      </c>
      <c r="J35" s="198" t="s">
        <v>1356</v>
      </c>
    </row>
    <row r="36" spans="1:10" ht="127.5" x14ac:dyDescent="0.2">
      <c r="A36" s="197" t="s">
        <v>158</v>
      </c>
      <c r="B36" s="34" t="s">
        <v>164</v>
      </c>
      <c r="E36" s="65" t="s">
        <v>214</v>
      </c>
      <c r="J36" s="198" t="s">
        <v>1357</v>
      </c>
    </row>
    <row r="37" spans="1:10" ht="21" customHeight="1" x14ac:dyDescent="0.2">
      <c r="A37" s="197" t="s">
        <v>197</v>
      </c>
      <c r="B37" s="34" t="s">
        <v>164</v>
      </c>
      <c r="E37" s="65" t="s">
        <v>215</v>
      </c>
      <c r="J37" s="198" t="s">
        <v>1358</v>
      </c>
    </row>
    <row r="38" spans="1:10" ht="76.5" customHeight="1" x14ac:dyDescent="0.2">
      <c r="A38" s="197" t="s">
        <v>198</v>
      </c>
      <c r="B38" s="34" t="s">
        <v>169</v>
      </c>
      <c r="E38" s="65" t="s">
        <v>216</v>
      </c>
      <c r="J38" s="198" t="s">
        <v>1359</v>
      </c>
    </row>
    <row r="39" spans="1:10" ht="114.75" x14ac:dyDescent="0.2">
      <c r="A39" s="197" t="s">
        <v>199</v>
      </c>
      <c r="B39" s="34" t="s">
        <v>169</v>
      </c>
      <c r="E39" s="65" t="s">
        <v>217</v>
      </c>
      <c r="J39" s="217" t="s">
        <v>1483</v>
      </c>
    </row>
    <row r="40" spans="1:10" ht="114.75" x14ac:dyDescent="0.2">
      <c r="A40" s="197" t="s">
        <v>162</v>
      </c>
      <c r="B40" s="34" t="s">
        <v>169</v>
      </c>
      <c r="E40" s="65" t="s">
        <v>218</v>
      </c>
      <c r="J40" s="217" t="s">
        <v>1484</v>
      </c>
    </row>
    <row r="41" spans="1:10" ht="114.75" x14ac:dyDescent="0.2">
      <c r="A41" s="197" t="s">
        <v>156</v>
      </c>
      <c r="B41" s="34" t="s">
        <v>168</v>
      </c>
      <c r="E41" s="65" t="s">
        <v>219</v>
      </c>
      <c r="J41" s="217" t="s">
        <v>1485</v>
      </c>
    </row>
    <row r="42" spans="1:10" ht="63.75" x14ac:dyDescent="0.2">
      <c r="A42" s="197" t="s">
        <v>159</v>
      </c>
      <c r="B42" s="34" t="s">
        <v>165</v>
      </c>
      <c r="E42" s="65" t="s">
        <v>220</v>
      </c>
    </row>
    <row r="43" spans="1:10" ht="63.75" x14ac:dyDescent="0.2">
      <c r="A43" s="197" t="s">
        <v>200</v>
      </c>
      <c r="B43" s="34" t="s">
        <v>168</v>
      </c>
      <c r="E43" s="65" t="s">
        <v>221</v>
      </c>
    </row>
    <row r="44" spans="1:10" ht="76.5" x14ac:dyDescent="0.2">
      <c r="A44" s="197" t="s">
        <v>201</v>
      </c>
      <c r="B44" s="34" t="s">
        <v>170</v>
      </c>
      <c r="E44" s="65" t="s">
        <v>222</v>
      </c>
    </row>
    <row r="45" spans="1:10" ht="76.5" x14ac:dyDescent="0.2">
      <c r="A45" s="197" t="s">
        <v>202</v>
      </c>
      <c r="B45" s="34" t="s">
        <v>169</v>
      </c>
      <c r="E45" s="65" t="s">
        <v>223</v>
      </c>
    </row>
    <row r="46" spans="1:10" ht="76.5" x14ac:dyDescent="0.2">
      <c r="A46" s="197" t="s">
        <v>161</v>
      </c>
      <c r="B46" s="34" t="s">
        <v>169</v>
      </c>
      <c r="E46" s="65" t="s">
        <v>224</v>
      </c>
    </row>
    <row r="47" spans="1:10" ht="76.5" x14ac:dyDescent="0.2">
      <c r="A47" s="197" t="s">
        <v>203</v>
      </c>
      <c r="B47" s="34" t="s">
        <v>164</v>
      </c>
      <c r="E47" s="65" t="s">
        <v>225</v>
      </c>
    </row>
    <row r="48" spans="1:10" ht="89.25" x14ac:dyDescent="0.2">
      <c r="A48" s="197" t="s">
        <v>157</v>
      </c>
      <c r="B48" s="34" t="s">
        <v>164</v>
      </c>
      <c r="E48" s="65" t="s">
        <v>226</v>
      </c>
    </row>
    <row r="49" spans="1:5" ht="76.5" x14ac:dyDescent="0.2">
      <c r="A49" s="197" t="s">
        <v>204</v>
      </c>
      <c r="B49" s="34" t="s">
        <v>164</v>
      </c>
      <c r="E49" s="65" t="s">
        <v>227</v>
      </c>
    </row>
    <row r="50" spans="1:5" ht="63.75" x14ac:dyDescent="0.2">
      <c r="A50" s="197" t="s">
        <v>205</v>
      </c>
      <c r="B50" s="34" t="s">
        <v>164</v>
      </c>
      <c r="E50" s="65" t="s">
        <v>228</v>
      </c>
    </row>
    <row r="51" spans="1:5" ht="76.5" x14ac:dyDescent="0.2">
      <c r="A51" s="197" t="s">
        <v>206</v>
      </c>
      <c r="B51" s="34" t="s">
        <v>170</v>
      </c>
      <c r="E51" s="65" t="s">
        <v>229</v>
      </c>
    </row>
    <row r="52" spans="1:5" ht="89.25" customHeight="1" x14ac:dyDescent="0.2">
      <c r="A52" s="197" t="s">
        <v>207</v>
      </c>
      <c r="B52" s="34" t="s">
        <v>169</v>
      </c>
      <c r="E52" s="65" t="s">
        <v>230</v>
      </c>
    </row>
    <row r="53" spans="1:5" ht="51" x14ac:dyDescent="0.2">
      <c r="A53" s="197" t="s">
        <v>208</v>
      </c>
      <c r="B53" s="34" t="s">
        <v>164</v>
      </c>
      <c r="E53" s="65" t="s">
        <v>231</v>
      </c>
    </row>
    <row r="54" spans="1:5" ht="63.75" x14ac:dyDescent="0.2">
      <c r="A54" s="197" t="s">
        <v>209</v>
      </c>
      <c r="B54" s="34" t="s">
        <v>178</v>
      </c>
      <c r="E54" s="65" t="s">
        <v>232</v>
      </c>
    </row>
    <row r="55" spans="1:5" ht="76.5" x14ac:dyDescent="0.2">
      <c r="A55" s="197" t="s">
        <v>210</v>
      </c>
      <c r="B55" s="34" t="s">
        <v>165</v>
      </c>
      <c r="E55" s="65" t="s">
        <v>1314</v>
      </c>
    </row>
    <row r="56" spans="1:5" ht="38.25" customHeight="1" x14ac:dyDescent="0.2">
      <c r="A56" s="197" t="s">
        <v>211</v>
      </c>
      <c r="B56" s="34" t="s">
        <v>165</v>
      </c>
    </row>
    <row r="57" spans="1:5" ht="38.25" x14ac:dyDescent="0.2">
      <c r="A57" s="197" t="s">
        <v>212</v>
      </c>
      <c r="B57" s="34" t="s">
        <v>165</v>
      </c>
    </row>
    <row r="58" spans="1:5" ht="63.75" x14ac:dyDescent="0.2">
      <c r="A58" s="197" t="s">
        <v>213</v>
      </c>
      <c r="B58" s="34" t="s">
        <v>165</v>
      </c>
    </row>
    <row r="59" spans="1:5" ht="63.75" customHeight="1" x14ac:dyDescent="0.2">
      <c r="A59" s="197" t="s">
        <v>160</v>
      </c>
      <c r="B59" s="34" t="s">
        <v>166</v>
      </c>
    </row>
    <row r="60" spans="1:5" ht="14.25" customHeight="1" x14ac:dyDescent="0.2">
      <c r="A60" s="197" t="s">
        <v>214</v>
      </c>
      <c r="B60" s="34" t="s">
        <v>166</v>
      </c>
    </row>
    <row r="61" spans="1:5" ht="76.5" x14ac:dyDescent="0.2">
      <c r="A61" s="197" t="s">
        <v>215</v>
      </c>
      <c r="B61" s="34" t="s">
        <v>165</v>
      </c>
    </row>
    <row r="62" spans="1:5" ht="51" x14ac:dyDescent="0.2">
      <c r="A62" s="197" t="s">
        <v>216</v>
      </c>
      <c r="B62" s="34" t="s">
        <v>169</v>
      </c>
    </row>
    <row r="63" spans="1:5" ht="38.25" x14ac:dyDescent="0.2">
      <c r="A63" s="197" t="s">
        <v>217</v>
      </c>
      <c r="B63" s="34" t="s">
        <v>168</v>
      </c>
    </row>
    <row r="64" spans="1:5" ht="38.25" x14ac:dyDescent="0.2">
      <c r="A64" s="197" t="s">
        <v>218</v>
      </c>
      <c r="B64" s="34" t="s">
        <v>168</v>
      </c>
    </row>
    <row r="65" spans="1:2" ht="76.5" x14ac:dyDescent="0.2">
      <c r="A65" s="197" t="s">
        <v>219</v>
      </c>
      <c r="B65" s="34" t="s">
        <v>168</v>
      </c>
    </row>
    <row r="66" spans="1:2" ht="25.5" x14ac:dyDescent="0.2">
      <c r="A66" s="197" t="s">
        <v>220</v>
      </c>
      <c r="B66" s="34" t="s">
        <v>170</v>
      </c>
    </row>
    <row r="67" spans="1:2" ht="51" x14ac:dyDescent="0.2">
      <c r="A67" s="197" t="s">
        <v>221</v>
      </c>
      <c r="B67" s="34" t="s">
        <v>168</v>
      </c>
    </row>
    <row r="68" spans="1:2" ht="76.5" x14ac:dyDescent="0.2">
      <c r="A68" s="197" t="s">
        <v>222</v>
      </c>
      <c r="B68" s="34" t="s">
        <v>168</v>
      </c>
    </row>
    <row r="69" spans="1:2" ht="51" x14ac:dyDescent="0.2">
      <c r="A69" s="197" t="s">
        <v>223</v>
      </c>
      <c r="B69" s="34" t="s">
        <v>166</v>
      </c>
    </row>
    <row r="70" spans="1:2" ht="51" x14ac:dyDescent="0.2">
      <c r="A70" s="197" t="s">
        <v>224</v>
      </c>
      <c r="B70" s="34" t="s">
        <v>164</v>
      </c>
    </row>
    <row r="71" spans="1:2" ht="63.75" x14ac:dyDescent="0.2">
      <c r="A71" s="197" t="s">
        <v>225</v>
      </c>
      <c r="B71" s="34" t="s">
        <v>164</v>
      </c>
    </row>
    <row r="72" spans="1:2" ht="76.5" customHeight="1" x14ac:dyDescent="0.2">
      <c r="A72" s="197" t="s">
        <v>226</v>
      </c>
      <c r="B72" s="34" t="s">
        <v>168</v>
      </c>
    </row>
    <row r="73" spans="1:2" ht="38.25" x14ac:dyDescent="0.2">
      <c r="A73" s="197" t="s">
        <v>227</v>
      </c>
      <c r="B73" s="34" t="s">
        <v>167</v>
      </c>
    </row>
    <row r="74" spans="1:2" ht="38.25" x14ac:dyDescent="0.2">
      <c r="A74" s="197" t="s">
        <v>228</v>
      </c>
      <c r="B74" s="34" t="s">
        <v>164</v>
      </c>
    </row>
    <row r="75" spans="1:2" ht="63.75" x14ac:dyDescent="0.2">
      <c r="A75" s="197" t="s">
        <v>229</v>
      </c>
      <c r="B75" s="34" t="s">
        <v>168</v>
      </c>
    </row>
    <row r="76" spans="1:2" ht="89.25" x14ac:dyDescent="0.2">
      <c r="A76" s="197" t="s">
        <v>230</v>
      </c>
      <c r="B76" s="34" t="s">
        <v>167</v>
      </c>
    </row>
    <row r="77" spans="1:2" ht="38.25" x14ac:dyDescent="0.2">
      <c r="A77" s="197" t="s">
        <v>231</v>
      </c>
      <c r="B77" s="34" t="s">
        <v>168</v>
      </c>
    </row>
    <row r="78" spans="1:2" ht="63.75" x14ac:dyDescent="0.2">
      <c r="A78" s="197" t="s">
        <v>232</v>
      </c>
      <c r="B78" s="34" t="s">
        <v>168</v>
      </c>
    </row>
    <row r="79" spans="1:2" x14ac:dyDescent="0.2">
      <c r="A79" s="197"/>
    </row>
    <row r="80" spans="1:2" ht="76.5" x14ac:dyDescent="0.2">
      <c r="A80" s="195" t="s">
        <v>1</v>
      </c>
    </row>
    <row r="81" spans="1:2" ht="38.25" x14ac:dyDescent="0.2">
      <c r="A81" s="197" t="s">
        <v>233</v>
      </c>
      <c r="B81" s="34" t="s">
        <v>169</v>
      </c>
    </row>
    <row r="82" spans="1:2" ht="51" x14ac:dyDescent="0.2">
      <c r="A82" s="197" t="s">
        <v>234</v>
      </c>
      <c r="B82" s="34" t="s">
        <v>169</v>
      </c>
    </row>
    <row r="83" spans="1:2" ht="38.25" x14ac:dyDescent="0.2">
      <c r="A83" s="197" t="s">
        <v>235</v>
      </c>
      <c r="B83" s="34" t="s">
        <v>168</v>
      </c>
    </row>
    <row r="84" spans="1:2" ht="38.25" x14ac:dyDescent="0.2">
      <c r="A84" s="197" t="s">
        <v>236</v>
      </c>
      <c r="B84" s="34" t="s">
        <v>164</v>
      </c>
    </row>
    <row r="85" spans="1:2" ht="51" x14ac:dyDescent="0.2">
      <c r="A85" s="197" t="s">
        <v>237</v>
      </c>
      <c r="B85" s="34" t="s">
        <v>169</v>
      </c>
    </row>
    <row r="86" spans="1:2" ht="51" x14ac:dyDescent="0.2">
      <c r="A86" s="197" t="s">
        <v>238</v>
      </c>
      <c r="B86" s="34" t="s">
        <v>170</v>
      </c>
    </row>
    <row r="87" spans="1:2" ht="63.75" x14ac:dyDescent="0.2">
      <c r="A87" s="197" t="s">
        <v>239</v>
      </c>
      <c r="B87" s="34" t="s">
        <v>168</v>
      </c>
    </row>
    <row r="88" spans="1:2" ht="63.75" x14ac:dyDescent="0.2">
      <c r="A88" s="197" t="s">
        <v>240</v>
      </c>
      <c r="B88" s="34" t="s">
        <v>168</v>
      </c>
    </row>
    <row r="89" spans="1:2" ht="63.75" customHeight="1" x14ac:dyDescent="0.2">
      <c r="A89" s="197" t="s">
        <v>241</v>
      </c>
      <c r="B89" s="34" t="s">
        <v>166</v>
      </c>
    </row>
    <row r="90" spans="1:2" ht="38.25" x14ac:dyDescent="0.2">
      <c r="A90" s="197" t="s">
        <v>242</v>
      </c>
      <c r="B90" s="34" t="s">
        <v>170</v>
      </c>
    </row>
    <row r="91" spans="1:2" ht="51" x14ac:dyDescent="0.2">
      <c r="A91" s="197" t="s">
        <v>243</v>
      </c>
      <c r="B91" s="34" t="s">
        <v>164</v>
      </c>
    </row>
    <row r="92" spans="1:2" x14ac:dyDescent="0.2">
      <c r="A92" s="197"/>
    </row>
    <row r="93" spans="1:2" ht="76.5" x14ac:dyDescent="0.2">
      <c r="A93" s="195" t="s">
        <v>2</v>
      </c>
    </row>
    <row r="94" spans="1:2" ht="38.25" x14ac:dyDescent="0.2">
      <c r="A94" s="197" t="s">
        <v>244</v>
      </c>
      <c r="B94" s="34" t="s">
        <v>169</v>
      </c>
    </row>
    <row r="95" spans="1:2" ht="51" x14ac:dyDescent="0.2">
      <c r="A95" s="197" t="s">
        <v>245</v>
      </c>
      <c r="B95" s="34" t="s">
        <v>169</v>
      </c>
    </row>
    <row r="96" spans="1:2" ht="38.25" x14ac:dyDescent="0.2">
      <c r="A96" s="197" t="s">
        <v>246</v>
      </c>
      <c r="B96" s="34" t="s">
        <v>168</v>
      </c>
    </row>
    <row r="97" spans="1:2" ht="38.25" x14ac:dyDescent="0.2">
      <c r="A97" s="197" t="s">
        <v>247</v>
      </c>
      <c r="B97" s="34" t="s">
        <v>164</v>
      </c>
    </row>
    <row r="98" spans="1:2" ht="51" x14ac:dyDescent="0.2">
      <c r="A98" s="197" t="s">
        <v>248</v>
      </c>
      <c r="B98" s="34" t="s">
        <v>169</v>
      </c>
    </row>
    <row r="99" spans="1:2" ht="51" x14ac:dyDescent="0.2">
      <c r="A99" s="197" t="s">
        <v>249</v>
      </c>
      <c r="B99" s="34" t="s">
        <v>170</v>
      </c>
    </row>
    <row r="100" spans="1:2" ht="63.75" x14ac:dyDescent="0.2">
      <c r="A100" s="197" t="s">
        <v>250</v>
      </c>
      <c r="B100" s="34" t="s">
        <v>168</v>
      </c>
    </row>
    <row r="101" spans="1:2" ht="63.75" x14ac:dyDescent="0.2">
      <c r="A101" s="197" t="s">
        <v>251</v>
      </c>
      <c r="B101" s="34" t="s">
        <v>168</v>
      </c>
    </row>
    <row r="102" spans="1:2" ht="63.75" customHeight="1" x14ac:dyDescent="0.2">
      <c r="A102" s="197" t="s">
        <v>252</v>
      </c>
      <c r="B102" s="34" t="s">
        <v>166</v>
      </c>
    </row>
    <row r="103" spans="1:2" ht="51" x14ac:dyDescent="0.2">
      <c r="A103" s="197" t="s">
        <v>253</v>
      </c>
      <c r="B103" s="34" t="s">
        <v>164</v>
      </c>
    </row>
    <row r="104" spans="1:2" ht="51" x14ac:dyDescent="0.2">
      <c r="A104" s="197" t="s">
        <v>254</v>
      </c>
      <c r="B104" s="34" t="s">
        <v>164</v>
      </c>
    </row>
    <row r="105" spans="1:2" ht="38.25" customHeight="1" x14ac:dyDescent="0.2">
      <c r="A105" s="197" t="s">
        <v>255</v>
      </c>
      <c r="B105" s="34" t="s">
        <v>164</v>
      </c>
    </row>
    <row r="106" spans="1:2" ht="51" x14ac:dyDescent="0.2">
      <c r="A106" s="197" t="s">
        <v>256</v>
      </c>
      <c r="B106" s="34" t="s">
        <v>164</v>
      </c>
    </row>
    <row r="107" spans="1:2" ht="25.5" x14ac:dyDescent="0.2">
      <c r="A107" s="197" t="s">
        <v>257</v>
      </c>
      <c r="B107" s="34" t="s">
        <v>178</v>
      </c>
    </row>
    <row r="108" spans="1:2" ht="51" x14ac:dyDescent="0.2">
      <c r="A108" s="197" t="s">
        <v>258</v>
      </c>
      <c r="B108" s="34" t="s">
        <v>165</v>
      </c>
    </row>
    <row r="109" spans="1:2" ht="38.25" customHeight="1" x14ac:dyDescent="0.2">
      <c r="A109" s="197" t="s">
        <v>259</v>
      </c>
      <c r="B109" s="34" t="s">
        <v>165</v>
      </c>
    </row>
    <row r="110" spans="1:2" ht="38.25" x14ac:dyDescent="0.2">
      <c r="A110" s="197" t="s">
        <v>260</v>
      </c>
      <c r="B110" s="34" t="s">
        <v>166</v>
      </c>
    </row>
    <row r="111" spans="1:2" ht="63.75" x14ac:dyDescent="0.2">
      <c r="A111" s="197" t="s">
        <v>261</v>
      </c>
      <c r="B111" s="34" t="s">
        <v>166</v>
      </c>
    </row>
    <row r="112" spans="1:2" ht="63.75" x14ac:dyDescent="0.2">
      <c r="A112" s="197" t="s">
        <v>262</v>
      </c>
      <c r="B112" s="34" t="s">
        <v>166</v>
      </c>
    </row>
    <row r="113" spans="1:2" ht="13.5" customHeight="1" x14ac:dyDescent="0.2">
      <c r="A113" s="197" t="s">
        <v>263</v>
      </c>
      <c r="B113" s="34" t="s">
        <v>166</v>
      </c>
    </row>
    <row r="114" spans="1:2" ht="38.25" x14ac:dyDescent="0.2">
      <c r="A114" s="197" t="s">
        <v>264</v>
      </c>
      <c r="B114" s="34" t="s">
        <v>170</v>
      </c>
    </row>
    <row r="115" spans="1:2" x14ac:dyDescent="0.2">
      <c r="A115" s="197"/>
    </row>
    <row r="116" spans="1:2" x14ac:dyDescent="0.2">
      <c r="A116" s="195" t="s">
        <v>265</v>
      </c>
    </row>
    <row r="117" spans="1:2" ht="38.25" x14ac:dyDescent="0.2">
      <c r="A117" s="197" t="s">
        <v>266</v>
      </c>
      <c r="B117" s="34" t="s">
        <v>169</v>
      </c>
    </row>
    <row r="118" spans="1:2" ht="51" x14ac:dyDescent="0.2">
      <c r="A118" s="197" t="s">
        <v>267</v>
      </c>
      <c r="B118" s="34" t="s">
        <v>169</v>
      </c>
    </row>
    <row r="119" spans="1:2" ht="38.25" x14ac:dyDescent="0.2">
      <c r="A119" s="197" t="s">
        <v>268</v>
      </c>
      <c r="B119" s="34" t="s">
        <v>168</v>
      </c>
    </row>
    <row r="120" spans="1:2" ht="38.25" x14ac:dyDescent="0.2">
      <c r="A120" s="197" t="s">
        <v>269</v>
      </c>
      <c r="B120" s="34" t="s">
        <v>164</v>
      </c>
    </row>
    <row r="121" spans="1:2" ht="102" x14ac:dyDescent="0.2">
      <c r="A121" s="197" t="s">
        <v>270</v>
      </c>
      <c r="B121" s="34" t="s">
        <v>166</v>
      </c>
    </row>
    <row r="122" spans="1:2" ht="51" x14ac:dyDescent="0.2">
      <c r="A122" s="197" t="s">
        <v>271</v>
      </c>
      <c r="B122" s="34" t="s">
        <v>170</v>
      </c>
    </row>
    <row r="123" spans="1:2" ht="63.75" x14ac:dyDescent="0.2">
      <c r="A123" s="197" t="s">
        <v>272</v>
      </c>
      <c r="B123" s="34" t="s">
        <v>168</v>
      </c>
    </row>
    <row r="124" spans="1:2" ht="63.75" x14ac:dyDescent="0.2">
      <c r="A124" s="197" t="s">
        <v>273</v>
      </c>
      <c r="B124" s="34" t="s">
        <v>168</v>
      </c>
    </row>
    <row r="125" spans="1:2" ht="63.75" customHeight="1" x14ac:dyDescent="0.2">
      <c r="A125" s="197" t="s">
        <v>274</v>
      </c>
      <c r="B125" s="34" t="s">
        <v>166</v>
      </c>
    </row>
    <row r="126" spans="1:2" ht="38.25" x14ac:dyDescent="0.2">
      <c r="A126" s="197" t="s">
        <v>275</v>
      </c>
      <c r="B126" s="34" t="s">
        <v>170</v>
      </c>
    </row>
    <row r="127" spans="1:2" x14ac:dyDescent="0.2">
      <c r="A127" s="197"/>
    </row>
    <row r="128" spans="1:2" x14ac:dyDescent="0.2">
      <c r="A128" s="197"/>
    </row>
    <row r="129" spans="1:2" ht="51" x14ac:dyDescent="0.2">
      <c r="A129" s="197" t="s">
        <v>276</v>
      </c>
    </row>
    <row r="130" spans="1:2" ht="51" x14ac:dyDescent="0.2">
      <c r="A130" s="197" t="s">
        <v>277</v>
      </c>
      <c r="B130" s="34" t="s">
        <v>168</v>
      </c>
    </row>
    <row r="131" spans="1:2" ht="25.5" x14ac:dyDescent="0.2">
      <c r="A131" s="197" t="s">
        <v>278</v>
      </c>
      <c r="B131" s="34" t="s">
        <v>169</v>
      </c>
    </row>
    <row r="132" spans="1:2" x14ac:dyDescent="0.2">
      <c r="A132" s="197"/>
    </row>
    <row r="133" spans="1:2" ht="25.5" x14ac:dyDescent="0.2">
      <c r="A133" s="195" t="s">
        <v>279</v>
      </c>
    </row>
    <row r="134" spans="1:2" ht="38.25" x14ac:dyDescent="0.2">
      <c r="A134" s="197" t="s">
        <v>280</v>
      </c>
      <c r="B134" s="34" t="s">
        <v>167</v>
      </c>
    </row>
    <row r="135" spans="1:2" ht="38.25" x14ac:dyDescent="0.2">
      <c r="A135" s="197" t="s">
        <v>281</v>
      </c>
      <c r="B135" s="34" t="s">
        <v>169</v>
      </c>
    </row>
    <row r="136" spans="1:2" ht="25.5" x14ac:dyDescent="0.2">
      <c r="A136" s="197" t="s">
        <v>282</v>
      </c>
      <c r="B136" s="34" t="s">
        <v>169</v>
      </c>
    </row>
    <row r="137" spans="1:2" ht="38.25" x14ac:dyDescent="0.2">
      <c r="A137" s="197" t="s">
        <v>283</v>
      </c>
      <c r="B137" s="34" t="s">
        <v>167</v>
      </c>
    </row>
    <row r="138" spans="1:2" ht="102" x14ac:dyDescent="0.2">
      <c r="A138" s="197" t="s">
        <v>284</v>
      </c>
      <c r="B138" s="34" t="s">
        <v>166</v>
      </c>
    </row>
    <row r="139" spans="1:2" ht="63.75" customHeight="1" x14ac:dyDescent="0.2">
      <c r="A139" s="197" t="s">
        <v>285</v>
      </c>
      <c r="B139" s="34" t="s">
        <v>166</v>
      </c>
    </row>
    <row r="140" spans="1:2" ht="25.5" x14ac:dyDescent="0.2">
      <c r="A140" s="197" t="s">
        <v>286</v>
      </c>
      <c r="B140" s="34" t="s">
        <v>168</v>
      </c>
    </row>
    <row r="141" spans="1:2" x14ac:dyDescent="0.2">
      <c r="A141" s="197"/>
    </row>
    <row r="142" spans="1:2" x14ac:dyDescent="0.2">
      <c r="A142" s="197"/>
    </row>
    <row r="143" spans="1:2" x14ac:dyDescent="0.2">
      <c r="A143" s="197"/>
    </row>
    <row r="144" spans="1:2" x14ac:dyDescent="0.2">
      <c r="A144" s="197"/>
    </row>
  </sheetData>
  <mergeCells count="1">
    <mergeCell ref="A2:A7"/>
  </mergeCells>
  <dataValidations count="1">
    <dataValidation type="list" allowBlank="1" showInputMessage="1" showErrorMessage="1" sqref="B117:B126 B134:B140 B94:B114 B81:B91 B35:B79 B11:B32" xr:uid="{00000000-0002-0000-1200-000000000000}">
      <formula1>$B$2:$B$7</formula1>
    </dataValidation>
  </dataValidations>
  <pageMargins left="0.75" right="0.75" top="1" bottom="1" header="0.5" footer="0.5"/>
  <pageSetup paperSize="9" scale="64" fitToHeight="0" orientation="landscape" verticalDpi="4294967292"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3">
    <tabColor rgb="FFC00000"/>
  </sheetPr>
  <dimension ref="A1:E54"/>
  <sheetViews>
    <sheetView showGridLines="0" zoomScaleNormal="100" zoomScalePageLayoutView="125" workbookViewId="0"/>
  </sheetViews>
  <sheetFormatPr defaultColWidth="8.85546875" defaultRowHeight="15" x14ac:dyDescent="0.25"/>
  <cols>
    <col min="1" max="1" width="12.85546875" style="110" customWidth="1"/>
    <col min="2" max="2" width="82.85546875" style="110" customWidth="1"/>
    <col min="3" max="3" width="8.85546875" style="110"/>
    <col min="4" max="4" width="31.140625" style="110" customWidth="1"/>
    <col min="5" max="9" width="12.42578125" style="110" customWidth="1"/>
    <col min="10" max="11" width="16.85546875" style="110" customWidth="1"/>
    <col min="12" max="12" width="14.85546875" style="110" customWidth="1"/>
    <col min="13" max="13" width="16" style="110" customWidth="1"/>
    <col min="14" max="16384" width="8.85546875" style="110"/>
  </cols>
  <sheetData>
    <row r="1" spans="1:5" ht="60" customHeight="1" x14ac:dyDescent="0.65">
      <c r="B1" s="120"/>
      <c r="E1" s="119"/>
    </row>
    <row r="3" spans="1:5" ht="18" customHeight="1" x14ac:dyDescent="0.4">
      <c r="A3" s="118"/>
      <c r="B3" s="117"/>
    </row>
    <row r="5" spans="1:5" s="115" customFormat="1" ht="16.5" customHeight="1" x14ac:dyDescent="0.25"/>
    <row r="6" spans="1:5" s="115" customFormat="1" ht="16.5" customHeight="1" x14ac:dyDescent="0.3">
      <c r="B6" s="116"/>
    </row>
    <row r="7" spans="1:5" s="115" customFormat="1" ht="16.5" customHeight="1" x14ac:dyDescent="0.25"/>
    <row r="8" spans="1:5" s="115" customFormat="1" ht="16.5" customHeight="1" x14ac:dyDescent="0.25"/>
    <row r="9" spans="1:5" s="115" customFormat="1" x14ac:dyDescent="0.25"/>
    <row r="10" spans="1:5" s="115" customFormat="1" ht="35.450000000000003" customHeight="1" x14ac:dyDescent="0.25"/>
    <row r="11" spans="1:5" s="115" customFormat="1" ht="16.5" customHeight="1" x14ac:dyDescent="0.25"/>
    <row r="12" spans="1:5" s="115" customFormat="1" ht="16.5" customHeight="1" x14ac:dyDescent="0.25"/>
    <row r="13" spans="1:5" s="115" customFormat="1" ht="16.5" customHeight="1" x14ac:dyDescent="0.25"/>
    <row r="14" spans="1:5" s="115" customFormat="1" ht="16.5" customHeight="1" x14ac:dyDescent="0.25"/>
    <row r="15" spans="1:5" s="115" customFormat="1" ht="16.5" customHeight="1" x14ac:dyDescent="0.25"/>
    <row r="16" spans="1:5" s="115" customFormat="1" ht="16.5" customHeight="1" x14ac:dyDescent="0.25"/>
    <row r="17" s="115" customFormat="1" ht="16.5" customHeight="1" x14ac:dyDescent="0.25"/>
    <row r="18" s="115" customFormat="1" ht="16.5" customHeight="1" x14ac:dyDescent="0.25"/>
    <row r="19" s="115" customFormat="1" ht="16.5" customHeight="1" x14ac:dyDescent="0.25"/>
    <row r="20" s="115" customFormat="1" ht="16.5" customHeight="1" x14ac:dyDescent="0.25"/>
    <row r="21" s="115" customFormat="1" ht="16.5" customHeight="1" x14ac:dyDescent="0.25"/>
    <row r="22" s="115" customFormat="1" ht="16.5" customHeight="1" x14ac:dyDescent="0.25"/>
    <row r="23" s="115" customFormat="1" ht="16.5" customHeight="1" x14ac:dyDescent="0.25"/>
    <row r="24" s="115" customFormat="1" ht="16.5" customHeight="1" x14ac:dyDescent="0.25"/>
    <row r="38" spans="4:5" ht="16.5" x14ac:dyDescent="0.3">
      <c r="D38" s="114"/>
      <c r="E38" s="114"/>
    </row>
    <row r="39" spans="4:5" x14ac:dyDescent="0.25">
      <c r="D39" s="113"/>
      <c r="E39" s="113"/>
    </row>
    <row r="40" spans="4:5" x14ac:dyDescent="0.25">
      <c r="D40" s="113"/>
      <c r="E40" s="112"/>
    </row>
    <row r="41" spans="4:5" x14ac:dyDescent="0.25">
      <c r="D41" s="113"/>
      <c r="E41" s="112"/>
    </row>
    <row r="42" spans="4:5" x14ac:dyDescent="0.25">
      <c r="D42" s="113"/>
      <c r="E42" s="112"/>
    </row>
    <row r="43" spans="4:5" x14ac:dyDescent="0.25">
      <c r="D43" s="113"/>
      <c r="E43" s="112"/>
    </row>
    <row r="44" spans="4:5" x14ac:dyDescent="0.25">
      <c r="D44" s="113"/>
      <c r="E44" s="112"/>
    </row>
    <row r="45" spans="4:5" x14ac:dyDescent="0.25">
      <c r="D45" s="113"/>
      <c r="E45" s="112"/>
    </row>
    <row r="46" spans="4:5" x14ac:dyDescent="0.25">
      <c r="D46" s="113"/>
      <c r="E46" s="112"/>
    </row>
    <row r="47" spans="4:5" x14ac:dyDescent="0.25">
      <c r="D47" s="113"/>
      <c r="E47" s="112"/>
    </row>
    <row r="48" spans="4:5" x14ac:dyDescent="0.25">
      <c r="D48" s="113"/>
      <c r="E48" s="112"/>
    </row>
    <row r="49" spans="4:5" x14ac:dyDescent="0.25">
      <c r="D49" s="113"/>
      <c r="E49" s="112"/>
    </row>
    <row r="50" spans="4:5" x14ac:dyDescent="0.25">
      <c r="D50" s="113"/>
      <c r="E50" s="112"/>
    </row>
    <row r="51" spans="4:5" x14ac:dyDescent="0.25">
      <c r="D51" s="113"/>
      <c r="E51" s="112"/>
    </row>
    <row r="52" spans="4:5" x14ac:dyDescent="0.25">
      <c r="D52" s="113"/>
      <c r="E52" s="112"/>
    </row>
    <row r="53" spans="4:5" x14ac:dyDescent="0.25">
      <c r="D53" s="113"/>
      <c r="E53" s="112"/>
    </row>
    <row r="54" spans="4:5" x14ac:dyDescent="0.25">
      <c r="D54" s="113"/>
      <c r="E54" s="112"/>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21">
    <tabColor theme="0"/>
  </sheetPr>
  <dimension ref="A1:H5"/>
  <sheetViews>
    <sheetView zoomScale="265" zoomScaleNormal="265" workbookViewId="0">
      <selection activeCell="A2" sqref="A2:H3"/>
    </sheetView>
  </sheetViews>
  <sheetFormatPr defaultRowHeight="12.75" x14ac:dyDescent="0.2"/>
  <sheetData>
    <row r="1" spans="1:8" ht="32.450000000000003" customHeight="1" x14ac:dyDescent="0.2">
      <c r="A1" s="237" t="s">
        <v>920</v>
      </c>
      <c r="B1" s="238"/>
      <c r="C1" s="238"/>
      <c r="D1" s="238"/>
      <c r="E1" s="238"/>
      <c r="F1" s="238"/>
      <c r="G1" s="238"/>
      <c r="H1" s="238"/>
    </row>
    <row r="2" spans="1:8" ht="21" x14ac:dyDescent="0.2">
      <c r="A2" s="239" t="s">
        <v>12</v>
      </c>
      <c r="B2" s="239"/>
      <c r="C2" s="240" t="s">
        <v>13</v>
      </c>
      <c r="D2" s="240"/>
      <c r="E2" s="241" t="s">
        <v>29</v>
      </c>
      <c r="F2" s="241"/>
      <c r="G2" s="242" t="s">
        <v>14</v>
      </c>
      <c r="H2" s="242"/>
    </row>
    <row r="3" spans="1:8" ht="15.75" x14ac:dyDescent="0.2">
      <c r="A3" s="62" t="s">
        <v>5</v>
      </c>
      <c r="B3" s="62" t="s">
        <v>4</v>
      </c>
      <c r="C3" s="53" t="s">
        <v>5</v>
      </c>
      <c r="D3" s="53" t="s">
        <v>4</v>
      </c>
      <c r="E3" s="52" t="s">
        <v>5</v>
      </c>
      <c r="F3" s="52" t="s">
        <v>4</v>
      </c>
      <c r="G3" s="63" t="s">
        <v>5</v>
      </c>
      <c r="H3" s="63" t="s">
        <v>4</v>
      </c>
    </row>
    <row r="4" spans="1:8" ht="29.1" customHeight="1" x14ac:dyDescent="0.2">
      <c r="A4" s="62">
        <v>0</v>
      </c>
      <c r="B4" s="62">
        <v>4</v>
      </c>
      <c r="C4" s="53">
        <v>4.01</v>
      </c>
      <c r="D4" s="53">
        <v>9</v>
      </c>
      <c r="E4" s="52">
        <v>9.01</v>
      </c>
      <c r="F4" s="52">
        <v>15</v>
      </c>
      <c r="G4" s="63">
        <v>15.01</v>
      </c>
      <c r="H4" s="63">
        <v>25</v>
      </c>
    </row>
    <row r="5" spans="1:8" ht="30" customHeight="1" x14ac:dyDescent="0.2">
      <c r="A5" s="236" t="s">
        <v>824</v>
      </c>
      <c r="B5" s="236"/>
      <c r="C5" s="236"/>
      <c r="D5" s="236"/>
      <c r="E5" s="236"/>
      <c r="F5" s="236"/>
      <c r="G5" s="236"/>
      <c r="H5" s="236"/>
    </row>
  </sheetData>
  <mergeCells count="6">
    <mergeCell ref="A5:H5"/>
    <mergeCell ref="A1:H1"/>
    <mergeCell ref="A2:B2"/>
    <mergeCell ref="C2:D2"/>
    <mergeCell ref="E2:F2"/>
    <mergeCell ref="G2:H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2">
    <tabColor theme="0"/>
  </sheetPr>
  <dimension ref="A1:A19"/>
  <sheetViews>
    <sheetView zoomScale="145" zoomScaleNormal="145" workbookViewId="0">
      <pane ySplit="2" topLeftCell="A3" activePane="bottomLeft" state="frozen"/>
      <selection activeCell="A4" sqref="A4:A18"/>
      <selection pane="bottomLeft" activeCell="C11" sqref="C11"/>
    </sheetView>
  </sheetViews>
  <sheetFormatPr defaultRowHeight="12.75" x14ac:dyDescent="0.2"/>
  <cols>
    <col min="1" max="1" width="104.42578125" bestFit="1" customWidth="1"/>
  </cols>
  <sheetData>
    <row r="1" spans="1:1" ht="18.75" x14ac:dyDescent="0.2">
      <c r="A1" s="66" t="s">
        <v>923</v>
      </c>
    </row>
    <row r="2" spans="1:1" ht="15.75" thickBot="1" x14ac:dyDescent="0.25">
      <c r="A2" s="97" t="s">
        <v>673</v>
      </c>
    </row>
    <row r="3" spans="1:1" s="25" customFormat="1" ht="13.5" thickTop="1" x14ac:dyDescent="0.2">
      <c r="A3" s="94" t="s">
        <v>30</v>
      </c>
    </row>
    <row r="4" spans="1:1" x14ac:dyDescent="0.2">
      <c r="A4" s="95" t="s">
        <v>662</v>
      </c>
    </row>
    <row r="5" spans="1:1" x14ac:dyDescent="0.2">
      <c r="A5" s="95" t="s">
        <v>663</v>
      </c>
    </row>
    <row r="6" spans="1:1" x14ac:dyDescent="0.2">
      <c r="A6" s="95" t="s">
        <v>664</v>
      </c>
    </row>
    <row r="7" spans="1:1" x14ac:dyDescent="0.2">
      <c r="A7" s="95" t="s">
        <v>665</v>
      </c>
    </row>
    <row r="8" spans="1:1" x14ac:dyDescent="0.2">
      <c r="A8" s="95" t="s">
        <v>666</v>
      </c>
    </row>
    <row r="9" spans="1:1" x14ac:dyDescent="0.2">
      <c r="A9" s="95" t="s">
        <v>667</v>
      </c>
    </row>
    <row r="10" spans="1:1" x14ac:dyDescent="0.2">
      <c r="A10" s="95" t="s">
        <v>668</v>
      </c>
    </row>
    <row r="11" spans="1:1" x14ac:dyDescent="0.2">
      <c r="A11" s="95" t="s">
        <v>669</v>
      </c>
    </row>
    <row r="12" spans="1:1" x14ac:dyDescent="0.2">
      <c r="A12" s="95" t="s">
        <v>670</v>
      </c>
    </row>
    <row r="13" spans="1:1" x14ac:dyDescent="0.2">
      <c r="A13" s="95" t="s">
        <v>671</v>
      </c>
    </row>
    <row r="14" spans="1:1" x14ac:dyDescent="0.2">
      <c r="A14" s="96" t="s">
        <v>1441</v>
      </c>
    </row>
    <row r="15" spans="1:1" x14ac:dyDescent="0.2">
      <c r="A15" s="96" t="s">
        <v>1445</v>
      </c>
    </row>
    <row r="16" spans="1:1" x14ac:dyDescent="0.2">
      <c r="A16" s="96" t="s">
        <v>1478</v>
      </c>
    </row>
    <row r="17" spans="1:1" x14ac:dyDescent="0.2">
      <c r="A17" s="96" t="s">
        <v>1479</v>
      </c>
    </row>
    <row r="18" spans="1:1" x14ac:dyDescent="0.2">
      <c r="A18" s="96" t="s">
        <v>672</v>
      </c>
    </row>
    <row r="19" spans="1:1" x14ac:dyDescent="0.2">
      <c r="A19" s="96" t="s">
        <v>672</v>
      </c>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3">
    <tabColor theme="0"/>
    <pageSetUpPr fitToPage="1"/>
  </sheetPr>
  <dimension ref="A1:R507"/>
  <sheetViews>
    <sheetView topLeftCell="D1" zoomScaleNormal="100" workbookViewId="0">
      <pane ySplit="3" topLeftCell="A76" activePane="bottomLeft" state="frozen"/>
      <selection activeCell="A4" sqref="A4:A18"/>
      <selection pane="bottomLeft" activeCell="E77" sqref="E77"/>
    </sheetView>
  </sheetViews>
  <sheetFormatPr defaultColWidth="11.42578125" defaultRowHeight="12.75" x14ac:dyDescent="0.2"/>
  <cols>
    <col min="1" max="1" width="28.140625" style="75" hidden="1" customWidth="1"/>
    <col min="2" max="2" width="15.85546875" style="75" hidden="1" customWidth="1"/>
    <col min="3" max="3" width="14.42578125" style="75" hidden="1" customWidth="1"/>
    <col min="4" max="7" width="24.140625" style="34" customWidth="1"/>
    <col min="8" max="18" width="24.42578125" style="34" customWidth="1"/>
    <col min="19" max="16384" width="11.42578125" style="34"/>
  </cols>
  <sheetData>
    <row r="1" spans="1:18" ht="21" x14ac:dyDescent="0.2">
      <c r="A1" s="80"/>
      <c r="B1" s="80"/>
      <c r="C1" s="80"/>
      <c r="D1" s="189" t="s">
        <v>975</v>
      </c>
      <c r="E1" s="190"/>
      <c r="F1" s="190"/>
      <c r="G1" s="190"/>
      <c r="H1" s="190"/>
      <c r="I1" s="190"/>
      <c r="J1" s="190"/>
      <c r="K1" s="190"/>
      <c r="L1" s="190"/>
      <c r="M1" s="190"/>
      <c r="N1" s="190"/>
      <c r="O1" s="190"/>
      <c r="P1" s="190"/>
      <c r="Q1" s="190"/>
      <c r="R1" s="190"/>
    </row>
    <row r="2" spans="1:18" ht="47.25" x14ac:dyDescent="0.2">
      <c r="A2" s="79" t="s">
        <v>1204</v>
      </c>
      <c r="B2" s="81" t="s">
        <v>1205</v>
      </c>
      <c r="C2" s="82" t="s">
        <v>155</v>
      </c>
      <c r="D2" s="191" t="s">
        <v>983</v>
      </c>
      <c r="E2" s="191" t="s">
        <v>984</v>
      </c>
      <c r="F2" s="191" t="s">
        <v>985</v>
      </c>
      <c r="G2" s="191" t="s">
        <v>986</v>
      </c>
      <c r="H2" s="191" t="s">
        <v>987</v>
      </c>
      <c r="I2" s="191" t="s">
        <v>988</v>
      </c>
      <c r="J2" s="191" t="s">
        <v>989</v>
      </c>
      <c r="K2" s="191" t="s">
        <v>990</v>
      </c>
      <c r="L2" s="191" t="s">
        <v>991</v>
      </c>
      <c r="M2" s="191" t="s">
        <v>992</v>
      </c>
      <c r="N2" s="191" t="s">
        <v>1280</v>
      </c>
      <c r="O2" s="191" t="s">
        <v>1290</v>
      </c>
      <c r="P2" s="191" t="s">
        <v>1291</v>
      </c>
      <c r="Q2" s="191" t="s">
        <v>1292</v>
      </c>
      <c r="R2" s="191" t="s">
        <v>1293</v>
      </c>
    </row>
    <row r="3" spans="1:18" ht="48" customHeight="1" x14ac:dyDescent="0.2">
      <c r="A3" s="79"/>
      <c r="B3" s="79"/>
      <c r="C3" s="79"/>
      <c r="D3" s="201" t="str">
        <f>Aree!F19</f>
        <v xml:space="preserve">A) Acquisizione e progressione del personale </v>
      </c>
      <c r="E3" s="201" t="str">
        <f>Aree!F20</f>
        <v>B) Contratti pubblici</v>
      </c>
      <c r="F3" s="201" t="str">
        <f>Aree!F21</f>
        <v>C) Provvedimenti ampliativi della sfera giuridica dei destinatari privi di effetto economico diretto ed immediato per il destinatario</v>
      </c>
      <c r="G3" s="201" t="str">
        <f>Aree!F22</f>
        <v xml:space="preserve">D) Provvedimenti ampliativi della sfera giuridica dei destinatari con effetto economico diretto ed immediato per il destinatario </v>
      </c>
      <c r="H3" s="201" t="str">
        <f>Aree!F23</f>
        <v xml:space="preserve">E) Area sorveglianza e controlli </v>
      </c>
      <c r="I3" s="201" t="str">
        <f>Aree!F24</f>
        <v>F) Risoluzione delle controversie</v>
      </c>
      <c r="J3" s="201" t="str">
        <f>Aree!F25</f>
        <v xml:space="preserve">G) Gestione delle entrate, delle spese e del patrimonio </v>
      </c>
      <c r="K3" s="201" t="str">
        <f>Aree!F26</f>
        <v>H) Incarichi e nomine</v>
      </c>
      <c r="L3" s="201" t="str">
        <f>Aree!F27</f>
        <v>I) Affari legali e contenzioso</v>
      </c>
      <c r="M3" s="201" t="str">
        <f>Aree!F28</f>
        <v>L) Gestione rapporti con società partecipate</v>
      </c>
      <c r="N3" s="201" t="str">
        <f>Aree!F29</f>
        <v>M) Governance e Compliance (Pianificazione, programmazione e controllo, audit, anticorruzione, trasparenza, gestione e valutazione delle performance…)</v>
      </c>
      <c r="O3" s="201" t="str">
        <f>Aree!F30</f>
        <v>N) Promozione e sviluppo dei servizi camerali</v>
      </c>
      <c r="P3" s="201" t="str">
        <f>Aree!F31</f>
        <v>--</v>
      </c>
      <c r="Q3" s="201" t="str">
        <f>Aree!F32</f>
        <v>--</v>
      </c>
      <c r="R3" s="201" t="str">
        <f>Aree!F33</f>
        <v>--</v>
      </c>
    </row>
    <row r="4" spans="1:18" s="35" customFormat="1" x14ac:dyDescent="0.2">
      <c r="A4" s="90" t="s">
        <v>30</v>
      </c>
      <c r="B4" s="90"/>
      <c r="C4" s="90"/>
      <c r="D4" s="142" t="s">
        <v>30</v>
      </c>
      <c r="E4" s="142" t="s">
        <v>30</v>
      </c>
      <c r="F4" s="142" t="s">
        <v>30</v>
      </c>
      <c r="G4" s="142" t="s">
        <v>30</v>
      </c>
      <c r="H4" s="142" t="s">
        <v>30</v>
      </c>
      <c r="I4" s="142" t="s">
        <v>30</v>
      </c>
      <c r="J4" s="142" t="s">
        <v>30</v>
      </c>
      <c r="K4" s="142" t="s">
        <v>30</v>
      </c>
      <c r="L4" s="142" t="s">
        <v>30</v>
      </c>
      <c r="M4" s="142" t="s">
        <v>30</v>
      </c>
      <c r="N4" s="142" t="s">
        <v>30</v>
      </c>
      <c r="O4" s="142" t="s">
        <v>30</v>
      </c>
      <c r="P4" s="142" t="s">
        <v>30</v>
      </c>
      <c r="Q4" s="142" t="s">
        <v>30</v>
      </c>
      <c r="R4" s="142" t="s">
        <v>30</v>
      </c>
    </row>
    <row r="5" spans="1:18" s="35" customFormat="1" x14ac:dyDescent="0.2">
      <c r="A5" s="136"/>
      <c r="B5" s="137"/>
      <c r="C5" s="137"/>
      <c r="D5" s="140" t="s">
        <v>287</v>
      </c>
      <c r="E5" s="140" t="s">
        <v>287</v>
      </c>
      <c r="F5" s="140" t="s">
        <v>287</v>
      </c>
      <c r="G5" s="140" t="s">
        <v>287</v>
      </c>
      <c r="H5" s="140" t="s">
        <v>287</v>
      </c>
      <c r="I5" s="140" t="s">
        <v>287</v>
      </c>
      <c r="J5" s="140" t="s">
        <v>287</v>
      </c>
      <c r="K5" s="140" t="s">
        <v>287</v>
      </c>
      <c r="L5" s="140" t="s">
        <v>287</v>
      </c>
      <c r="M5" s="140" t="s">
        <v>287</v>
      </c>
      <c r="N5" s="140" t="s">
        <v>287</v>
      </c>
      <c r="O5" s="140" t="s">
        <v>287</v>
      </c>
      <c r="P5" s="140" t="s">
        <v>287</v>
      </c>
      <c r="Q5" s="140" t="s">
        <v>287</v>
      </c>
      <c r="R5" s="140" t="s">
        <v>287</v>
      </c>
    </row>
    <row r="6" spans="1:18" s="35" customFormat="1" ht="25.5" x14ac:dyDescent="0.2">
      <c r="A6" s="136"/>
      <c r="B6" s="137"/>
      <c r="C6" s="137"/>
      <c r="D6" s="140" t="s">
        <v>289</v>
      </c>
      <c r="E6" s="140" t="s">
        <v>289</v>
      </c>
      <c r="F6" s="140" t="s">
        <v>289</v>
      </c>
      <c r="G6" s="140" t="s">
        <v>289</v>
      </c>
      <c r="H6" s="140" t="s">
        <v>289</v>
      </c>
      <c r="I6" s="140" t="s">
        <v>289</v>
      </c>
      <c r="J6" s="140" t="s">
        <v>289</v>
      </c>
      <c r="K6" s="140" t="s">
        <v>289</v>
      </c>
      <c r="L6" s="140" t="s">
        <v>289</v>
      </c>
      <c r="M6" s="140" t="s">
        <v>289</v>
      </c>
      <c r="N6" s="140" t="s">
        <v>289</v>
      </c>
      <c r="O6" s="140" t="s">
        <v>289</v>
      </c>
      <c r="P6" s="140" t="s">
        <v>289</v>
      </c>
      <c r="Q6" s="140" t="s">
        <v>289</v>
      </c>
      <c r="R6" s="140" t="s">
        <v>289</v>
      </c>
    </row>
    <row r="7" spans="1:18" s="35" customFormat="1" ht="38.25" x14ac:dyDescent="0.2">
      <c r="A7" s="136"/>
      <c r="B7" s="137"/>
      <c r="C7" s="137"/>
      <c r="D7" s="140" t="s">
        <v>291</v>
      </c>
      <c r="E7" s="140" t="s">
        <v>291</v>
      </c>
      <c r="F7" s="140" t="s">
        <v>291</v>
      </c>
      <c r="G7" s="140" t="s">
        <v>291</v>
      </c>
      <c r="H7" s="140" t="s">
        <v>291</v>
      </c>
      <c r="I7" s="140" t="s">
        <v>291</v>
      </c>
      <c r="J7" s="140" t="s">
        <v>291</v>
      </c>
      <c r="K7" s="140" t="s">
        <v>291</v>
      </c>
      <c r="L7" s="140" t="s">
        <v>291</v>
      </c>
      <c r="M7" s="140" t="s">
        <v>291</v>
      </c>
      <c r="N7" s="140" t="s">
        <v>291</v>
      </c>
      <c r="O7" s="140" t="s">
        <v>291</v>
      </c>
      <c r="P7" s="140" t="s">
        <v>291</v>
      </c>
      <c r="Q7" s="140" t="s">
        <v>291</v>
      </c>
      <c r="R7" s="140" t="s">
        <v>291</v>
      </c>
    </row>
    <row r="8" spans="1:18" s="35" customFormat="1" ht="25.5" x14ac:dyDescent="0.2">
      <c r="A8" s="136"/>
      <c r="B8" s="137"/>
      <c r="C8" s="137"/>
      <c r="D8" s="140" t="s">
        <v>293</v>
      </c>
      <c r="E8" s="140" t="s">
        <v>293</v>
      </c>
      <c r="F8" s="140" t="s">
        <v>293</v>
      </c>
      <c r="G8" s="140" t="s">
        <v>293</v>
      </c>
      <c r="H8" s="140" t="s">
        <v>293</v>
      </c>
      <c r="I8" s="140" t="s">
        <v>293</v>
      </c>
      <c r="J8" s="140" t="s">
        <v>293</v>
      </c>
      <c r="K8" s="140" t="s">
        <v>293</v>
      </c>
      <c r="L8" s="140" t="s">
        <v>293</v>
      </c>
      <c r="M8" s="140" t="s">
        <v>293</v>
      </c>
      <c r="N8" s="140" t="s">
        <v>293</v>
      </c>
      <c r="O8" s="140" t="s">
        <v>293</v>
      </c>
      <c r="P8" s="140" t="s">
        <v>293</v>
      </c>
      <c r="Q8" s="140" t="s">
        <v>293</v>
      </c>
      <c r="R8" s="140" t="s">
        <v>293</v>
      </c>
    </row>
    <row r="9" spans="1:18" s="36" customFormat="1" ht="76.5" x14ac:dyDescent="0.2">
      <c r="A9" s="136"/>
      <c r="B9" s="137"/>
      <c r="C9" s="137"/>
      <c r="D9" s="140" t="s">
        <v>295</v>
      </c>
      <c r="E9" s="140" t="s">
        <v>976</v>
      </c>
      <c r="F9" s="140" t="s">
        <v>976</v>
      </c>
      <c r="G9" s="140" t="s">
        <v>976</v>
      </c>
      <c r="H9" s="140" t="s">
        <v>976</v>
      </c>
      <c r="I9" s="140" t="s">
        <v>976</v>
      </c>
      <c r="J9" s="140" t="s">
        <v>976</v>
      </c>
      <c r="K9" s="140" t="s">
        <v>976</v>
      </c>
      <c r="L9" s="140" t="s">
        <v>976</v>
      </c>
      <c r="M9" s="140" t="s">
        <v>976</v>
      </c>
      <c r="N9" s="140" t="s">
        <v>976</v>
      </c>
      <c r="O9" s="140" t="s">
        <v>976</v>
      </c>
      <c r="P9" s="140" t="s">
        <v>976</v>
      </c>
      <c r="Q9" s="140" t="s">
        <v>976</v>
      </c>
      <c r="R9" s="140" t="s">
        <v>976</v>
      </c>
    </row>
    <row r="10" spans="1:18" s="36" customFormat="1" ht="76.5" x14ac:dyDescent="0.2">
      <c r="A10" s="76"/>
      <c r="B10" s="76"/>
      <c r="C10" s="76"/>
      <c r="D10" s="140" t="s">
        <v>976</v>
      </c>
      <c r="E10" s="140" t="s">
        <v>298</v>
      </c>
      <c r="F10" s="140" t="s">
        <v>298</v>
      </c>
      <c r="G10" s="140" t="s">
        <v>298</v>
      </c>
      <c r="H10" s="140" t="s">
        <v>298</v>
      </c>
      <c r="I10" s="140" t="s">
        <v>298</v>
      </c>
      <c r="J10" s="140" t="s">
        <v>298</v>
      </c>
      <c r="K10" s="140" t="s">
        <v>298</v>
      </c>
      <c r="L10" s="140" t="s">
        <v>298</v>
      </c>
      <c r="M10" s="140" t="s">
        <v>298</v>
      </c>
      <c r="N10" s="140" t="s">
        <v>298</v>
      </c>
      <c r="O10" s="140" t="s">
        <v>298</v>
      </c>
      <c r="P10" s="140" t="s">
        <v>298</v>
      </c>
      <c r="Q10" s="140" t="s">
        <v>298</v>
      </c>
      <c r="R10" s="140" t="s">
        <v>298</v>
      </c>
    </row>
    <row r="11" spans="1:18" s="36" customFormat="1" ht="63.75" x14ac:dyDescent="0.2">
      <c r="A11" s="78"/>
      <c r="B11" s="76"/>
      <c r="C11" s="76"/>
      <c r="D11" s="140" t="s">
        <v>298</v>
      </c>
      <c r="E11" s="140" t="s">
        <v>977</v>
      </c>
      <c r="F11" s="140" t="s">
        <v>977</v>
      </c>
      <c r="G11" s="140" t="s">
        <v>977</v>
      </c>
      <c r="H11" s="140" t="s">
        <v>977</v>
      </c>
      <c r="I11" s="140" t="s">
        <v>977</v>
      </c>
      <c r="J11" s="140" t="s">
        <v>977</v>
      </c>
      <c r="K11" s="140" t="s">
        <v>977</v>
      </c>
      <c r="L11" s="140" t="s">
        <v>977</v>
      </c>
      <c r="M11" s="140" t="s">
        <v>977</v>
      </c>
      <c r="N11" s="140" t="s">
        <v>977</v>
      </c>
      <c r="O11" s="140" t="s">
        <v>977</v>
      </c>
      <c r="P11" s="140" t="s">
        <v>977</v>
      </c>
      <c r="Q11" s="140" t="s">
        <v>977</v>
      </c>
      <c r="R11" s="140" t="s">
        <v>977</v>
      </c>
    </row>
    <row r="12" spans="1:18" s="36" customFormat="1" ht="89.25" x14ac:dyDescent="0.2">
      <c r="A12" s="78"/>
      <c r="B12" s="76"/>
      <c r="C12" s="76"/>
      <c r="D12" s="140" t="s">
        <v>977</v>
      </c>
      <c r="E12" s="140" t="s">
        <v>300</v>
      </c>
      <c r="F12" s="140" t="s">
        <v>300</v>
      </c>
      <c r="G12" s="140" t="s">
        <v>300</v>
      </c>
      <c r="H12" s="140" t="s">
        <v>300</v>
      </c>
      <c r="I12" s="140" t="s">
        <v>300</v>
      </c>
      <c r="J12" s="140" t="s">
        <v>300</v>
      </c>
      <c r="K12" s="140" t="s">
        <v>300</v>
      </c>
      <c r="L12" s="140" t="s">
        <v>300</v>
      </c>
      <c r="M12" s="140" t="s">
        <v>300</v>
      </c>
      <c r="N12" s="140" t="s">
        <v>300</v>
      </c>
      <c r="O12" s="140" t="s">
        <v>300</v>
      </c>
      <c r="P12" s="140" t="s">
        <v>300</v>
      </c>
      <c r="Q12" s="140" t="s">
        <v>300</v>
      </c>
      <c r="R12" s="140" t="s">
        <v>300</v>
      </c>
    </row>
    <row r="13" spans="1:18" s="36" customFormat="1" ht="89.25" x14ac:dyDescent="0.2">
      <c r="A13" s="78"/>
      <c r="B13" s="76"/>
      <c r="C13" s="76"/>
      <c r="D13" s="140" t="s">
        <v>300</v>
      </c>
      <c r="E13" s="140" t="s">
        <v>978</v>
      </c>
      <c r="F13" s="140" t="s">
        <v>978</v>
      </c>
      <c r="G13" s="140" t="s">
        <v>978</v>
      </c>
      <c r="H13" s="140" t="s">
        <v>978</v>
      </c>
      <c r="I13" s="140" t="s">
        <v>978</v>
      </c>
      <c r="J13" s="140" t="s">
        <v>978</v>
      </c>
      <c r="K13" s="140" t="s">
        <v>978</v>
      </c>
      <c r="L13" s="140" t="s">
        <v>978</v>
      </c>
      <c r="M13" s="140" t="s">
        <v>978</v>
      </c>
      <c r="N13" s="140" t="s">
        <v>978</v>
      </c>
      <c r="O13" s="140" t="s">
        <v>978</v>
      </c>
      <c r="P13" s="140" t="s">
        <v>978</v>
      </c>
      <c r="Q13" s="140" t="s">
        <v>978</v>
      </c>
      <c r="R13" s="140" t="s">
        <v>978</v>
      </c>
    </row>
    <row r="14" spans="1:18" s="36" customFormat="1" ht="51" x14ac:dyDescent="0.2">
      <c r="A14" s="78"/>
      <c r="B14" s="76"/>
      <c r="C14" s="76"/>
      <c r="D14" s="140" t="s">
        <v>978</v>
      </c>
      <c r="E14" s="140" t="s">
        <v>303</v>
      </c>
      <c r="F14" s="140" t="s">
        <v>303</v>
      </c>
      <c r="G14" s="140" t="s">
        <v>303</v>
      </c>
      <c r="H14" s="140" t="s">
        <v>303</v>
      </c>
      <c r="I14" s="140" t="s">
        <v>303</v>
      </c>
      <c r="J14" s="140" t="s">
        <v>303</v>
      </c>
      <c r="K14" s="140" t="s">
        <v>303</v>
      </c>
      <c r="L14" s="140" t="s">
        <v>303</v>
      </c>
      <c r="M14" s="140" t="s">
        <v>303</v>
      </c>
      <c r="N14" s="140" t="s">
        <v>303</v>
      </c>
      <c r="O14" s="140" t="s">
        <v>303</v>
      </c>
      <c r="P14" s="140" t="s">
        <v>303</v>
      </c>
      <c r="Q14" s="140" t="s">
        <v>303</v>
      </c>
      <c r="R14" s="140" t="s">
        <v>303</v>
      </c>
    </row>
    <row r="15" spans="1:18" s="36" customFormat="1" ht="63.75" x14ac:dyDescent="0.2">
      <c r="A15" s="76" t="s">
        <v>976</v>
      </c>
      <c r="B15" s="76" t="s">
        <v>1206</v>
      </c>
      <c r="C15" s="76" t="s">
        <v>1207</v>
      </c>
      <c r="D15" s="140" t="s">
        <v>303</v>
      </c>
      <c r="E15" s="140" t="s">
        <v>305</v>
      </c>
      <c r="F15" s="140" t="s">
        <v>306</v>
      </c>
      <c r="G15" s="140" t="s">
        <v>306</v>
      </c>
      <c r="H15" s="140" t="s">
        <v>306</v>
      </c>
      <c r="I15" s="140" t="s">
        <v>306</v>
      </c>
      <c r="J15" s="140" t="s">
        <v>306</v>
      </c>
      <c r="K15" s="140" t="s">
        <v>306</v>
      </c>
      <c r="L15" s="140" t="s">
        <v>306</v>
      </c>
      <c r="M15" s="140" t="s">
        <v>306</v>
      </c>
      <c r="N15" s="140" t="s">
        <v>306</v>
      </c>
      <c r="O15" s="140" t="s">
        <v>306</v>
      </c>
      <c r="P15" s="140" t="s">
        <v>306</v>
      </c>
      <c r="Q15" s="140" t="s">
        <v>306</v>
      </c>
      <c r="R15" s="140" t="s">
        <v>306</v>
      </c>
    </row>
    <row r="16" spans="1:18" s="36" customFormat="1" ht="38.25" x14ac:dyDescent="0.2">
      <c r="A16" s="76" t="s">
        <v>298</v>
      </c>
      <c r="B16" s="76" t="s">
        <v>617</v>
      </c>
      <c r="C16" s="76"/>
      <c r="D16" s="140" t="s">
        <v>306</v>
      </c>
      <c r="E16" s="140" t="s">
        <v>306</v>
      </c>
      <c r="F16" s="140" t="s">
        <v>308</v>
      </c>
      <c r="G16" s="140" t="s">
        <v>308</v>
      </c>
      <c r="H16" s="140" t="s">
        <v>308</v>
      </c>
      <c r="I16" s="140" t="s">
        <v>308</v>
      </c>
      <c r="J16" s="140" t="s">
        <v>308</v>
      </c>
      <c r="K16" s="140" t="s">
        <v>308</v>
      </c>
      <c r="L16" s="140" t="s">
        <v>308</v>
      </c>
      <c r="M16" s="140" t="s">
        <v>308</v>
      </c>
      <c r="N16" s="140" t="s">
        <v>308</v>
      </c>
      <c r="O16" s="140" t="s">
        <v>308</v>
      </c>
      <c r="P16" s="140" t="s">
        <v>308</v>
      </c>
      <c r="Q16" s="140" t="s">
        <v>308</v>
      </c>
      <c r="R16" s="140" t="s">
        <v>308</v>
      </c>
    </row>
    <row r="17" spans="1:18" ht="76.5" x14ac:dyDescent="0.2">
      <c r="A17" s="76" t="s">
        <v>977</v>
      </c>
      <c r="B17" s="76" t="s">
        <v>1206</v>
      </c>
      <c r="C17" s="76" t="s">
        <v>1207</v>
      </c>
      <c r="D17" s="140" t="s">
        <v>308</v>
      </c>
      <c r="E17" s="140" t="s">
        <v>308</v>
      </c>
      <c r="F17" s="140" t="s">
        <v>288</v>
      </c>
      <c r="G17" s="140" t="s">
        <v>288</v>
      </c>
      <c r="H17" s="140" t="s">
        <v>288</v>
      </c>
      <c r="I17" s="140" t="s">
        <v>288</v>
      </c>
      <c r="J17" s="140" t="s">
        <v>288</v>
      </c>
      <c r="K17" s="140" t="s">
        <v>288</v>
      </c>
      <c r="L17" s="140" t="s">
        <v>288</v>
      </c>
      <c r="M17" s="140" t="s">
        <v>288</v>
      </c>
      <c r="N17" s="140" t="s">
        <v>288</v>
      </c>
      <c r="O17" s="140" t="s">
        <v>288</v>
      </c>
      <c r="P17" s="140" t="s">
        <v>288</v>
      </c>
      <c r="Q17" s="140" t="s">
        <v>288</v>
      </c>
      <c r="R17" s="140" t="s">
        <v>288</v>
      </c>
    </row>
    <row r="18" spans="1:18" ht="76.5" x14ac:dyDescent="0.2">
      <c r="A18" s="76" t="s">
        <v>300</v>
      </c>
      <c r="B18" s="76" t="s">
        <v>1206</v>
      </c>
      <c r="C18" s="76" t="s">
        <v>1208</v>
      </c>
      <c r="D18" s="34" t="s">
        <v>1298</v>
      </c>
      <c r="E18" s="140" t="s">
        <v>288</v>
      </c>
      <c r="F18" s="140" t="s">
        <v>290</v>
      </c>
      <c r="G18" s="140" t="s">
        <v>290</v>
      </c>
      <c r="H18" s="140" t="s">
        <v>290</v>
      </c>
      <c r="I18" s="140" t="s">
        <v>290</v>
      </c>
      <c r="J18" s="140" t="s">
        <v>290</v>
      </c>
      <c r="K18" s="140" t="s">
        <v>290</v>
      </c>
      <c r="L18" s="140" t="s">
        <v>290</v>
      </c>
      <c r="M18" s="140" t="s">
        <v>290</v>
      </c>
      <c r="N18" s="140" t="s">
        <v>290</v>
      </c>
      <c r="O18" s="140" t="s">
        <v>290</v>
      </c>
      <c r="P18" s="140" t="s">
        <v>290</v>
      </c>
      <c r="Q18" s="140" t="s">
        <v>290</v>
      </c>
      <c r="R18" s="140" t="s">
        <v>290</v>
      </c>
    </row>
    <row r="19" spans="1:18" ht="102" x14ac:dyDescent="0.2">
      <c r="A19" s="76" t="s">
        <v>978</v>
      </c>
      <c r="B19" s="76" t="s">
        <v>1206</v>
      </c>
      <c r="C19" s="76" t="s">
        <v>1207</v>
      </c>
      <c r="D19" s="34" t="s">
        <v>1299</v>
      </c>
      <c r="E19" s="140" t="s">
        <v>290</v>
      </c>
      <c r="F19" s="140" t="s">
        <v>292</v>
      </c>
      <c r="G19" s="140" t="s">
        <v>292</v>
      </c>
      <c r="H19" s="140" t="s">
        <v>292</v>
      </c>
      <c r="I19" s="140" t="s">
        <v>292</v>
      </c>
      <c r="J19" s="140" t="s">
        <v>292</v>
      </c>
      <c r="K19" s="140" t="s">
        <v>292</v>
      </c>
      <c r="L19" s="140" t="s">
        <v>292</v>
      </c>
      <c r="M19" s="140" t="s">
        <v>292</v>
      </c>
      <c r="N19" s="140" t="s">
        <v>292</v>
      </c>
      <c r="O19" s="140" t="s">
        <v>292</v>
      </c>
      <c r="P19" s="140" t="s">
        <v>292</v>
      </c>
      <c r="Q19" s="140" t="s">
        <v>292</v>
      </c>
      <c r="R19" s="140" t="s">
        <v>292</v>
      </c>
    </row>
    <row r="20" spans="1:18" ht="102" x14ac:dyDescent="0.2">
      <c r="A20" s="76" t="s">
        <v>303</v>
      </c>
      <c r="B20" s="76" t="s">
        <v>1206</v>
      </c>
      <c r="C20" s="76" t="s">
        <v>1207</v>
      </c>
      <c r="D20" s="34" t="s">
        <v>288</v>
      </c>
      <c r="E20" s="140" t="s">
        <v>292</v>
      </c>
      <c r="F20" s="140" t="s">
        <v>294</v>
      </c>
      <c r="G20" s="140" t="s">
        <v>294</v>
      </c>
      <c r="H20" s="140" t="s">
        <v>294</v>
      </c>
      <c r="I20" s="140" t="s">
        <v>294</v>
      </c>
      <c r="J20" s="140" t="s">
        <v>294</v>
      </c>
      <c r="K20" s="140" t="s">
        <v>294</v>
      </c>
      <c r="L20" s="140" t="s">
        <v>294</v>
      </c>
      <c r="M20" s="140" t="s">
        <v>294</v>
      </c>
      <c r="N20" s="140" t="s">
        <v>294</v>
      </c>
      <c r="O20" s="140" t="s">
        <v>294</v>
      </c>
      <c r="P20" s="140" t="s">
        <v>294</v>
      </c>
      <c r="Q20" s="140" t="s">
        <v>294</v>
      </c>
      <c r="R20" s="140" t="s">
        <v>294</v>
      </c>
    </row>
    <row r="21" spans="1:18" ht="114.75" x14ac:dyDescent="0.2">
      <c r="A21" s="76" t="s">
        <v>305</v>
      </c>
      <c r="B21" s="76" t="s">
        <v>1206</v>
      </c>
      <c r="C21" s="76" t="s">
        <v>1207</v>
      </c>
      <c r="D21" s="34" t="s">
        <v>290</v>
      </c>
      <c r="E21" s="140" t="s">
        <v>294</v>
      </c>
      <c r="F21" s="140" t="s">
        <v>296</v>
      </c>
      <c r="G21" s="140" t="s">
        <v>296</v>
      </c>
      <c r="H21" s="140" t="s">
        <v>296</v>
      </c>
      <c r="I21" s="140" t="s">
        <v>296</v>
      </c>
      <c r="J21" s="140" t="s">
        <v>296</v>
      </c>
      <c r="K21" s="140" t="s">
        <v>296</v>
      </c>
      <c r="L21" s="140" t="s">
        <v>296</v>
      </c>
      <c r="M21" s="140" t="s">
        <v>296</v>
      </c>
      <c r="N21" s="140" t="s">
        <v>296</v>
      </c>
      <c r="O21" s="140" t="s">
        <v>296</v>
      </c>
      <c r="P21" s="140" t="s">
        <v>296</v>
      </c>
      <c r="Q21" s="140" t="s">
        <v>296</v>
      </c>
      <c r="R21" s="140" t="s">
        <v>296</v>
      </c>
    </row>
    <row r="22" spans="1:18" ht="114.75" x14ac:dyDescent="0.2">
      <c r="A22" s="76" t="s">
        <v>306</v>
      </c>
      <c r="B22" s="76" t="s">
        <v>1206</v>
      </c>
      <c r="C22" s="76" t="s">
        <v>1207</v>
      </c>
      <c r="D22" s="34" t="s">
        <v>292</v>
      </c>
      <c r="E22" s="140" t="s">
        <v>296</v>
      </c>
      <c r="F22" s="140" t="s">
        <v>299</v>
      </c>
      <c r="G22" s="140" t="s">
        <v>299</v>
      </c>
      <c r="H22" s="140" t="s">
        <v>299</v>
      </c>
      <c r="I22" s="140" t="s">
        <v>299</v>
      </c>
      <c r="J22" s="140" t="s">
        <v>299</v>
      </c>
      <c r="K22" s="140" t="s">
        <v>299</v>
      </c>
      <c r="L22" s="140" t="s">
        <v>299</v>
      </c>
      <c r="M22" s="140" t="s">
        <v>299</v>
      </c>
      <c r="N22" s="140" t="s">
        <v>299</v>
      </c>
      <c r="O22" s="140" t="s">
        <v>299</v>
      </c>
      <c r="P22" s="140" t="s">
        <v>299</v>
      </c>
      <c r="Q22" s="140" t="s">
        <v>299</v>
      </c>
      <c r="R22" s="140" t="s">
        <v>299</v>
      </c>
    </row>
    <row r="23" spans="1:18" ht="89.25" x14ac:dyDescent="0.2">
      <c r="A23" s="76" t="s">
        <v>308</v>
      </c>
      <c r="B23" s="76" t="s">
        <v>617</v>
      </c>
      <c r="C23" s="76"/>
      <c r="D23" s="34" t="s">
        <v>294</v>
      </c>
      <c r="E23" s="140" t="s">
        <v>299</v>
      </c>
      <c r="F23" s="140" t="s">
        <v>301</v>
      </c>
      <c r="G23" s="140" t="s">
        <v>301</v>
      </c>
      <c r="H23" s="140" t="s">
        <v>301</v>
      </c>
      <c r="I23" s="140" t="s">
        <v>301</v>
      </c>
      <c r="J23" s="140" t="s">
        <v>301</v>
      </c>
      <c r="K23" s="140" t="s">
        <v>301</v>
      </c>
      <c r="L23" s="140" t="s">
        <v>301</v>
      </c>
      <c r="M23" s="140" t="s">
        <v>301</v>
      </c>
      <c r="N23" s="140" t="s">
        <v>301</v>
      </c>
      <c r="O23" s="140" t="s">
        <v>301</v>
      </c>
      <c r="P23" s="140" t="s">
        <v>301</v>
      </c>
      <c r="Q23" s="140" t="s">
        <v>301</v>
      </c>
      <c r="R23" s="140" t="s">
        <v>301</v>
      </c>
    </row>
    <row r="24" spans="1:18" ht="89.25" x14ac:dyDescent="0.2">
      <c r="A24" s="76" t="s">
        <v>288</v>
      </c>
      <c r="B24" s="76" t="s">
        <v>1206</v>
      </c>
      <c r="C24" s="76" t="s">
        <v>1208</v>
      </c>
      <c r="D24" s="34" t="s">
        <v>296</v>
      </c>
      <c r="E24" s="140" t="s">
        <v>301</v>
      </c>
      <c r="F24" s="140" t="s">
        <v>302</v>
      </c>
      <c r="G24" s="140" t="s">
        <v>302</v>
      </c>
      <c r="H24" s="140" t="s">
        <v>302</v>
      </c>
      <c r="I24" s="140" t="s">
        <v>302</v>
      </c>
      <c r="J24" s="140" t="s">
        <v>302</v>
      </c>
      <c r="K24" s="140" t="s">
        <v>302</v>
      </c>
      <c r="L24" s="140" t="s">
        <v>302</v>
      </c>
      <c r="M24" s="140" t="s">
        <v>302</v>
      </c>
      <c r="N24" s="140" t="s">
        <v>302</v>
      </c>
      <c r="O24" s="140" t="s">
        <v>302</v>
      </c>
      <c r="P24" s="140" t="s">
        <v>302</v>
      </c>
      <c r="Q24" s="140" t="s">
        <v>302</v>
      </c>
      <c r="R24" s="140" t="s">
        <v>302</v>
      </c>
    </row>
    <row r="25" spans="1:18" ht="114.75" x14ac:dyDescent="0.2">
      <c r="A25" s="76" t="s">
        <v>290</v>
      </c>
      <c r="B25" s="76" t="s">
        <v>1206</v>
      </c>
      <c r="C25" s="76" t="s">
        <v>1208</v>
      </c>
      <c r="D25" s="34" t="s">
        <v>904</v>
      </c>
      <c r="E25" s="140" t="s">
        <v>302</v>
      </c>
      <c r="F25" s="140" t="s">
        <v>906</v>
      </c>
      <c r="G25" s="140" t="s">
        <v>906</v>
      </c>
      <c r="H25" s="140" t="s">
        <v>906</v>
      </c>
      <c r="I25" s="140" t="s">
        <v>906</v>
      </c>
      <c r="J25" s="140" t="s">
        <v>906</v>
      </c>
      <c r="K25" s="140" t="s">
        <v>906</v>
      </c>
      <c r="L25" s="140" t="s">
        <v>906</v>
      </c>
      <c r="M25" s="140" t="s">
        <v>906</v>
      </c>
      <c r="N25" s="140" t="s">
        <v>906</v>
      </c>
      <c r="O25" s="140" t="s">
        <v>906</v>
      </c>
      <c r="P25" s="140" t="s">
        <v>906</v>
      </c>
      <c r="Q25" s="140" t="s">
        <v>906</v>
      </c>
      <c r="R25" s="140" t="s">
        <v>906</v>
      </c>
    </row>
    <row r="26" spans="1:18" ht="102" x14ac:dyDescent="0.2">
      <c r="A26" s="76" t="s">
        <v>292</v>
      </c>
      <c r="B26" s="76" t="s">
        <v>1206</v>
      </c>
      <c r="C26" s="76" t="s">
        <v>1208</v>
      </c>
      <c r="D26" s="34" t="s">
        <v>299</v>
      </c>
      <c r="E26" s="140" t="s">
        <v>304</v>
      </c>
      <c r="F26" s="140" t="s">
        <v>307</v>
      </c>
      <c r="G26" s="140" t="s">
        <v>307</v>
      </c>
      <c r="H26" s="140" t="s">
        <v>307</v>
      </c>
      <c r="I26" s="140" t="s">
        <v>307</v>
      </c>
      <c r="J26" s="140" t="s">
        <v>307</v>
      </c>
      <c r="K26" s="140" t="s">
        <v>307</v>
      </c>
      <c r="L26" s="140" t="s">
        <v>307</v>
      </c>
      <c r="M26" s="140" t="s">
        <v>307</v>
      </c>
      <c r="N26" s="140" t="s">
        <v>307</v>
      </c>
      <c r="O26" s="140" t="s">
        <v>307</v>
      </c>
      <c r="P26" s="140" t="s">
        <v>307</v>
      </c>
      <c r="Q26" s="140" t="s">
        <v>307</v>
      </c>
      <c r="R26" s="140" t="s">
        <v>307</v>
      </c>
    </row>
    <row r="27" spans="1:18" ht="127.5" x14ac:dyDescent="0.2">
      <c r="A27" s="76" t="s">
        <v>294</v>
      </c>
      <c r="B27" s="76" t="s">
        <v>621</v>
      </c>
      <c r="C27" s="76"/>
      <c r="D27" s="34" t="s">
        <v>301</v>
      </c>
      <c r="E27" s="140" t="s">
        <v>906</v>
      </c>
      <c r="F27" s="140" t="s">
        <v>309</v>
      </c>
      <c r="G27" s="140" t="s">
        <v>309</v>
      </c>
      <c r="H27" s="140" t="s">
        <v>309</v>
      </c>
      <c r="I27" s="140" t="s">
        <v>309</v>
      </c>
      <c r="J27" s="140" t="s">
        <v>309</v>
      </c>
      <c r="K27" s="140" t="s">
        <v>309</v>
      </c>
      <c r="L27" s="140" t="s">
        <v>309</v>
      </c>
      <c r="M27" s="140" t="s">
        <v>907</v>
      </c>
      <c r="N27" s="140" t="s">
        <v>309</v>
      </c>
      <c r="O27" s="140" t="s">
        <v>309</v>
      </c>
      <c r="P27" s="140" t="s">
        <v>309</v>
      </c>
      <c r="Q27" s="140" t="s">
        <v>309</v>
      </c>
      <c r="R27" s="140" t="s">
        <v>309</v>
      </c>
    </row>
    <row r="28" spans="1:18" ht="127.5" x14ac:dyDescent="0.2">
      <c r="A28" s="76" t="s">
        <v>296</v>
      </c>
      <c r="B28" s="76" t="s">
        <v>1206</v>
      </c>
      <c r="C28" s="76" t="s">
        <v>1208</v>
      </c>
      <c r="D28" s="34" t="s">
        <v>302</v>
      </c>
      <c r="E28" s="140" t="s">
        <v>307</v>
      </c>
      <c r="F28" s="140" t="s">
        <v>311</v>
      </c>
      <c r="G28" s="140" t="s">
        <v>311</v>
      </c>
      <c r="H28" s="140" t="s">
        <v>311</v>
      </c>
      <c r="I28" s="140" t="s">
        <v>311</v>
      </c>
      <c r="J28" s="140" t="s">
        <v>311</v>
      </c>
      <c r="K28" s="140" t="s">
        <v>311</v>
      </c>
      <c r="L28" s="140" t="s">
        <v>311</v>
      </c>
      <c r="M28" s="140" t="s">
        <v>309</v>
      </c>
      <c r="N28" s="140" t="s">
        <v>311</v>
      </c>
      <c r="O28" s="140" t="s">
        <v>311</v>
      </c>
      <c r="P28" s="140" t="s">
        <v>311</v>
      </c>
      <c r="Q28" s="140" t="s">
        <v>311</v>
      </c>
      <c r="R28" s="140" t="s">
        <v>311</v>
      </c>
    </row>
    <row r="29" spans="1:18" ht="127.5" x14ac:dyDescent="0.2">
      <c r="A29" s="76" t="s">
        <v>904</v>
      </c>
      <c r="B29" s="76" t="s">
        <v>617</v>
      </c>
      <c r="C29" s="76"/>
      <c r="D29" s="34" t="s">
        <v>906</v>
      </c>
      <c r="E29" s="140" t="s">
        <v>309</v>
      </c>
      <c r="F29" s="140" t="s">
        <v>312</v>
      </c>
      <c r="G29" s="140" t="s">
        <v>312</v>
      </c>
      <c r="H29" s="140" t="s">
        <v>312</v>
      </c>
      <c r="I29" s="140" t="s">
        <v>312</v>
      </c>
      <c r="J29" s="140" t="s">
        <v>312</v>
      </c>
      <c r="K29" s="140" t="s">
        <v>312</v>
      </c>
      <c r="L29" s="140" t="s">
        <v>312</v>
      </c>
      <c r="M29" s="140" t="s">
        <v>311</v>
      </c>
      <c r="N29" s="140" t="s">
        <v>312</v>
      </c>
      <c r="O29" s="140" t="s">
        <v>312</v>
      </c>
      <c r="P29" s="140" t="s">
        <v>312</v>
      </c>
      <c r="Q29" s="140" t="s">
        <v>312</v>
      </c>
      <c r="R29" s="140" t="s">
        <v>312</v>
      </c>
    </row>
    <row r="30" spans="1:18" ht="127.5" x14ac:dyDescent="0.2">
      <c r="A30" s="76" t="s">
        <v>905</v>
      </c>
      <c r="B30" s="76" t="s">
        <v>1206</v>
      </c>
      <c r="C30" s="76" t="s">
        <v>1207</v>
      </c>
      <c r="D30" s="34" t="s">
        <v>307</v>
      </c>
      <c r="E30" s="140" t="s">
        <v>311</v>
      </c>
      <c r="F30" s="140" t="s">
        <v>313</v>
      </c>
      <c r="G30" s="140" t="s">
        <v>313</v>
      </c>
      <c r="H30" s="140" t="s">
        <v>313</v>
      </c>
      <c r="I30" s="140" t="s">
        <v>313</v>
      </c>
      <c r="J30" s="140" t="s">
        <v>313</v>
      </c>
      <c r="K30" s="140" t="s">
        <v>313</v>
      </c>
      <c r="L30" s="140" t="s">
        <v>313</v>
      </c>
      <c r="M30" s="140" t="s">
        <v>312</v>
      </c>
      <c r="N30" s="140" t="s">
        <v>313</v>
      </c>
      <c r="O30" s="140" t="s">
        <v>313</v>
      </c>
      <c r="P30" s="140" t="s">
        <v>313</v>
      </c>
      <c r="Q30" s="140" t="s">
        <v>313</v>
      </c>
      <c r="R30" s="140" t="s">
        <v>313</v>
      </c>
    </row>
    <row r="31" spans="1:18" ht="76.5" x14ac:dyDescent="0.2">
      <c r="A31" s="76" t="s">
        <v>299</v>
      </c>
      <c r="B31" s="76" t="s">
        <v>1206</v>
      </c>
      <c r="C31" s="76" t="s">
        <v>1207</v>
      </c>
      <c r="D31" s="34" t="s">
        <v>907</v>
      </c>
      <c r="E31" s="140" t="s">
        <v>312</v>
      </c>
      <c r="F31" s="140" t="s">
        <v>1300</v>
      </c>
      <c r="G31" s="140" t="s">
        <v>1300</v>
      </c>
      <c r="H31" s="140" t="s">
        <v>1300</v>
      </c>
      <c r="I31" s="140" t="s">
        <v>1300</v>
      </c>
      <c r="J31" s="140" t="s">
        <v>1300</v>
      </c>
      <c r="K31" s="140" t="s">
        <v>1300</v>
      </c>
      <c r="L31" s="140" t="s">
        <v>1300</v>
      </c>
      <c r="M31" s="140" t="s">
        <v>313</v>
      </c>
      <c r="N31" s="140" t="s">
        <v>1300</v>
      </c>
      <c r="O31" s="140" t="s">
        <v>1300</v>
      </c>
      <c r="P31" s="140" t="s">
        <v>1300</v>
      </c>
      <c r="Q31" s="140" t="s">
        <v>1300</v>
      </c>
      <c r="R31" s="140" t="s">
        <v>1300</v>
      </c>
    </row>
    <row r="32" spans="1:18" ht="102" x14ac:dyDescent="0.2">
      <c r="A32" s="76" t="s">
        <v>301</v>
      </c>
      <c r="B32" s="76" t="s">
        <v>1206</v>
      </c>
      <c r="C32" s="76" t="s">
        <v>1207</v>
      </c>
      <c r="D32" s="34" t="s">
        <v>309</v>
      </c>
      <c r="E32" s="140" t="s">
        <v>313</v>
      </c>
      <c r="F32" s="140" t="s">
        <v>1316</v>
      </c>
      <c r="G32" s="140" t="s">
        <v>1316</v>
      </c>
      <c r="H32" s="140" t="s">
        <v>1316</v>
      </c>
      <c r="I32" s="140" t="s">
        <v>1316</v>
      </c>
      <c r="J32" s="140" t="s">
        <v>1316</v>
      </c>
      <c r="K32" s="140" t="s">
        <v>1316</v>
      </c>
      <c r="L32" s="140" t="s">
        <v>1316</v>
      </c>
      <c r="M32" s="140" t="s">
        <v>1300</v>
      </c>
      <c r="N32" s="140" t="s">
        <v>1316</v>
      </c>
      <c r="O32" s="140" t="s">
        <v>1316</v>
      </c>
      <c r="P32" s="140" t="s">
        <v>1316</v>
      </c>
      <c r="Q32" s="140" t="s">
        <v>1316</v>
      </c>
      <c r="R32" s="140" t="s">
        <v>1316</v>
      </c>
    </row>
    <row r="33" spans="1:18" ht="89.25" x14ac:dyDescent="0.2">
      <c r="A33" s="76" t="s">
        <v>302</v>
      </c>
      <c r="B33" s="76" t="s">
        <v>1206</v>
      </c>
      <c r="C33" s="76" t="s">
        <v>1207</v>
      </c>
      <c r="D33" s="34" t="s">
        <v>310</v>
      </c>
      <c r="E33" s="140" t="s">
        <v>1300</v>
      </c>
      <c r="F33" s="140" t="s">
        <v>1317</v>
      </c>
      <c r="G33" s="140" t="s">
        <v>1317</v>
      </c>
      <c r="H33" s="140" t="s">
        <v>1317</v>
      </c>
      <c r="I33" s="140" t="s">
        <v>1317</v>
      </c>
      <c r="J33" s="140" t="s">
        <v>1317</v>
      </c>
      <c r="K33" s="140" t="s">
        <v>1317</v>
      </c>
      <c r="L33" s="140" t="s">
        <v>1317</v>
      </c>
      <c r="M33" s="140" t="s">
        <v>1316</v>
      </c>
      <c r="N33" s="140" t="s">
        <v>1317</v>
      </c>
      <c r="O33" s="140" t="s">
        <v>1317</v>
      </c>
      <c r="P33" s="140" t="s">
        <v>1317</v>
      </c>
      <c r="Q33" s="140" t="s">
        <v>1317</v>
      </c>
      <c r="R33" s="140" t="s">
        <v>1317</v>
      </c>
    </row>
    <row r="34" spans="1:18" ht="102" x14ac:dyDescent="0.2">
      <c r="A34" s="76" t="s">
        <v>304</v>
      </c>
      <c r="B34" s="76" t="s">
        <v>618</v>
      </c>
      <c r="C34" s="76"/>
      <c r="D34" s="34" t="s">
        <v>311</v>
      </c>
      <c r="E34" s="140" t="s">
        <v>1316</v>
      </c>
      <c r="F34" s="140" t="s">
        <v>1318</v>
      </c>
      <c r="G34" s="140" t="s">
        <v>1318</v>
      </c>
      <c r="H34" s="140" t="s">
        <v>1318</v>
      </c>
      <c r="I34" s="140" t="s">
        <v>1318</v>
      </c>
      <c r="J34" s="140" t="s">
        <v>1318</v>
      </c>
      <c r="K34" s="140" t="s">
        <v>1318</v>
      </c>
      <c r="L34" s="140" t="s">
        <v>1318</v>
      </c>
      <c r="M34" s="140" t="s">
        <v>1317</v>
      </c>
      <c r="N34" s="140" t="s">
        <v>1318</v>
      </c>
      <c r="O34" s="140" t="s">
        <v>1318</v>
      </c>
      <c r="P34" s="140" t="s">
        <v>1318</v>
      </c>
      <c r="Q34" s="140" t="s">
        <v>1318</v>
      </c>
      <c r="R34" s="140" t="s">
        <v>1318</v>
      </c>
    </row>
    <row r="35" spans="1:18" ht="102" x14ac:dyDescent="0.2">
      <c r="A35" s="76" t="s">
        <v>906</v>
      </c>
      <c r="B35" s="76" t="s">
        <v>1206</v>
      </c>
      <c r="C35" s="76" t="s">
        <v>1207</v>
      </c>
      <c r="D35" s="34" t="s">
        <v>312</v>
      </c>
      <c r="E35" s="140" t="s">
        <v>1317</v>
      </c>
      <c r="F35" s="140" t="s">
        <v>1319</v>
      </c>
      <c r="G35" s="140" t="s">
        <v>1319</v>
      </c>
      <c r="H35" s="140" t="s">
        <v>1319</v>
      </c>
      <c r="I35" s="140" t="s">
        <v>1319</v>
      </c>
      <c r="J35" s="140" t="s">
        <v>1319</v>
      </c>
      <c r="K35" s="140" t="s">
        <v>1319</v>
      </c>
      <c r="L35" s="140" t="s">
        <v>1319</v>
      </c>
      <c r="M35" s="140" t="s">
        <v>1318</v>
      </c>
      <c r="N35" s="140" t="s">
        <v>1319</v>
      </c>
      <c r="O35" s="140" t="s">
        <v>1319</v>
      </c>
      <c r="P35" s="140" t="s">
        <v>1319</v>
      </c>
      <c r="Q35" s="140" t="s">
        <v>1319</v>
      </c>
      <c r="R35" s="140" t="s">
        <v>1319</v>
      </c>
    </row>
    <row r="36" spans="1:18" ht="76.5" x14ac:dyDescent="0.2">
      <c r="A36" s="76" t="s">
        <v>307</v>
      </c>
      <c r="B36" s="76" t="s">
        <v>1206</v>
      </c>
      <c r="C36" s="76" t="s">
        <v>1208</v>
      </c>
      <c r="D36" s="34" t="s">
        <v>313</v>
      </c>
      <c r="E36" s="140" t="s">
        <v>1318</v>
      </c>
      <c r="F36" s="140" t="s">
        <v>827</v>
      </c>
      <c r="G36" s="140" t="s">
        <v>827</v>
      </c>
      <c r="H36" s="140" t="s">
        <v>827</v>
      </c>
      <c r="I36" s="140" t="s">
        <v>827</v>
      </c>
      <c r="J36" s="140" t="s">
        <v>827</v>
      </c>
      <c r="K36" s="140" t="s">
        <v>827</v>
      </c>
      <c r="L36" s="140" t="s">
        <v>827</v>
      </c>
      <c r="M36" s="140" t="s">
        <v>1319</v>
      </c>
      <c r="N36" s="140" t="s">
        <v>827</v>
      </c>
      <c r="O36" s="140" t="s">
        <v>827</v>
      </c>
      <c r="P36" s="140" t="s">
        <v>827</v>
      </c>
      <c r="Q36" s="140" t="s">
        <v>827</v>
      </c>
      <c r="R36" s="140" t="s">
        <v>827</v>
      </c>
    </row>
    <row r="37" spans="1:18" ht="127.5" x14ac:dyDescent="0.2">
      <c r="A37" s="76" t="s">
        <v>907</v>
      </c>
      <c r="B37" s="76" t="s">
        <v>623</v>
      </c>
      <c r="C37" s="76"/>
      <c r="D37" s="34" t="s">
        <v>1300</v>
      </c>
      <c r="E37" s="140" t="s">
        <v>1319</v>
      </c>
      <c r="F37" s="140" t="s">
        <v>828</v>
      </c>
      <c r="G37" s="140" t="s">
        <v>828</v>
      </c>
      <c r="H37" s="140" t="s">
        <v>828</v>
      </c>
      <c r="I37" s="140" t="s">
        <v>828</v>
      </c>
      <c r="J37" s="140" t="s">
        <v>828</v>
      </c>
      <c r="K37" s="140" t="s">
        <v>828</v>
      </c>
      <c r="L37" s="140" t="s">
        <v>828</v>
      </c>
      <c r="M37" s="140" t="s">
        <v>827</v>
      </c>
      <c r="N37" s="140" t="s">
        <v>828</v>
      </c>
      <c r="O37" s="140" t="s">
        <v>828</v>
      </c>
      <c r="P37" s="140" t="s">
        <v>828</v>
      </c>
      <c r="Q37" s="140" t="s">
        <v>828</v>
      </c>
      <c r="R37" s="140" t="s">
        <v>828</v>
      </c>
    </row>
    <row r="38" spans="1:18" ht="127.5" x14ac:dyDescent="0.2">
      <c r="A38" s="76" t="s">
        <v>309</v>
      </c>
      <c r="B38" s="76" t="s">
        <v>623</v>
      </c>
      <c r="C38" s="76"/>
      <c r="D38" s="34" t="s">
        <v>1316</v>
      </c>
      <c r="E38" s="140" t="s">
        <v>827</v>
      </c>
      <c r="F38" s="140" t="s">
        <v>829</v>
      </c>
      <c r="G38" s="140" t="s">
        <v>829</v>
      </c>
      <c r="H38" s="140" t="s">
        <v>829</v>
      </c>
      <c r="I38" s="140" t="s">
        <v>829</v>
      </c>
      <c r="J38" s="140" t="s">
        <v>829</v>
      </c>
      <c r="K38" s="140" t="s">
        <v>829</v>
      </c>
      <c r="L38" s="140" t="s">
        <v>829</v>
      </c>
      <c r="M38" s="140" t="s">
        <v>828</v>
      </c>
      <c r="N38" s="140" t="s">
        <v>829</v>
      </c>
      <c r="O38" s="140" t="s">
        <v>829</v>
      </c>
      <c r="P38" s="140" t="s">
        <v>829</v>
      </c>
      <c r="Q38" s="140" t="s">
        <v>829</v>
      </c>
      <c r="R38" s="140" t="s">
        <v>829</v>
      </c>
    </row>
    <row r="39" spans="1:18" ht="51" x14ac:dyDescent="0.2">
      <c r="A39" s="76" t="s">
        <v>310</v>
      </c>
      <c r="B39" s="76" t="s">
        <v>617</v>
      </c>
      <c r="C39" s="76"/>
      <c r="D39" s="34" t="s">
        <v>1317</v>
      </c>
      <c r="E39" s="140" t="s">
        <v>828</v>
      </c>
      <c r="F39" s="140" t="s">
        <v>830</v>
      </c>
      <c r="G39" s="140" t="s">
        <v>830</v>
      </c>
      <c r="H39" s="140" t="s">
        <v>830</v>
      </c>
      <c r="I39" s="140" t="s">
        <v>830</v>
      </c>
      <c r="J39" s="140" t="s">
        <v>830</v>
      </c>
      <c r="K39" s="140" t="s">
        <v>830</v>
      </c>
      <c r="L39" s="140" t="s">
        <v>830</v>
      </c>
      <c r="M39" s="140" t="s">
        <v>829</v>
      </c>
      <c r="N39" s="140" t="s">
        <v>830</v>
      </c>
      <c r="O39" s="140" t="s">
        <v>830</v>
      </c>
      <c r="P39" s="140" t="s">
        <v>830</v>
      </c>
      <c r="Q39" s="140" t="s">
        <v>830</v>
      </c>
      <c r="R39" s="140" t="s">
        <v>830</v>
      </c>
    </row>
    <row r="40" spans="1:18" ht="102" x14ac:dyDescent="0.2">
      <c r="A40" s="76" t="s">
        <v>311</v>
      </c>
      <c r="B40" s="76" t="s">
        <v>1206</v>
      </c>
      <c r="C40" s="76" t="s">
        <v>1208</v>
      </c>
      <c r="D40" s="34" t="s">
        <v>1318</v>
      </c>
      <c r="E40" s="140" t="s">
        <v>829</v>
      </c>
      <c r="F40" s="140" t="s">
        <v>831</v>
      </c>
      <c r="G40" s="140" t="s">
        <v>831</v>
      </c>
      <c r="H40" s="140" t="s">
        <v>831</v>
      </c>
      <c r="I40" s="140" t="s">
        <v>831</v>
      </c>
      <c r="J40" s="140" t="s">
        <v>831</v>
      </c>
      <c r="K40" s="140" t="s">
        <v>831</v>
      </c>
      <c r="L40" s="140" t="s">
        <v>831</v>
      </c>
      <c r="M40" s="140" t="s">
        <v>830</v>
      </c>
      <c r="N40" s="140" t="s">
        <v>831</v>
      </c>
      <c r="O40" s="140" t="s">
        <v>831</v>
      </c>
      <c r="P40" s="140" t="s">
        <v>831</v>
      </c>
      <c r="Q40" s="140" t="s">
        <v>831</v>
      </c>
      <c r="R40" s="140" t="s">
        <v>831</v>
      </c>
    </row>
    <row r="41" spans="1:18" ht="63.75" x14ac:dyDescent="0.2">
      <c r="A41" s="76" t="s">
        <v>312</v>
      </c>
      <c r="B41" s="76" t="s">
        <v>1206</v>
      </c>
      <c r="C41" s="76" t="s">
        <v>1208</v>
      </c>
      <c r="D41" s="34" t="s">
        <v>1319</v>
      </c>
      <c r="E41" s="140" t="s">
        <v>830</v>
      </c>
      <c r="F41" s="140" t="s">
        <v>832</v>
      </c>
      <c r="G41" s="140" t="s">
        <v>832</v>
      </c>
      <c r="H41" s="140" t="s">
        <v>832</v>
      </c>
      <c r="I41" s="140" t="s">
        <v>832</v>
      </c>
      <c r="J41" s="140" t="s">
        <v>832</v>
      </c>
      <c r="K41" s="140" t="s">
        <v>832</v>
      </c>
      <c r="L41" s="140" t="s">
        <v>832</v>
      </c>
      <c r="M41" s="140" t="s">
        <v>831</v>
      </c>
      <c r="N41" s="140" t="s">
        <v>832</v>
      </c>
      <c r="O41" s="140" t="s">
        <v>832</v>
      </c>
      <c r="P41" s="140" t="s">
        <v>832</v>
      </c>
      <c r="Q41" s="140" t="s">
        <v>832</v>
      </c>
      <c r="R41" s="140" t="s">
        <v>832</v>
      </c>
    </row>
    <row r="42" spans="1:18" ht="63.75" x14ac:dyDescent="0.2">
      <c r="A42" s="76" t="s">
        <v>313</v>
      </c>
      <c r="B42" s="76" t="s">
        <v>1206</v>
      </c>
      <c r="C42" s="76" t="s">
        <v>1208</v>
      </c>
      <c r="D42" s="34" t="s">
        <v>827</v>
      </c>
      <c r="E42" s="140" t="s">
        <v>831</v>
      </c>
      <c r="F42" s="140" t="s">
        <v>836</v>
      </c>
      <c r="G42" s="140" t="s">
        <v>836</v>
      </c>
      <c r="H42" s="140" t="s">
        <v>836</v>
      </c>
      <c r="I42" s="140" t="s">
        <v>836</v>
      </c>
      <c r="J42" s="140" t="s">
        <v>836</v>
      </c>
      <c r="K42" s="140" t="s">
        <v>836</v>
      </c>
      <c r="L42" s="140" t="s">
        <v>836</v>
      </c>
      <c r="M42" s="140" t="s">
        <v>832</v>
      </c>
      <c r="N42" s="140" t="s">
        <v>836</v>
      </c>
      <c r="O42" s="140" t="s">
        <v>836</v>
      </c>
      <c r="P42" s="140" t="s">
        <v>836</v>
      </c>
      <c r="Q42" s="140" t="s">
        <v>836</v>
      </c>
      <c r="R42" s="140" t="s">
        <v>836</v>
      </c>
    </row>
    <row r="43" spans="1:18" ht="63.75" x14ac:dyDescent="0.2">
      <c r="A43" s="76" t="s">
        <v>827</v>
      </c>
      <c r="B43" s="76" t="s">
        <v>1206</v>
      </c>
      <c r="C43" s="76" t="s">
        <v>1208</v>
      </c>
      <c r="D43" s="34" t="s">
        <v>828</v>
      </c>
      <c r="E43" s="140" t="s">
        <v>832</v>
      </c>
      <c r="F43" s="140" t="s">
        <v>837</v>
      </c>
      <c r="G43" s="140" t="s">
        <v>837</v>
      </c>
      <c r="H43" s="140" t="s">
        <v>837</v>
      </c>
      <c r="I43" s="140" t="s">
        <v>837</v>
      </c>
      <c r="J43" s="140" t="s">
        <v>837</v>
      </c>
      <c r="K43" s="140" t="s">
        <v>837</v>
      </c>
      <c r="L43" s="140" t="s">
        <v>837</v>
      </c>
      <c r="M43" s="140" t="s">
        <v>836</v>
      </c>
      <c r="N43" s="140" t="s">
        <v>837</v>
      </c>
      <c r="O43" s="140" t="s">
        <v>837</v>
      </c>
      <c r="P43" s="140" t="s">
        <v>837</v>
      </c>
      <c r="Q43" s="140" t="s">
        <v>837</v>
      </c>
      <c r="R43" s="140" t="s">
        <v>837</v>
      </c>
    </row>
    <row r="44" spans="1:18" ht="51" x14ac:dyDescent="0.2">
      <c r="A44" s="76" t="s">
        <v>828</v>
      </c>
      <c r="B44" s="76" t="s">
        <v>1206</v>
      </c>
      <c r="C44" s="76" t="s">
        <v>1208</v>
      </c>
      <c r="D44" s="34" t="s">
        <v>829</v>
      </c>
      <c r="E44" s="140" t="s">
        <v>836</v>
      </c>
      <c r="F44" s="140" t="s">
        <v>840</v>
      </c>
      <c r="G44" s="140" t="s">
        <v>840</v>
      </c>
      <c r="H44" s="140" t="s">
        <v>840</v>
      </c>
      <c r="I44" s="140" t="s">
        <v>840</v>
      </c>
      <c r="J44" s="140" t="s">
        <v>840</v>
      </c>
      <c r="K44" s="140" t="s">
        <v>840</v>
      </c>
      <c r="L44" s="140" t="s">
        <v>840</v>
      </c>
      <c r="M44" s="140" t="s">
        <v>837</v>
      </c>
      <c r="N44" s="140" t="s">
        <v>840</v>
      </c>
      <c r="O44" s="140" t="s">
        <v>840</v>
      </c>
      <c r="P44" s="140" t="s">
        <v>840</v>
      </c>
      <c r="Q44" s="140" t="s">
        <v>840</v>
      </c>
      <c r="R44" s="140" t="s">
        <v>840</v>
      </c>
    </row>
    <row r="45" spans="1:18" ht="51" x14ac:dyDescent="0.2">
      <c r="A45" s="76" t="s">
        <v>829</v>
      </c>
      <c r="B45" s="76" t="s">
        <v>1206</v>
      </c>
      <c r="C45" s="76" t="s">
        <v>1208</v>
      </c>
      <c r="D45" s="34" t="s">
        <v>830</v>
      </c>
      <c r="E45" s="140" t="s">
        <v>837</v>
      </c>
      <c r="F45" s="140" t="s">
        <v>879</v>
      </c>
      <c r="G45" s="140" t="s">
        <v>879</v>
      </c>
      <c r="H45" s="140" t="s">
        <v>879</v>
      </c>
      <c r="I45" s="140" t="s">
        <v>879</v>
      </c>
      <c r="J45" s="140" t="s">
        <v>879</v>
      </c>
      <c r="K45" s="140" t="s">
        <v>879</v>
      </c>
      <c r="L45" s="140" t="s">
        <v>879</v>
      </c>
      <c r="M45" s="140" t="s">
        <v>840</v>
      </c>
      <c r="N45" s="140" t="s">
        <v>879</v>
      </c>
      <c r="O45" s="140" t="s">
        <v>879</v>
      </c>
      <c r="P45" s="140" t="s">
        <v>879</v>
      </c>
      <c r="Q45" s="140" t="s">
        <v>879</v>
      </c>
      <c r="R45" s="140" t="s">
        <v>879</v>
      </c>
    </row>
    <row r="46" spans="1:18" ht="140.25" x14ac:dyDescent="0.2">
      <c r="A46" s="76" t="s">
        <v>830</v>
      </c>
      <c r="B46" s="76" t="s">
        <v>1206</v>
      </c>
      <c r="C46" s="76" t="s">
        <v>1207</v>
      </c>
      <c r="D46" s="34" t="s">
        <v>831</v>
      </c>
      <c r="E46" s="140" t="s">
        <v>840</v>
      </c>
      <c r="F46" s="3" t="s">
        <v>1034</v>
      </c>
      <c r="G46" s="3" t="s">
        <v>1034</v>
      </c>
      <c r="H46" s="3" t="s">
        <v>1258</v>
      </c>
      <c r="I46" s="36"/>
      <c r="J46" s="3" t="s">
        <v>1227</v>
      </c>
      <c r="K46" s="3" t="s">
        <v>1259</v>
      </c>
      <c r="L46" s="140"/>
      <c r="M46" s="140" t="s">
        <v>879</v>
      </c>
      <c r="N46" s="140"/>
      <c r="O46" s="140"/>
      <c r="P46" s="140"/>
      <c r="Q46" s="140"/>
      <c r="R46" s="140"/>
    </row>
    <row r="47" spans="1:18" ht="63.75" x14ac:dyDescent="0.2">
      <c r="A47" s="76" t="s">
        <v>831</v>
      </c>
      <c r="B47" s="76" t="s">
        <v>1206</v>
      </c>
      <c r="C47" s="76" t="s">
        <v>1208</v>
      </c>
      <c r="D47" s="34" t="s">
        <v>832</v>
      </c>
      <c r="E47" s="140" t="s">
        <v>879</v>
      </c>
      <c r="F47" s="3" t="s">
        <v>1211</v>
      </c>
      <c r="G47" s="3" t="s">
        <v>1211</v>
      </c>
      <c r="H47" s="3" t="s">
        <v>1253</v>
      </c>
      <c r="I47" s="36"/>
      <c r="J47" s="3" t="s">
        <v>1228</v>
      </c>
      <c r="K47" s="3" t="s">
        <v>1260</v>
      </c>
      <c r="L47" s="140"/>
      <c r="M47" s="140"/>
      <c r="N47" s="140"/>
      <c r="O47" s="140"/>
      <c r="P47" s="140"/>
      <c r="Q47" s="140"/>
      <c r="R47" s="140"/>
    </row>
    <row r="48" spans="1:18" ht="127.5" x14ac:dyDescent="0.2">
      <c r="A48" s="76" t="s">
        <v>832</v>
      </c>
      <c r="B48" s="76" t="s">
        <v>1206</v>
      </c>
      <c r="C48" s="76" t="s">
        <v>1208</v>
      </c>
      <c r="D48" s="34" t="s">
        <v>836</v>
      </c>
      <c r="E48" s="140" t="s">
        <v>838</v>
      </c>
      <c r="F48" s="3" t="s">
        <v>1212</v>
      </c>
      <c r="G48" s="3" t="s">
        <v>1212</v>
      </c>
      <c r="H48" s="3" t="s">
        <v>1254</v>
      </c>
      <c r="I48" s="36"/>
      <c r="J48" s="3" t="s">
        <v>1229</v>
      </c>
      <c r="K48" s="3" t="s">
        <v>1261</v>
      </c>
      <c r="L48" s="140"/>
      <c r="M48" s="140"/>
      <c r="N48" s="140"/>
      <c r="O48" s="140"/>
      <c r="P48" s="140"/>
      <c r="Q48" s="140"/>
      <c r="R48" s="140"/>
    </row>
    <row r="49" spans="1:18" ht="102" x14ac:dyDescent="0.2">
      <c r="A49" s="76" t="s">
        <v>833</v>
      </c>
      <c r="B49" s="76" t="s">
        <v>1206</v>
      </c>
      <c r="C49" s="76" t="s">
        <v>1207</v>
      </c>
      <c r="D49" s="34" t="s">
        <v>837</v>
      </c>
      <c r="E49" s="140" t="s">
        <v>839</v>
      </c>
      <c r="F49" s="3" t="s">
        <v>1213</v>
      </c>
      <c r="G49" s="3" t="s">
        <v>1213</v>
      </c>
      <c r="H49" s="3" t="s">
        <v>1255</v>
      </c>
      <c r="I49" s="36"/>
      <c r="J49" s="3" t="s">
        <v>1230</v>
      </c>
      <c r="K49" s="3" t="s">
        <v>1262</v>
      </c>
      <c r="L49" s="140"/>
      <c r="M49" s="140"/>
      <c r="N49" s="140"/>
      <c r="O49" s="140"/>
      <c r="P49" s="140"/>
      <c r="Q49" s="140"/>
      <c r="R49" s="140"/>
    </row>
    <row r="50" spans="1:18" ht="89.25" x14ac:dyDescent="0.2">
      <c r="A50" s="76" t="s">
        <v>834</v>
      </c>
      <c r="B50" s="76" t="s">
        <v>1206</v>
      </c>
      <c r="C50" s="83" t="s">
        <v>1207</v>
      </c>
      <c r="D50" s="34" t="s">
        <v>840</v>
      </c>
      <c r="E50" s="140" t="s">
        <v>841</v>
      </c>
      <c r="F50" s="3" t="s">
        <v>1214</v>
      </c>
      <c r="G50" s="3" t="s">
        <v>1214</v>
      </c>
      <c r="H50" s="3" t="s">
        <v>1256</v>
      </c>
      <c r="I50" s="36"/>
      <c r="J50" s="3" t="s">
        <v>1231</v>
      </c>
      <c r="K50" s="3" t="s">
        <v>1263</v>
      </c>
      <c r="L50" s="140"/>
      <c r="M50" s="140"/>
      <c r="N50" s="140"/>
      <c r="O50" s="140"/>
      <c r="P50" s="140"/>
      <c r="Q50" s="140"/>
      <c r="R50" s="140"/>
    </row>
    <row r="51" spans="1:18" ht="127.5" x14ac:dyDescent="0.2">
      <c r="A51" s="76" t="s">
        <v>835</v>
      </c>
      <c r="B51" s="76" t="s">
        <v>1206</v>
      </c>
      <c r="C51" s="83" t="s">
        <v>1207</v>
      </c>
      <c r="D51" s="34" t="s">
        <v>879</v>
      </c>
      <c r="E51" s="140" t="s">
        <v>1209</v>
      </c>
      <c r="F51" s="3" t="s">
        <v>1215</v>
      </c>
      <c r="G51" s="3" t="s">
        <v>1215</v>
      </c>
      <c r="H51" s="3" t="s">
        <v>1257</v>
      </c>
      <c r="I51" s="36"/>
      <c r="J51" s="3" t="s">
        <v>1232</v>
      </c>
      <c r="K51" s="3" t="s">
        <v>1264</v>
      </c>
      <c r="L51" s="140"/>
      <c r="M51" s="140"/>
      <c r="N51" s="140"/>
      <c r="O51" s="140"/>
      <c r="P51" s="140"/>
      <c r="Q51" s="140"/>
      <c r="R51" s="140"/>
    </row>
    <row r="52" spans="1:18" ht="63.75" x14ac:dyDescent="0.2">
      <c r="A52" s="76" t="s">
        <v>836</v>
      </c>
      <c r="B52" s="76" t="s">
        <v>1206</v>
      </c>
      <c r="C52" s="76" t="s">
        <v>1208</v>
      </c>
      <c r="D52" s="34" t="s">
        <v>993</v>
      </c>
      <c r="E52" s="140" t="s">
        <v>1210</v>
      </c>
      <c r="F52" s="3" t="s">
        <v>1216</v>
      </c>
      <c r="G52" s="3" t="s">
        <v>1216</v>
      </c>
      <c r="H52" s="36"/>
      <c r="I52" s="36"/>
      <c r="J52" s="3" t="s">
        <v>1233</v>
      </c>
      <c r="K52" s="3" t="s">
        <v>1265</v>
      </c>
      <c r="L52" s="140"/>
      <c r="M52" s="140"/>
      <c r="N52" s="140"/>
      <c r="O52" s="140"/>
      <c r="P52" s="140"/>
      <c r="Q52" s="140"/>
      <c r="R52" s="140"/>
    </row>
    <row r="53" spans="1:18" ht="89.25" x14ac:dyDescent="0.2">
      <c r="A53" s="76" t="s">
        <v>837</v>
      </c>
      <c r="B53" s="76" t="s">
        <v>1206</v>
      </c>
      <c r="C53" s="76" t="s">
        <v>1208</v>
      </c>
      <c r="D53" s="34" t="s">
        <v>994</v>
      </c>
      <c r="E53" s="140" t="s">
        <v>842</v>
      </c>
      <c r="F53" s="3" t="s">
        <v>1005</v>
      </c>
      <c r="G53" s="3" t="s">
        <v>1005</v>
      </c>
      <c r="H53" s="3"/>
      <c r="I53" s="36"/>
      <c r="J53" s="3" t="s">
        <v>1234</v>
      </c>
      <c r="K53" s="36"/>
      <c r="L53" s="140"/>
      <c r="M53" s="140"/>
      <c r="N53" s="140"/>
      <c r="O53" s="140"/>
      <c r="P53" s="140"/>
      <c r="Q53" s="140"/>
      <c r="R53" s="140"/>
    </row>
    <row r="54" spans="1:18" ht="76.5" x14ac:dyDescent="0.2">
      <c r="A54" s="76" t="s">
        <v>838</v>
      </c>
      <c r="B54" s="76" t="s">
        <v>618</v>
      </c>
      <c r="C54" s="76"/>
      <c r="D54" s="34" t="s">
        <v>995</v>
      </c>
      <c r="E54" s="140" t="s">
        <v>843</v>
      </c>
      <c r="F54" s="3" t="s">
        <v>1007</v>
      </c>
      <c r="G54" s="3" t="s">
        <v>1007</v>
      </c>
      <c r="J54" s="3" t="s">
        <v>1235</v>
      </c>
      <c r="L54" s="140"/>
      <c r="M54" s="140"/>
      <c r="N54" s="140"/>
      <c r="O54" s="140"/>
      <c r="P54" s="140"/>
      <c r="Q54" s="140"/>
      <c r="R54" s="140"/>
    </row>
    <row r="55" spans="1:18" ht="63.75" x14ac:dyDescent="0.2">
      <c r="A55" s="76" t="s">
        <v>839</v>
      </c>
      <c r="B55" s="76" t="s">
        <v>618</v>
      </c>
      <c r="C55" s="76"/>
      <c r="D55" s="34" t="s">
        <v>996</v>
      </c>
      <c r="E55" s="140" t="s">
        <v>844</v>
      </c>
      <c r="F55" s="3" t="s">
        <v>1008</v>
      </c>
      <c r="G55" s="3" t="s">
        <v>1008</v>
      </c>
      <c r="J55" s="3" t="s">
        <v>1236</v>
      </c>
      <c r="L55" s="140"/>
      <c r="M55" s="140"/>
      <c r="N55" s="140"/>
      <c r="O55" s="140"/>
      <c r="P55" s="140"/>
      <c r="Q55" s="140"/>
      <c r="R55" s="140"/>
    </row>
    <row r="56" spans="1:18" ht="76.5" x14ac:dyDescent="0.2">
      <c r="A56" s="76" t="s">
        <v>840</v>
      </c>
      <c r="B56" s="76" t="s">
        <v>1206</v>
      </c>
      <c r="C56" s="76" t="s">
        <v>1208</v>
      </c>
      <c r="D56" s="34" t="s">
        <v>997</v>
      </c>
      <c r="E56" s="140" t="s">
        <v>845</v>
      </c>
      <c r="F56" s="3" t="s">
        <v>1217</v>
      </c>
      <c r="G56" s="3" t="s">
        <v>1222</v>
      </c>
      <c r="J56" s="3" t="s">
        <v>1237</v>
      </c>
      <c r="L56" s="140"/>
      <c r="M56" s="140"/>
      <c r="N56" s="140"/>
      <c r="O56" s="140"/>
      <c r="P56" s="140"/>
      <c r="Q56" s="140"/>
      <c r="R56" s="140"/>
    </row>
    <row r="57" spans="1:18" ht="89.25" x14ac:dyDescent="0.2">
      <c r="A57" s="76" t="s">
        <v>841</v>
      </c>
      <c r="B57" s="76" t="s">
        <v>618</v>
      </c>
      <c r="C57" s="76"/>
      <c r="D57" s="34" t="s">
        <v>998</v>
      </c>
      <c r="E57" s="140" t="s">
        <v>908</v>
      </c>
      <c r="F57" s="3" t="s">
        <v>1218</v>
      </c>
      <c r="G57" s="3" t="s">
        <v>1010</v>
      </c>
      <c r="J57" s="3" t="s">
        <v>1238</v>
      </c>
      <c r="L57" s="140"/>
      <c r="M57" s="140"/>
      <c r="N57" s="140"/>
      <c r="O57" s="140"/>
      <c r="P57" s="140"/>
      <c r="Q57" s="140"/>
      <c r="R57" s="140"/>
    </row>
    <row r="58" spans="1:18" ht="114.75" x14ac:dyDescent="0.2">
      <c r="A58" s="76" t="s">
        <v>1209</v>
      </c>
      <c r="B58" s="76" t="s">
        <v>618</v>
      </c>
      <c r="C58" s="76"/>
      <c r="D58" s="34" t="s">
        <v>999</v>
      </c>
      <c r="E58" s="140" t="s">
        <v>846</v>
      </c>
      <c r="F58" s="3" t="s">
        <v>1219</v>
      </c>
      <c r="G58" s="3" t="s">
        <v>1223</v>
      </c>
      <c r="J58" s="3" t="s">
        <v>1239</v>
      </c>
      <c r="L58" s="140"/>
      <c r="M58" s="140"/>
      <c r="N58" s="140"/>
      <c r="O58" s="140"/>
      <c r="P58" s="140"/>
      <c r="Q58" s="140"/>
      <c r="R58" s="140"/>
    </row>
    <row r="59" spans="1:18" ht="114.75" x14ac:dyDescent="0.2">
      <c r="A59" s="76" t="s">
        <v>1210</v>
      </c>
      <c r="B59" s="76" t="s">
        <v>618</v>
      </c>
      <c r="C59" s="76"/>
      <c r="D59" s="34" t="s">
        <v>1000</v>
      </c>
      <c r="E59" s="140" t="s">
        <v>847</v>
      </c>
      <c r="F59" s="3" t="s">
        <v>1010</v>
      </c>
      <c r="G59" s="3" t="s">
        <v>1224</v>
      </c>
      <c r="J59" s="3" t="s">
        <v>1240</v>
      </c>
      <c r="L59" s="140"/>
      <c r="M59" s="140"/>
      <c r="N59" s="140"/>
      <c r="O59" s="140"/>
      <c r="P59" s="140"/>
      <c r="Q59" s="140"/>
      <c r="R59" s="140"/>
    </row>
    <row r="60" spans="1:18" ht="102" x14ac:dyDescent="0.2">
      <c r="A60" s="76" t="s">
        <v>842</v>
      </c>
      <c r="B60" s="76" t="s">
        <v>618</v>
      </c>
      <c r="C60" s="76"/>
      <c r="D60" s="34" t="s">
        <v>1001</v>
      </c>
      <c r="E60" s="140" t="s">
        <v>848</v>
      </c>
      <c r="F60" s="3" t="s">
        <v>1074</v>
      </c>
      <c r="G60" s="3" t="s">
        <v>1074</v>
      </c>
      <c r="J60" s="3" t="s">
        <v>1241</v>
      </c>
      <c r="L60" s="140"/>
      <c r="M60" s="140"/>
      <c r="N60" s="140"/>
      <c r="O60" s="140"/>
      <c r="P60" s="140"/>
      <c r="Q60" s="140"/>
      <c r="R60" s="140"/>
    </row>
    <row r="61" spans="1:18" ht="140.25" x14ac:dyDescent="0.2">
      <c r="A61" s="76" t="s">
        <v>843</v>
      </c>
      <c r="B61" s="76" t="s">
        <v>618</v>
      </c>
      <c r="C61" s="76"/>
      <c r="D61" s="34" t="s">
        <v>1002</v>
      </c>
      <c r="E61" s="140" t="s">
        <v>849</v>
      </c>
      <c r="F61" s="3" t="s">
        <v>1012</v>
      </c>
      <c r="G61" s="3" t="s">
        <v>1012</v>
      </c>
      <c r="J61" s="3" t="s">
        <v>1242</v>
      </c>
      <c r="L61" s="140"/>
      <c r="M61" s="140"/>
      <c r="N61" s="140"/>
      <c r="O61" s="140"/>
      <c r="P61" s="140"/>
      <c r="Q61" s="140"/>
      <c r="R61" s="140"/>
    </row>
    <row r="62" spans="1:18" ht="140.25" x14ac:dyDescent="0.2">
      <c r="A62" s="76" t="s">
        <v>844</v>
      </c>
      <c r="B62" s="76" t="s">
        <v>618</v>
      </c>
      <c r="C62" s="76"/>
      <c r="D62" s="34" t="s">
        <v>1003</v>
      </c>
      <c r="E62" s="140" t="s">
        <v>850</v>
      </c>
      <c r="F62" s="3" t="s">
        <v>1083</v>
      </c>
      <c r="G62" s="3" t="s">
        <v>1225</v>
      </c>
      <c r="J62" s="3" t="s">
        <v>1243</v>
      </c>
      <c r="L62" s="140"/>
      <c r="M62" s="140"/>
      <c r="N62" s="140"/>
      <c r="O62" s="140"/>
      <c r="P62" s="140"/>
      <c r="Q62" s="140"/>
      <c r="R62" s="140"/>
    </row>
    <row r="63" spans="1:18" ht="102" x14ac:dyDescent="0.2">
      <c r="A63" s="76" t="s">
        <v>845</v>
      </c>
      <c r="B63" s="76" t="s">
        <v>618</v>
      </c>
      <c r="C63" s="76"/>
      <c r="D63" s="34" t="s">
        <v>1004</v>
      </c>
      <c r="E63" s="140" t="s">
        <v>851</v>
      </c>
      <c r="F63" s="3" t="s">
        <v>1220</v>
      </c>
      <c r="G63" s="3" t="s">
        <v>1083</v>
      </c>
      <c r="J63" s="3" t="s">
        <v>1244</v>
      </c>
      <c r="L63" s="140"/>
      <c r="M63" s="140"/>
      <c r="N63" s="140"/>
      <c r="O63" s="140"/>
      <c r="P63" s="140"/>
      <c r="Q63" s="140"/>
      <c r="R63" s="140"/>
    </row>
    <row r="64" spans="1:18" ht="127.5" x14ac:dyDescent="0.2">
      <c r="A64" s="76" t="s">
        <v>908</v>
      </c>
      <c r="B64" s="76" t="s">
        <v>618</v>
      </c>
      <c r="C64" s="76"/>
      <c r="D64" s="34" t="s">
        <v>1005</v>
      </c>
      <c r="E64" s="140" t="s">
        <v>909</v>
      </c>
      <c r="F64" s="3" t="s">
        <v>1019</v>
      </c>
      <c r="G64" s="3" t="s">
        <v>1226</v>
      </c>
      <c r="J64" s="3" t="s">
        <v>1245</v>
      </c>
      <c r="L64" s="140"/>
      <c r="M64" s="140"/>
      <c r="N64" s="140"/>
      <c r="O64" s="140"/>
      <c r="P64" s="140"/>
      <c r="Q64" s="140"/>
      <c r="R64" s="140"/>
    </row>
    <row r="65" spans="1:18" ht="114.75" x14ac:dyDescent="0.2">
      <c r="A65" s="76" t="s">
        <v>846</v>
      </c>
      <c r="B65" s="76" t="s">
        <v>618</v>
      </c>
      <c r="C65" s="76"/>
      <c r="D65" s="34" t="s">
        <v>1006</v>
      </c>
      <c r="E65" s="140" t="s">
        <v>852</v>
      </c>
      <c r="F65" s="3" t="s">
        <v>1021</v>
      </c>
      <c r="G65" s="3" t="s">
        <v>1019</v>
      </c>
      <c r="J65" s="3" t="s">
        <v>1246</v>
      </c>
      <c r="K65" s="140"/>
      <c r="L65" s="140"/>
      <c r="M65" s="140"/>
      <c r="N65" s="140"/>
      <c r="O65" s="140"/>
      <c r="P65" s="140"/>
      <c r="Q65" s="140"/>
      <c r="R65" s="140"/>
    </row>
    <row r="66" spans="1:18" ht="89.25" x14ac:dyDescent="0.2">
      <c r="A66" s="76" t="s">
        <v>847</v>
      </c>
      <c r="B66" s="76" t="s">
        <v>618</v>
      </c>
      <c r="C66" s="76"/>
      <c r="D66" s="34" t="s">
        <v>1007</v>
      </c>
      <c r="E66" s="140" t="s">
        <v>853</v>
      </c>
      <c r="F66" s="3" t="s">
        <v>1221</v>
      </c>
      <c r="G66" s="3" t="s">
        <v>1021</v>
      </c>
      <c r="J66" s="3" t="s">
        <v>1247</v>
      </c>
      <c r="K66" s="140"/>
      <c r="L66" s="140"/>
      <c r="M66" s="140"/>
      <c r="N66" s="140"/>
      <c r="O66" s="140"/>
      <c r="P66" s="140"/>
      <c r="Q66" s="140"/>
      <c r="R66" s="140"/>
    </row>
    <row r="67" spans="1:18" ht="114.75" x14ac:dyDescent="0.2">
      <c r="A67" s="76" t="s">
        <v>848</v>
      </c>
      <c r="B67" s="76" t="s">
        <v>618</v>
      </c>
      <c r="C67" s="76"/>
      <c r="D67" s="34" t="s">
        <v>1008</v>
      </c>
      <c r="E67" s="140" t="s">
        <v>854</v>
      </c>
      <c r="F67" s="3"/>
      <c r="G67" s="3"/>
      <c r="J67" s="3" t="s">
        <v>1248</v>
      </c>
      <c r="K67" s="140"/>
      <c r="L67" s="140"/>
      <c r="M67" s="140"/>
      <c r="N67" s="140"/>
      <c r="O67" s="140"/>
      <c r="P67" s="140"/>
      <c r="Q67" s="140"/>
      <c r="R67" s="140"/>
    </row>
    <row r="68" spans="1:18" ht="76.5" x14ac:dyDescent="0.2">
      <c r="A68" s="76" t="s">
        <v>849</v>
      </c>
      <c r="B68" s="76" t="s">
        <v>618</v>
      </c>
      <c r="C68" s="76"/>
      <c r="D68" s="34" t="s">
        <v>1009</v>
      </c>
      <c r="E68" s="140" t="s">
        <v>855</v>
      </c>
      <c r="F68" s="3"/>
      <c r="G68" s="3"/>
      <c r="J68" s="3" t="s">
        <v>1249</v>
      </c>
      <c r="K68" s="140"/>
      <c r="L68" s="140"/>
      <c r="M68" s="140"/>
      <c r="N68" s="140"/>
      <c r="O68" s="140"/>
      <c r="P68" s="140"/>
      <c r="Q68" s="140"/>
      <c r="R68" s="140"/>
    </row>
    <row r="69" spans="1:18" ht="89.25" x14ac:dyDescent="0.2">
      <c r="A69" s="76" t="s">
        <v>850</v>
      </c>
      <c r="B69" s="76" t="s">
        <v>618</v>
      </c>
      <c r="C69" s="76"/>
      <c r="D69" s="34" t="s">
        <v>1010</v>
      </c>
      <c r="E69" s="140" t="s">
        <v>856</v>
      </c>
      <c r="J69" s="3" t="s">
        <v>1250</v>
      </c>
      <c r="K69" s="140"/>
      <c r="L69" s="140"/>
      <c r="M69" s="140"/>
      <c r="N69" s="140"/>
      <c r="O69" s="140"/>
      <c r="P69" s="140"/>
      <c r="Q69" s="140"/>
      <c r="R69" s="140"/>
    </row>
    <row r="70" spans="1:18" ht="127.5" x14ac:dyDescent="0.2">
      <c r="A70" s="76" t="s">
        <v>851</v>
      </c>
      <c r="B70" s="76" t="s">
        <v>618</v>
      </c>
      <c r="C70" s="76"/>
      <c r="D70" s="34" t="s">
        <v>1011</v>
      </c>
      <c r="E70" s="140" t="s">
        <v>910</v>
      </c>
      <c r="J70" s="3" t="s">
        <v>1251</v>
      </c>
      <c r="K70" s="140"/>
      <c r="L70" s="140"/>
      <c r="M70" s="140"/>
      <c r="N70" s="140"/>
      <c r="O70" s="140"/>
      <c r="P70" s="140"/>
      <c r="Q70" s="140"/>
      <c r="R70" s="140"/>
    </row>
    <row r="71" spans="1:18" ht="102" x14ac:dyDescent="0.2">
      <c r="A71" s="76" t="s">
        <v>909</v>
      </c>
      <c r="B71" s="76" t="s">
        <v>618</v>
      </c>
      <c r="C71" s="76"/>
      <c r="D71" s="34" t="s">
        <v>1012</v>
      </c>
      <c r="E71" s="140" t="s">
        <v>857</v>
      </c>
      <c r="J71" s="3" t="s">
        <v>1252</v>
      </c>
      <c r="K71" s="140"/>
      <c r="L71" s="140"/>
      <c r="M71" s="140"/>
      <c r="N71" s="140"/>
      <c r="O71" s="140"/>
      <c r="P71" s="140"/>
      <c r="Q71" s="140"/>
      <c r="R71" s="140"/>
    </row>
    <row r="72" spans="1:18" ht="89.25" x14ac:dyDescent="0.2">
      <c r="A72" s="76" t="s">
        <v>852</v>
      </c>
      <c r="B72" s="76" t="s">
        <v>618</v>
      </c>
      <c r="C72" s="76"/>
      <c r="D72" s="34" t="s">
        <v>1013</v>
      </c>
      <c r="E72" s="140" t="s">
        <v>858</v>
      </c>
      <c r="K72" s="140"/>
      <c r="L72" s="140"/>
      <c r="M72" s="140"/>
      <c r="N72" s="140"/>
      <c r="O72" s="140"/>
      <c r="P72" s="140"/>
      <c r="Q72" s="140"/>
      <c r="R72" s="140"/>
    </row>
    <row r="73" spans="1:18" ht="102" x14ac:dyDescent="0.2">
      <c r="A73" s="76" t="s">
        <v>853</v>
      </c>
      <c r="B73" s="76" t="s">
        <v>618</v>
      </c>
      <c r="C73" s="76"/>
      <c r="D73" s="34" t="s">
        <v>1014</v>
      </c>
      <c r="E73" s="140" t="s">
        <v>859</v>
      </c>
      <c r="K73" s="140"/>
      <c r="L73" s="140"/>
      <c r="M73" s="140"/>
      <c r="N73" s="140"/>
      <c r="O73" s="140"/>
      <c r="P73" s="140"/>
      <c r="Q73" s="140"/>
      <c r="R73" s="140"/>
    </row>
    <row r="74" spans="1:18" ht="102" x14ac:dyDescent="0.2">
      <c r="A74" s="76" t="s">
        <v>854</v>
      </c>
      <c r="B74" s="76" t="s">
        <v>618</v>
      </c>
      <c r="C74" s="76"/>
      <c r="D74" s="34" t="s">
        <v>1015</v>
      </c>
      <c r="E74" s="140" t="s">
        <v>860</v>
      </c>
      <c r="K74" s="140"/>
      <c r="L74" s="140"/>
      <c r="M74" s="140"/>
      <c r="N74" s="140"/>
      <c r="O74" s="140"/>
      <c r="P74" s="140"/>
      <c r="Q74" s="140"/>
      <c r="R74" s="140"/>
    </row>
    <row r="75" spans="1:18" ht="140.25" x14ac:dyDescent="0.2">
      <c r="A75" s="76" t="s">
        <v>855</v>
      </c>
      <c r="B75" s="76" t="s">
        <v>618</v>
      </c>
      <c r="C75" s="76"/>
      <c r="D75" s="34" t="s">
        <v>1016</v>
      </c>
      <c r="E75" s="140" t="s">
        <v>911</v>
      </c>
      <c r="K75" s="140"/>
      <c r="L75" s="140"/>
      <c r="M75" s="140"/>
      <c r="N75" s="140"/>
      <c r="O75" s="140"/>
      <c r="P75" s="140"/>
      <c r="Q75" s="140"/>
      <c r="R75" s="140"/>
    </row>
    <row r="76" spans="1:18" ht="51" x14ac:dyDescent="0.2">
      <c r="A76" s="76" t="s">
        <v>856</v>
      </c>
      <c r="B76" s="76" t="s">
        <v>618</v>
      </c>
      <c r="C76" s="76"/>
      <c r="D76" s="34" t="s">
        <v>1017</v>
      </c>
      <c r="E76" s="140" t="s">
        <v>861</v>
      </c>
      <c r="K76" s="140"/>
      <c r="L76" s="140"/>
      <c r="M76" s="140"/>
      <c r="N76" s="140"/>
      <c r="O76" s="140"/>
      <c r="P76" s="140"/>
      <c r="Q76" s="140"/>
      <c r="R76" s="140"/>
    </row>
    <row r="77" spans="1:18" ht="114.75" x14ac:dyDescent="0.2">
      <c r="A77" s="76" t="s">
        <v>910</v>
      </c>
      <c r="B77" s="76" t="s">
        <v>618</v>
      </c>
      <c r="C77" s="76"/>
      <c r="D77" s="34" t="s">
        <v>1018</v>
      </c>
      <c r="E77" s="140" t="s">
        <v>862</v>
      </c>
      <c r="K77" s="140"/>
      <c r="L77" s="140"/>
      <c r="M77" s="140"/>
      <c r="N77" s="140"/>
      <c r="O77" s="140"/>
      <c r="P77" s="140"/>
      <c r="Q77" s="140"/>
      <c r="R77" s="140"/>
    </row>
    <row r="78" spans="1:18" ht="140.25" x14ac:dyDescent="0.2">
      <c r="A78" s="76" t="s">
        <v>857</v>
      </c>
      <c r="B78" s="76" t="s">
        <v>618</v>
      </c>
      <c r="C78" s="76"/>
      <c r="D78" s="34" t="s">
        <v>1019</v>
      </c>
      <c r="E78" s="140" t="s">
        <v>912</v>
      </c>
      <c r="K78" s="140"/>
      <c r="L78" s="140"/>
      <c r="M78" s="140"/>
      <c r="N78" s="140"/>
      <c r="O78" s="140"/>
      <c r="P78" s="140"/>
      <c r="Q78" s="140"/>
      <c r="R78" s="140"/>
    </row>
    <row r="79" spans="1:18" ht="76.5" x14ac:dyDescent="0.2">
      <c r="A79" s="76" t="s">
        <v>858</v>
      </c>
      <c r="B79" s="76" t="s">
        <v>618</v>
      </c>
      <c r="C79" s="76"/>
      <c r="D79" s="34" t="s">
        <v>1020</v>
      </c>
      <c r="E79" s="140" t="s">
        <v>863</v>
      </c>
      <c r="K79" s="140"/>
      <c r="L79" s="140"/>
      <c r="M79" s="140"/>
      <c r="N79" s="140"/>
      <c r="O79" s="140"/>
      <c r="P79" s="140"/>
      <c r="Q79" s="140"/>
      <c r="R79" s="140"/>
    </row>
    <row r="80" spans="1:18" ht="127.5" x14ac:dyDescent="0.2">
      <c r="A80" s="76" t="s">
        <v>859</v>
      </c>
      <c r="B80" s="76" t="s">
        <v>618</v>
      </c>
      <c r="C80" s="76"/>
      <c r="D80" s="34" t="s">
        <v>1021</v>
      </c>
      <c r="E80" s="140" t="s">
        <v>864</v>
      </c>
      <c r="G80" s="140"/>
      <c r="H80" s="140"/>
      <c r="I80" s="140"/>
      <c r="J80" s="140"/>
      <c r="K80" s="140"/>
      <c r="L80" s="140"/>
      <c r="M80" s="140"/>
      <c r="N80" s="140"/>
      <c r="O80" s="140"/>
      <c r="P80" s="140"/>
      <c r="Q80" s="140"/>
      <c r="R80" s="140"/>
    </row>
    <row r="81" spans="1:18" ht="114.75" x14ac:dyDescent="0.2">
      <c r="A81" s="76" t="s">
        <v>860</v>
      </c>
      <c r="B81" s="76" t="s">
        <v>618</v>
      </c>
      <c r="C81" s="76"/>
      <c r="D81" s="34" t="s">
        <v>1022</v>
      </c>
      <c r="E81" s="140" t="s">
        <v>913</v>
      </c>
      <c r="G81" s="140"/>
      <c r="H81" s="140"/>
      <c r="I81" s="140"/>
      <c r="J81" s="140"/>
      <c r="K81" s="140"/>
      <c r="L81" s="140"/>
      <c r="M81" s="140"/>
      <c r="N81" s="140"/>
      <c r="O81" s="140"/>
      <c r="P81" s="140"/>
      <c r="Q81" s="140"/>
      <c r="R81" s="140"/>
    </row>
    <row r="82" spans="1:18" ht="191.25" x14ac:dyDescent="0.2">
      <c r="A82" s="76" t="s">
        <v>911</v>
      </c>
      <c r="B82" s="76" t="s">
        <v>618</v>
      </c>
      <c r="C82" s="76"/>
      <c r="D82" s="34" t="s">
        <v>1023</v>
      </c>
      <c r="E82" s="140" t="s">
        <v>865</v>
      </c>
      <c r="G82" s="140"/>
      <c r="H82" s="140"/>
      <c r="I82" s="140"/>
      <c r="J82" s="140"/>
      <c r="K82" s="140"/>
      <c r="L82" s="140"/>
      <c r="M82" s="140"/>
      <c r="N82" s="140"/>
      <c r="O82" s="140"/>
      <c r="P82" s="140"/>
      <c r="Q82" s="140"/>
      <c r="R82" s="140"/>
    </row>
    <row r="83" spans="1:18" ht="76.5" x14ac:dyDescent="0.2">
      <c r="A83" s="76" t="s">
        <v>861</v>
      </c>
      <c r="B83" s="76" t="s">
        <v>618</v>
      </c>
      <c r="C83" s="76"/>
      <c r="D83" s="34" t="s">
        <v>1024</v>
      </c>
      <c r="E83" s="140" t="s">
        <v>866</v>
      </c>
      <c r="F83" s="140"/>
      <c r="G83" s="140"/>
      <c r="H83" s="140"/>
      <c r="I83" s="140"/>
      <c r="J83" s="140"/>
      <c r="K83" s="140"/>
      <c r="L83" s="140"/>
      <c r="M83" s="140"/>
      <c r="N83" s="140"/>
      <c r="O83" s="140"/>
      <c r="P83" s="140"/>
      <c r="Q83" s="140"/>
      <c r="R83" s="140"/>
    </row>
    <row r="84" spans="1:18" ht="76.5" x14ac:dyDescent="0.2">
      <c r="A84" s="76" t="s">
        <v>862</v>
      </c>
      <c r="B84" s="76" t="s">
        <v>618</v>
      </c>
      <c r="C84" s="76"/>
      <c r="D84" s="34" t="s">
        <v>1025</v>
      </c>
      <c r="E84" s="140" t="s">
        <v>867</v>
      </c>
      <c r="F84" s="140"/>
      <c r="G84" s="140"/>
      <c r="H84" s="140"/>
      <c r="I84" s="140"/>
      <c r="J84" s="140"/>
      <c r="K84" s="140"/>
      <c r="L84" s="140"/>
      <c r="M84" s="140"/>
      <c r="N84" s="140"/>
      <c r="O84" s="140"/>
      <c r="P84" s="140"/>
      <c r="Q84" s="140"/>
      <c r="R84" s="140"/>
    </row>
    <row r="85" spans="1:18" ht="114.75" x14ac:dyDescent="0.2">
      <c r="A85" s="76" t="s">
        <v>912</v>
      </c>
      <c r="B85" s="76" t="s">
        <v>618</v>
      </c>
      <c r="C85" s="76"/>
      <c r="D85" s="34" t="s">
        <v>1026</v>
      </c>
      <c r="E85" s="140" t="s">
        <v>868</v>
      </c>
      <c r="F85" s="140"/>
      <c r="G85" s="140"/>
      <c r="H85" s="140"/>
      <c r="I85" s="140"/>
      <c r="J85" s="140"/>
      <c r="K85" s="140"/>
      <c r="L85" s="140"/>
      <c r="M85" s="140"/>
      <c r="N85" s="140"/>
      <c r="O85" s="140"/>
      <c r="P85" s="140"/>
      <c r="Q85" s="140"/>
      <c r="R85" s="140"/>
    </row>
    <row r="86" spans="1:18" ht="165.75" x14ac:dyDescent="0.2">
      <c r="A86" s="76" t="s">
        <v>863</v>
      </c>
      <c r="B86" s="76" t="s">
        <v>618</v>
      </c>
      <c r="C86" s="76"/>
      <c r="D86" s="34" t="s">
        <v>1027</v>
      </c>
      <c r="E86" s="140" t="s">
        <v>869</v>
      </c>
      <c r="F86" s="140"/>
      <c r="G86" s="140"/>
      <c r="H86" s="140"/>
      <c r="I86" s="140"/>
      <c r="J86" s="140"/>
      <c r="K86" s="140"/>
      <c r="L86" s="140"/>
      <c r="M86" s="140"/>
      <c r="N86" s="140"/>
      <c r="O86" s="140"/>
      <c r="P86" s="140"/>
      <c r="Q86" s="140"/>
      <c r="R86" s="140"/>
    </row>
    <row r="87" spans="1:18" ht="409.5" x14ac:dyDescent="0.2">
      <c r="A87" s="76" t="s">
        <v>864</v>
      </c>
      <c r="B87" s="76" t="s">
        <v>618</v>
      </c>
      <c r="C87" s="76"/>
      <c r="D87" s="34" t="s">
        <v>1028</v>
      </c>
      <c r="E87" s="140" t="s">
        <v>870</v>
      </c>
      <c r="F87" s="140"/>
      <c r="G87" s="140"/>
      <c r="H87" s="140"/>
      <c r="I87" s="140"/>
      <c r="J87" s="140"/>
      <c r="K87" s="140"/>
      <c r="L87" s="140"/>
      <c r="M87" s="140"/>
      <c r="N87" s="140"/>
      <c r="O87" s="140"/>
      <c r="P87" s="140"/>
      <c r="Q87" s="140"/>
      <c r="R87" s="140"/>
    </row>
    <row r="88" spans="1:18" ht="127.5" x14ac:dyDescent="0.2">
      <c r="A88" s="76" t="s">
        <v>913</v>
      </c>
      <c r="B88" s="76" t="s">
        <v>618</v>
      </c>
      <c r="C88" s="76"/>
      <c r="D88" s="34" t="s">
        <v>1029</v>
      </c>
      <c r="E88" s="140" t="s">
        <v>914</v>
      </c>
      <c r="F88" s="140"/>
      <c r="G88" s="140"/>
      <c r="H88" s="140"/>
      <c r="I88" s="140"/>
      <c r="J88" s="140"/>
      <c r="K88" s="140"/>
      <c r="L88" s="140"/>
      <c r="M88" s="140"/>
      <c r="N88" s="140"/>
      <c r="O88" s="140"/>
      <c r="P88" s="140"/>
      <c r="Q88" s="140"/>
      <c r="R88" s="140"/>
    </row>
    <row r="89" spans="1:18" ht="165.75" x14ac:dyDescent="0.2">
      <c r="A89" s="76" t="s">
        <v>865</v>
      </c>
      <c r="B89" s="76" t="s">
        <v>618</v>
      </c>
      <c r="C89" s="76"/>
      <c r="D89" s="34" t="s">
        <v>1030</v>
      </c>
      <c r="E89" s="140" t="s">
        <v>871</v>
      </c>
      <c r="F89" s="140"/>
      <c r="G89" s="140"/>
      <c r="H89" s="140"/>
      <c r="I89" s="140"/>
      <c r="J89" s="140"/>
      <c r="K89" s="140"/>
      <c r="L89" s="140"/>
      <c r="M89" s="140"/>
      <c r="N89" s="140"/>
      <c r="O89" s="140"/>
      <c r="P89" s="140"/>
      <c r="Q89" s="140"/>
      <c r="R89" s="140"/>
    </row>
    <row r="90" spans="1:18" ht="127.5" x14ac:dyDescent="0.2">
      <c r="A90" s="76" t="s">
        <v>866</v>
      </c>
      <c r="B90" s="76" t="s">
        <v>618</v>
      </c>
      <c r="C90" s="76"/>
      <c r="D90" s="34" t="s">
        <v>1031</v>
      </c>
      <c r="E90" s="140" t="s">
        <v>872</v>
      </c>
      <c r="F90" s="140"/>
      <c r="G90" s="140"/>
      <c r="H90" s="140"/>
      <c r="I90" s="140"/>
      <c r="J90" s="140"/>
      <c r="K90" s="140"/>
      <c r="L90" s="140"/>
      <c r="M90" s="140"/>
      <c r="N90" s="140"/>
      <c r="O90" s="140"/>
      <c r="P90" s="140"/>
      <c r="Q90" s="140"/>
      <c r="R90" s="140"/>
    </row>
    <row r="91" spans="1:18" ht="76.5" x14ac:dyDescent="0.2">
      <c r="A91" s="76" t="s">
        <v>867</v>
      </c>
      <c r="B91" s="76" t="s">
        <v>618</v>
      </c>
      <c r="C91" s="76"/>
      <c r="D91" s="34" t="s">
        <v>1032</v>
      </c>
      <c r="E91" s="140" t="s">
        <v>873</v>
      </c>
      <c r="F91" s="140"/>
      <c r="G91" s="140"/>
      <c r="H91" s="140"/>
      <c r="I91" s="140"/>
      <c r="J91" s="140"/>
      <c r="K91" s="140"/>
      <c r="L91" s="140"/>
      <c r="M91" s="140"/>
      <c r="N91" s="140"/>
      <c r="O91" s="140"/>
      <c r="P91" s="140"/>
      <c r="Q91" s="140"/>
      <c r="R91" s="140"/>
    </row>
    <row r="92" spans="1:18" ht="76.5" x14ac:dyDescent="0.2">
      <c r="A92" s="76" t="s">
        <v>868</v>
      </c>
      <c r="B92" s="76" t="s">
        <v>618</v>
      </c>
      <c r="C92" s="76"/>
      <c r="D92" s="34" t="s">
        <v>1033</v>
      </c>
      <c r="E92" s="140" t="s">
        <v>874</v>
      </c>
      <c r="F92" s="140"/>
      <c r="G92" s="140"/>
      <c r="H92" s="140"/>
      <c r="I92" s="140"/>
      <c r="J92" s="140"/>
      <c r="K92" s="140"/>
      <c r="L92" s="140"/>
      <c r="M92" s="140"/>
      <c r="N92" s="140"/>
      <c r="O92" s="140"/>
      <c r="P92" s="140"/>
      <c r="Q92" s="140"/>
      <c r="R92" s="140"/>
    </row>
    <row r="93" spans="1:18" ht="191.25" x14ac:dyDescent="0.2">
      <c r="A93" s="76" t="s">
        <v>869</v>
      </c>
      <c r="B93" s="76" t="s">
        <v>618</v>
      </c>
      <c r="C93" s="76"/>
      <c r="E93" s="140" t="s">
        <v>875</v>
      </c>
      <c r="F93" s="140"/>
      <c r="G93" s="140"/>
      <c r="H93" s="140"/>
      <c r="I93" s="140"/>
      <c r="J93" s="140"/>
      <c r="K93" s="140"/>
      <c r="L93" s="140"/>
      <c r="M93" s="140"/>
      <c r="N93" s="140"/>
      <c r="O93" s="140"/>
      <c r="P93" s="140"/>
      <c r="Q93" s="140"/>
      <c r="R93" s="140"/>
    </row>
    <row r="94" spans="1:18" ht="409.5" x14ac:dyDescent="0.2">
      <c r="A94" s="76" t="s">
        <v>870</v>
      </c>
      <c r="B94" s="76" t="s">
        <v>618</v>
      </c>
      <c r="C94" s="76"/>
      <c r="E94" s="140" t="s">
        <v>876</v>
      </c>
      <c r="F94" s="140"/>
      <c r="G94" s="140"/>
      <c r="H94" s="140"/>
      <c r="I94" s="140"/>
      <c r="J94" s="140"/>
      <c r="K94" s="140"/>
      <c r="L94" s="140"/>
      <c r="M94" s="140"/>
      <c r="N94" s="140"/>
      <c r="O94" s="140"/>
      <c r="P94" s="140"/>
      <c r="Q94" s="140"/>
      <c r="R94" s="140"/>
    </row>
    <row r="95" spans="1:18" ht="267.75" x14ac:dyDescent="0.2">
      <c r="A95" s="76" t="s">
        <v>914</v>
      </c>
      <c r="B95" s="76" t="s">
        <v>618</v>
      </c>
      <c r="C95" s="76"/>
      <c r="E95" s="140" t="s">
        <v>877</v>
      </c>
      <c r="F95" s="140"/>
      <c r="G95" s="140"/>
      <c r="H95" s="140"/>
      <c r="I95" s="140"/>
      <c r="J95" s="140"/>
      <c r="K95" s="140"/>
      <c r="L95" s="140"/>
      <c r="M95" s="140"/>
      <c r="N95" s="140"/>
      <c r="O95" s="140"/>
      <c r="P95" s="140"/>
      <c r="Q95" s="140"/>
      <c r="R95" s="140"/>
    </row>
    <row r="96" spans="1:18" ht="140.25" x14ac:dyDescent="0.2">
      <c r="A96" s="76" t="s">
        <v>871</v>
      </c>
      <c r="B96" s="76" t="s">
        <v>618</v>
      </c>
      <c r="C96" s="76"/>
      <c r="E96" s="140" t="s">
        <v>878</v>
      </c>
      <c r="F96" s="140"/>
      <c r="G96" s="140"/>
      <c r="H96" s="140"/>
      <c r="I96" s="140"/>
      <c r="J96" s="140"/>
      <c r="K96" s="140"/>
      <c r="L96" s="140"/>
      <c r="M96" s="140"/>
      <c r="N96" s="140"/>
      <c r="O96" s="140"/>
      <c r="P96" s="140"/>
      <c r="Q96" s="140"/>
      <c r="R96" s="140"/>
    </row>
    <row r="97" spans="1:18" ht="102" x14ac:dyDescent="0.2">
      <c r="A97" s="76" t="s">
        <v>872</v>
      </c>
      <c r="B97" s="76" t="s">
        <v>618</v>
      </c>
      <c r="C97" s="76"/>
      <c r="E97" s="140" t="s">
        <v>880</v>
      </c>
      <c r="F97" s="140"/>
      <c r="G97" s="140"/>
      <c r="H97" s="140"/>
      <c r="I97" s="140"/>
      <c r="J97" s="140"/>
      <c r="K97" s="140"/>
      <c r="L97" s="140"/>
      <c r="M97" s="140"/>
      <c r="N97" s="140"/>
      <c r="O97" s="140"/>
      <c r="P97" s="140"/>
      <c r="Q97" s="140"/>
      <c r="R97" s="140"/>
    </row>
    <row r="98" spans="1:18" ht="89.25" x14ac:dyDescent="0.2">
      <c r="A98" s="76" t="s">
        <v>873</v>
      </c>
      <c r="B98" s="76" t="s">
        <v>618</v>
      </c>
      <c r="C98" s="76"/>
      <c r="E98" s="140" t="s">
        <v>881</v>
      </c>
      <c r="F98" s="140"/>
      <c r="G98" s="140"/>
      <c r="H98" s="140"/>
      <c r="I98" s="140"/>
      <c r="J98" s="140"/>
      <c r="K98" s="140"/>
      <c r="L98" s="140"/>
      <c r="M98" s="140"/>
      <c r="N98" s="140"/>
      <c r="O98" s="140"/>
      <c r="P98" s="140"/>
      <c r="Q98" s="140"/>
      <c r="R98" s="140"/>
    </row>
    <row r="99" spans="1:18" ht="63.75" x14ac:dyDescent="0.2">
      <c r="A99" s="76" t="s">
        <v>874</v>
      </c>
      <c r="B99" s="76" t="s">
        <v>618</v>
      </c>
      <c r="C99" s="76"/>
      <c r="E99" s="140" t="s">
        <v>882</v>
      </c>
      <c r="F99" s="140"/>
      <c r="G99" s="140"/>
      <c r="H99" s="140"/>
      <c r="I99" s="140"/>
      <c r="J99" s="140"/>
      <c r="K99" s="140"/>
      <c r="L99" s="140"/>
      <c r="M99" s="140"/>
      <c r="N99" s="140"/>
      <c r="O99" s="140"/>
      <c r="P99" s="140"/>
      <c r="Q99" s="140"/>
      <c r="R99" s="140"/>
    </row>
    <row r="100" spans="1:18" ht="153" x14ac:dyDescent="0.2">
      <c r="A100" s="76" t="s">
        <v>875</v>
      </c>
      <c r="B100" s="76" t="s">
        <v>618</v>
      </c>
      <c r="C100" s="76"/>
      <c r="E100" s="140" t="s">
        <v>883</v>
      </c>
      <c r="F100" s="140"/>
      <c r="G100" s="140"/>
      <c r="H100" s="140"/>
      <c r="I100" s="140"/>
      <c r="J100" s="140"/>
      <c r="K100" s="140"/>
      <c r="L100" s="140"/>
      <c r="M100" s="140"/>
      <c r="N100" s="140"/>
      <c r="O100" s="140"/>
      <c r="P100" s="140"/>
      <c r="Q100" s="140"/>
      <c r="R100" s="140"/>
    </row>
    <row r="101" spans="1:18" ht="140.25" x14ac:dyDescent="0.2">
      <c r="A101" s="76" t="s">
        <v>876</v>
      </c>
      <c r="B101" s="76" t="s">
        <v>618</v>
      </c>
      <c r="C101" s="76"/>
      <c r="E101" s="140" t="s">
        <v>884</v>
      </c>
      <c r="F101" s="140"/>
      <c r="G101" s="140"/>
      <c r="H101" s="140"/>
      <c r="I101" s="140"/>
      <c r="J101" s="140"/>
      <c r="K101" s="140"/>
      <c r="L101" s="140"/>
      <c r="M101" s="140"/>
      <c r="N101" s="140"/>
      <c r="O101" s="140"/>
      <c r="P101" s="140"/>
      <c r="Q101" s="140"/>
      <c r="R101" s="140"/>
    </row>
    <row r="102" spans="1:18" ht="204" x14ac:dyDescent="0.2">
      <c r="A102" s="76" t="s">
        <v>877</v>
      </c>
      <c r="B102" s="76" t="s">
        <v>618</v>
      </c>
      <c r="C102" s="76"/>
      <c r="E102" s="140" t="s">
        <v>885</v>
      </c>
      <c r="F102" s="140"/>
      <c r="G102" s="140"/>
      <c r="H102" s="140"/>
      <c r="I102" s="140"/>
      <c r="J102" s="140"/>
      <c r="K102" s="140"/>
      <c r="L102" s="140"/>
      <c r="M102" s="140"/>
      <c r="N102" s="140"/>
      <c r="O102" s="140"/>
      <c r="P102" s="140"/>
      <c r="Q102" s="140"/>
      <c r="R102" s="140"/>
    </row>
    <row r="103" spans="1:18" ht="242.25" x14ac:dyDescent="0.2">
      <c r="A103" s="76" t="s">
        <v>878</v>
      </c>
      <c r="B103" s="76" t="s">
        <v>618</v>
      </c>
      <c r="C103" s="76"/>
      <c r="E103" s="140" t="s">
        <v>886</v>
      </c>
      <c r="F103" s="140"/>
      <c r="G103" s="140"/>
      <c r="H103" s="140"/>
      <c r="I103" s="140"/>
      <c r="J103" s="140"/>
      <c r="K103" s="140"/>
      <c r="L103" s="140"/>
      <c r="M103" s="140"/>
      <c r="N103" s="140"/>
      <c r="O103" s="140"/>
      <c r="P103" s="140"/>
      <c r="Q103" s="140"/>
      <c r="R103" s="140"/>
    </row>
    <row r="104" spans="1:18" ht="140.25" x14ac:dyDescent="0.2">
      <c r="A104" s="76" t="s">
        <v>879</v>
      </c>
      <c r="B104" s="76" t="s">
        <v>1206</v>
      </c>
      <c r="C104" s="76" t="s">
        <v>1208</v>
      </c>
      <c r="E104" s="140" t="s">
        <v>887</v>
      </c>
      <c r="F104" s="140"/>
      <c r="G104" s="140"/>
      <c r="H104" s="140"/>
      <c r="I104" s="140"/>
      <c r="J104" s="140"/>
      <c r="K104" s="140"/>
      <c r="L104" s="140"/>
      <c r="M104" s="140"/>
      <c r="N104" s="140"/>
      <c r="O104" s="140"/>
      <c r="P104" s="140"/>
      <c r="Q104" s="140"/>
      <c r="R104" s="140"/>
    </row>
    <row r="105" spans="1:18" ht="63.75" x14ac:dyDescent="0.2">
      <c r="A105" s="76" t="s">
        <v>880</v>
      </c>
      <c r="B105" s="76" t="s">
        <v>618</v>
      </c>
      <c r="C105" s="76"/>
      <c r="E105" s="140" t="s">
        <v>888</v>
      </c>
      <c r="F105" s="140"/>
      <c r="G105" s="140"/>
      <c r="H105" s="140"/>
      <c r="I105" s="140"/>
      <c r="J105" s="140"/>
      <c r="K105" s="140"/>
      <c r="L105" s="140"/>
      <c r="M105" s="140"/>
      <c r="N105" s="140"/>
      <c r="O105" s="140"/>
      <c r="P105" s="140"/>
      <c r="Q105" s="140"/>
      <c r="R105" s="140"/>
    </row>
    <row r="106" spans="1:18" ht="267.75" x14ac:dyDescent="0.2">
      <c r="A106" s="76" t="s">
        <v>881</v>
      </c>
      <c r="B106" s="76" t="s">
        <v>618</v>
      </c>
      <c r="C106" s="76"/>
      <c r="E106" s="140" t="s">
        <v>889</v>
      </c>
      <c r="F106" s="140"/>
      <c r="G106" s="140"/>
      <c r="H106" s="140"/>
      <c r="I106" s="140"/>
      <c r="J106" s="140"/>
      <c r="K106" s="140"/>
      <c r="L106" s="140"/>
      <c r="M106" s="140"/>
      <c r="N106" s="140"/>
      <c r="O106" s="140"/>
      <c r="P106" s="140"/>
      <c r="Q106" s="140"/>
      <c r="R106" s="140"/>
    </row>
    <row r="107" spans="1:18" ht="51" x14ac:dyDescent="0.2">
      <c r="A107" s="76" t="s">
        <v>882</v>
      </c>
      <c r="B107" s="76" t="s">
        <v>618</v>
      </c>
      <c r="C107" s="76"/>
      <c r="E107" s="140" t="s">
        <v>890</v>
      </c>
      <c r="F107" s="140"/>
      <c r="G107" s="140"/>
      <c r="H107" s="140"/>
      <c r="I107" s="140"/>
      <c r="J107" s="140"/>
      <c r="K107" s="140"/>
      <c r="L107" s="140"/>
      <c r="M107" s="140"/>
      <c r="N107" s="140"/>
      <c r="O107" s="140"/>
      <c r="P107" s="140"/>
      <c r="Q107" s="140"/>
      <c r="R107" s="140"/>
    </row>
    <row r="108" spans="1:18" ht="114.75" x14ac:dyDescent="0.2">
      <c r="A108" s="76" t="s">
        <v>883</v>
      </c>
      <c r="B108" s="76" t="s">
        <v>618</v>
      </c>
      <c r="C108" s="76"/>
      <c r="E108" s="140" t="s">
        <v>891</v>
      </c>
      <c r="F108" s="140"/>
      <c r="G108" s="140"/>
      <c r="H108" s="140"/>
      <c r="I108" s="140"/>
      <c r="J108" s="140"/>
      <c r="K108" s="140"/>
      <c r="L108" s="140"/>
      <c r="M108" s="140"/>
      <c r="N108" s="140"/>
      <c r="O108" s="140"/>
      <c r="P108" s="140"/>
      <c r="Q108" s="140"/>
      <c r="R108" s="140"/>
    </row>
    <row r="109" spans="1:18" ht="153" x14ac:dyDescent="0.2">
      <c r="A109" s="76" t="s">
        <v>884</v>
      </c>
      <c r="B109" s="76" t="s">
        <v>618</v>
      </c>
      <c r="C109" s="76"/>
      <c r="E109" s="140" t="s">
        <v>892</v>
      </c>
      <c r="F109" s="140"/>
      <c r="G109" s="140"/>
      <c r="H109" s="140"/>
      <c r="I109" s="140"/>
      <c r="J109" s="140"/>
      <c r="K109" s="140"/>
      <c r="L109" s="140"/>
      <c r="M109" s="140"/>
      <c r="N109" s="140"/>
      <c r="O109" s="140"/>
      <c r="P109" s="140"/>
      <c r="Q109" s="140"/>
      <c r="R109" s="140"/>
    </row>
    <row r="110" spans="1:18" ht="153" x14ac:dyDescent="0.2">
      <c r="A110" s="76" t="s">
        <v>885</v>
      </c>
      <c r="B110" s="76" t="s">
        <v>618</v>
      </c>
      <c r="C110" s="76"/>
      <c r="E110" s="140" t="s">
        <v>893</v>
      </c>
      <c r="F110" s="140"/>
      <c r="G110" s="140"/>
      <c r="H110" s="140"/>
      <c r="I110" s="140"/>
      <c r="J110" s="140"/>
      <c r="K110" s="140"/>
      <c r="L110" s="140"/>
      <c r="M110" s="140"/>
      <c r="N110" s="140"/>
      <c r="O110" s="140"/>
      <c r="P110" s="140"/>
      <c r="Q110" s="140"/>
      <c r="R110" s="140"/>
    </row>
    <row r="111" spans="1:18" ht="191.25" x14ac:dyDescent="0.2">
      <c r="A111" s="76" t="s">
        <v>886</v>
      </c>
      <c r="B111" s="76" t="s">
        <v>618</v>
      </c>
      <c r="C111" s="76"/>
      <c r="E111" s="140" t="s">
        <v>894</v>
      </c>
      <c r="F111" s="140"/>
      <c r="G111" s="140"/>
      <c r="H111" s="140"/>
      <c r="I111" s="140"/>
      <c r="J111" s="140"/>
      <c r="K111" s="140"/>
      <c r="L111" s="140"/>
      <c r="M111" s="140"/>
      <c r="N111" s="140"/>
      <c r="O111" s="140"/>
      <c r="P111" s="140"/>
      <c r="Q111" s="140"/>
      <c r="R111" s="140"/>
    </row>
    <row r="112" spans="1:18" ht="127.5" x14ac:dyDescent="0.2">
      <c r="A112" s="76" t="s">
        <v>887</v>
      </c>
      <c r="B112" s="76" t="s">
        <v>618</v>
      </c>
      <c r="C112" s="76"/>
      <c r="E112" s="140" t="s">
        <v>895</v>
      </c>
      <c r="F112" s="140"/>
      <c r="G112" s="140"/>
      <c r="H112" s="140"/>
      <c r="I112" s="140"/>
      <c r="J112" s="140"/>
      <c r="K112" s="140"/>
      <c r="L112" s="140"/>
      <c r="M112" s="140"/>
      <c r="N112" s="140"/>
      <c r="O112" s="140"/>
      <c r="P112" s="140"/>
      <c r="Q112" s="140"/>
      <c r="R112" s="140"/>
    </row>
    <row r="113" spans="1:18" ht="344.25" x14ac:dyDescent="0.2">
      <c r="A113" s="76" t="s">
        <v>888</v>
      </c>
      <c r="B113" s="76" t="s">
        <v>618</v>
      </c>
      <c r="C113" s="76"/>
      <c r="E113" s="140" t="s">
        <v>896</v>
      </c>
      <c r="F113" s="140"/>
      <c r="G113" s="140"/>
      <c r="H113" s="140"/>
      <c r="I113" s="140"/>
      <c r="J113" s="140"/>
      <c r="K113" s="140"/>
      <c r="L113" s="140"/>
      <c r="M113" s="140"/>
      <c r="N113" s="140"/>
      <c r="O113" s="140"/>
      <c r="P113" s="140"/>
      <c r="Q113" s="140"/>
      <c r="R113" s="140"/>
    </row>
    <row r="114" spans="1:18" ht="357" x14ac:dyDescent="0.2">
      <c r="A114" s="76" t="s">
        <v>889</v>
      </c>
      <c r="B114" s="76" t="s">
        <v>618</v>
      </c>
      <c r="C114" s="76"/>
      <c r="E114" s="140" t="s">
        <v>897</v>
      </c>
      <c r="F114" s="140"/>
      <c r="G114" s="140"/>
      <c r="H114" s="140"/>
      <c r="I114" s="140"/>
      <c r="J114" s="140"/>
      <c r="K114" s="140"/>
      <c r="L114" s="140"/>
      <c r="M114" s="140"/>
      <c r="N114" s="140"/>
      <c r="O114" s="140"/>
      <c r="P114" s="140"/>
      <c r="Q114" s="140"/>
      <c r="R114" s="140"/>
    </row>
    <row r="115" spans="1:18" ht="63.75" x14ac:dyDescent="0.2">
      <c r="A115" s="76" t="s">
        <v>890</v>
      </c>
      <c r="B115" s="76" t="s">
        <v>618</v>
      </c>
      <c r="C115" s="76"/>
      <c r="E115" s="140" t="s">
        <v>898</v>
      </c>
      <c r="F115" s="140"/>
      <c r="G115" s="140"/>
      <c r="H115" s="140"/>
      <c r="I115" s="140"/>
      <c r="J115" s="140"/>
      <c r="K115" s="140"/>
      <c r="L115" s="140"/>
      <c r="M115" s="140"/>
      <c r="N115" s="140"/>
      <c r="O115" s="140"/>
      <c r="P115" s="140"/>
      <c r="Q115" s="140"/>
      <c r="R115" s="140"/>
    </row>
    <row r="116" spans="1:18" ht="102" x14ac:dyDescent="0.2">
      <c r="A116" s="76" t="s">
        <v>891</v>
      </c>
      <c r="B116" s="76" t="s">
        <v>618</v>
      </c>
      <c r="C116" s="76"/>
      <c r="E116" s="140" t="s">
        <v>899</v>
      </c>
      <c r="F116" s="140"/>
      <c r="G116" s="140"/>
      <c r="H116" s="140"/>
      <c r="I116" s="140"/>
      <c r="J116" s="140"/>
      <c r="K116" s="140"/>
      <c r="L116" s="140"/>
      <c r="M116" s="140"/>
      <c r="N116" s="140"/>
      <c r="O116" s="140"/>
      <c r="P116" s="140"/>
      <c r="Q116" s="140"/>
      <c r="R116" s="140"/>
    </row>
    <row r="117" spans="1:18" ht="114.75" x14ac:dyDescent="0.2">
      <c r="A117" s="76" t="s">
        <v>892</v>
      </c>
      <c r="B117" s="76" t="s">
        <v>618</v>
      </c>
      <c r="C117" s="76"/>
      <c r="E117" s="140" t="s">
        <v>900</v>
      </c>
      <c r="F117" s="140"/>
      <c r="G117" s="140"/>
      <c r="H117" s="140"/>
      <c r="I117" s="140"/>
      <c r="J117" s="140"/>
      <c r="K117" s="140"/>
      <c r="L117" s="140"/>
      <c r="M117" s="140"/>
      <c r="N117" s="140"/>
      <c r="O117" s="140"/>
      <c r="P117" s="140"/>
      <c r="Q117" s="140"/>
      <c r="R117" s="140"/>
    </row>
    <row r="118" spans="1:18" ht="114.75" x14ac:dyDescent="0.2">
      <c r="A118" s="76" t="s">
        <v>893</v>
      </c>
      <c r="B118" s="76" t="s">
        <v>618</v>
      </c>
      <c r="C118" s="76"/>
      <c r="E118" s="140" t="s">
        <v>901</v>
      </c>
      <c r="F118" s="140"/>
      <c r="G118" s="140"/>
      <c r="H118" s="140"/>
      <c r="I118" s="140"/>
      <c r="J118" s="140"/>
      <c r="K118" s="140"/>
      <c r="L118" s="140"/>
      <c r="M118" s="140"/>
      <c r="N118" s="140"/>
      <c r="O118" s="140"/>
      <c r="P118" s="140"/>
      <c r="Q118" s="140"/>
      <c r="R118" s="140"/>
    </row>
    <row r="119" spans="1:18" ht="76.5" x14ac:dyDescent="0.2">
      <c r="A119" s="76" t="s">
        <v>894</v>
      </c>
      <c r="B119" s="76" t="s">
        <v>618</v>
      </c>
      <c r="C119" s="76"/>
      <c r="E119" s="3" t="s">
        <v>1034</v>
      </c>
      <c r="F119" s="36"/>
      <c r="G119" s="36"/>
      <c r="H119" s="36"/>
      <c r="I119" s="36"/>
      <c r="J119" s="36"/>
      <c r="K119" s="36"/>
      <c r="L119" s="36"/>
      <c r="M119" s="36"/>
      <c r="N119" s="36"/>
      <c r="O119" s="36"/>
      <c r="P119" s="36"/>
      <c r="Q119" s="36"/>
      <c r="R119" s="36"/>
    </row>
    <row r="120" spans="1:18" ht="76.5" x14ac:dyDescent="0.2">
      <c r="A120" s="76" t="s">
        <v>895</v>
      </c>
      <c r="B120" s="76" t="s">
        <v>618</v>
      </c>
      <c r="C120" s="76"/>
      <c r="E120" s="3" t="s">
        <v>1035</v>
      </c>
      <c r="F120" s="36"/>
      <c r="G120" s="36"/>
      <c r="H120" s="36"/>
      <c r="I120" s="36"/>
      <c r="J120" s="36"/>
      <c r="K120" s="36"/>
      <c r="L120" s="36"/>
      <c r="M120" s="36"/>
      <c r="N120" s="36"/>
      <c r="O120" s="36"/>
      <c r="P120" s="36"/>
      <c r="Q120" s="36"/>
      <c r="R120" s="36"/>
    </row>
    <row r="121" spans="1:18" ht="293.25" x14ac:dyDescent="0.2">
      <c r="A121" s="76" t="s">
        <v>896</v>
      </c>
      <c r="B121" s="76" t="s">
        <v>618</v>
      </c>
      <c r="C121" s="76"/>
      <c r="E121" s="3" t="s">
        <v>1036</v>
      </c>
      <c r="F121" s="36"/>
      <c r="G121" s="36"/>
      <c r="H121" s="36"/>
      <c r="I121" s="36"/>
      <c r="J121" s="36"/>
      <c r="K121" s="36"/>
      <c r="L121" s="36"/>
      <c r="M121" s="36"/>
      <c r="N121" s="36"/>
      <c r="O121" s="36"/>
      <c r="P121" s="36"/>
      <c r="Q121" s="36"/>
      <c r="R121" s="36"/>
    </row>
    <row r="122" spans="1:18" ht="306" x14ac:dyDescent="0.2">
      <c r="A122" s="76" t="s">
        <v>897</v>
      </c>
      <c r="B122" s="76" t="s">
        <v>618</v>
      </c>
      <c r="C122" s="76"/>
      <c r="E122" s="3" t="s">
        <v>1037</v>
      </c>
      <c r="F122" s="36"/>
      <c r="G122" s="36"/>
      <c r="H122" s="36"/>
      <c r="I122" s="36"/>
      <c r="J122" s="36"/>
      <c r="K122" s="36"/>
      <c r="L122" s="36"/>
      <c r="M122" s="36"/>
      <c r="N122" s="36"/>
      <c r="O122" s="36"/>
      <c r="P122" s="36"/>
      <c r="Q122" s="36"/>
      <c r="R122" s="36"/>
    </row>
    <row r="123" spans="1:18" ht="51" x14ac:dyDescent="0.2">
      <c r="A123" s="76" t="s">
        <v>898</v>
      </c>
      <c r="B123" s="76" t="s">
        <v>618</v>
      </c>
      <c r="C123" s="76"/>
      <c r="E123" s="3" t="s">
        <v>1038</v>
      </c>
      <c r="F123" s="36"/>
      <c r="G123" s="36"/>
      <c r="H123" s="36"/>
      <c r="I123" s="36"/>
      <c r="J123" s="36"/>
      <c r="K123" s="36"/>
      <c r="L123" s="36"/>
      <c r="M123" s="36"/>
      <c r="N123" s="36"/>
      <c r="O123" s="36"/>
      <c r="P123" s="36"/>
      <c r="Q123" s="36"/>
      <c r="R123" s="36"/>
    </row>
    <row r="124" spans="1:18" ht="76.5" x14ac:dyDescent="0.2">
      <c r="A124" s="76" t="s">
        <v>899</v>
      </c>
      <c r="B124" s="76" t="s">
        <v>618</v>
      </c>
      <c r="C124" s="76"/>
      <c r="E124" s="3" t="s">
        <v>1039</v>
      </c>
      <c r="F124" s="36"/>
      <c r="G124" s="36"/>
      <c r="H124" s="36"/>
      <c r="I124" s="36"/>
      <c r="J124" s="36"/>
      <c r="K124" s="36"/>
      <c r="L124" s="36"/>
      <c r="M124" s="36"/>
      <c r="N124" s="36"/>
      <c r="O124" s="36"/>
      <c r="P124" s="36"/>
      <c r="Q124" s="36"/>
      <c r="R124" s="36"/>
    </row>
    <row r="125" spans="1:18" ht="102" x14ac:dyDescent="0.2">
      <c r="A125" s="76" t="s">
        <v>900</v>
      </c>
      <c r="B125" s="76" t="s">
        <v>618</v>
      </c>
      <c r="C125" s="76"/>
      <c r="E125" s="3" t="s">
        <v>1040</v>
      </c>
      <c r="F125" s="36"/>
      <c r="G125" s="36"/>
      <c r="H125" s="36"/>
      <c r="I125" s="36"/>
      <c r="J125" s="36"/>
      <c r="K125" s="36"/>
      <c r="L125" s="36"/>
      <c r="M125" s="36"/>
      <c r="N125" s="36"/>
      <c r="O125" s="36"/>
      <c r="P125" s="36"/>
      <c r="Q125" s="36"/>
      <c r="R125" s="36"/>
    </row>
    <row r="126" spans="1:18" ht="89.25" x14ac:dyDescent="0.2">
      <c r="A126" s="76" t="s">
        <v>901</v>
      </c>
      <c r="B126" s="76" t="s">
        <v>618</v>
      </c>
      <c r="C126" s="76"/>
      <c r="E126" s="3" t="s">
        <v>1041</v>
      </c>
      <c r="F126" s="36"/>
      <c r="G126" s="36"/>
      <c r="H126" s="36"/>
      <c r="I126" s="36"/>
      <c r="J126" s="36"/>
      <c r="K126" s="36"/>
      <c r="L126" s="36"/>
      <c r="M126" s="36"/>
      <c r="N126" s="36"/>
      <c r="O126" s="36"/>
      <c r="P126" s="36"/>
      <c r="Q126" s="36"/>
      <c r="R126" s="36"/>
    </row>
    <row r="127" spans="1:18" ht="25.5" x14ac:dyDescent="0.2">
      <c r="A127" s="76"/>
      <c r="B127" s="76"/>
      <c r="C127" s="76"/>
      <c r="E127" s="3" t="s">
        <v>1042</v>
      </c>
    </row>
    <row r="128" spans="1:18" ht="38.25" x14ac:dyDescent="0.2">
      <c r="A128" s="76"/>
      <c r="B128" s="76"/>
      <c r="C128" s="76"/>
      <c r="E128" s="3" t="s">
        <v>1043</v>
      </c>
    </row>
    <row r="129" spans="1:5" ht="25.5" x14ac:dyDescent="0.2">
      <c r="A129" s="77"/>
      <c r="B129" s="77"/>
      <c r="C129" s="77"/>
      <c r="E129" s="3" t="s">
        <v>1044</v>
      </c>
    </row>
    <row r="130" spans="1:5" ht="51" x14ac:dyDescent="0.2">
      <c r="A130" s="77"/>
      <c r="B130" s="77"/>
      <c r="C130" s="77"/>
      <c r="E130" s="3" t="s">
        <v>1045</v>
      </c>
    </row>
    <row r="131" spans="1:5" ht="38.25" x14ac:dyDescent="0.2">
      <c r="A131" s="77"/>
      <c r="B131" s="77"/>
      <c r="C131" s="77"/>
      <c r="E131" s="3" t="s">
        <v>1046</v>
      </c>
    </row>
    <row r="132" spans="1:5" ht="38.25" x14ac:dyDescent="0.2">
      <c r="A132" s="77"/>
      <c r="B132" s="77"/>
      <c r="C132" s="77"/>
      <c r="E132" s="3" t="s">
        <v>1047</v>
      </c>
    </row>
    <row r="133" spans="1:5" ht="25.5" x14ac:dyDescent="0.2">
      <c r="A133" s="77"/>
      <c r="B133" s="77"/>
      <c r="C133" s="77"/>
      <c r="E133" s="3" t="s">
        <v>1048</v>
      </c>
    </row>
    <row r="134" spans="1:5" ht="25.5" x14ac:dyDescent="0.2">
      <c r="A134" s="77"/>
      <c r="B134" s="77"/>
      <c r="C134" s="77"/>
      <c r="E134" s="3" t="s">
        <v>1049</v>
      </c>
    </row>
    <row r="135" spans="1:5" ht="38.25" x14ac:dyDescent="0.2">
      <c r="E135" s="3" t="s">
        <v>1050</v>
      </c>
    </row>
    <row r="136" spans="1:5" ht="25.5" x14ac:dyDescent="0.2">
      <c r="E136" s="3" t="s">
        <v>1051</v>
      </c>
    </row>
    <row r="137" spans="1:5" ht="38.25" x14ac:dyDescent="0.2">
      <c r="E137" s="3" t="s">
        <v>1052</v>
      </c>
    </row>
    <row r="138" spans="1:5" ht="38.25" x14ac:dyDescent="0.2">
      <c r="E138" s="3" t="s">
        <v>1053</v>
      </c>
    </row>
    <row r="139" spans="1:5" ht="25.5" x14ac:dyDescent="0.2">
      <c r="E139" s="3" t="s">
        <v>1054</v>
      </c>
    </row>
    <row r="140" spans="1:5" ht="25.5" x14ac:dyDescent="0.2">
      <c r="E140" s="3" t="s">
        <v>1055</v>
      </c>
    </row>
    <row r="141" spans="1:5" ht="25.5" x14ac:dyDescent="0.2">
      <c r="E141" s="3" t="s">
        <v>1056</v>
      </c>
    </row>
    <row r="142" spans="1:5" ht="38.25" x14ac:dyDescent="0.2">
      <c r="E142" s="3" t="s">
        <v>1057</v>
      </c>
    </row>
    <row r="143" spans="1:5" ht="25.5" x14ac:dyDescent="0.2">
      <c r="E143" s="3" t="s">
        <v>1058</v>
      </c>
    </row>
    <row r="144" spans="1:5" ht="38.25" x14ac:dyDescent="0.2">
      <c r="E144" s="3" t="s">
        <v>1059</v>
      </c>
    </row>
    <row r="145" spans="5:5" ht="25.5" x14ac:dyDescent="0.2">
      <c r="E145" s="3" t="s">
        <v>1060</v>
      </c>
    </row>
    <row r="146" spans="5:5" ht="25.5" x14ac:dyDescent="0.2">
      <c r="E146" s="3" t="s">
        <v>1061</v>
      </c>
    </row>
    <row r="147" spans="5:5" ht="25.5" x14ac:dyDescent="0.2">
      <c r="E147" s="3" t="s">
        <v>1062</v>
      </c>
    </row>
    <row r="148" spans="5:5" ht="25.5" x14ac:dyDescent="0.2">
      <c r="E148" s="3" t="s">
        <v>1063</v>
      </c>
    </row>
    <row r="149" spans="5:5" ht="38.25" x14ac:dyDescent="0.2">
      <c r="E149" s="3" t="s">
        <v>1064</v>
      </c>
    </row>
    <row r="150" spans="5:5" ht="25.5" x14ac:dyDescent="0.2">
      <c r="E150" s="3" t="s">
        <v>1065</v>
      </c>
    </row>
    <row r="151" spans="5:5" ht="51" x14ac:dyDescent="0.2">
      <c r="E151" s="3" t="s">
        <v>1066</v>
      </c>
    </row>
    <row r="152" spans="5:5" ht="38.25" x14ac:dyDescent="0.2">
      <c r="E152" s="3" t="s">
        <v>1067</v>
      </c>
    </row>
    <row r="153" spans="5:5" ht="140.25" x14ac:dyDescent="0.2">
      <c r="E153" s="3" t="s">
        <v>1068</v>
      </c>
    </row>
    <row r="154" spans="5:5" ht="76.5" x14ac:dyDescent="0.2">
      <c r="E154" s="3" t="s">
        <v>1069</v>
      </c>
    </row>
    <row r="155" spans="5:5" ht="102" x14ac:dyDescent="0.2">
      <c r="E155" s="3" t="s">
        <v>1070</v>
      </c>
    </row>
    <row r="156" spans="5:5" ht="51" x14ac:dyDescent="0.2">
      <c r="E156" s="3" t="s">
        <v>1005</v>
      </c>
    </row>
    <row r="157" spans="5:5" ht="127.5" x14ac:dyDescent="0.2">
      <c r="E157" s="3" t="s">
        <v>1071</v>
      </c>
    </row>
    <row r="158" spans="5:5" ht="89.25" x14ac:dyDescent="0.2">
      <c r="E158" s="3" t="s">
        <v>1072</v>
      </c>
    </row>
    <row r="159" spans="5:5" ht="76.5" x14ac:dyDescent="0.2">
      <c r="E159" s="3" t="s">
        <v>1007</v>
      </c>
    </row>
    <row r="160" spans="5:5" ht="63.75" x14ac:dyDescent="0.2">
      <c r="E160" s="3" t="s">
        <v>1008</v>
      </c>
    </row>
    <row r="161" spans="5:5" ht="114.75" x14ac:dyDescent="0.2">
      <c r="E161" s="3" t="s">
        <v>1073</v>
      </c>
    </row>
    <row r="162" spans="5:5" ht="76.5" x14ac:dyDescent="0.2">
      <c r="E162" s="3" t="s">
        <v>1010</v>
      </c>
    </row>
    <row r="163" spans="5:5" ht="38.25" x14ac:dyDescent="0.2">
      <c r="E163" s="3" t="s">
        <v>1074</v>
      </c>
    </row>
    <row r="164" spans="5:5" ht="89.25" x14ac:dyDescent="0.2">
      <c r="E164" s="3" t="s">
        <v>1012</v>
      </c>
    </row>
    <row r="165" spans="5:5" ht="38.25" x14ac:dyDescent="0.2">
      <c r="E165" s="3" t="s">
        <v>1075</v>
      </c>
    </row>
    <row r="166" spans="5:5" ht="25.5" x14ac:dyDescent="0.2">
      <c r="E166" s="3" t="s">
        <v>1076</v>
      </c>
    </row>
    <row r="167" spans="5:5" ht="89.25" x14ac:dyDescent="0.2">
      <c r="E167" s="3" t="s">
        <v>1077</v>
      </c>
    </row>
    <row r="168" spans="5:5" ht="76.5" x14ac:dyDescent="0.2">
      <c r="E168" s="3" t="s">
        <v>1078</v>
      </c>
    </row>
    <row r="169" spans="5:5" ht="63.75" x14ac:dyDescent="0.2">
      <c r="E169" s="3" t="s">
        <v>1079</v>
      </c>
    </row>
    <row r="170" spans="5:5" ht="102" x14ac:dyDescent="0.2">
      <c r="E170" s="3" t="s">
        <v>1080</v>
      </c>
    </row>
    <row r="171" spans="5:5" ht="114.75" x14ac:dyDescent="0.2">
      <c r="E171" s="3" t="s">
        <v>1081</v>
      </c>
    </row>
    <row r="172" spans="5:5" ht="25.5" x14ac:dyDescent="0.2">
      <c r="E172" s="3" t="s">
        <v>1082</v>
      </c>
    </row>
    <row r="173" spans="5:5" ht="25.5" x14ac:dyDescent="0.2">
      <c r="E173" s="3" t="s">
        <v>1083</v>
      </c>
    </row>
    <row r="174" spans="5:5" ht="89.25" x14ac:dyDescent="0.2">
      <c r="E174" s="3" t="s">
        <v>1084</v>
      </c>
    </row>
    <row r="175" spans="5:5" ht="89.25" x14ac:dyDescent="0.2">
      <c r="E175" s="3" t="s">
        <v>1085</v>
      </c>
    </row>
    <row r="176" spans="5:5" ht="102" x14ac:dyDescent="0.2">
      <c r="E176" s="3" t="s">
        <v>1086</v>
      </c>
    </row>
    <row r="177" spans="5:5" ht="63.75" x14ac:dyDescent="0.2">
      <c r="E177" s="3" t="s">
        <v>1087</v>
      </c>
    </row>
    <row r="178" spans="5:5" ht="38.25" x14ac:dyDescent="0.2">
      <c r="E178" s="3" t="s">
        <v>1088</v>
      </c>
    </row>
    <row r="179" spans="5:5" ht="63.75" x14ac:dyDescent="0.2">
      <c r="E179" s="3" t="s">
        <v>1019</v>
      </c>
    </row>
    <row r="180" spans="5:5" ht="140.25" x14ac:dyDescent="0.2">
      <c r="E180" s="3" t="s">
        <v>1089</v>
      </c>
    </row>
    <row r="181" spans="5:5" ht="25.5" x14ac:dyDescent="0.2">
      <c r="E181" s="3" t="s">
        <v>1090</v>
      </c>
    </row>
    <row r="182" spans="5:5" ht="38.25" x14ac:dyDescent="0.2">
      <c r="E182" s="3" t="s">
        <v>1021</v>
      </c>
    </row>
    <row r="183" spans="5:5" ht="63.75" x14ac:dyDescent="0.2">
      <c r="E183" s="3" t="s">
        <v>1091</v>
      </c>
    </row>
    <row r="184" spans="5:5" ht="140.25" x14ac:dyDescent="0.2">
      <c r="E184" s="3" t="s">
        <v>1092</v>
      </c>
    </row>
    <row r="185" spans="5:5" ht="102" x14ac:dyDescent="0.2">
      <c r="E185" s="3" t="s">
        <v>1093</v>
      </c>
    </row>
    <row r="186" spans="5:5" ht="38.25" x14ac:dyDescent="0.2">
      <c r="E186" s="3" t="s">
        <v>1094</v>
      </c>
    </row>
    <row r="187" spans="5:5" ht="114.75" x14ac:dyDescent="0.2">
      <c r="E187" s="3" t="s">
        <v>1095</v>
      </c>
    </row>
    <row r="188" spans="5:5" ht="140.25" x14ac:dyDescent="0.2">
      <c r="E188" s="3" t="s">
        <v>1096</v>
      </c>
    </row>
    <row r="189" spans="5:5" ht="63.75" x14ac:dyDescent="0.2">
      <c r="E189" s="3" t="s">
        <v>1097</v>
      </c>
    </row>
    <row r="190" spans="5:5" ht="89.25" x14ac:dyDescent="0.2">
      <c r="E190" s="3" t="s">
        <v>1098</v>
      </c>
    </row>
    <row r="191" spans="5:5" ht="114.75" x14ac:dyDescent="0.2">
      <c r="E191" s="3" t="s">
        <v>1099</v>
      </c>
    </row>
    <row r="192" spans="5:5" ht="38.25" x14ac:dyDescent="0.2">
      <c r="E192" s="3" t="s">
        <v>1100</v>
      </c>
    </row>
    <row r="193" spans="5:5" ht="114.75" x14ac:dyDescent="0.2">
      <c r="E193" s="3" t="s">
        <v>1101</v>
      </c>
    </row>
    <row r="194" spans="5:5" ht="140.25" x14ac:dyDescent="0.2">
      <c r="E194" s="3" t="s">
        <v>1102</v>
      </c>
    </row>
    <row r="195" spans="5:5" ht="127.5" x14ac:dyDescent="0.2">
      <c r="E195" s="3" t="s">
        <v>1103</v>
      </c>
    </row>
    <row r="196" spans="5:5" ht="89.25" x14ac:dyDescent="0.2">
      <c r="E196" s="3" t="s">
        <v>1104</v>
      </c>
    </row>
    <row r="197" spans="5:5" ht="76.5" x14ac:dyDescent="0.2">
      <c r="E197" s="3" t="s">
        <v>1105</v>
      </c>
    </row>
    <row r="198" spans="5:5" ht="114.75" x14ac:dyDescent="0.2">
      <c r="E198" s="3" t="s">
        <v>1106</v>
      </c>
    </row>
    <row r="199" spans="5:5" ht="114.75" x14ac:dyDescent="0.2">
      <c r="E199" s="3" t="s">
        <v>1107</v>
      </c>
    </row>
    <row r="200" spans="5:5" ht="76.5" x14ac:dyDescent="0.2">
      <c r="E200" s="3" t="s">
        <v>1108</v>
      </c>
    </row>
    <row r="201" spans="5:5" ht="102" x14ac:dyDescent="0.2">
      <c r="E201" s="3" t="s">
        <v>1109</v>
      </c>
    </row>
    <row r="202" spans="5:5" ht="89.25" x14ac:dyDescent="0.2">
      <c r="E202" s="3" t="s">
        <v>1110</v>
      </c>
    </row>
    <row r="203" spans="5:5" ht="114.75" x14ac:dyDescent="0.2">
      <c r="E203" s="3" t="s">
        <v>1111</v>
      </c>
    </row>
    <row r="204" spans="5:5" ht="102" x14ac:dyDescent="0.2">
      <c r="E204" s="3" t="s">
        <v>1112</v>
      </c>
    </row>
    <row r="205" spans="5:5" ht="127.5" x14ac:dyDescent="0.2">
      <c r="E205" s="3" t="s">
        <v>1113</v>
      </c>
    </row>
    <row r="206" spans="5:5" ht="63.75" x14ac:dyDescent="0.2">
      <c r="E206" s="3" t="s">
        <v>1114</v>
      </c>
    </row>
    <row r="207" spans="5:5" ht="89.25" x14ac:dyDescent="0.2">
      <c r="E207" s="3" t="s">
        <v>1115</v>
      </c>
    </row>
    <row r="208" spans="5:5" ht="114.75" x14ac:dyDescent="0.2">
      <c r="E208" s="3" t="s">
        <v>1116</v>
      </c>
    </row>
    <row r="209" spans="5:5" ht="76.5" x14ac:dyDescent="0.2">
      <c r="E209" s="3" t="s">
        <v>1117</v>
      </c>
    </row>
    <row r="210" spans="5:5" ht="51" x14ac:dyDescent="0.2">
      <c r="E210" s="3" t="s">
        <v>1118</v>
      </c>
    </row>
    <row r="211" spans="5:5" ht="140.25" x14ac:dyDescent="0.2">
      <c r="E211" s="3" t="s">
        <v>1119</v>
      </c>
    </row>
    <row r="212" spans="5:5" ht="89.25" x14ac:dyDescent="0.2">
      <c r="E212" s="3" t="s">
        <v>1120</v>
      </c>
    </row>
    <row r="213" spans="5:5" ht="89.25" x14ac:dyDescent="0.2">
      <c r="E213" s="3" t="s">
        <v>1121</v>
      </c>
    </row>
    <row r="214" spans="5:5" ht="89.25" x14ac:dyDescent="0.2">
      <c r="E214" s="3" t="s">
        <v>1122</v>
      </c>
    </row>
    <row r="215" spans="5:5" ht="89.25" x14ac:dyDescent="0.2">
      <c r="E215" s="3" t="s">
        <v>1123</v>
      </c>
    </row>
    <row r="216" spans="5:5" ht="140.25" x14ac:dyDescent="0.2">
      <c r="E216" s="3" t="s">
        <v>1124</v>
      </c>
    </row>
    <row r="217" spans="5:5" ht="38.25" x14ac:dyDescent="0.2">
      <c r="E217" s="3" t="s">
        <v>1125</v>
      </c>
    </row>
    <row r="218" spans="5:5" ht="76.5" x14ac:dyDescent="0.2">
      <c r="E218" s="3" t="s">
        <v>1126</v>
      </c>
    </row>
    <row r="219" spans="5:5" ht="140.25" x14ac:dyDescent="0.2">
      <c r="E219" s="3" t="s">
        <v>1127</v>
      </c>
    </row>
    <row r="220" spans="5:5" ht="76.5" x14ac:dyDescent="0.2">
      <c r="E220" s="3" t="s">
        <v>1128</v>
      </c>
    </row>
    <row r="221" spans="5:5" ht="114.75" x14ac:dyDescent="0.2">
      <c r="E221" s="3" t="s">
        <v>1129</v>
      </c>
    </row>
    <row r="222" spans="5:5" ht="140.25" x14ac:dyDescent="0.2">
      <c r="E222" s="3" t="s">
        <v>1130</v>
      </c>
    </row>
    <row r="223" spans="5:5" ht="127.5" x14ac:dyDescent="0.2">
      <c r="E223" s="3" t="s">
        <v>1131</v>
      </c>
    </row>
    <row r="224" spans="5:5" ht="76.5" x14ac:dyDescent="0.2">
      <c r="E224" s="3" t="s">
        <v>1132</v>
      </c>
    </row>
    <row r="225" spans="5:5" ht="63.75" x14ac:dyDescent="0.2">
      <c r="E225" s="3" t="s">
        <v>1133</v>
      </c>
    </row>
    <row r="226" spans="5:5" ht="76.5" x14ac:dyDescent="0.2">
      <c r="E226" s="3" t="s">
        <v>1134</v>
      </c>
    </row>
    <row r="227" spans="5:5" ht="140.25" x14ac:dyDescent="0.2">
      <c r="E227" s="3" t="s">
        <v>1135</v>
      </c>
    </row>
    <row r="228" spans="5:5" ht="38.25" x14ac:dyDescent="0.2">
      <c r="E228" s="3" t="s">
        <v>1136</v>
      </c>
    </row>
    <row r="229" spans="5:5" ht="89.25" x14ac:dyDescent="0.2">
      <c r="E229" s="3" t="s">
        <v>1137</v>
      </c>
    </row>
    <row r="230" spans="5:5" ht="140.25" x14ac:dyDescent="0.2">
      <c r="E230" s="3" t="s">
        <v>1138</v>
      </c>
    </row>
    <row r="231" spans="5:5" ht="89.25" x14ac:dyDescent="0.2">
      <c r="E231" s="3" t="s">
        <v>1139</v>
      </c>
    </row>
    <row r="232" spans="5:5" ht="153" x14ac:dyDescent="0.2">
      <c r="E232" s="3" t="s">
        <v>1140</v>
      </c>
    </row>
    <row r="233" spans="5:5" ht="127.5" x14ac:dyDescent="0.2">
      <c r="E233" s="3" t="s">
        <v>1141</v>
      </c>
    </row>
    <row r="234" spans="5:5" ht="153" x14ac:dyDescent="0.2">
      <c r="E234" s="3" t="s">
        <v>1142</v>
      </c>
    </row>
    <row r="235" spans="5:5" ht="140.25" x14ac:dyDescent="0.2">
      <c r="E235" s="3" t="s">
        <v>1143</v>
      </c>
    </row>
    <row r="236" spans="5:5" ht="127.5" x14ac:dyDescent="0.2">
      <c r="E236" s="3" t="s">
        <v>1144</v>
      </c>
    </row>
    <row r="237" spans="5:5" ht="114.75" x14ac:dyDescent="0.2">
      <c r="E237" s="3" t="s">
        <v>1145</v>
      </c>
    </row>
    <row r="238" spans="5:5" ht="76.5" x14ac:dyDescent="0.2">
      <c r="E238" s="3" t="s">
        <v>1146</v>
      </c>
    </row>
    <row r="239" spans="5:5" ht="63.75" x14ac:dyDescent="0.2">
      <c r="E239" s="3" t="s">
        <v>1147</v>
      </c>
    </row>
    <row r="240" spans="5:5" ht="140.25" x14ac:dyDescent="0.2">
      <c r="E240" s="3" t="s">
        <v>1148</v>
      </c>
    </row>
    <row r="241" spans="5:5" ht="140.25" x14ac:dyDescent="0.2">
      <c r="E241" s="3" t="s">
        <v>1149</v>
      </c>
    </row>
    <row r="242" spans="5:5" ht="140.25" x14ac:dyDescent="0.2">
      <c r="E242" s="3" t="s">
        <v>1150</v>
      </c>
    </row>
    <row r="243" spans="5:5" ht="76.5" x14ac:dyDescent="0.2">
      <c r="E243" s="3" t="s">
        <v>1151</v>
      </c>
    </row>
    <row r="244" spans="5:5" ht="51" x14ac:dyDescent="0.2">
      <c r="E244" s="3" t="s">
        <v>1152</v>
      </c>
    </row>
    <row r="245" spans="5:5" ht="76.5" x14ac:dyDescent="0.2">
      <c r="E245" s="3" t="s">
        <v>1153</v>
      </c>
    </row>
    <row r="246" spans="5:5" ht="89.25" x14ac:dyDescent="0.2">
      <c r="E246" s="3" t="s">
        <v>1154</v>
      </c>
    </row>
    <row r="247" spans="5:5" ht="51" x14ac:dyDescent="0.2">
      <c r="E247" s="3" t="s">
        <v>1155</v>
      </c>
    </row>
    <row r="248" spans="5:5" ht="114.75" x14ac:dyDescent="0.2">
      <c r="E248" s="3" t="s">
        <v>1156</v>
      </c>
    </row>
    <row r="249" spans="5:5" ht="63.75" x14ac:dyDescent="0.2">
      <c r="E249" s="3" t="s">
        <v>1157</v>
      </c>
    </row>
    <row r="250" spans="5:5" ht="63.75" x14ac:dyDescent="0.2">
      <c r="E250" s="3" t="s">
        <v>1158</v>
      </c>
    </row>
    <row r="251" spans="5:5" ht="140.25" x14ac:dyDescent="0.2">
      <c r="E251" s="3" t="s">
        <v>1159</v>
      </c>
    </row>
    <row r="252" spans="5:5" ht="127.5" x14ac:dyDescent="0.2">
      <c r="E252" s="3" t="s">
        <v>1160</v>
      </c>
    </row>
    <row r="253" spans="5:5" ht="38.25" x14ac:dyDescent="0.2">
      <c r="E253" s="3" t="s">
        <v>1161</v>
      </c>
    </row>
    <row r="254" spans="5:5" ht="140.25" x14ac:dyDescent="0.2">
      <c r="E254" s="3" t="s">
        <v>1162</v>
      </c>
    </row>
    <row r="255" spans="5:5" ht="51" x14ac:dyDescent="0.2">
      <c r="E255" s="3" t="s">
        <v>1163</v>
      </c>
    </row>
    <row r="256" spans="5:5" ht="89.25" x14ac:dyDescent="0.2">
      <c r="E256" s="3" t="s">
        <v>1164</v>
      </c>
    </row>
    <row r="257" spans="5:5" ht="153" x14ac:dyDescent="0.2">
      <c r="E257" s="3" t="s">
        <v>1165</v>
      </c>
    </row>
    <row r="258" spans="5:5" ht="127.5" x14ac:dyDescent="0.2">
      <c r="E258" s="3" t="s">
        <v>1166</v>
      </c>
    </row>
    <row r="259" spans="5:5" ht="76.5" x14ac:dyDescent="0.2">
      <c r="E259" s="3" t="s">
        <v>1167</v>
      </c>
    </row>
    <row r="260" spans="5:5" ht="76.5" x14ac:dyDescent="0.2">
      <c r="E260" s="3" t="s">
        <v>1168</v>
      </c>
    </row>
    <row r="261" spans="5:5" ht="127.5" x14ac:dyDescent="0.2">
      <c r="E261" s="3" t="s">
        <v>1169</v>
      </c>
    </row>
    <row r="262" spans="5:5" ht="140.25" x14ac:dyDescent="0.2">
      <c r="E262" s="3" t="s">
        <v>1170</v>
      </c>
    </row>
    <row r="263" spans="5:5" ht="51" x14ac:dyDescent="0.2">
      <c r="E263" s="3" t="s">
        <v>1171</v>
      </c>
    </row>
    <row r="264" spans="5:5" ht="89.25" x14ac:dyDescent="0.2">
      <c r="E264" s="3" t="s">
        <v>1172</v>
      </c>
    </row>
    <row r="265" spans="5:5" ht="76.5" x14ac:dyDescent="0.2">
      <c r="E265" s="3" t="s">
        <v>1173</v>
      </c>
    </row>
    <row r="266" spans="5:5" ht="102" x14ac:dyDescent="0.2">
      <c r="E266" s="3" t="s">
        <v>1174</v>
      </c>
    </row>
    <row r="267" spans="5:5" ht="76.5" x14ac:dyDescent="0.2">
      <c r="E267" s="3" t="s">
        <v>1175</v>
      </c>
    </row>
    <row r="268" spans="5:5" ht="25.5" x14ac:dyDescent="0.2">
      <c r="E268" s="3" t="s">
        <v>1176</v>
      </c>
    </row>
    <row r="269" spans="5:5" ht="25.5" x14ac:dyDescent="0.2">
      <c r="E269" s="3" t="s">
        <v>1177</v>
      </c>
    </row>
    <row r="270" spans="5:5" ht="51" x14ac:dyDescent="0.2">
      <c r="E270" s="3" t="s">
        <v>1178</v>
      </c>
    </row>
    <row r="271" spans="5:5" ht="76.5" x14ac:dyDescent="0.2">
      <c r="E271" s="3" t="s">
        <v>1179</v>
      </c>
    </row>
    <row r="272" spans="5:5" x14ac:dyDescent="0.2">
      <c r="E272" s="3" t="s">
        <v>1180</v>
      </c>
    </row>
    <row r="273" spans="5:5" ht="38.25" x14ac:dyDescent="0.2">
      <c r="E273" s="3" t="s">
        <v>1181</v>
      </c>
    </row>
    <row r="274" spans="5:5" ht="38.25" x14ac:dyDescent="0.2">
      <c r="E274" s="3" t="s">
        <v>1182</v>
      </c>
    </row>
    <row r="275" spans="5:5" ht="38.25" x14ac:dyDescent="0.2">
      <c r="E275" s="3" t="s">
        <v>1183</v>
      </c>
    </row>
    <row r="276" spans="5:5" ht="38.25" x14ac:dyDescent="0.2">
      <c r="E276" s="3" t="s">
        <v>1183</v>
      </c>
    </row>
    <row r="277" spans="5:5" ht="63.75" x14ac:dyDescent="0.2">
      <c r="E277" s="3" t="s">
        <v>1184</v>
      </c>
    </row>
    <row r="278" spans="5:5" ht="76.5" x14ac:dyDescent="0.2">
      <c r="E278" s="3" t="s">
        <v>1185</v>
      </c>
    </row>
    <row r="279" spans="5:5" x14ac:dyDescent="0.2">
      <c r="E279" s="3" t="s">
        <v>1186</v>
      </c>
    </row>
    <row r="280" spans="5:5" ht="51" x14ac:dyDescent="0.2">
      <c r="E280" s="3" t="s">
        <v>1187</v>
      </c>
    </row>
    <row r="281" spans="5:5" ht="140.25" x14ac:dyDescent="0.2">
      <c r="E281" s="3" t="s">
        <v>1188</v>
      </c>
    </row>
    <row r="282" spans="5:5" ht="114.75" x14ac:dyDescent="0.2">
      <c r="E282" s="3" t="s">
        <v>1189</v>
      </c>
    </row>
    <row r="283" spans="5:5" ht="127.5" x14ac:dyDescent="0.2">
      <c r="E283" s="3" t="s">
        <v>1190</v>
      </c>
    </row>
    <row r="284" spans="5:5" ht="127.5" x14ac:dyDescent="0.2">
      <c r="E284" s="3" t="s">
        <v>1191</v>
      </c>
    </row>
    <row r="285" spans="5:5" ht="63.75" x14ac:dyDescent="0.2">
      <c r="E285" s="3" t="s">
        <v>1192</v>
      </c>
    </row>
    <row r="286" spans="5:5" ht="63.75" x14ac:dyDescent="0.2">
      <c r="E286" s="3" t="s">
        <v>1193</v>
      </c>
    </row>
    <row r="287" spans="5:5" ht="114.75" x14ac:dyDescent="0.2">
      <c r="E287" s="3" t="s">
        <v>1194</v>
      </c>
    </row>
    <row r="288" spans="5:5" ht="51" x14ac:dyDescent="0.2">
      <c r="E288" s="3" t="s">
        <v>1195</v>
      </c>
    </row>
    <row r="289" spans="5:5" ht="25.5" x14ac:dyDescent="0.2">
      <c r="E289" s="3" t="s">
        <v>1196</v>
      </c>
    </row>
    <row r="290" spans="5:5" ht="25.5" x14ac:dyDescent="0.2">
      <c r="E290" s="3" t="s">
        <v>1197</v>
      </c>
    </row>
    <row r="291" spans="5:5" ht="38.25" x14ac:dyDescent="0.2">
      <c r="E291" s="3" t="s">
        <v>1198</v>
      </c>
    </row>
    <row r="292" spans="5:5" ht="76.5" x14ac:dyDescent="0.2">
      <c r="E292" s="3" t="s">
        <v>1199</v>
      </c>
    </row>
    <row r="293" spans="5:5" ht="76.5" x14ac:dyDescent="0.2">
      <c r="E293" s="3" t="s">
        <v>1200</v>
      </c>
    </row>
    <row r="294" spans="5:5" ht="127.5" x14ac:dyDescent="0.2">
      <c r="E294" s="3" t="s">
        <v>1201</v>
      </c>
    </row>
    <row r="295" spans="5:5" ht="127.5" x14ac:dyDescent="0.2">
      <c r="E295" s="3" t="s">
        <v>1202</v>
      </c>
    </row>
    <row r="296" spans="5:5" ht="89.25" x14ac:dyDescent="0.2">
      <c r="E296" s="3" t="s">
        <v>1203</v>
      </c>
    </row>
    <row r="507" spans="4:18" x14ac:dyDescent="0.2">
      <c r="D507" s="143"/>
      <c r="E507" s="143"/>
      <c r="F507" s="143"/>
      <c r="G507" s="143"/>
      <c r="H507" s="143"/>
      <c r="I507" s="143"/>
      <c r="J507" s="143"/>
      <c r="K507" s="143"/>
      <c r="L507" s="143"/>
      <c r="M507" s="143"/>
      <c r="N507" s="143"/>
      <c r="O507" s="143"/>
      <c r="P507" s="143"/>
      <c r="Q507" s="143"/>
      <c r="R507" s="143"/>
    </row>
  </sheetData>
  <phoneticPr fontId="25" type="noConversion"/>
  <pageMargins left="0.75" right="0.75" top="1" bottom="1" header="0.5" footer="0.5"/>
  <pageSetup paperSize="9" scale="78" fitToHeight="0" orientation="portrait" verticalDpi="4294967292"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Aree!$F$19:$F$33</xm:f>
          </x14:formula1>
          <xm:sqref>B4:B187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24">
    <tabColor theme="0"/>
  </sheetPr>
  <dimension ref="A1:A13"/>
  <sheetViews>
    <sheetView zoomScale="145" zoomScaleNormal="145" workbookViewId="0">
      <selection activeCell="A4" sqref="A4:A18"/>
    </sheetView>
  </sheetViews>
  <sheetFormatPr defaultColWidth="8.85546875" defaultRowHeight="12.75" x14ac:dyDescent="0.2"/>
  <cols>
    <col min="1" max="1" width="104.42578125" style="25" bestFit="1" customWidth="1"/>
    <col min="2" max="16384" width="8.85546875" style="25"/>
  </cols>
  <sheetData>
    <row r="1" spans="1:1" ht="18.75" x14ac:dyDescent="0.2">
      <c r="A1" s="66" t="s">
        <v>924</v>
      </c>
    </row>
    <row r="2" spans="1:1" ht="15.75" thickBot="1" x14ac:dyDescent="0.25">
      <c r="A2" s="101" t="s">
        <v>925</v>
      </c>
    </row>
    <row r="3" spans="1:1" ht="13.5" thickTop="1" x14ac:dyDescent="0.2">
      <c r="A3" s="98" t="s">
        <v>32</v>
      </c>
    </row>
    <row r="4" spans="1:1" x14ac:dyDescent="0.2">
      <c r="A4" s="98" t="s">
        <v>33</v>
      </c>
    </row>
    <row r="5" spans="1:1" x14ac:dyDescent="0.2">
      <c r="A5" s="98" t="s">
        <v>34</v>
      </c>
    </row>
    <row r="6" spans="1:1" x14ac:dyDescent="0.2">
      <c r="A6" s="98" t="s">
        <v>35</v>
      </c>
    </row>
    <row r="7" spans="1:1" x14ac:dyDescent="0.2">
      <c r="A7" s="98" t="s">
        <v>36</v>
      </c>
    </row>
    <row r="8" spans="1:1" x14ac:dyDescent="0.2">
      <c r="A8" s="98" t="s">
        <v>37</v>
      </c>
    </row>
    <row r="9" spans="1:1" x14ac:dyDescent="0.2">
      <c r="A9" s="98" t="s">
        <v>38</v>
      </c>
    </row>
    <row r="10" spans="1:1" x14ac:dyDescent="0.2">
      <c r="A10" s="98" t="s">
        <v>31</v>
      </c>
    </row>
    <row r="11" spans="1:1" x14ac:dyDescent="0.2">
      <c r="A11" s="99" t="s">
        <v>641</v>
      </c>
    </row>
    <row r="12" spans="1:1" x14ac:dyDescent="0.2">
      <c r="A12" s="100" t="s">
        <v>672</v>
      </c>
    </row>
    <row r="13" spans="1:1" x14ac:dyDescent="0.2">
      <c r="A13" s="100" t="s">
        <v>672</v>
      </c>
    </row>
  </sheetData>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25">
    <tabColor theme="0"/>
  </sheetPr>
  <dimension ref="A1:G168"/>
  <sheetViews>
    <sheetView topLeftCell="B1" zoomScale="85" zoomScaleNormal="85" workbookViewId="0">
      <pane ySplit="83" topLeftCell="A84" activePane="bottomLeft" state="frozen"/>
      <selection activeCell="A4" sqref="A4:A18"/>
      <selection pane="bottomLeft" activeCell="A4" sqref="A4:A18"/>
    </sheetView>
  </sheetViews>
  <sheetFormatPr defaultColWidth="9.140625" defaultRowHeight="12.75" x14ac:dyDescent="0.2"/>
  <cols>
    <col min="1" max="1" width="9.85546875" style="5" hidden="1" customWidth="1"/>
    <col min="2" max="2" width="97.5703125" style="74" customWidth="1"/>
    <col min="3" max="3" width="38.42578125" style="74" hidden="1" customWidth="1"/>
    <col min="4" max="4" width="14.42578125" style="74" hidden="1" customWidth="1"/>
    <col min="5" max="5" width="21.5703125" style="74" customWidth="1"/>
    <col min="6" max="6" width="29" style="74" customWidth="1"/>
    <col min="7" max="7" width="42.140625" style="74" customWidth="1"/>
    <col min="8" max="16384" width="9.140625" style="5"/>
  </cols>
  <sheetData>
    <row r="1" spans="1:7" ht="30.95" customHeight="1" x14ac:dyDescent="0.2">
      <c r="B1" s="103" t="s">
        <v>921</v>
      </c>
      <c r="C1" s="67"/>
      <c r="D1" s="68"/>
      <c r="E1" s="68"/>
      <c r="F1" s="68"/>
      <c r="G1" s="68"/>
    </row>
    <row r="2" spans="1:7" ht="23.1" customHeight="1" x14ac:dyDescent="0.2">
      <c r="B2" s="144" t="s">
        <v>16</v>
      </c>
      <c r="C2" s="144" t="s">
        <v>88</v>
      </c>
      <c r="D2" s="144" t="s">
        <v>17</v>
      </c>
      <c r="E2" s="144" t="s">
        <v>18</v>
      </c>
      <c r="F2" s="144" t="s">
        <v>19</v>
      </c>
      <c r="G2" s="102" t="s">
        <v>40</v>
      </c>
    </row>
    <row r="3" spans="1:7" ht="75.599999999999994" hidden="1" customHeight="1" x14ac:dyDescent="0.2">
      <c r="A3" s="6" t="s">
        <v>41</v>
      </c>
      <c r="B3" s="69" t="s">
        <v>42</v>
      </c>
      <c r="C3" s="70" t="s">
        <v>43</v>
      </c>
      <c r="D3" s="145"/>
      <c r="E3" s="145"/>
      <c r="F3" s="145"/>
      <c r="G3" s="146"/>
    </row>
    <row r="4" spans="1:7" ht="25.5" hidden="1" x14ac:dyDescent="0.2">
      <c r="A4" s="4"/>
      <c r="B4" s="70"/>
      <c r="C4" s="71" t="s">
        <v>45</v>
      </c>
      <c r="D4" s="145"/>
      <c r="E4" s="145"/>
      <c r="F4" s="145"/>
      <c r="G4" s="146"/>
    </row>
    <row r="5" spans="1:7" ht="38.25" hidden="1" x14ac:dyDescent="0.2">
      <c r="A5" s="4"/>
      <c r="B5" s="70"/>
      <c r="C5" s="71" t="s">
        <v>44</v>
      </c>
      <c r="D5" s="145"/>
      <c r="E5" s="145"/>
      <c r="F5" s="145"/>
      <c r="G5" s="146"/>
    </row>
    <row r="6" spans="1:7" ht="89.25" hidden="1" x14ac:dyDescent="0.2">
      <c r="A6" s="4"/>
      <c r="B6" s="70"/>
      <c r="C6" s="71" t="s">
        <v>46</v>
      </c>
      <c r="D6" s="145"/>
      <c r="E6" s="145"/>
      <c r="F6" s="145"/>
      <c r="G6" s="146"/>
    </row>
    <row r="7" spans="1:7" ht="38.25" hidden="1" x14ac:dyDescent="0.2">
      <c r="A7" s="4"/>
      <c r="B7" s="70"/>
      <c r="C7" s="71" t="s">
        <v>47</v>
      </c>
      <c r="D7" s="145"/>
      <c r="E7" s="145"/>
      <c r="F7" s="145"/>
      <c r="G7" s="146"/>
    </row>
    <row r="8" spans="1:7" ht="38.25" hidden="1" x14ac:dyDescent="0.2">
      <c r="A8" s="4"/>
      <c r="B8" s="70"/>
      <c r="C8" s="71" t="s">
        <v>48</v>
      </c>
      <c r="D8" s="145"/>
      <c r="E8" s="145"/>
      <c r="F8" s="145"/>
      <c r="G8" s="146"/>
    </row>
    <row r="9" spans="1:7" ht="51" hidden="1" x14ac:dyDescent="0.2">
      <c r="B9" s="70" t="s">
        <v>972</v>
      </c>
      <c r="C9" s="71" t="s">
        <v>50</v>
      </c>
      <c r="D9" s="145"/>
      <c r="E9" s="145"/>
      <c r="F9" s="145"/>
      <c r="G9" s="146"/>
    </row>
    <row r="10" spans="1:7" hidden="1" x14ac:dyDescent="0.2">
      <c r="B10" s="70"/>
      <c r="C10" s="71" t="s">
        <v>49</v>
      </c>
      <c r="D10" s="145"/>
      <c r="E10" s="145"/>
      <c r="F10" s="145"/>
      <c r="G10" s="146"/>
    </row>
    <row r="11" spans="1:7" ht="63.75" hidden="1" x14ac:dyDescent="0.2">
      <c r="B11" s="70"/>
      <c r="C11" s="71" t="s">
        <v>51</v>
      </c>
      <c r="D11" s="145"/>
      <c r="E11" s="145"/>
      <c r="F11" s="145"/>
      <c r="G11" s="146"/>
    </row>
    <row r="12" spans="1:7" ht="127.5" hidden="1" x14ac:dyDescent="0.2">
      <c r="B12" s="70" t="s">
        <v>973</v>
      </c>
      <c r="C12" s="70" t="s">
        <v>52</v>
      </c>
      <c r="D12" s="145"/>
      <c r="E12" s="145"/>
      <c r="F12" s="145"/>
      <c r="G12" s="147" t="s">
        <v>54</v>
      </c>
    </row>
    <row r="13" spans="1:7" ht="25.5" hidden="1" x14ac:dyDescent="0.2">
      <c r="B13" s="145"/>
      <c r="C13" s="70" t="s">
        <v>53</v>
      </c>
      <c r="D13" s="145"/>
      <c r="E13" s="145"/>
      <c r="F13" s="145"/>
      <c r="G13" s="146"/>
    </row>
    <row r="14" spans="1:7" ht="51" hidden="1" x14ac:dyDescent="0.2">
      <c r="B14" s="145"/>
      <c r="C14" s="70" t="s">
        <v>55</v>
      </c>
      <c r="D14" s="145"/>
      <c r="E14" s="145"/>
      <c r="F14" s="145"/>
      <c r="G14" s="146"/>
    </row>
    <row r="15" spans="1:7" ht="63.75" hidden="1" x14ac:dyDescent="0.2">
      <c r="B15" s="145"/>
      <c r="C15" s="71" t="s">
        <v>56</v>
      </c>
      <c r="D15" s="145"/>
      <c r="E15" s="145"/>
      <c r="F15" s="145"/>
      <c r="G15" s="146"/>
    </row>
    <row r="16" spans="1:7" hidden="1" x14ac:dyDescent="0.2">
      <c r="B16" s="145"/>
      <c r="C16" s="71" t="s">
        <v>57</v>
      </c>
      <c r="D16" s="145"/>
      <c r="E16" s="145"/>
      <c r="F16" s="145"/>
      <c r="G16" s="146"/>
    </row>
    <row r="17" spans="2:7" ht="229.5" hidden="1" x14ac:dyDescent="0.2">
      <c r="B17" s="148" t="s">
        <v>28</v>
      </c>
      <c r="C17" s="70" t="s">
        <v>58</v>
      </c>
      <c r="D17" s="145"/>
      <c r="E17" s="145"/>
      <c r="F17" s="145"/>
      <c r="G17" s="147" t="s">
        <v>65</v>
      </c>
    </row>
    <row r="18" spans="2:7" hidden="1" x14ac:dyDescent="0.2">
      <c r="B18" s="71"/>
      <c r="C18" s="71" t="s">
        <v>59</v>
      </c>
      <c r="D18" s="145"/>
      <c r="E18" s="145"/>
      <c r="F18" s="145"/>
      <c r="G18" s="146"/>
    </row>
    <row r="19" spans="2:7" ht="153" hidden="1" x14ac:dyDescent="0.2">
      <c r="B19" s="149" t="s">
        <v>60</v>
      </c>
      <c r="C19" s="71" t="s">
        <v>61</v>
      </c>
      <c r="D19" s="145"/>
      <c r="E19" s="145"/>
      <c r="F19" s="145"/>
      <c r="G19" s="147" t="s">
        <v>62</v>
      </c>
    </row>
    <row r="20" spans="2:7" ht="102" hidden="1" x14ac:dyDescent="0.2">
      <c r="B20" s="149" t="s">
        <v>82</v>
      </c>
      <c r="C20" s="70" t="s">
        <v>63</v>
      </c>
      <c r="D20" s="145"/>
      <c r="E20" s="145"/>
      <c r="F20" s="145"/>
      <c r="G20" s="147" t="s">
        <v>64</v>
      </c>
    </row>
    <row r="21" spans="2:7" ht="25.5" hidden="1" x14ac:dyDescent="0.2">
      <c r="B21" s="71"/>
      <c r="C21" s="70" t="s">
        <v>67</v>
      </c>
      <c r="D21" s="145"/>
      <c r="E21" s="145"/>
      <c r="F21" s="145"/>
      <c r="G21" s="146"/>
    </row>
    <row r="22" spans="2:7" ht="76.5" hidden="1" x14ac:dyDescent="0.2">
      <c r="B22" s="71"/>
      <c r="C22" s="70" t="s">
        <v>66</v>
      </c>
      <c r="D22" s="145"/>
      <c r="E22" s="145"/>
      <c r="F22" s="145"/>
      <c r="G22" s="147" t="s">
        <v>68</v>
      </c>
    </row>
    <row r="23" spans="2:7" hidden="1" x14ac:dyDescent="0.2">
      <c r="B23" s="71"/>
      <c r="C23" s="71" t="s">
        <v>69</v>
      </c>
      <c r="D23" s="145"/>
      <c r="E23" s="145"/>
      <c r="F23" s="145"/>
      <c r="G23" s="150"/>
    </row>
    <row r="24" spans="2:7" hidden="1" x14ac:dyDescent="0.2">
      <c r="B24" s="71"/>
      <c r="C24" s="71" t="s">
        <v>70</v>
      </c>
      <c r="D24" s="145"/>
      <c r="E24" s="145"/>
      <c r="F24" s="145"/>
      <c r="G24" s="150"/>
    </row>
    <row r="25" spans="2:7" ht="25.5" hidden="1" x14ac:dyDescent="0.2">
      <c r="B25" s="149" t="s">
        <v>71</v>
      </c>
      <c r="C25" s="71"/>
      <c r="D25" s="145"/>
      <c r="E25" s="145"/>
      <c r="F25" s="145"/>
      <c r="G25" s="150"/>
    </row>
    <row r="26" spans="2:7" ht="38.25" hidden="1" x14ac:dyDescent="0.2">
      <c r="B26" s="149" t="s">
        <v>72</v>
      </c>
      <c r="C26" s="71"/>
      <c r="D26" s="145"/>
      <c r="E26" s="145"/>
      <c r="F26" s="145"/>
      <c r="G26" s="150"/>
    </row>
    <row r="27" spans="2:7" hidden="1" x14ac:dyDescent="0.2">
      <c r="B27" s="149" t="s">
        <v>73</v>
      </c>
      <c r="C27" s="71"/>
      <c r="D27" s="145"/>
      <c r="E27" s="145"/>
      <c r="F27" s="145"/>
      <c r="G27" s="150"/>
    </row>
    <row r="28" spans="2:7" ht="25.5" hidden="1" x14ac:dyDescent="0.2">
      <c r="B28" s="149" t="s">
        <v>74</v>
      </c>
      <c r="C28" s="71"/>
      <c r="D28" s="145"/>
      <c r="E28" s="145"/>
      <c r="F28" s="145"/>
      <c r="G28" s="150"/>
    </row>
    <row r="29" spans="2:7" ht="38.25" hidden="1" x14ac:dyDescent="0.2">
      <c r="B29" s="149" t="s">
        <v>75</v>
      </c>
      <c r="C29" s="71"/>
      <c r="D29" s="145"/>
      <c r="E29" s="145"/>
      <c r="F29" s="145"/>
      <c r="G29" s="150"/>
    </row>
    <row r="30" spans="2:7" hidden="1" x14ac:dyDescent="0.2">
      <c r="B30" s="149" t="s">
        <v>76</v>
      </c>
      <c r="C30" s="71"/>
      <c r="D30" s="145"/>
      <c r="E30" s="145"/>
      <c r="F30" s="145"/>
      <c r="G30" s="150"/>
    </row>
    <row r="31" spans="2:7" ht="25.5" hidden="1" x14ac:dyDescent="0.2">
      <c r="B31" s="149" t="s">
        <v>77</v>
      </c>
      <c r="C31" s="71"/>
      <c r="D31" s="145"/>
      <c r="E31" s="145"/>
      <c r="F31" s="145"/>
      <c r="G31" s="150"/>
    </row>
    <row r="32" spans="2:7" hidden="1" x14ac:dyDescent="0.2">
      <c r="B32" s="149" t="s">
        <v>78</v>
      </c>
      <c r="C32" s="71"/>
      <c r="D32" s="145"/>
      <c r="E32" s="145"/>
      <c r="F32" s="145"/>
      <c r="G32" s="146"/>
    </row>
    <row r="33" spans="2:7" hidden="1" x14ac:dyDescent="0.2">
      <c r="B33" s="149" t="s">
        <v>80</v>
      </c>
      <c r="C33" s="71" t="s">
        <v>79</v>
      </c>
      <c r="D33" s="145"/>
      <c r="E33" s="145"/>
      <c r="F33" s="145"/>
      <c r="G33" s="146"/>
    </row>
    <row r="34" spans="2:7" hidden="1" x14ac:dyDescent="0.2">
      <c r="B34" s="149" t="s">
        <v>89</v>
      </c>
      <c r="C34" s="71" t="s">
        <v>81</v>
      </c>
      <c r="D34" s="145"/>
      <c r="E34" s="145"/>
      <c r="F34" s="145"/>
      <c r="G34" s="146"/>
    </row>
    <row r="35" spans="2:7" ht="25.5" hidden="1" x14ac:dyDescent="0.2">
      <c r="B35" s="149" t="s">
        <v>84</v>
      </c>
      <c r="C35" s="71" t="s">
        <v>83</v>
      </c>
      <c r="D35" s="145"/>
      <c r="E35" s="145"/>
      <c r="F35" s="145"/>
      <c r="G35" s="146"/>
    </row>
    <row r="36" spans="2:7" ht="63.75" hidden="1" x14ac:dyDescent="0.2">
      <c r="B36" s="149"/>
      <c r="C36" s="71" t="s">
        <v>85</v>
      </c>
      <c r="D36" s="145"/>
      <c r="E36" s="145"/>
      <c r="F36" s="145"/>
      <c r="G36" s="146"/>
    </row>
    <row r="37" spans="2:7" ht="76.5" hidden="1" x14ac:dyDescent="0.2">
      <c r="B37" s="148" t="s">
        <v>86</v>
      </c>
      <c r="C37" s="70" t="s">
        <v>87</v>
      </c>
      <c r="D37" s="145"/>
      <c r="E37" s="145"/>
      <c r="F37" s="145"/>
      <c r="G37" s="146"/>
    </row>
    <row r="38" spans="2:7" ht="102" hidden="1" x14ac:dyDescent="0.2">
      <c r="B38" s="71"/>
      <c r="C38" s="71" t="s">
        <v>90</v>
      </c>
      <c r="D38" s="145"/>
      <c r="E38" s="145"/>
      <c r="F38" s="145"/>
      <c r="G38" s="146"/>
    </row>
    <row r="39" spans="2:7" ht="38.25" hidden="1" x14ac:dyDescent="0.2">
      <c r="B39" s="149" t="s">
        <v>91</v>
      </c>
      <c r="C39" s="70" t="s">
        <v>92</v>
      </c>
      <c r="D39" s="145"/>
      <c r="E39" s="145"/>
      <c r="F39" s="145"/>
      <c r="G39" s="146"/>
    </row>
    <row r="40" spans="2:7" ht="25.5" hidden="1" x14ac:dyDescent="0.2">
      <c r="B40" s="149" t="s">
        <v>93</v>
      </c>
      <c r="C40" s="71"/>
      <c r="D40" s="145"/>
      <c r="E40" s="145"/>
      <c r="F40" s="145"/>
      <c r="G40" s="146"/>
    </row>
    <row r="41" spans="2:7" hidden="1" x14ac:dyDescent="0.2">
      <c r="B41" s="149" t="s">
        <v>94</v>
      </c>
      <c r="C41" s="71"/>
      <c r="D41" s="145"/>
      <c r="E41" s="145"/>
      <c r="F41" s="145"/>
      <c r="G41" s="146"/>
    </row>
    <row r="42" spans="2:7" hidden="1" x14ac:dyDescent="0.2">
      <c r="B42" s="149" t="s">
        <v>95</v>
      </c>
      <c r="C42" s="71"/>
      <c r="D42" s="145"/>
      <c r="E42" s="145"/>
      <c r="F42" s="145"/>
      <c r="G42" s="146"/>
    </row>
    <row r="43" spans="2:7" ht="25.5" hidden="1" x14ac:dyDescent="0.2">
      <c r="B43" s="149" t="s">
        <v>96</v>
      </c>
      <c r="C43" s="71"/>
      <c r="D43" s="145"/>
      <c r="E43" s="145"/>
      <c r="F43" s="145"/>
      <c r="G43" s="146"/>
    </row>
    <row r="44" spans="2:7" ht="76.5" hidden="1" x14ac:dyDescent="0.2">
      <c r="B44" s="149" t="s">
        <v>97</v>
      </c>
      <c r="C44" s="71"/>
      <c r="D44" s="145"/>
      <c r="E44" s="145"/>
      <c r="F44" s="145"/>
      <c r="G44" s="147" t="s">
        <v>98</v>
      </c>
    </row>
    <row r="45" spans="2:7" ht="127.5" hidden="1" x14ac:dyDescent="0.2">
      <c r="B45" s="148" t="s">
        <v>99</v>
      </c>
      <c r="C45" s="71" t="s">
        <v>100</v>
      </c>
      <c r="D45" s="145"/>
      <c r="E45" s="145"/>
      <c r="F45" s="145"/>
      <c r="G45" s="147" t="s">
        <v>103</v>
      </c>
    </row>
    <row r="46" spans="2:7" ht="38.25" hidden="1" x14ac:dyDescent="0.2">
      <c r="B46" s="149"/>
      <c r="C46" s="71" t="s">
        <v>47</v>
      </c>
      <c r="D46" s="145"/>
      <c r="E46" s="145"/>
      <c r="F46" s="145"/>
      <c r="G46" s="150"/>
    </row>
    <row r="47" spans="2:7" hidden="1" x14ac:dyDescent="0.2">
      <c r="B47" s="149"/>
      <c r="C47" s="71" t="s">
        <v>101</v>
      </c>
      <c r="D47" s="145"/>
      <c r="E47" s="145"/>
      <c r="F47" s="145"/>
      <c r="G47" s="150"/>
    </row>
    <row r="48" spans="2:7" hidden="1" x14ac:dyDescent="0.2">
      <c r="B48" s="149"/>
      <c r="C48" s="71" t="s">
        <v>102</v>
      </c>
      <c r="D48" s="145"/>
      <c r="E48" s="145"/>
      <c r="F48" s="145"/>
      <c r="G48" s="150"/>
    </row>
    <row r="49" spans="2:7" ht="38.25" hidden="1" x14ac:dyDescent="0.2">
      <c r="B49" s="149" t="s">
        <v>104</v>
      </c>
      <c r="C49" s="71"/>
      <c r="D49" s="145"/>
      <c r="E49" s="145"/>
      <c r="F49" s="145"/>
      <c r="G49" s="150"/>
    </row>
    <row r="50" spans="2:7" ht="38.25" hidden="1" x14ac:dyDescent="0.2">
      <c r="B50" s="149" t="s">
        <v>105</v>
      </c>
      <c r="C50" s="71"/>
      <c r="D50" s="145"/>
      <c r="E50" s="145"/>
      <c r="F50" s="145"/>
      <c r="G50" s="150"/>
    </row>
    <row r="51" spans="2:7" ht="25.5" hidden="1" x14ac:dyDescent="0.2">
      <c r="B51" s="149" t="s">
        <v>106</v>
      </c>
      <c r="C51" s="71"/>
      <c r="D51" s="145"/>
      <c r="E51" s="145"/>
      <c r="F51" s="145"/>
      <c r="G51" s="150"/>
    </row>
    <row r="52" spans="2:7" ht="63.75" hidden="1" x14ac:dyDescent="0.2">
      <c r="B52" s="149" t="s">
        <v>107</v>
      </c>
      <c r="C52" s="71"/>
      <c r="D52" s="145"/>
      <c r="E52" s="145"/>
      <c r="F52" s="145"/>
      <c r="G52" s="150"/>
    </row>
    <row r="53" spans="2:7" ht="76.5" hidden="1" x14ac:dyDescent="0.2">
      <c r="B53" s="148" t="s">
        <v>108</v>
      </c>
      <c r="C53" s="70" t="s">
        <v>109</v>
      </c>
      <c r="D53" s="145"/>
      <c r="E53" s="145"/>
      <c r="F53" s="145"/>
      <c r="G53" s="147" t="s">
        <v>110</v>
      </c>
    </row>
    <row r="54" spans="2:7" ht="63.75" hidden="1" x14ac:dyDescent="0.2">
      <c r="B54" s="71"/>
      <c r="C54" s="71" t="s">
        <v>111</v>
      </c>
      <c r="D54" s="145"/>
      <c r="E54" s="145"/>
      <c r="F54" s="145"/>
      <c r="G54" s="150"/>
    </row>
    <row r="55" spans="2:7" ht="127.5" hidden="1" x14ac:dyDescent="0.2">
      <c r="B55" s="149" t="s">
        <v>113</v>
      </c>
      <c r="C55" s="70" t="s">
        <v>112</v>
      </c>
      <c r="D55" s="145"/>
      <c r="E55" s="145"/>
      <c r="F55" s="145"/>
      <c r="G55" s="147" t="s">
        <v>120</v>
      </c>
    </row>
    <row r="56" spans="2:7" ht="25.5" hidden="1" x14ac:dyDescent="0.2">
      <c r="B56" s="149" t="s">
        <v>114</v>
      </c>
      <c r="C56" s="70" t="s">
        <v>115</v>
      </c>
      <c r="D56" s="145"/>
      <c r="E56" s="145"/>
      <c r="F56" s="145"/>
      <c r="G56" s="150"/>
    </row>
    <row r="57" spans="2:7" ht="140.25" hidden="1" x14ac:dyDescent="0.2">
      <c r="B57" s="149" t="s">
        <v>118</v>
      </c>
      <c r="C57" s="71" t="s">
        <v>116</v>
      </c>
      <c r="D57" s="145"/>
      <c r="E57" s="145"/>
      <c r="F57" s="145"/>
      <c r="G57" s="147" t="s">
        <v>117</v>
      </c>
    </row>
    <row r="58" spans="2:7" hidden="1" x14ac:dyDescent="0.2">
      <c r="B58" s="149" t="s">
        <v>119</v>
      </c>
      <c r="C58" s="71"/>
      <c r="D58" s="145"/>
      <c r="E58" s="145"/>
      <c r="F58" s="145"/>
      <c r="G58" s="150"/>
    </row>
    <row r="59" spans="2:7" ht="127.5" hidden="1" x14ac:dyDescent="0.2">
      <c r="B59" s="148" t="s">
        <v>121</v>
      </c>
      <c r="C59" s="70" t="s">
        <v>122</v>
      </c>
      <c r="D59" s="145"/>
      <c r="E59" s="145"/>
      <c r="F59" s="145"/>
      <c r="G59" s="147" t="s">
        <v>123</v>
      </c>
    </row>
    <row r="60" spans="2:7" ht="25.5" hidden="1" x14ac:dyDescent="0.2">
      <c r="B60" s="149" t="s">
        <v>124</v>
      </c>
      <c r="C60" s="71" t="s">
        <v>125</v>
      </c>
      <c r="D60" s="145"/>
      <c r="E60" s="145"/>
      <c r="F60" s="145"/>
      <c r="G60" s="150"/>
    </row>
    <row r="61" spans="2:7" ht="51" hidden="1" x14ac:dyDescent="0.2">
      <c r="B61" s="149" t="s">
        <v>126</v>
      </c>
      <c r="C61" s="71"/>
      <c r="D61" s="145"/>
      <c r="E61" s="145"/>
      <c r="F61" s="145"/>
      <c r="G61" s="150"/>
    </row>
    <row r="62" spans="2:7" hidden="1" x14ac:dyDescent="0.2">
      <c r="B62" s="149" t="s">
        <v>127</v>
      </c>
      <c r="C62" s="71"/>
      <c r="D62" s="145"/>
      <c r="E62" s="145"/>
      <c r="F62" s="145"/>
      <c r="G62" s="150"/>
    </row>
    <row r="63" spans="2:7" ht="25.5" hidden="1" x14ac:dyDescent="0.2">
      <c r="B63" s="149" t="s">
        <v>128</v>
      </c>
      <c r="C63" s="71"/>
      <c r="D63" s="145"/>
      <c r="E63" s="145"/>
      <c r="F63" s="145"/>
      <c r="G63" s="150"/>
    </row>
    <row r="64" spans="2:7" ht="38.25" hidden="1" x14ac:dyDescent="0.2">
      <c r="B64" s="149" t="s">
        <v>129</v>
      </c>
      <c r="C64" s="71"/>
      <c r="D64" s="145"/>
      <c r="E64" s="145"/>
      <c r="F64" s="145"/>
      <c r="G64" s="150"/>
    </row>
    <row r="65" spans="1:7" ht="51" hidden="1" x14ac:dyDescent="0.2">
      <c r="B65" s="149" t="s">
        <v>130</v>
      </c>
      <c r="C65" s="71"/>
      <c r="D65" s="145"/>
      <c r="E65" s="145"/>
      <c r="F65" s="145"/>
      <c r="G65" s="150"/>
    </row>
    <row r="66" spans="1:7" hidden="1" x14ac:dyDescent="0.2">
      <c r="B66" s="148" t="s">
        <v>131</v>
      </c>
      <c r="C66" s="71" t="s">
        <v>132</v>
      </c>
      <c r="D66" s="145"/>
      <c r="E66" s="145"/>
      <c r="F66" s="145"/>
      <c r="G66" s="150"/>
    </row>
    <row r="67" spans="1:7" ht="165.75" hidden="1" x14ac:dyDescent="0.2">
      <c r="B67" s="149" t="s">
        <v>133</v>
      </c>
      <c r="C67" s="71"/>
      <c r="D67" s="145"/>
      <c r="E67" s="145"/>
      <c r="F67" s="145"/>
      <c r="G67" s="147" t="s">
        <v>134</v>
      </c>
    </row>
    <row r="68" spans="1:7" ht="78.75" hidden="1" x14ac:dyDescent="0.2">
      <c r="A68" s="6" t="s">
        <v>152</v>
      </c>
      <c r="B68" s="148" t="s">
        <v>25</v>
      </c>
      <c r="C68" s="71" t="s">
        <v>135</v>
      </c>
      <c r="D68" s="145"/>
      <c r="E68" s="145"/>
      <c r="F68" s="145"/>
      <c r="G68" s="150"/>
    </row>
    <row r="69" spans="1:7" ht="204" hidden="1" x14ac:dyDescent="0.2">
      <c r="B69" s="149" t="s">
        <v>136</v>
      </c>
      <c r="C69" s="71"/>
      <c r="D69" s="145"/>
      <c r="E69" s="145"/>
      <c r="F69" s="145"/>
      <c r="G69" s="147" t="s">
        <v>137</v>
      </c>
    </row>
    <row r="70" spans="1:7" ht="25.5" hidden="1" x14ac:dyDescent="0.2">
      <c r="B70" s="149" t="s">
        <v>138</v>
      </c>
      <c r="C70" s="71"/>
      <c r="D70" s="145"/>
      <c r="E70" s="145"/>
      <c r="F70" s="145"/>
      <c r="G70" s="150"/>
    </row>
    <row r="71" spans="1:7" ht="38.25" hidden="1" x14ac:dyDescent="0.2">
      <c r="B71" s="149" t="s">
        <v>139</v>
      </c>
      <c r="C71" s="71"/>
      <c r="D71" s="145"/>
      <c r="E71" s="145"/>
      <c r="F71" s="145"/>
      <c r="G71" s="150"/>
    </row>
    <row r="72" spans="1:7" hidden="1" x14ac:dyDescent="0.2">
      <c r="B72" s="149" t="s">
        <v>140</v>
      </c>
      <c r="C72" s="71"/>
      <c r="D72" s="145"/>
      <c r="E72" s="145"/>
      <c r="F72" s="145"/>
      <c r="G72" s="150"/>
    </row>
    <row r="73" spans="1:7" hidden="1" x14ac:dyDescent="0.2">
      <c r="B73" s="149" t="s">
        <v>141</v>
      </c>
      <c r="C73" s="71"/>
      <c r="D73" s="145"/>
      <c r="E73" s="145"/>
      <c r="F73" s="145"/>
      <c r="G73" s="150"/>
    </row>
    <row r="74" spans="1:7" hidden="1" x14ac:dyDescent="0.2">
      <c r="B74" s="149" t="s">
        <v>142</v>
      </c>
      <c r="C74" s="71"/>
      <c r="D74" s="145"/>
      <c r="E74" s="145"/>
      <c r="F74" s="145"/>
      <c r="G74" s="150"/>
    </row>
    <row r="75" spans="1:7" ht="110.25" hidden="1" x14ac:dyDescent="0.2">
      <c r="A75" s="6" t="s">
        <v>153</v>
      </c>
      <c r="B75" s="148" t="s">
        <v>143</v>
      </c>
      <c r="C75" s="71" t="s">
        <v>144</v>
      </c>
      <c r="D75" s="145"/>
      <c r="E75" s="145"/>
      <c r="F75" s="145"/>
      <c r="G75" s="147" t="s">
        <v>145</v>
      </c>
    </row>
    <row r="76" spans="1:7" hidden="1" x14ac:dyDescent="0.2">
      <c r="B76" s="149" t="s">
        <v>148</v>
      </c>
      <c r="C76" s="71"/>
      <c r="D76" s="145"/>
      <c r="E76" s="145"/>
      <c r="F76" s="145"/>
      <c r="G76" s="150"/>
    </row>
    <row r="77" spans="1:7" ht="25.5" hidden="1" x14ac:dyDescent="0.2">
      <c r="B77" s="149" t="s">
        <v>146</v>
      </c>
      <c r="C77" s="71"/>
      <c r="D77" s="145"/>
      <c r="E77" s="145"/>
      <c r="F77" s="145"/>
      <c r="G77" s="150"/>
    </row>
    <row r="78" spans="1:7" hidden="1" x14ac:dyDescent="0.2">
      <c r="B78" s="149" t="s">
        <v>147</v>
      </c>
      <c r="C78" s="71"/>
      <c r="D78" s="145"/>
      <c r="E78" s="145"/>
      <c r="F78" s="145"/>
      <c r="G78" s="150"/>
    </row>
    <row r="79" spans="1:7" ht="153" hidden="1" x14ac:dyDescent="0.2">
      <c r="A79" s="6" t="s">
        <v>154</v>
      </c>
      <c r="B79" s="148" t="s">
        <v>24</v>
      </c>
      <c r="C79" s="71" t="s">
        <v>149</v>
      </c>
      <c r="D79" s="145"/>
      <c r="E79" s="145"/>
      <c r="F79" s="145"/>
      <c r="G79" s="147" t="s">
        <v>151</v>
      </c>
    </row>
    <row r="80" spans="1:7" ht="114.75" hidden="1" x14ac:dyDescent="0.2">
      <c r="B80" s="71"/>
      <c r="C80" s="71" t="s">
        <v>150</v>
      </c>
      <c r="D80" s="145"/>
      <c r="E80" s="145"/>
      <c r="F80" s="145"/>
      <c r="G80" s="150"/>
    </row>
    <row r="81" spans="2:7" hidden="1" x14ac:dyDescent="0.2">
      <c r="B81" s="148" t="s">
        <v>21</v>
      </c>
      <c r="C81" s="71"/>
      <c r="D81" s="71"/>
      <c r="E81" s="70" t="s">
        <v>20</v>
      </c>
      <c r="F81" s="70" t="s">
        <v>22</v>
      </c>
      <c r="G81" s="146"/>
    </row>
    <row r="82" spans="2:7" hidden="1" x14ac:dyDescent="0.2">
      <c r="B82" s="148" t="s">
        <v>10</v>
      </c>
      <c r="C82" s="71"/>
      <c r="D82" s="151"/>
      <c r="E82" s="70" t="s">
        <v>20</v>
      </c>
      <c r="F82" s="70" t="s">
        <v>23</v>
      </c>
      <c r="G82" s="146"/>
    </row>
    <row r="83" spans="2:7" hidden="1" x14ac:dyDescent="0.2">
      <c r="B83" s="148" t="s">
        <v>26</v>
      </c>
      <c r="C83" s="71"/>
      <c r="D83" s="71"/>
      <c r="E83" s="70" t="s">
        <v>20</v>
      </c>
      <c r="F83" s="70" t="s">
        <v>27</v>
      </c>
      <c r="G83" s="146"/>
    </row>
    <row r="84" spans="2:7" x14ac:dyDescent="0.2">
      <c r="B84" s="72" t="s">
        <v>927</v>
      </c>
      <c r="C84" s="71"/>
      <c r="D84" s="73"/>
      <c r="E84" s="73"/>
      <c r="F84" s="73"/>
      <c r="G84" s="146"/>
    </row>
    <row r="85" spans="2:7" x14ac:dyDescent="0.2">
      <c r="B85" s="152" t="s">
        <v>28</v>
      </c>
      <c r="C85" s="153"/>
      <c r="D85" s="154"/>
      <c r="E85" s="154"/>
      <c r="F85" s="154"/>
      <c r="G85" s="155"/>
    </row>
    <row r="86" spans="2:7" x14ac:dyDescent="0.2">
      <c r="B86" s="72" t="s">
        <v>928</v>
      </c>
      <c r="C86" s="71"/>
      <c r="D86" s="73"/>
      <c r="E86" s="73"/>
      <c r="F86" s="73"/>
      <c r="G86" s="146"/>
    </row>
    <row r="87" spans="2:7" ht="25.5" x14ac:dyDescent="0.2">
      <c r="B87" s="72" t="s">
        <v>929</v>
      </c>
      <c r="C87" s="71"/>
      <c r="D87" s="73"/>
      <c r="E87" s="73"/>
      <c r="F87" s="73"/>
      <c r="G87" s="146"/>
    </row>
    <row r="88" spans="2:7" ht="38.25" x14ac:dyDescent="0.2">
      <c r="B88" s="72" t="s">
        <v>930</v>
      </c>
      <c r="C88" s="71"/>
      <c r="D88" s="73"/>
      <c r="E88" s="73"/>
      <c r="F88" s="73"/>
      <c r="G88" s="146"/>
    </row>
    <row r="89" spans="2:7" ht="51" x14ac:dyDescent="0.2">
      <c r="B89" s="72" t="s">
        <v>931</v>
      </c>
      <c r="C89" s="71"/>
      <c r="D89" s="73"/>
      <c r="E89" s="73"/>
      <c r="F89" s="73"/>
      <c r="G89" s="146"/>
    </row>
    <row r="90" spans="2:7" ht="25.5" x14ac:dyDescent="0.2">
      <c r="B90" s="72" t="s">
        <v>932</v>
      </c>
      <c r="C90" s="71"/>
      <c r="D90" s="73"/>
      <c r="E90" s="73"/>
      <c r="F90" s="73"/>
      <c r="G90" s="146"/>
    </row>
    <row r="91" spans="2:7" ht="25.5" x14ac:dyDescent="0.2">
      <c r="B91" s="72" t="s">
        <v>933</v>
      </c>
      <c r="C91" s="71"/>
      <c r="D91" s="73"/>
      <c r="E91" s="73"/>
      <c r="F91" s="73"/>
      <c r="G91" s="146"/>
    </row>
    <row r="92" spans="2:7" ht="38.25" x14ac:dyDescent="0.2">
      <c r="B92" s="72" t="s">
        <v>934</v>
      </c>
      <c r="C92" s="71"/>
      <c r="D92" s="73"/>
      <c r="E92" s="73"/>
      <c r="F92" s="73"/>
      <c r="G92" s="146"/>
    </row>
    <row r="93" spans="2:7" ht="25.5" x14ac:dyDescent="0.2">
      <c r="B93" s="72" t="s">
        <v>935</v>
      </c>
      <c r="C93" s="71"/>
      <c r="D93" s="73"/>
      <c r="E93" s="73"/>
      <c r="F93" s="73"/>
      <c r="G93" s="146"/>
    </row>
    <row r="94" spans="2:7" ht="25.5" x14ac:dyDescent="0.2">
      <c r="B94" s="72" t="s">
        <v>936</v>
      </c>
      <c r="C94" s="71"/>
      <c r="D94" s="73"/>
      <c r="E94" s="73"/>
      <c r="F94" s="73"/>
      <c r="G94" s="146"/>
    </row>
    <row r="95" spans="2:7" ht="25.5" x14ac:dyDescent="0.2">
      <c r="B95" s="72" t="s">
        <v>937</v>
      </c>
      <c r="C95" s="71"/>
      <c r="D95" s="73"/>
      <c r="E95" s="73"/>
      <c r="F95" s="73"/>
      <c r="G95" s="146"/>
    </row>
    <row r="96" spans="2:7" ht="25.5" x14ac:dyDescent="0.2">
      <c r="B96" s="72" t="s">
        <v>938</v>
      </c>
      <c r="C96" s="71"/>
      <c r="D96" s="73"/>
      <c r="E96" s="73"/>
      <c r="F96" s="73"/>
      <c r="G96" s="146"/>
    </row>
    <row r="97" spans="2:7" ht="25.5" x14ac:dyDescent="0.2">
      <c r="B97" s="72" t="s">
        <v>939</v>
      </c>
      <c r="C97" s="71"/>
      <c r="D97" s="73"/>
      <c r="E97" s="73"/>
      <c r="F97" s="73"/>
      <c r="G97" s="146"/>
    </row>
    <row r="98" spans="2:7" ht="25.5" x14ac:dyDescent="0.2">
      <c r="B98" s="72" t="s">
        <v>940</v>
      </c>
      <c r="C98" s="71"/>
      <c r="D98" s="73"/>
      <c r="E98" s="73"/>
      <c r="F98" s="73"/>
      <c r="G98" s="146"/>
    </row>
    <row r="99" spans="2:7" x14ac:dyDescent="0.2">
      <c r="B99" s="152" t="s">
        <v>86</v>
      </c>
      <c r="C99" s="153"/>
      <c r="D99" s="154"/>
      <c r="E99" s="154"/>
      <c r="F99" s="154"/>
      <c r="G99" s="155"/>
    </row>
    <row r="100" spans="2:7" ht="25.5" x14ac:dyDescent="0.2">
      <c r="B100" s="72" t="s">
        <v>941</v>
      </c>
      <c r="C100" s="71"/>
      <c r="D100" s="73"/>
      <c r="E100" s="73"/>
      <c r="F100" s="73"/>
      <c r="G100" s="146"/>
    </row>
    <row r="101" spans="2:7" ht="25.5" x14ac:dyDescent="0.2">
      <c r="B101" s="72" t="s">
        <v>942</v>
      </c>
      <c r="C101" s="71"/>
      <c r="D101" s="73"/>
      <c r="E101" s="73"/>
      <c r="F101" s="73"/>
      <c r="G101" s="146"/>
    </row>
    <row r="102" spans="2:7" x14ac:dyDescent="0.2">
      <c r="B102" s="72" t="s">
        <v>943</v>
      </c>
      <c r="C102" s="71"/>
      <c r="D102" s="73"/>
      <c r="E102" s="73"/>
      <c r="F102" s="73"/>
      <c r="G102" s="146"/>
    </row>
    <row r="103" spans="2:7" ht="25.5" x14ac:dyDescent="0.2">
      <c r="B103" s="72" t="s">
        <v>944</v>
      </c>
      <c r="C103" s="71"/>
      <c r="D103" s="73"/>
      <c r="E103" s="73"/>
      <c r="F103" s="73"/>
      <c r="G103" s="146"/>
    </row>
    <row r="104" spans="2:7" ht="38.25" x14ac:dyDescent="0.2">
      <c r="B104" s="72" t="s">
        <v>945</v>
      </c>
      <c r="C104" s="71"/>
      <c r="D104" s="73"/>
      <c r="E104" s="73"/>
      <c r="F104" s="73"/>
      <c r="G104" s="146"/>
    </row>
    <row r="105" spans="2:7" ht="25.5" x14ac:dyDescent="0.2">
      <c r="B105" s="72" t="s">
        <v>946</v>
      </c>
      <c r="C105" s="71"/>
      <c r="D105" s="73"/>
      <c r="E105" s="73"/>
      <c r="F105" s="73"/>
      <c r="G105" s="146"/>
    </row>
    <row r="106" spans="2:7" x14ac:dyDescent="0.2">
      <c r="B106" s="152" t="s">
        <v>99</v>
      </c>
      <c r="C106" s="153"/>
      <c r="D106" s="154"/>
      <c r="E106" s="154"/>
      <c r="F106" s="154"/>
      <c r="G106" s="155"/>
    </row>
    <row r="107" spans="2:7" ht="63.75" x14ac:dyDescent="0.2">
      <c r="B107" s="72" t="s">
        <v>947</v>
      </c>
      <c r="C107" s="71"/>
      <c r="D107" s="73"/>
      <c r="E107" s="73"/>
      <c r="F107" s="73"/>
      <c r="G107" s="146"/>
    </row>
    <row r="108" spans="2:7" ht="51" x14ac:dyDescent="0.2">
      <c r="B108" s="72" t="s">
        <v>948</v>
      </c>
      <c r="C108" s="71"/>
      <c r="D108" s="73"/>
      <c r="E108" s="73"/>
      <c r="F108" s="73"/>
      <c r="G108" s="146"/>
    </row>
    <row r="109" spans="2:7" ht="51" x14ac:dyDescent="0.2">
      <c r="B109" s="72" t="s">
        <v>949</v>
      </c>
      <c r="C109" s="71"/>
      <c r="D109" s="73"/>
      <c r="E109" s="73"/>
      <c r="F109" s="73"/>
      <c r="G109" s="146"/>
    </row>
    <row r="110" spans="2:7" ht="63.75" x14ac:dyDescent="0.2">
      <c r="B110" s="72" t="s">
        <v>950</v>
      </c>
      <c r="C110" s="71"/>
      <c r="D110" s="73"/>
      <c r="E110" s="73"/>
      <c r="F110" s="73"/>
      <c r="G110" s="146"/>
    </row>
    <row r="111" spans="2:7" x14ac:dyDescent="0.2">
      <c r="B111" s="152" t="s">
        <v>108</v>
      </c>
      <c r="C111" s="153"/>
      <c r="D111" s="154"/>
      <c r="E111" s="154"/>
      <c r="F111" s="154"/>
      <c r="G111" s="155"/>
    </row>
    <row r="112" spans="2:7" ht="38.25" x14ac:dyDescent="0.2">
      <c r="B112" s="72" t="s">
        <v>951</v>
      </c>
      <c r="C112" s="71"/>
      <c r="D112" s="73"/>
      <c r="E112" s="73"/>
      <c r="F112" s="73"/>
      <c r="G112" s="146"/>
    </row>
    <row r="113" spans="2:7" ht="38.25" x14ac:dyDescent="0.2">
      <c r="B113" s="72" t="s">
        <v>952</v>
      </c>
      <c r="C113" s="71"/>
      <c r="D113" s="73"/>
      <c r="E113" s="73"/>
      <c r="F113" s="73"/>
      <c r="G113" s="146"/>
    </row>
    <row r="114" spans="2:7" x14ac:dyDescent="0.2">
      <c r="B114" s="72" t="s">
        <v>953</v>
      </c>
      <c r="C114" s="71"/>
      <c r="D114" s="73"/>
      <c r="E114" s="73"/>
      <c r="F114" s="73"/>
      <c r="G114" s="146"/>
    </row>
    <row r="115" spans="2:7" ht="25.5" x14ac:dyDescent="0.2">
      <c r="B115" s="72" t="s">
        <v>954</v>
      </c>
      <c r="C115" s="71"/>
      <c r="D115" s="73"/>
      <c r="E115" s="73"/>
      <c r="F115" s="73"/>
      <c r="G115" s="146"/>
    </row>
    <row r="116" spans="2:7" x14ac:dyDescent="0.2">
      <c r="B116" s="152" t="s">
        <v>121</v>
      </c>
      <c r="C116" s="153"/>
      <c r="D116" s="154"/>
      <c r="E116" s="154"/>
      <c r="F116" s="154"/>
      <c r="G116" s="155"/>
    </row>
    <row r="117" spans="2:7" ht="25.5" x14ac:dyDescent="0.2">
      <c r="B117" s="72" t="s">
        <v>955</v>
      </c>
      <c r="C117" s="71"/>
      <c r="D117" s="73"/>
      <c r="E117" s="73"/>
      <c r="F117" s="73"/>
      <c r="G117" s="146"/>
    </row>
    <row r="118" spans="2:7" ht="63.75" x14ac:dyDescent="0.2">
      <c r="B118" s="72" t="s">
        <v>956</v>
      </c>
      <c r="C118" s="71"/>
      <c r="D118" s="73"/>
      <c r="E118" s="73"/>
      <c r="F118" s="73"/>
      <c r="G118" s="146"/>
    </row>
    <row r="119" spans="2:7" ht="25.5" x14ac:dyDescent="0.2">
      <c r="B119" s="72" t="s">
        <v>957</v>
      </c>
      <c r="C119" s="71"/>
      <c r="D119" s="73"/>
      <c r="E119" s="73"/>
      <c r="F119" s="73"/>
      <c r="G119" s="146"/>
    </row>
    <row r="120" spans="2:7" ht="25.5" x14ac:dyDescent="0.2">
      <c r="B120" s="72" t="s">
        <v>958</v>
      </c>
      <c r="C120" s="71"/>
      <c r="D120" s="73"/>
      <c r="E120" s="73"/>
      <c r="F120" s="73"/>
      <c r="G120" s="146"/>
    </row>
    <row r="121" spans="2:7" ht="38.25" x14ac:dyDescent="0.2">
      <c r="B121" s="72" t="s">
        <v>959</v>
      </c>
      <c r="C121" s="71"/>
      <c r="D121" s="73"/>
      <c r="E121" s="73"/>
      <c r="F121" s="73"/>
      <c r="G121" s="146"/>
    </row>
    <row r="122" spans="2:7" ht="51" x14ac:dyDescent="0.2">
      <c r="B122" s="72" t="s">
        <v>960</v>
      </c>
      <c r="C122" s="71"/>
      <c r="D122" s="73"/>
      <c r="E122" s="73"/>
      <c r="F122" s="73"/>
      <c r="G122" s="146"/>
    </row>
    <row r="123" spans="2:7" x14ac:dyDescent="0.2">
      <c r="B123" s="152" t="s">
        <v>131</v>
      </c>
      <c r="C123" s="153"/>
      <c r="D123" s="154"/>
      <c r="E123" s="154"/>
      <c r="F123" s="154"/>
      <c r="G123" s="155"/>
    </row>
    <row r="124" spans="2:7" ht="38.25" x14ac:dyDescent="0.2">
      <c r="B124" s="72" t="s">
        <v>961</v>
      </c>
      <c r="C124" s="71"/>
      <c r="D124" s="73"/>
      <c r="E124" s="73"/>
      <c r="F124" s="73"/>
      <c r="G124" s="146"/>
    </row>
    <row r="125" spans="2:7" x14ac:dyDescent="0.2">
      <c r="B125" s="152" t="s">
        <v>25</v>
      </c>
      <c r="C125" s="153"/>
      <c r="D125" s="154"/>
      <c r="E125" s="154"/>
      <c r="F125" s="154"/>
      <c r="G125" s="155"/>
    </row>
    <row r="126" spans="2:7" ht="25.5" x14ac:dyDescent="0.2">
      <c r="B126" s="72" t="s">
        <v>962</v>
      </c>
      <c r="C126" s="71"/>
      <c r="D126" s="73"/>
      <c r="E126" s="73"/>
      <c r="F126" s="73"/>
      <c r="G126" s="146"/>
    </row>
    <row r="127" spans="2:7" ht="25.5" x14ac:dyDescent="0.2">
      <c r="B127" s="72" t="s">
        <v>963</v>
      </c>
      <c r="C127" s="71"/>
      <c r="D127" s="73"/>
      <c r="E127" s="73"/>
      <c r="F127" s="73"/>
      <c r="G127" s="146"/>
    </row>
    <row r="128" spans="2:7" ht="51" x14ac:dyDescent="0.2">
      <c r="B128" s="72" t="s">
        <v>964</v>
      </c>
      <c r="C128" s="71"/>
      <c r="D128" s="73"/>
      <c r="E128" s="73"/>
      <c r="F128" s="73"/>
      <c r="G128" s="146"/>
    </row>
    <row r="129" spans="2:7" x14ac:dyDescent="0.2">
      <c r="B129" s="72" t="s">
        <v>965</v>
      </c>
      <c r="C129" s="71"/>
      <c r="D129" s="73"/>
      <c r="E129" s="73"/>
      <c r="F129" s="73"/>
      <c r="G129" s="146"/>
    </row>
    <row r="130" spans="2:7" x14ac:dyDescent="0.2">
      <c r="B130" s="72" t="s">
        <v>966</v>
      </c>
      <c r="C130" s="71"/>
      <c r="D130" s="73"/>
      <c r="E130" s="73"/>
      <c r="F130" s="73"/>
      <c r="G130" s="146"/>
    </row>
    <row r="131" spans="2:7" x14ac:dyDescent="0.2">
      <c r="B131" s="72" t="s">
        <v>967</v>
      </c>
      <c r="C131" s="71"/>
      <c r="D131" s="73"/>
      <c r="E131" s="73"/>
      <c r="F131" s="73"/>
      <c r="G131" s="146"/>
    </row>
    <row r="132" spans="2:7" x14ac:dyDescent="0.2">
      <c r="B132" s="152" t="s">
        <v>143</v>
      </c>
      <c r="C132" s="153"/>
      <c r="D132" s="154"/>
      <c r="E132" s="154"/>
      <c r="F132" s="154"/>
      <c r="G132" s="155"/>
    </row>
    <row r="133" spans="2:7" ht="25.5" x14ac:dyDescent="0.2">
      <c r="B133" s="72" t="s">
        <v>968</v>
      </c>
      <c r="C133" s="71"/>
      <c r="D133" s="73"/>
      <c r="E133" s="73"/>
      <c r="F133" s="73"/>
      <c r="G133" s="146"/>
    </row>
    <row r="134" spans="2:7" ht="25.5" x14ac:dyDescent="0.2">
      <c r="B134" s="72" t="s">
        <v>969</v>
      </c>
      <c r="C134" s="71"/>
      <c r="D134" s="73"/>
      <c r="E134" s="73"/>
      <c r="F134" s="73"/>
      <c r="G134" s="146"/>
    </row>
    <row r="135" spans="2:7" x14ac:dyDescent="0.2">
      <c r="B135" s="72" t="s">
        <v>970</v>
      </c>
      <c r="C135" s="71"/>
      <c r="D135" s="73"/>
      <c r="E135" s="73"/>
      <c r="F135" s="73"/>
      <c r="G135" s="146"/>
    </row>
    <row r="136" spans="2:7" x14ac:dyDescent="0.2">
      <c r="B136" s="152" t="s">
        <v>1296</v>
      </c>
      <c r="C136" s="153"/>
      <c r="D136" s="154"/>
      <c r="E136" s="154"/>
      <c r="F136" s="154"/>
      <c r="G136" s="155"/>
    </row>
    <row r="137" spans="2:7" x14ac:dyDescent="0.2">
      <c r="B137" s="72" t="s">
        <v>24</v>
      </c>
      <c r="C137" s="71"/>
      <c r="D137" s="73"/>
      <c r="E137" s="73"/>
      <c r="F137" s="73"/>
      <c r="G137" s="146"/>
    </row>
    <row r="138" spans="2:7" x14ac:dyDescent="0.2">
      <c r="B138" s="72" t="s">
        <v>971</v>
      </c>
      <c r="C138" s="71"/>
      <c r="D138" s="73"/>
      <c r="E138" s="73"/>
      <c r="F138" s="73"/>
      <c r="G138" s="146"/>
    </row>
    <row r="139" spans="2:7" x14ac:dyDescent="0.2">
      <c r="B139" s="72" t="s">
        <v>10</v>
      </c>
      <c r="C139" s="71"/>
      <c r="D139" s="73"/>
      <c r="E139" s="73"/>
      <c r="F139" s="73"/>
      <c r="G139" s="146"/>
    </row>
    <row r="140" spans="2:7" x14ac:dyDescent="0.2">
      <c r="B140" s="72" t="s">
        <v>26</v>
      </c>
      <c r="C140" s="71"/>
      <c r="D140" s="73"/>
      <c r="E140" s="73"/>
      <c r="F140" s="73"/>
      <c r="G140" s="146"/>
    </row>
    <row r="141" spans="2:7" x14ac:dyDescent="0.2">
      <c r="B141" s="72" t="s">
        <v>42</v>
      </c>
      <c r="C141" s="71"/>
      <c r="D141" s="73"/>
      <c r="E141" s="73"/>
      <c r="F141" s="73"/>
      <c r="G141" s="146"/>
    </row>
    <row r="142" spans="2:7" ht="38.25" x14ac:dyDescent="0.2">
      <c r="B142" s="72" t="s">
        <v>926</v>
      </c>
      <c r="C142" s="71"/>
      <c r="D142" s="73"/>
      <c r="E142" s="73"/>
      <c r="F142" s="73"/>
      <c r="G142" s="146"/>
    </row>
    <row r="143" spans="2:7" ht="18.75" x14ac:dyDescent="0.2">
      <c r="B143" s="138" t="s">
        <v>1297</v>
      </c>
      <c r="C143" s="156" t="s">
        <v>1269</v>
      </c>
      <c r="D143" s="156" t="s">
        <v>1270</v>
      </c>
      <c r="E143" s="157" t="s">
        <v>18</v>
      </c>
      <c r="F143" s="157" t="s">
        <v>19</v>
      </c>
      <c r="G143" s="158" t="s">
        <v>40</v>
      </c>
    </row>
    <row r="144" spans="2:7" x14ac:dyDescent="0.2">
      <c r="B144" s="139" t="s">
        <v>287</v>
      </c>
    </row>
    <row r="145" spans="2:2" x14ac:dyDescent="0.2">
      <c r="B145" s="139" t="s">
        <v>289</v>
      </c>
    </row>
    <row r="146" spans="2:2" x14ac:dyDescent="0.2">
      <c r="B146" s="139" t="s">
        <v>291</v>
      </c>
    </row>
    <row r="147" spans="2:2" x14ac:dyDescent="0.2">
      <c r="B147" s="139" t="s">
        <v>293</v>
      </c>
    </row>
    <row r="148" spans="2:2" ht="25.5" x14ac:dyDescent="0.2">
      <c r="B148" s="139" t="s">
        <v>976</v>
      </c>
    </row>
    <row r="149" spans="2:2" x14ac:dyDescent="0.2">
      <c r="B149" s="139" t="s">
        <v>298</v>
      </c>
    </row>
    <row r="150" spans="2:2" x14ac:dyDescent="0.2">
      <c r="B150" s="139" t="s">
        <v>977</v>
      </c>
    </row>
    <row r="151" spans="2:2" ht="25.5" x14ac:dyDescent="0.2">
      <c r="B151" s="139" t="s">
        <v>300</v>
      </c>
    </row>
    <row r="152" spans="2:2" x14ac:dyDescent="0.2">
      <c r="B152" s="140" t="s">
        <v>978</v>
      </c>
    </row>
    <row r="153" spans="2:2" x14ac:dyDescent="0.2">
      <c r="B153" s="140" t="s">
        <v>303</v>
      </c>
    </row>
    <row r="154" spans="2:2" x14ac:dyDescent="0.2">
      <c r="B154" s="140" t="s">
        <v>305</v>
      </c>
    </row>
    <row r="155" spans="2:2" ht="25.5" x14ac:dyDescent="0.2">
      <c r="B155" s="140" t="s">
        <v>288</v>
      </c>
    </row>
    <row r="156" spans="2:2" x14ac:dyDescent="0.2">
      <c r="B156" s="141" t="s">
        <v>290</v>
      </c>
    </row>
    <row r="157" spans="2:2" ht="25.5" x14ac:dyDescent="0.2">
      <c r="B157" s="139" t="s">
        <v>292</v>
      </c>
    </row>
    <row r="158" spans="2:2" ht="38.25" x14ac:dyDescent="0.2">
      <c r="B158" s="139" t="s">
        <v>905</v>
      </c>
    </row>
    <row r="159" spans="2:2" ht="25.5" x14ac:dyDescent="0.2">
      <c r="B159" s="139" t="s">
        <v>299</v>
      </c>
    </row>
    <row r="160" spans="2:2" ht="25.5" x14ac:dyDescent="0.2">
      <c r="B160" s="139" t="s">
        <v>301</v>
      </c>
    </row>
    <row r="161" spans="2:2" ht="25.5" x14ac:dyDescent="0.2">
      <c r="B161" s="139" t="s">
        <v>302</v>
      </c>
    </row>
    <row r="162" spans="2:2" ht="25.5" x14ac:dyDescent="0.2">
      <c r="B162" s="139" t="s">
        <v>906</v>
      </c>
    </row>
    <row r="163" spans="2:2" ht="25.5" x14ac:dyDescent="0.2">
      <c r="B163" s="139" t="s">
        <v>307</v>
      </c>
    </row>
    <row r="164" spans="2:2" x14ac:dyDescent="0.2">
      <c r="B164" s="139" t="s">
        <v>833</v>
      </c>
    </row>
    <row r="165" spans="2:2" x14ac:dyDescent="0.2">
      <c r="B165" s="139" t="s">
        <v>834</v>
      </c>
    </row>
    <row r="166" spans="2:2" x14ac:dyDescent="0.2">
      <c r="B166" s="139" t="s">
        <v>835</v>
      </c>
    </row>
    <row r="167" spans="2:2" x14ac:dyDescent="0.2">
      <c r="B167" s="139"/>
    </row>
    <row r="168" spans="2:2" x14ac:dyDescent="0.2">
      <c r="B168" s="139"/>
    </row>
  </sheetData>
  <phoneticPr fontId="25" type="noConversion"/>
  <pageMargins left="0.7" right="0.7" top="0.75" bottom="0.75" header="0.3" footer="0.3"/>
  <pageSetup paperSize="9" orientation="portrait" verticalDpi="0" r:id="rId1"/>
  <legacyDrawing r:id="rId2"/>
  <tableParts count="2">
    <tablePart r:id="rId3"/>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glio26">
    <tabColor theme="0"/>
  </sheetPr>
  <dimension ref="A1:A39"/>
  <sheetViews>
    <sheetView zoomScale="115" zoomScaleNormal="115" workbookViewId="0">
      <selection activeCell="A4" sqref="A4:A18"/>
    </sheetView>
  </sheetViews>
  <sheetFormatPr defaultRowHeight="12.75" x14ac:dyDescent="0.2"/>
  <cols>
    <col min="1" max="1" width="77.85546875" style="108" customWidth="1"/>
  </cols>
  <sheetData>
    <row r="1" spans="1:1" ht="21" x14ac:dyDescent="0.2">
      <c r="A1" s="104" t="s">
        <v>974</v>
      </c>
    </row>
    <row r="2" spans="1:1" ht="15.75" x14ac:dyDescent="0.2">
      <c r="A2" s="105"/>
    </row>
    <row r="3" spans="1:1" ht="15.75" x14ac:dyDescent="0.2">
      <c r="A3" s="106"/>
    </row>
    <row r="4" spans="1:1" ht="15.75" x14ac:dyDescent="0.2">
      <c r="A4" s="105"/>
    </row>
    <row r="5" spans="1:1" ht="15.75" x14ac:dyDescent="0.2">
      <c r="A5" s="106"/>
    </row>
    <row r="6" spans="1:1" ht="15.75" x14ac:dyDescent="0.2">
      <c r="A6" s="105"/>
    </row>
    <row r="7" spans="1:1" ht="15.75" x14ac:dyDescent="0.2">
      <c r="A7" s="105"/>
    </row>
    <row r="8" spans="1:1" ht="15.75" x14ac:dyDescent="0.2">
      <c r="A8" s="107"/>
    </row>
    <row r="9" spans="1:1" ht="15.75" x14ac:dyDescent="0.2">
      <c r="A9" s="106"/>
    </row>
    <row r="10" spans="1:1" ht="15.75" x14ac:dyDescent="0.2">
      <c r="A10" s="105"/>
    </row>
    <row r="11" spans="1:1" ht="15.75" x14ac:dyDescent="0.2">
      <c r="A11" s="106"/>
    </row>
    <row r="12" spans="1:1" ht="15.75" x14ac:dyDescent="0.2">
      <c r="A12" s="106"/>
    </row>
    <row r="13" spans="1:1" ht="15.75" x14ac:dyDescent="0.2">
      <c r="A13" s="106"/>
    </row>
    <row r="14" spans="1:1" ht="15.75" x14ac:dyDescent="0.2">
      <c r="A14" s="107"/>
    </row>
    <row r="15" spans="1:1" ht="15.75" x14ac:dyDescent="0.2">
      <c r="A15" s="105"/>
    </row>
    <row r="16" spans="1:1" ht="15.75" x14ac:dyDescent="0.2">
      <c r="A16" s="106"/>
    </row>
    <row r="17" spans="1:1" ht="15.75" x14ac:dyDescent="0.2">
      <c r="A17" s="105"/>
    </row>
    <row r="18" spans="1:1" ht="15.75" x14ac:dyDescent="0.2">
      <c r="A18" s="105"/>
    </row>
    <row r="19" spans="1:1" ht="15.75" x14ac:dyDescent="0.2">
      <c r="A19" s="107"/>
    </row>
    <row r="20" spans="1:1" ht="15.75" x14ac:dyDescent="0.2">
      <c r="A20" s="105"/>
    </row>
    <row r="21" spans="1:1" ht="15.75" x14ac:dyDescent="0.2">
      <c r="A21" s="106"/>
    </row>
    <row r="22" spans="1:1" ht="15.75" x14ac:dyDescent="0.2">
      <c r="A22" s="106"/>
    </row>
    <row r="23" spans="1:1" ht="15.75" x14ac:dyDescent="0.2">
      <c r="A23" s="107"/>
    </row>
    <row r="24" spans="1:1" ht="15.75" x14ac:dyDescent="0.2">
      <c r="A24" s="106"/>
    </row>
    <row r="25" spans="1:1" ht="15.75" x14ac:dyDescent="0.2">
      <c r="A25" s="106"/>
    </row>
    <row r="26" spans="1:1" ht="15.75" x14ac:dyDescent="0.2">
      <c r="A26" s="106"/>
    </row>
    <row r="27" spans="1:1" ht="15.75" x14ac:dyDescent="0.2">
      <c r="A27" s="106"/>
    </row>
    <row r="28" spans="1:1" ht="15.75" x14ac:dyDescent="0.2">
      <c r="A28" s="106"/>
    </row>
    <row r="29" spans="1:1" ht="15.75" x14ac:dyDescent="0.2">
      <c r="A29" s="106"/>
    </row>
    <row r="30" spans="1:1" ht="15.75" x14ac:dyDescent="0.2">
      <c r="A30" s="106"/>
    </row>
    <row r="31" spans="1:1" ht="15.75" x14ac:dyDescent="0.2">
      <c r="A31" s="106"/>
    </row>
    <row r="32" spans="1:1" ht="15.75" x14ac:dyDescent="0.2">
      <c r="A32" s="106"/>
    </row>
    <row r="33" spans="1:1" ht="15.75" x14ac:dyDescent="0.2">
      <c r="A33" s="106"/>
    </row>
    <row r="34" spans="1:1" ht="15.75" x14ac:dyDescent="0.2">
      <c r="A34" s="106"/>
    </row>
    <row r="35" spans="1:1" ht="15.75" x14ac:dyDescent="0.2">
      <c r="A35" s="106"/>
    </row>
    <row r="36" spans="1:1" ht="15.75" x14ac:dyDescent="0.2">
      <c r="A36" s="106"/>
    </row>
    <row r="37" spans="1:1" ht="15.75" x14ac:dyDescent="0.2">
      <c r="A37" s="106"/>
    </row>
    <row r="38" spans="1:1" ht="15.75" x14ac:dyDescent="0.2">
      <c r="A38" s="106"/>
    </row>
    <row r="39" spans="1:1" ht="15.75" x14ac:dyDescent="0.2">
      <c r="A39" s="106"/>
    </row>
  </sheetData>
  <conditionalFormatting sqref="A14:A15">
    <cfRule type="colorScale" priority="1847">
      <colorScale>
        <cfvo type="min"/>
        <cfvo type="percentile" val="50"/>
        <cfvo type="max"/>
        <color rgb="FFF8696B"/>
        <color rgb="FFFFEB84"/>
        <color rgb="FF63BE7B"/>
      </colorScale>
    </cfRule>
  </conditionalFormatting>
  <conditionalFormatting sqref="A19">
    <cfRule type="colorScale" priority="1848">
      <colorScale>
        <cfvo type="min"/>
        <cfvo type="percentile" val="50"/>
        <cfvo type="max"/>
        <color rgb="FFF8696B"/>
        <color rgb="FFFFEB84"/>
        <color rgb="FF63BE7B"/>
      </colorScale>
    </cfRule>
  </conditionalFormatting>
  <conditionalFormatting sqref="A22">
    <cfRule type="colorScale" priority="1852">
      <colorScale>
        <cfvo type="min"/>
        <cfvo type="percentile" val="50"/>
        <cfvo type="max"/>
        <color rgb="FFF8696B"/>
        <color rgb="FFFFEB84"/>
        <color rgb="FF63BE7B"/>
      </colorScale>
    </cfRule>
  </conditionalFormatting>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glio27">
    <tabColor theme="0"/>
  </sheetPr>
  <dimension ref="A1:C1"/>
  <sheetViews>
    <sheetView zoomScale="130" zoomScaleNormal="130" workbookViewId="0">
      <selection activeCell="A4" sqref="A4:A18"/>
    </sheetView>
  </sheetViews>
  <sheetFormatPr defaultColWidth="9.140625" defaultRowHeight="12.75" x14ac:dyDescent="0.2"/>
  <cols>
    <col min="1" max="2" width="26.85546875" style="1" customWidth="1"/>
    <col min="3" max="3" width="65.140625" style="1" customWidth="1"/>
    <col min="4" max="16384" width="9.140625" style="1"/>
  </cols>
  <sheetData>
    <row r="1" spans="1:3" ht="23.85" customHeight="1" x14ac:dyDescent="0.2">
      <c r="A1" s="109" t="s">
        <v>7</v>
      </c>
      <c r="B1" s="109" t="s">
        <v>8</v>
      </c>
      <c r="C1" s="109" t="s">
        <v>9</v>
      </c>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29">
    <tabColor rgb="FFFF0000"/>
  </sheetPr>
  <dimension ref="A1:L250"/>
  <sheetViews>
    <sheetView zoomScale="160" zoomScaleNormal="160" workbookViewId="0">
      <pane xSplit="2" ySplit="2" topLeftCell="C3" activePane="bottomRight" state="frozen"/>
      <selection activeCell="C3" sqref="C3"/>
      <selection pane="topRight" activeCell="C3" sqref="C3"/>
      <selection pane="bottomLeft" activeCell="C3" sqref="C3"/>
      <selection pane="bottomRight" activeCell="C3" sqref="C3:C21"/>
    </sheetView>
  </sheetViews>
  <sheetFormatPr defaultColWidth="9.140625" defaultRowHeight="12.75" x14ac:dyDescent="0.2"/>
  <cols>
    <col min="1" max="1" width="24.5703125" style="7" customWidth="1"/>
    <col min="2" max="2" width="23" style="15" customWidth="1"/>
    <col min="3" max="3" width="35.85546875" style="16" customWidth="1"/>
    <col min="4" max="4" width="28.5703125" style="16" customWidth="1"/>
    <col min="5" max="5" width="23" style="16" hidden="1" customWidth="1"/>
    <col min="6" max="6" width="22" style="25" hidden="1" customWidth="1"/>
    <col min="7" max="7" width="29.42578125" style="44" customWidth="1"/>
    <col min="8" max="8" width="67.140625" style="19" customWidth="1"/>
    <col min="9" max="9" width="23.42578125" style="2" hidden="1" customWidth="1"/>
    <col min="10" max="10" width="25.5703125" style="2" hidden="1" customWidth="1"/>
    <col min="11" max="11" width="28.42578125" style="2" hidden="1" customWidth="1"/>
    <col min="12" max="12" width="46.140625" style="2" hidden="1" customWidth="1"/>
    <col min="13" max="16384" width="9.140625" style="2"/>
  </cols>
  <sheetData>
    <row r="1" spans="1:12" ht="13.5" thickBot="1" x14ac:dyDescent="0.25">
      <c r="A1" s="48" t="s">
        <v>326</v>
      </c>
      <c r="B1" s="12" t="s">
        <v>317</v>
      </c>
      <c r="C1" s="64"/>
      <c r="D1" s="12" t="s">
        <v>318</v>
      </c>
      <c r="E1" s="22"/>
      <c r="F1" s="22"/>
      <c r="G1" s="13" t="s">
        <v>319</v>
      </c>
      <c r="H1" s="17" t="s">
        <v>320</v>
      </c>
    </row>
    <row r="2" spans="1:12" ht="77.25" thickBot="1" x14ac:dyDescent="0.25">
      <c r="A2" s="49" t="s">
        <v>315</v>
      </c>
      <c r="B2" s="49" t="s">
        <v>316</v>
      </c>
      <c r="C2" s="11" t="s">
        <v>637</v>
      </c>
      <c r="D2" s="42" t="s">
        <v>822</v>
      </c>
      <c r="E2" s="23" t="s">
        <v>636</v>
      </c>
      <c r="F2" s="23" t="s">
        <v>638</v>
      </c>
      <c r="G2" s="43" t="s">
        <v>654</v>
      </c>
      <c r="H2" s="41" t="s">
        <v>314</v>
      </c>
      <c r="I2" s="21" t="s">
        <v>633</v>
      </c>
      <c r="J2" s="21" t="s">
        <v>635</v>
      </c>
      <c r="K2" s="21" t="s">
        <v>634</v>
      </c>
      <c r="L2" s="21" t="s">
        <v>155</v>
      </c>
    </row>
    <row r="3" spans="1:12" x14ac:dyDescent="0.2">
      <c r="A3" s="253" t="s">
        <v>321</v>
      </c>
      <c r="B3" s="254" t="s">
        <v>322</v>
      </c>
      <c r="C3" s="251" t="s">
        <v>623</v>
      </c>
      <c r="D3" s="247" t="s">
        <v>323</v>
      </c>
      <c r="E3" s="249"/>
      <c r="F3" s="249"/>
      <c r="G3" s="248" t="s">
        <v>324</v>
      </c>
      <c r="H3" s="14" t="s">
        <v>626</v>
      </c>
      <c r="I3" s="20"/>
      <c r="J3" s="20"/>
      <c r="K3" s="20"/>
      <c r="L3" s="20"/>
    </row>
    <row r="4" spans="1:12" x14ac:dyDescent="0.2">
      <c r="A4" s="251"/>
      <c r="B4" s="244"/>
      <c r="C4" s="251"/>
      <c r="D4" s="247"/>
      <c r="E4" s="243"/>
      <c r="F4" s="243"/>
      <c r="G4" s="244"/>
      <c r="H4" s="14" t="s">
        <v>627</v>
      </c>
      <c r="I4" s="20"/>
      <c r="J4" s="20"/>
      <c r="K4" s="20"/>
      <c r="L4" s="20"/>
    </row>
    <row r="5" spans="1:12" ht="25.5" x14ac:dyDescent="0.2">
      <c r="A5" s="251"/>
      <c r="B5" s="244"/>
      <c r="C5" s="251"/>
      <c r="D5" s="247"/>
      <c r="E5" s="243"/>
      <c r="F5" s="243"/>
      <c r="G5" s="244"/>
      <c r="H5" s="14" t="s">
        <v>628</v>
      </c>
      <c r="I5" s="20"/>
      <c r="J5" s="20"/>
      <c r="K5" s="20"/>
      <c r="L5" s="20"/>
    </row>
    <row r="6" spans="1:12" x14ac:dyDescent="0.2">
      <c r="A6" s="251"/>
      <c r="B6" s="244"/>
      <c r="C6" s="251"/>
      <c r="D6" s="247"/>
      <c r="E6" s="243"/>
      <c r="F6" s="243"/>
      <c r="G6" s="244"/>
      <c r="H6" s="14" t="s">
        <v>629</v>
      </c>
      <c r="I6" s="20"/>
      <c r="J6" s="20"/>
      <c r="K6" s="20"/>
      <c r="L6" s="20"/>
    </row>
    <row r="7" spans="1:12" ht="25.5" x14ac:dyDescent="0.2">
      <c r="A7" s="251"/>
      <c r="B7" s="244"/>
      <c r="C7" s="251"/>
      <c r="D7" s="247"/>
      <c r="E7" s="243"/>
      <c r="F7" s="243"/>
      <c r="G7" s="244"/>
      <c r="H7" s="14" t="s">
        <v>630</v>
      </c>
      <c r="I7" s="20"/>
      <c r="J7" s="20"/>
      <c r="K7" s="20"/>
      <c r="L7" s="20"/>
    </row>
    <row r="8" spans="1:12" x14ac:dyDescent="0.2">
      <c r="A8" s="251"/>
      <c r="B8" s="244"/>
      <c r="C8" s="251"/>
      <c r="D8" s="247"/>
      <c r="E8" s="243"/>
      <c r="F8" s="243"/>
      <c r="G8" s="244"/>
      <c r="H8" s="14" t="s">
        <v>631</v>
      </c>
      <c r="I8" s="20"/>
      <c r="J8" s="20"/>
      <c r="K8" s="20"/>
      <c r="L8" s="20"/>
    </row>
    <row r="9" spans="1:12" x14ac:dyDescent="0.2">
      <c r="A9" s="251"/>
      <c r="B9" s="244"/>
      <c r="C9" s="251"/>
      <c r="D9" s="247"/>
      <c r="E9" s="243"/>
      <c r="F9" s="243"/>
      <c r="G9" s="244"/>
      <c r="H9" s="14" t="s">
        <v>632</v>
      </c>
      <c r="I9" s="20"/>
      <c r="J9" s="20"/>
      <c r="K9" s="20"/>
      <c r="L9" s="20"/>
    </row>
    <row r="10" spans="1:12" x14ac:dyDescent="0.2">
      <c r="A10" s="251"/>
      <c r="B10" s="244"/>
      <c r="C10" s="251"/>
      <c r="D10" s="247"/>
      <c r="E10" s="243"/>
      <c r="F10" s="243"/>
      <c r="G10" s="244" t="s">
        <v>325</v>
      </c>
      <c r="H10" s="14" t="s">
        <v>643</v>
      </c>
      <c r="I10" s="20"/>
      <c r="J10" s="20"/>
      <c r="K10" s="20"/>
      <c r="L10" s="20"/>
    </row>
    <row r="11" spans="1:12" ht="25.5" x14ac:dyDescent="0.2">
      <c r="A11" s="251"/>
      <c r="B11" s="244"/>
      <c r="C11" s="251"/>
      <c r="D11" s="247"/>
      <c r="E11" s="243"/>
      <c r="F11" s="243"/>
      <c r="G11" s="244"/>
      <c r="H11" s="14" t="s">
        <v>644</v>
      </c>
      <c r="I11" s="20"/>
      <c r="J11" s="20"/>
      <c r="K11" s="20"/>
      <c r="L11" s="20"/>
    </row>
    <row r="12" spans="1:12" ht="25.5" x14ac:dyDescent="0.2">
      <c r="A12" s="251"/>
      <c r="B12" s="244"/>
      <c r="C12" s="251"/>
      <c r="D12" s="247"/>
      <c r="E12" s="243"/>
      <c r="F12" s="243"/>
      <c r="G12" s="244"/>
      <c r="H12" s="14" t="s">
        <v>645</v>
      </c>
      <c r="I12" s="20"/>
      <c r="J12" s="20"/>
      <c r="K12" s="20"/>
      <c r="L12" s="20"/>
    </row>
    <row r="13" spans="1:12" ht="25.5" x14ac:dyDescent="0.2">
      <c r="A13" s="251"/>
      <c r="B13" s="244"/>
      <c r="C13" s="251"/>
      <c r="D13" s="247"/>
      <c r="E13" s="243"/>
      <c r="F13" s="243"/>
      <c r="G13" s="244"/>
      <c r="H13" s="14" t="s">
        <v>646</v>
      </c>
      <c r="I13" s="20"/>
      <c r="J13" s="20"/>
      <c r="K13" s="20"/>
      <c r="L13" s="20"/>
    </row>
    <row r="14" spans="1:12" x14ac:dyDescent="0.2">
      <c r="A14" s="251"/>
      <c r="B14" s="244"/>
      <c r="C14" s="251"/>
      <c r="D14" s="247"/>
      <c r="E14" s="243"/>
      <c r="F14" s="243"/>
      <c r="G14" s="244"/>
      <c r="H14" s="14" t="s">
        <v>647</v>
      </c>
      <c r="I14" s="20"/>
      <c r="J14" s="20"/>
      <c r="K14" s="20"/>
      <c r="L14" s="20"/>
    </row>
    <row r="15" spans="1:12" x14ac:dyDescent="0.2">
      <c r="A15" s="251"/>
      <c r="B15" s="244"/>
      <c r="C15" s="251"/>
      <c r="D15" s="247"/>
      <c r="E15" s="243"/>
      <c r="F15" s="243"/>
      <c r="G15" s="244"/>
      <c r="H15" s="14" t="s">
        <v>648</v>
      </c>
      <c r="I15" s="20"/>
      <c r="J15" s="20"/>
      <c r="K15" s="20"/>
      <c r="L15" s="20"/>
    </row>
    <row r="16" spans="1:12" x14ac:dyDescent="0.2">
      <c r="A16" s="251"/>
      <c r="B16" s="244"/>
      <c r="C16" s="251"/>
      <c r="D16" s="247"/>
      <c r="E16" s="243"/>
      <c r="F16" s="243"/>
      <c r="G16" s="244" t="s">
        <v>327</v>
      </c>
      <c r="H16" s="14" t="s">
        <v>649</v>
      </c>
      <c r="I16" s="20"/>
      <c r="J16" s="20"/>
      <c r="K16" s="20"/>
      <c r="L16" s="20"/>
    </row>
    <row r="17" spans="1:12" x14ac:dyDescent="0.2">
      <c r="A17" s="251"/>
      <c r="B17" s="244"/>
      <c r="C17" s="251"/>
      <c r="D17" s="247"/>
      <c r="E17" s="243"/>
      <c r="F17" s="243"/>
      <c r="G17" s="244"/>
      <c r="H17" s="14" t="s">
        <v>650</v>
      </c>
      <c r="I17" s="20"/>
      <c r="J17" s="20"/>
      <c r="K17" s="20"/>
      <c r="L17" s="20"/>
    </row>
    <row r="18" spans="1:12" x14ac:dyDescent="0.2">
      <c r="A18" s="251"/>
      <c r="B18" s="244"/>
      <c r="C18" s="251"/>
      <c r="D18" s="247"/>
      <c r="E18" s="243"/>
      <c r="F18" s="243"/>
      <c r="G18" s="244"/>
      <c r="H18" s="14" t="s">
        <v>651</v>
      </c>
      <c r="I18" s="20"/>
      <c r="J18" s="20"/>
      <c r="K18" s="20"/>
      <c r="L18" s="20"/>
    </row>
    <row r="19" spans="1:12" x14ac:dyDescent="0.2">
      <c r="A19" s="251"/>
      <c r="B19" s="244"/>
      <c r="C19" s="251"/>
      <c r="D19" s="247"/>
      <c r="E19" s="243"/>
      <c r="F19" s="243"/>
      <c r="G19" s="244"/>
      <c r="H19" s="14" t="s">
        <v>652</v>
      </c>
      <c r="I19" s="20"/>
      <c r="J19" s="20"/>
      <c r="K19" s="20"/>
      <c r="L19" s="20"/>
    </row>
    <row r="20" spans="1:12" x14ac:dyDescent="0.2">
      <c r="A20" s="251"/>
      <c r="B20" s="244"/>
      <c r="C20" s="251"/>
      <c r="D20" s="247"/>
      <c r="E20" s="243"/>
      <c r="F20" s="243"/>
      <c r="G20" s="244"/>
      <c r="H20" s="14" t="s">
        <v>653</v>
      </c>
      <c r="I20" s="20"/>
      <c r="J20" s="20"/>
      <c r="K20" s="20"/>
      <c r="L20" s="20"/>
    </row>
    <row r="21" spans="1:12" ht="38.25" x14ac:dyDescent="0.2">
      <c r="A21" s="251"/>
      <c r="B21" s="244"/>
      <c r="C21" s="251"/>
      <c r="D21" s="247"/>
      <c r="E21" s="243"/>
      <c r="F21" s="243"/>
      <c r="G21" s="14" t="s">
        <v>328</v>
      </c>
      <c r="H21" s="14" t="s">
        <v>329</v>
      </c>
      <c r="I21" s="20"/>
      <c r="J21" s="20"/>
      <c r="K21" s="20"/>
      <c r="L21" s="20"/>
    </row>
    <row r="22" spans="1:12" x14ac:dyDescent="0.2">
      <c r="A22" s="251"/>
      <c r="B22" s="244"/>
      <c r="C22" s="251" t="s">
        <v>623</v>
      </c>
      <c r="D22" s="245" t="s">
        <v>330</v>
      </c>
      <c r="E22" s="250"/>
      <c r="F22" s="250"/>
      <c r="G22" s="244" t="s">
        <v>331</v>
      </c>
      <c r="H22" s="14" t="s">
        <v>655</v>
      </c>
      <c r="I22" s="20"/>
      <c r="J22" s="20"/>
      <c r="K22" s="20"/>
      <c r="L22" s="20"/>
    </row>
    <row r="23" spans="1:12" x14ac:dyDescent="0.2">
      <c r="A23" s="251"/>
      <c r="B23" s="244"/>
      <c r="C23" s="251"/>
      <c r="D23" s="245"/>
      <c r="E23" s="250"/>
      <c r="F23" s="250"/>
      <c r="G23" s="244"/>
      <c r="H23" s="14" t="s">
        <v>656</v>
      </c>
      <c r="I23" s="20"/>
      <c r="J23" s="20"/>
      <c r="K23" s="20"/>
      <c r="L23" s="20"/>
    </row>
    <row r="24" spans="1:12" ht="25.5" x14ac:dyDescent="0.2">
      <c r="A24" s="251"/>
      <c r="B24" s="244"/>
      <c r="C24" s="251"/>
      <c r="D24" s="245"/>
      <c r="E24" s="250"/>
      <c r="F24" s="250"/>
      <c r="G24" s="244"/>
      <c r="H24" s="14" t="s">
        <v>657</v>
      </c>
      <c r="I24" s="20"/>
      <c r="J24" s="20"/>
      <c r="K24" s="20"/>
      <c r="L24" s="20"/>
    </row>
    <row r="25" spans="1:12" x14ac:dyDescent="0.2">
      <c r="A25" s="251"/>
      <c r="B25" s="244"/>
      <c r="C25" s="251"/>
      <c r="D25" s="245"/>
      <c r="E25" s="250"/>
      <c r="F25" s="250"/>
      <c r="G25" s="244"/>
      <c r="H25" s="14" t="s">
        <v>658</v>
      </c>
      <c r="I25" s="20"/>
      <c r="J25" s="20"/>
      <c r="K25" s="20"/>
      <c r="L25" s="20"/>
    </row>
    <row r="26" spans="1:12" ht="51.6" customHeight="1" x14ac:dyDescent="0.2">
      <c r="A26" s="251"/>
      <c r="B26" s="244"/>
      <c r="C26" s="251"/>
      <c r="D26" s="245"/>
      <c r="E26" s="250"/>
      <c r="F26" s="250"/>
      <c r="G26" s="14" t="s">
        <v>332</v>
      </c>
      <c r="H26" s="14" t="s">
        <v>333</v>
      </c>
      <c r="I26" s="20"/>
      <c r="J26" s="20"/>
      <c r="K26" s="20"/>
      <c r="L26" s="20"/>
    </row>
    <row r="27" spans="1:12" ht="25.5" x14ac:dyDescent="0.2">
      <c r="A27" s="251"/>
      <c r="B27" s="244"/>
      <c r="C27" s="251" t="s">
        <v>623</v>
      </c>
      <c r="D27" s="247" t="s">
        <v>334</v>
      </c>
      <c r="E27" s="243"/>
      <c r="F27" s="243"/>
      <c r="G27" s="244" t="s">
        <v>335</v>
      </c>
      <c r="H27" s="14" t="s">
        <v>659</v>
      </c>
      <c r="I27" s="20"/>
      <c r="J27" s="20"/>
      <c r="K27" s="20"/>
      <c r="L27" s="20"/>
    </row>
    <row r="28" spans="1:12" x14ac:dyDescent="0.2">
      <c r="A28" s="251"/>
      <c r="B28" s="244"/>
      <c r="C28" s="251"/>
      <c r="D28" s="247"/>
      <c r="E28" s="243"/>
      <c r="F28" s="243"/>
      <c r="G28" s="244"/>
      <c r="H28" s="14" t="s">
        <v>660</v>
      </c>
      <c r="I28" s="20"/>
      <c r="J28" s="20"/>
      <c r="K28" s="20"/>
      <c r="L28" s="20"/>
    </row>
    <row r="29" spans="1:12" x14ac:dyDescent="0.2">
      <c r="A29" s="251"/>
      <c r="B29" s="244"/>
      <c r="C29" s="251"/>
      <c r="D29" s="247"/>
      <c r="E29" s="243"/>
      <c r="F29" s="243"/>
      <c r="G29" s="244"/>
      <c r="H29" s="14" t="s">
        <v>661</v>
      </c>
      <c r="I29" s="20"/>
      <c r="J29" s="20"/>
      <c r="K29" s="20"/>
      <c r="L29" s="20"/>
    </row>
    <row r="30" spans="1:12" x14ac:dyDescent="0.2">
      <c r="A30" s="251"/>
      <c r="B30" s="244"/>
      <c r="C30" s="251"/>
      <c r="D30" s="247"/>
      <c r="E30" s="243"/>
      <c r="F30" s="243"/>
      <c r="G30" s="244" t="s">
        <v>336</v>
      </c>
      <c r="H30" s="14" t="s">
        <v>680</v>
      </c>
      <c r="I30" s="20"/>
      <c r="J30" s="20"/>
      <c r="K30" s="20"/>
      <c r="L30" s="20"/>
    </row>
    <row r="31" spans="1:12" x14ac:dyDescent="0.2">
      <c r="A31" s="251"/>
      <c r="B31" s="244"/>
      <c r="C31" s="251"/>
      <c r="D31" s="247"/>
      <c r="E31" s="243"/>
      <c r="F31" s="243"/>
      <c r="G31" s="244"/>
      <c r="H31" s="14" t="s">
        <v>681</v>
      </c>
      <c r="I31" s="20"/>
      <c r="J31" s="20"/>
      <c r="K31" s="20"/>
      <c r="L31" s="20"/>
    </row>
    <row r="32" spans="1:12" x14ac:dyDescent="0.2">
      <c r="A32" s="251"/>
      <c r="B32" s="244"/>
      <c r="C32" s="251"/>
      <c r="D32" s="247"/>
      <c r="E32" s="243"/>
      <c r="F32" s="243"/>
      <c r="G32" s="244"/>
      <c r="H32" s="14" t="s">
        <v>682</v>
      </c>
      <c r="I32" s="20"/>
      <c r="J32" s="20"/>
      <c r="K32" s="20"/>
      <c r="L32" s="20"/>
    </row>
    <row r="33" spans="1:12" ht="38.25" x14ac:dyDescent="0.2">
      <c r="A33" s="251"/>
      <c r="B33" s="244"/>
      <c r="C33" s="251"/>
      <c r="D33" s="247"/>
      <c r="E33" s="243"/>
      <c r="F33" s="243"/>
      <c r="G33" s="244"/>
      <c r="H33" s="14" t="s">
        <v>683</v>
      </c>
      <c r="I33" s="20"/>
      <c r="J33" s="20"/>
      <c r="K33" s="20"/>
      <c r="L33" s="20"/>
    </row>
    <row r="34" spans="1:12" ht="38.25" x14ac:dyDescent="0.2">
      <c r="A34" s="251"/>
      <c r="B34" s="244"/>
      <c r="C34" s="251"/>
      <c r="D34" s="247"/>
      <c r="E34" s="243"/>
      <c r="F34" s="243"/>
      <c r="G34" s="14" t="s">
        <v>337</v>
      </c>
      <c r="H34" s="14" t="s">
        <v>338</v>
      </c>
      <c r="I34" s="20"/>
      <c r="J34" s="20"/>
      <c r="K34" s="20"/>
      <c r="L34" s="20"/>
    </row>
    <row r="35" spans="1:12" ht="38.25" x14ac:dyDescent="0.2">
      <c r="A35" s="251"/>
      <c r="B35" s="244"/>
      <c r="C35" s="251"/>
      <c r="D35" s="247"/>
      <c r="E35" s="243"/>
      <c r="F35" s="243"/>
      <c r="G35" s="14" t="s">
        <v>339</v>
      </c>
      <c r="H35" s="14" t="s">
        <v>340</v>
      </c>
      <c r="I35" s="20"/>
      <c r="J35" s="20"/>
      <c r="K35" s="20"/>
      <c r="L35" s="20"/>
    </row>
    <row r="36" spans="1:12" ht="38.25" x14ac:dyDescent="0.2">
      <c r="A36" s="251"/>
      <c r="B36" s="244" t="s">
        <v>341</v>
      </c>
      <c r="C36" s="251" t="s">
        <v>623</v>
      </c>
      <c r="D36" s="245" t="s">
        <v>342</v>
      </c>
      <c r="E36" s="244"/>
      <c r="F36" s="244"/>
      <c r="G36" s="244" t="s">
        <v>343</v>
      </c>
      <c r="H36" s="14" t="s">
        <v>684</v>
      </c>
      <c r="I36" s="20"/>
      <c r="J36" s="20"/>
      <c r="K36" s="20"/>
      <c r="L36" s="20"/>
    </row>
    <row r="37" spans="1:12" x14ac:dyDescent="0.2">
      <c r="A37" s="251"/>
      <c r="B37" s="244"/>
      <c r="C37" s="251"/>
      <c r="D37" s="245"/>
      <c r="E37" s="244"/>
      <c r="F37" s="244"/>
      <c r="G37" s="244"/>
      <c r="H37" s="14" t="s">
        <v>685</v>
      </c>
      <c r="I37" s="20"/>
      <c r="J37" s="20"/>
      <c r="K37" s="20"/>
      <c r="L37" s="20"/>
    </row>
    <row r="38" spans="1:12" ht="25.5" x14ac:dyDescent="0.2">
      <c r="A38" s="251"/>
      <c r="B38" s="244"/>
      <c r="C38" s="251"/>
      <c r="D38" s="245"/>
      <c r="E38" s="244"/>
      <c r="F38" s="244"/>
      <c r="G38" s="244"/>
      <c r="H38" s="14" t="s">
        <v>686</v>
      </c>
      <c r="I38" s="20"/>
      <c r="J38" s="20"/>
      <c r="K38" s="20"/>
      <c r="L38" s="20"/>
    </row>
    <row r="39" spans="1:12" x14ac:dyDescent="0.2">
      <c r="A39" s="251"/>
      <c r="B39" s="244"/>
      <c r="C39" s="251"/>
      <c r="D39" s="245"/>
      <c r="E39" s="244"/>
      <c r="F39" s="244"/>
      <c r="G39" s="244" t="s">
        <v>344</v>
      </c>
      <c r="H39" s="14" t="s">
        <v>687</v>
      </c>
      <c r="I39" s="20"/>
      <c r="J39" s="20"/>
      <c r="K39" s="20"/>
      <c r="L39" s="20"/>
    </row>
    <row r="40" spans="1:12" ht="25.5" x14ac:dyDescent="0.2">
      <c r="A40" s="251"/>
      <c r="B40" s="244"/>
      <c r="C40" s="251"/>
      <c r="D40" s="245"/>
      <c r="E40" s="244"/>
      <c r="F40" s="244"/>
      <c r="G40" s="244"/>
      <c r="H40" s="14" t="s">
        <v>688</v>
      </c>
      <c r="I40" s="20"/>
      <c r="J40" s="20"/>
      <c r="K40" s="20"/>
      <c r="L40" s="20"/>
    </row>
    <row r="41" spans="1:12" x14ac:dyDescent="0.2">
      <c r="A41" s="251"/>
      <c r="B41" s="244"/>
      <c r="C41" s="251"/>
      <c r="D41" s="245"/>
      <c r="E41" s="244"/>
      <c r="F41" s="244"/>
      <c r="G41" s="244"/>
      <c r="H41" s="14" t="s">
        <v>689</v>
      </c>
      <c r="I41" s="20"/>
      <c r="J41" s="20"/>
      <c r="K41" s="20"/>
      <c r="L41" s="20"/>
    </row>
    <row r="42" spans="1:12" x14ac:dyDescent="0.2">
      <c r="A42" s="251"/>
      <c r="B42" s="244"/>
      <c r="C42" s="251"/>
      <c r="D42" s="245"/>
      <c r="E42" s="244"/>
      <c r="F42" s="244"/>
      <c r="G42" s="244"/>
      <c r="H42" s="14" t="s">
        <v>690</v>
      </c>
      <c r="I42" s="20"/>
      <c r="J42" s="20"/>
      <c r="K42" s="20"/>
      <c r="L42" s="20"/>
    </row>
    <row r="43" spans="1:12" x14ac:dyDescent="0.2">
      <c r="A43" s="251"/>
      <c r="B43" s="244"/>
      <c r="C43" s="251" t="s">
        <v>606</v>
      </c>
      <c r="D43" s="246" t="s">
        <v>342</v>
      </c>
      <c r="E43" s="244"/>
      <c r="F43" s="244"/>
      <c r="G43" s="244" t="s">
        <v>345</v>
      </c>
      <c r="H43" s="14" t="s">
        <v>691</v>
      </c>
      <c r="I43" s="20"/>
      <c r="J43" s="20"/>
      <c r="K43" s="20"/>
      <c r="L43" s="20"/>
    </row>
    <row r="44" spans="1:12" x14ac:dyDescent="0.2">
      <c r="A44" s="251"/>
      <c r="B44" s="244"/>
      <c r="C44" s="251"/>
      <c r="D44" s="246"/>
      <c r="E44" s="244"/>
      <c r="F44" s="244"/>
      <c r="G44" s="244"/>
      <c r="H44" s="14" t="s">
        <v>692</v>
      </c>
      <c r="I44" s="20"/>
      <c r="J44" s="20"/>
      <c r="K44" s="20"/>
      <c r="L44" s="20"/>
    </row>
    <row r="45" spans="1:12" ht="25.5" x14ac:dyDescent="0.2">
      <c r="A45" s="251"/>
      <c r="B45" s="244"/>
      <c r="C45" s="251"/>
      <c r="D45" s="246"/>
      <c r="E45" s="244"/>
      <c r="F45" s="244"/>
      <c r="G45" s="244"/>
      <c r="H45" s="14" t="s">
        <v>693</v>
      </c>
      <c r="I45" s="20"/>
      <c r="J45" s="20"/>
      <c r="K45" s="20"/>
      <c r="L45" s="20"/>
    </row>
    <row r="46" spans="1:12" ht="25.5" x14ac:dyDescent="0.2">
      <c r="A46" s="251"/>
      <c r="B46" s="244"/>
      <c r="C46" s="251"/>
      <c r="D46" s="246"/>
      <c r="E46" s="244"/>
      <c r="F46" s="244"/>
      <c r="G46" s="244"/>
      <c r="H46" s="14" t="s">
        <v>694</v>
      </c>
      <c r="I46" s="20"/>
      <c r="J46" s="20"/>
      <c r="K46" s="20"/>
      <c r="L46" s="20"/>
    </row>
    <row r="47" spans="1:12" ht="25.5" x14ac:dyDescent="0.2">
      <c r="A47" s="251"/>
      <c r="B47" s="244"/>
      <c r="C47" s="251"/>
      <c r="D47" s="246"/>
      <c r="E47" s="244"/>
      <c r="F47" s="244"/>
      <c r="G47" s="244"/>
      <c r="H47" s="14" t="s">
        <v>695</v>
      </c>
      <c r="I47" s="20"/>
      <c r="J47" s="20"/>
      <c r="K47" s="20"/>
      <c r="L47" s="20"/>
    </row>
    <row r="48" spans="1:12" ht="38.25" x14ac:dyDescent="0.2">
      <c r="A48" s="251"/>
      <c r="B48" s="244"/>
      <c r="C48" s="251" t="s">
        <v>624</v>
      </c>
      <c r="D48" s="245" t="s">
        <v>346</v>
      </c>
      <c r="E48" s="250"/>
      <c r="F48" s="250"/>
      <c r="G48" s="14" t="s">
        <v>347</v>
      </c>
      <c r="H48" s="14" t="s">
        <v>349</v>
      </c>
      <c r="I48" s="20"/>
      <c r="J48" s="20"/>
      <c r="K48" s="20"/>
      <c r="L48" s="20"/>
    </row>
    <row r="49" spans="1:12" ht="25.5" x14ac:dyDescent="0.2">
      <c r="A49" s="251"/>
      <c r="B49" s="244"/>
      <c r="C49" s="251"/>
      <c r="D49" s="245"/>
      <c r="E49" s="250"/>
      <c r="F49" s="250"/>
      <c r="G49" s="14" t="s">
        <v>348</v>
      </c>
      <c r="H49" s="14" t="s">
        <v>350</v>
      </c>
      <c r="I49" s="20"/>
      <c r="J49" s="20"/>
      <c r="K49" s="20"/>
      <c r="L49" s="20"/>
    </row>
    <row r="50" spans="1:12" ht="25.5" x14ac:dyDescent="0.2">
      <c r="A50" s="251"/>
      <c r="B50" s="244"/>
      <c r="C50" s="251" t="s">
        <v>620</v>
      </c>
      <c r="D50" s="245" t="s">
        <v>351</v>
      </c>
      <c r="E50" s="250"/>
      <c r="F50" s="250"/>
      <c r="G50" s="14" t="s">
        <v>352</v>
      </c>
      <c r="H50" s="14" t="s">
        <v>353</v>
      </c>
      <c r="I50" s="20"/>
      <c r="J50" s="20"/>
      <c r="K50" s="20"/>
      <c r="L50" s="20"/>
    </row>
    <row r="51" spans="1:12" x14ac:dyDescent="0.2">
      <c r="A51" s="251"/>
      <c r="B51" s="244"/>
      <c r="C51" s="251"/>
      <c r="D51" s="245"/>
      <c r="E51" s="250"/>
      <c r="F51" s="250"/>
      <c r="G51" s="251" t="s">
        <v>354</v>
      </c>
      <c r="H51" s="14" t="s">
        <v>696</v>
      </c>
      <c r="I51" s="20"/>
      <c r="J51" s="20"/>
      <c r="K51" s="20"/>
      <c r="L51" s="20"/>
    </row>
    <row r="52" spans="1:12" ht="25.5" x14ac:dyDescent="0.2">
      <c r="A52" s="251"/>
      <c r="B52" s="244"/>
      <c r="C52" s="251"/>
      <c r="D52" s="245"/>
      <c r="E52" s="250"/>
      <c r="F52" s="250"/>
      <c r="G52" s="251"/>
      <c r="H52" s="14" t="s">
        <v>697</v>
      </c>
      <c r="I52" s="20"/>
      <c r="J52" s="20"/>
      <c r="K52" s="20"/>
      <c r="L52" s="20"/>
    </row>
    <row r="53" spans="1:12" ht="38.25" x14ac:dyDescent="0.2">
      <c r="A53" s="251"/>
      <c r="B53" s="244"/>
      <c r="C53" s="251"/>
      <c r="D53" s="245"/>
      <c r="E53" s="250"/>
      <c r="F53" s="250"/>
      <c r="G53" s="251"/>
      <c r="H53" s="14" t="s">
        <v>698</v>
      </c>
      <c r="I53" s="20"/>
      <c r="J53" s="20"/>
      <c r="K53" s="20"/>
      <c r="L53" s="20"/>
    </row>
    <row r="54" spans="1:12" ht="25.5" x14ac:dyDescent="0.2">
      <c r="A54" s="251"/>
      <c r="B54" s="244"/>
      <c r="C54" s="251" t="s">
        <v>620</v>
      </c>
      <c r="D54" s="245" t="s">
        <v>356</v>
      </c>
      <c r="E54" s="250"/>
      <c r="F54" s="250"/>
      <c r="G54" s="251" t="s">
        <v>355</v>
      </c>
      <c r="H54" s="14" t="s">
        <v>699</v>
      </c>
      <c r="I54" s="20"/>
      <c r="J54" s="20"/>
      <c r="K54" s="20"/>
      <c r="L54" s="20"/>
    </row>
    <row r="55" spans="1:12" ht="25.7" customHeight="1" x14ac:dyDescent="0.2">
      <c r="A55" s="251"/>
      <c r="B55" s="244"/>
      <c r="C55" s="251"/>
      <c r="D55" s="245"/>
      <c r="E55" s="250"/>
      <c r="F55" s="250"/>
      <c r="G55" s="251"/>
      <c r="H55" s="14" t="s">
        <v>700</v>
      </c>
      <c r="I55" s="20"/>
      <c r="J55" s="20"/>
      <c r="K55" s="20"/>
      <c r="L55" s="20"/>
    </row>
    <row r="56" spans="1:12" ht="25.7" customHeight="1" x14ac:dyDescent="0.2">
      <c r="A56" s="251"/>
      <c r="B56" s="244"/>
      <c r="C56" s="251"/>
      <c r="D56" s="245"/>
      <c r="E56" s="250"/>
      <c r="F56" s="250"/>
      <c r="G56" s="251"/>
      <c r="H56" s="14" t="s">
        <v>701</v>
      </c>
      <c r="I56" s="20"/>
      <c r="J56" s="20"/>
      <c r="K56" s="20"/>
      <c r="L56" s="20"/>
    </row>
    <row r="57" spans="1:12" ht="25.7" customHeight="1" x14ac:dyDescent="0.2">
      <c r="A57" s="251"/>
      <c r="B57" s="255" t="s">
        <v>357</v>
      </c>
      <c r="C57" s="251" t="s">
        <v>620</v>
      </c>
      <c r="D57" s="247" t="s">
        <v>358</v>
      </c>
      <c r="E57" s="243"/>
      <c r="F57" s="243"/>
      <c r="G57" s="251" t="s">
        <v>359</v>
      </c>
      <c r="H57" s="14" t="s">
        <v>702</v>
      </c>
      <c r="I57" s="20"/>
      <c r="J57" s="20"/>
      <c r="K57" s="20"/>
      <c r="L57" s="20"/>
    </row>
    <row r="58" spans="1:12" ht="25.7" customHeight="1" x14ac:dyDescent="0.2">
      <c r="A58" s="251"/>
      <c r="B58" s="255"/>
      <c r="C58" s="251"/>
      <c r="D58" s="247"/>
      <c r="E58" s="243"/>
      <c r="F58" s="243"/>
      <c r="G58" s="251"/>
      <c r="H58" s="14" t="s">
        <v>703</v>
      </c>
      <c r="I58" s="20"/>
      <c r="J58" s="20"/>
      <c r="K58" s="20"/>
      <c r="L58" s="20"/>
    </row>
    <row r="59" spans="1:12" ht="25.7" customHeight="1" x14ac:dyDescent="0.2">
      <c r="A59" s="251"/>
      <c r="B59" s="255"/>
      <c r="C59" s="251"/>
      <c r="D59" s="247"/>
      <c r="E59" s="243"/>
      <c r="F59" s="243"/>
      <c r="G59" s="251"/>
      <c r="H59" s="14" t="s">
        <v>704</v>
      </c>
      <c r="I59" s="20"/>
      <c r="J59" s="20"/>
      <c r="K59" s="20"/>
      <c r="L59" s="20"/>
    </row>
    <row r="60" spans="1:12" ht="25.5" x14ac:dyDescent="0.2">
      <c r="A60" s="251"/>
      <c r="B60" s="255"/>
      <c r="C60" s="251"/>
      <c r="D60" s="247"/>
      <c r="E60" s="243"/>
      <c r="F60" s="243"/>
      <c r="G60" s="251"/>
      <c r="H60" s="14" t="s">
        <v>705</v>
      </c>
      <c r="I60" s="20"/>
      <c r="J60" s="20"/>
      <c r="K60" s="20"/>
      <c r="L60" s="20"/>
    </row>
    <row r="61" spans="1:12" ht="25.7" customHeight="1" x14ac:dyDescent="0.2">
      <c r="A61" s="251"/>
      <c r="B61" s="255"/>
      <c r="C61" s="251"/>
      <c r="D61" s="247"/>
      <c r="E61" s="243"/>
      <c r="F61" s="243"/>
      <c r="G61" s="251"/>
      <c r="H61" s="14" t="s">
        <v>706</v>
      </c>
      <c r="I61" s="20"/>
      <c r="J61" s="20"/>
      <c r="K61" s="20"/>
      <c r="L61" s="20"/>
    </row>
    <row r="62" spans="1:12" ht="25.7" customHeight="1" x14ac:dyDescent="0.2">
      <c r="A62" s="251"/>
      <c r="B62" s="255"/>
      <c r="C62" s="251"/>
      <c r="D62" s="247"/>
      <c r="E62" s="243"/>
      <c r="F62" s="243"/>
      <c r="G62" s="251"/>
      <c r="H62" s="14" t="s">
        <v>707</v>
      </c>
      <c r="I62" s="20"/>
      <c r="J62" s="20"/>
      <c r="K62" s="20"/>
      <c r="L62" s="20"/>
    </row>
    <row r="63" spans="1:12" ht="25.5" x14ac:dyDescent="0.2">
      <c r="A63" s="251"/>
      <c r="B63" s="255"/>
      <c r="C63" s="251"/>
      <c r="D63" s="247"/>
      <c r="E63" s="243"/>
      <c r="F63" s="243"/>
      <c r="G63" s="251"/>
      <c r="H63" s="14" t="s">
        <v>708</v>
      </c>
      <c r="I63" s="20"/>
      <c r="J63" s="20"/>
      <c r="K63" s="20"/>
      <c r="L63" s="20"/>
    </row>
    <row r="64" spans="1:12" ht="25.5" x14ac:dyDescent="0.2">
      <c r="A64" s="251"/>
      <c r="B64" s="255"/>
      <c r="C64" s="251"/>
      <c r="D64" s="247"/>
      <c r="E64" s="243"/>
      <c r="F64" s="243"/>
      <c r="G64" s="14" t="s">
        <v>360</v>
      </c>
      <c r="H64" s="14" t="s">
        <v>361</v>
      </c>
      <c r="I64" s="20"/>
      <c r="J64" s="20"/>
      <c r="K64" s="20"/>
      <c r="L64" s="20"/>
    </row>
    <row r="65" spans="1:12" ht="25.5" x14ac:dyDescent="0.2">
      <c r="A65" s="251"/>
      <c r="B65" s="255"/>
      <c r="C65" s="251"/>
      <c r="D65" s="247"/>
      <c r="E65" s="243"/>
      <c r="F65" s="243"/>
      <c r="G65" s="14" t="s">
        <v>362</v>
      </c>
      <c r="H65" s="14" t="s">
        <v>363</v>
      </c>
      <c r="I65" s="20"/>
      <c r="J65" s="20"/>
      <c r="K65" s="20"/>
      <c r="L65" s="20"/>
    </row>
    <row r="66" spans="1:12" ht="25.5" x14ac:dyDescent="0.2">
      <c r="A66" s="251" t="s">
        <v>364</v>
      </c>
      <c r="B66" s="252" t="s">
        <v>365</v>
      </c>
      <c r="C66" s="251" t="s">
        <v>617</v>
      </c>
      <c r="D66" s="245" t="s">
        <v>366</v>
      </c>
      <c r="E66" s="250"/>
      <c r="F66" s="250"/>
      <c r="G66" s="244" t="s">
        <v>367</v>
      </c>
      <c r="H66" s="14" t="s">
        <v>625</v>
      </c>
      <c r="I66" s="20"/>
      <c r="J66" s="20"/>
      <c r="K66" s="20"/>
      <c r="L66" s="20"/>
    </row>
    <row r="67" spans="1:12" ht="25.5" x14ac:dyDescent="0.2">
      <c r="A67" s="251"/>
      <c r="B67" s="252"/>
      <c r="C67" s="251"/>
      <c r="D67" s="245"/>
      <c r="E67" s="250"/>
      <c r="F67" s="250"/>
      <c r="G67" s="244"/>
      <c r="H67" s="14" t="s">
        <v>709</v>
      </c>
      <c r="I67" s="20"/>
      <c r="J67" s="20"/>
      <c r="K67" s="20"/>
      <c r="L67" s="20"/>
    </row>
    <row r="68" spans="1:12" ht="25.5" x14ac:dyDescent="0.2">
      <c r="A68" s="251"/>
      <c r="B68" s="252"/>
      <c r="C68" s="251"/>
      <c r="D68" s="245"/>
      <c r="E68" s="250"/>
      <c r="F68" s="250"/>
      <c r="G68" s="244"/>
      <c r="H68" s="14" t="s">
        <v>710</v>
      </c>
      <c r="I68" s="20"/>
      <c r="J68" s="20"/>
      <c r="K68" s="20"/>
      <c r="L68" s="20"/>
    </row>
    <row r="69" spans="1:12" ht="38.25" x14ac:dyDescent="0.2">
      <c r="A69" s="251"/>
      <c r="B69" s="252"/>
      <c r="C69" s="251" t="s">
        <v>620</v>
      </c>
      <c r="D69" s="245"/>
      <c r="E69" s="250"/>
      <c r="F69" s="250"/>
      <c r="G69" s="244" t="s">
        <v>368</v>
      </c>
      <c r="H69" s="14" t="s">
        <v>711</v>
      </c>
      <c r="I69" s="20"/>
      <c r="J69" s="20"/>
      <c r="K69" s="20"/>
      <c r="L69" s="20"/>
    </row>
    <row r="70" spans="1:12" x14ac:dyDescent="0.2">
      <c r="A70" s="251"/>
      <c r="B70" s="252"/>
      <c r="C70" s="251"/>
      <c r="D70" s="245"/>
      <c r="E70" s="250"/>
      <c r="F70" s="250"/>
      <c r="G70" s="244"/>
      <c r="H70" s="14" t="s">
        <v>712</v>
      </c>
      <c r="I70" s="20"/>
      <c r="J70" s="20"/>
      <c r="K70" s="20"/>
      <c r="L70" s="20"/>
    </row>
    <row r="71" spans="1:12" ht="25.5" x14ac:dyDescent="0.2">
      <c r="A71" s="251"/>
      <c r="B71" s="252"/>
      <c r="C71" s="251"/>
      <c r="D71" s="245"/>
      <c r="E71" s="250"/>
      <c r="F71" s="250"/>
      <c r="G71" s="244"/>
      <c r="H71" s="14" t="s">
        <v>713</v>
      </c>
      <c r="I71" s="20"/>
      <c r="J71" s="20"/>
      <c r="K71" s="20"/>
      <c r="L71" s="20"/>
    </row>
    <row r="72" spans="1:12" ht="25.5" x14ac:dyDescent="0.2">
      <c r="A72" s="251"/>
      <c r="B72" s="252"/>
      <c r="C72" s="251"/>
      <c r="D72" s="245"/>
      <c r="E72" s="250"/>
      <c r="F72" s="250"/>
      <c r="G72" s="244"/>
      <c r="H72" s="14" t="s">
        <v>714</v>
      </c>
      <c r="I72" s="20"/>
      <c r="J72" s="20"/>
      <c r="K72" s="20"/>
      <c r="L72" s="20"/>
    </row>
    <row r="73" spans="1:12" ht="25.5" x14ac:dyDescent="0.2">
      <c r="A73" s="251"/>
      <c r="B73" s="252"/>
      <c r="C73" s="251"/>
      <c r="D73" s="245"/>
      <c r="E73" s="250"/>
      <c r="F73" s="250"/>
      <c r="G73" s="244" t="s">
        <v>369</v>
      </c>
      <c r="H73" s="14" t="s">
        <v>715</v>
      </c>
      <c r="I73" s="20"/>
      <c r="J73" s="20"/>
      <c r="K73" s="20"/>
      <c r="L73" s="20"/>
    </row>
    <row r="74" spans="1:12" x14ac:dyDescent="0.2">
      <c r="A74" s="251"/>
      <c r="B74" s="252"/>
      <c r="C74" s="251"/>
      <c r="D74" s="245"/>
      <c r="E74" s="250"/>
      <c r="F74" s="250"/>
      <c r="G74" s="244"/>
      <c r="H74" s="14" t="s">
        <v>716</v>
      </c>
      <c r="I74" s="20"/>
      <c r="J74" s="20"/>
      <c r="K74" s="20"/>
      <c r="L74" s="20"/>
    </row>
    <row r="75" spans="1:12" x14ac:dyDescent="0.2">
      <c r="A75" s="251"/>
      <c r="B75" s="252"/>
      <c r="C75" s="251"/>
      <c r="D75" s="245"/>
      <c r="E75" s="250"/>
      <c r="F75" s="250"/>
      <c r="G75" s="244"/>
      <c r="H75" s="14" t="s">
        <v>717</v>
      </c>
      <c r="I75" s="20"/>
      <c r="J75" s="20"/>
      <c r="K75" s="20"/>
      <c r="L75" s="20"/>
    </row>
    <row r="76" spans="1:12" ht="25.5" x14ac:dyDescent="0.2">
      <c r="A76" s="251"/>
      <c r="B76" s="252"/>
      <c r="C76" s="251"/>
      <c r="D76" s="245"/>
      <c r="E76" s="250"/>
      <c r="F76" s="250"/>
      <c r="G76" s="244"/>
      <c r="H76" s="14" t="s">
        <v>718</v>
      </c>
      <c r="I76" s="20"/>
      <c r="J76" s="20"/>
      <c r="K76" s="20"/>
      <c r="L76" s="20"/>
    </row>
    <row r="77" spans="1:12" ht="25.5" x14ac:dyDescent="0.2">
      <c r="A77" s="251"/>
      <c r="B77" s="252"/>
      <c r="C77" s="251"/>
      <c r="D77" s="245"/>
      <c r="E77" s="250"/>
      <c r="F77" s="250"/>
      <c r="G77" s="244"/>
      <c r="H77" s="14" t="s">
        <v>719</v>
      </c>
      <c r="I77" s="20"/>
      <c r="J77" s="20"/>
      <c r="K77" s="20"/>
      <c r="L77" s="20"/>
    </row>
    <row r="78" spans="1:12" ht="25.5" x14ac:dyDescent="0.2">
      <c r="A78" s="251"/>
      <c r="B78" s="252"/>
      <c r="C78" s="251"/>
      <c r="D78" s="245"/>
      <c r="E78" s="250"/>
      <c r="F78" s="250"/>
      <c r="G78" s="244"/>
      <c r="H78" s="14" t="s">
        <v>720</v>
      </c>
      <c r="I78" s="20"/>
      <c r="J78" s="20"/>
      <c r="K78" s="20"/>
      <c r="L78" s="20"/>
    </row>
    <row r="79" spans="1:12" x14ac:dyDescent="0.2">
      <c r="A79" s="251"/>
      <c r="B79" s="252"/>
      <c r="C79" s="251"/>
      <c r="D79" s="245"/>
      <c r="E79" s="250"/>
      <c r="F79" s="250"/>
      <c r="G79" s="244"/>
      <c r="H79" s="14" t="s">
        <v>721</v>
      </c>
      <c r="I79" s="20"/>
      <c r="J79" s="20"/>
      <c r="K79" s="20"/>
      <c r="L79" s="20"/>
    </row>
    <row r="80" spans="1:12" ht="25.5" x14ac:dyDescent="0.2">
      <c r="A80" s="251"/>
      <c r="B80" s="252"/>
      <c r="C80" s="251"/>
      <c r="D80" s="245"/>
      <c r="E80" s="250"/>
      <c r="F80" s="250"/>
      <c r="G80" s="244"/>
      <c r="H80" s="14" t="s">
        <v>722</v>
      </c>
      <c r="I80" s="20"/>
      <c r="J80" s="20"/>
      <c r="K80" s="20"/>
      <c r="L80" s="20"/>
    </row>
    <row r="81" spans="1:12" ht="25.5" x14ac:dyDescent="0.2">
      <c r="A81" s="251"/>
      <c r="B81" s="244" t="s">
        <v>370</v>
      </c>
      <c r="C81" s="244" t="s">
        <v>618</v>
      </c>
      <c r="D81" s="243" t="s">
        <v>371</v>
      </c>
      <c r="E81" s="243"/>
      <c r="F81" s="243"/>
      <c r="G81" s="244" t="s">
        <v>372</v>
      </c>
      <c r="H81" s="14" t="s">
        <v>723</v>
      </c>
      <c r="I81" s="20"/>
      <c r="J81" s="20"/>
      <c r="K81" s="20"/>
      <c r="L81" s="20"/>
    </row>
    <row r="82" spans="1:12" x14ac:dyDescent="0.2">
      <c r="A82" s="251"/>
      <c r="B82" s="244"/>
      <c r="C82" s="244"/>
      <c r="D82" s="243"/>
      <c r="E82" s="243"/>
      <c r="F82" s="243"/>
      <c r="G82" s="244"/>
      <c r="H82" s="14" t="s">
        <v>724</v>
      </c>
      <c r="I82" s="20"/>
      <c r="J82" s="20"/>
      <c r="K82" s="20"/>
      <c r="L82" s="20"/>
    </row>
    <row r="83" spans="1:12" ht="25.5" x14ac:dyDescent="0.2">
      <c r="A83" s="251"/>
      <c r="B83" s="244"/>
      <c r="C83" s="244"/>
      <c r="D83" s="243"/>
      <c r="E83" s="243"/>
      <c r="F83" s="243"/>
      <c r="G83" s="244"/>
      <c r="H83" s="14" t="s">
        <v>725</v>
      </c>
      <c r="I83" s="20"/>
      <c r="J83" s="20"/>
      <c r="K83" s="20"/>
      <c r="L83" s="20"/>
    </row>
    <row r="84" spans="1:12" x14ac:dyDescent="0.2">
      <c r="A84" s="251"/>
      <c r="B84" s="244"/>
      <c r="C84" s="244"/>
      <c r="D84" s="243"/>
      <c r="E84" s="243"/>
      <c r="F84" s="243"/>
      <c r="G84" s="244"/>
      <c r="H84" s="14" t="s">
        <v>726</v>
      </c>
      <c r="I84" s="20"/>
      <c r="J84" s="20"/>
      <c r="K84" s="20"/>
      <c r="L84" s="20"/>
    </row>
    <row r="85" spans="1:12" x14ac:dyDescent="0.2">
      <c r="A85" s="251"/>
      <c r="B85" s="244"/>
      <c r="C85" s="244"/>
      <c r="D85" s="243"/>
      <c r="E85" s="243"/>
      <c r="F85" s="243"/>
      <c r="G85" s="244"/>
      <c r="H85" s="14" t="s">
        <v>727</v>
      </c>
      <c r="I85" s="20"/>
      <c r="J85" s="20"/>
      <c r="K85" s="20"/>
      <c r="L85" s="20"/>
    </row>
    <row r="86" spans="1:12" x14ac:dyDescent="0.2">
      <c r="A86" s="251"/>
      <c r="B86" s="244"/>
      <c r="C86" s="244"/>
      <c r="D86" s="243"/>
      <c r="E86" s="243"/>
      <c r="F86" s="243"/>
      <c r="G86" s="244"/>
      <c r="H86" s="14" t="s">
        <v>728</v>
      </c>
      <c r="I86" s="20"/>
      <c r="J86" s="20"/>
      <c r="K86" s="20"/>
      <c r="L86" s="20"/>
    </row>
    <row r="87" spans="1:12" x14ac:dyDescent="0.2">
      <c r="A87" s="251"/>
      <c r="B87" s="244"/>
      <c r="C87" s="244"/>
      <c r="D87" s="243"/>
      <c r="E87" s="243"/>
      <c r="F87" s="243"/>
      <c r="G87" s="244"/>
      <c r="H87" s="14" t="s">
        <v>729</v>
      </c>
      <c r="I87" s="20"/>
      <c r="J87" s="20"/>
      <c r="K87" s="20"/>
      <c r="L87" s="20"/>
    </row>
    <row r="88" spans="1:12" x14ac:dyDescent="0.2">
      <c r="A88" s="251"/>
      <c r="B88" s="244"/>
      <c r="C88" s="244" t="s">
        <v>15</v>
      </c>
      <c r="D88" s="250" t="s">
        <v>373</v>
      </c>
      <c r="E88" s="250"/>
      <c r="F88" s="250"/>
      <c r="G88" s="244" t="s">
        <v>374</v>
      </c>
      <c r="H88" s="14" t="s">
        <v>730</v>
      </c>
      <c r="I88" s="20"/>
      <c r="J88" s="20"/>
      <c r="K88" s="20"/>
      <c r="L88" s="20"/>
    </row>
    <row r="89" spans="1:12" x14ac:dyDescent="0.2">
      <c r="A89" s="251"/>
      <c r="B89" s="244"/>
      <c r="C89" s="244"/>
      <c r="D89" s="250"/>
      <c r="E89" s="250"/>
      <c r="F89" s="250"/>
      <c r="G89" s="244"/>
      <c r="H89" s="14" t="s">
        <v>731</v>
      </c>
      <c r="I89" s="20"/>
      <c r="J89" s="20"/>
      <c r="K89" s="20"/>
      <c r="L89" s="20"/>
    </row>
    <row r="90" spans="1:12" ht="25.5" x14ac:dyDescent="0.2">
      <c r="A90" s="251"/>
      <c r="B90" s="244"/>
      <c r="C90" s="244" t="s">
        <v>618</v>
      </c>
      <c r="D90" s="250"/>
      <c r="E90" s="250"/>
      <c r="F90" s="250"/>
      <c r="G90" s="244" t="s">
        <v>375</v>
      </c>
      <c r="H90" s="14" t="s">
        <v>732</v>
      </c>
      <c r="I90" s="20"/>
      <c r="J90" s="20"/>
      <c r="K90" s="20"/>
      <c r="L90" s="20"/>
    </row>
    <row r="91" spans="1:12" ht="25.5" x14ac:dyDescent="0.2">
      <c r="A91" s="251"/>
      <c r="B91" s="244"/>
      <c r="C91" s="244"/>
      <c r="D91" s="250"/>
      <c r="E91" s="250"/>
      <c r="F91" s="250"/>
      <c r="G91" s="244"/>
      <c r="H91" s="14" t="s">
        <v>733</v>
      </c>
      <c r="I91" s="20"/>
      <c r="J91" s="20"/>
      <c r="K91" s="20"/>
      <c r="L91" s="20"/>
    </row>
    <row r="92" spans="1:12" x14ac:dyDescent="0.2">
      <c r="A92" s="251"/>
      <c r="B92" s="244"/>
      <c r="C92" s="244"/>
      <c r="D92" s="250"/>
      <c r="E92" s="250"/>
      <c r="F92" s="250"/>
      <c r="G92" s="244"/>
      <c r="H92" s="14" t="s">
        <v>734</v>
      </c>
      <c r="I92" s="20"/>
      <c r="J92" s="20"/>
      <c r="K92" s="20"/>
      <c r="L92" s="20"/>
    </row>
    <row r="93" spans="1:12" x14ac:dyDescent="0.2">
      <c r="A93" s="251"/>
      <c r="B93" s="244"/>
      <c r="C93" s="46" t="s">
        <v>618</v>
      </c>
      <c r="D93" s="250"/>
      <c r="E93" s="250"/>
      <c r="F93" s="250"/>
      <c r="G93" s="244"/>
      <c r="H93" s="10" t="s">
        <v>735</v>
      </c>
      <c r="I93" s="20"/>
      <c r="J93" s="20"/>
      <c r="K93" s="20"/>
      <c r="L93" s="20"/>
    </row>
    <row r="94" spans="1:12" x14ac:dyDescent="0.2">
      <c r="A94" s="251"/>
      <c r="B94" s="244"/>
      <c r="C94" s="244" t="s">
        <v>618</v>
      </c>
      <c r="D94" s="250"/>
      <c r="E94" s="250"/>
      <c r="F94" s="250"/>
      <c r="G94" s="244"/>
      <c r="H94" s="14" t="s">
        <v>736</v>
      </c>
      <c r="I94" s="20"/>
      <c r="J94" s="20"/>
      <c r="K94" s="20"/>
      <c r="L94" s="20"/>
    </row>
    <row r="95" spans="1:12" x14ac:dyDescent="0.2">
      <c r="A95" s="251"/>
      <c r="B95" s="244"/>
      <c r="C95" s="244"/>
      <c r="D95" s="250"/>
      <c r="E95" s="250"/>
      <c r="F95" s="250"/>
      <c r="G95" s="244"/>
      <c r="H95" s="14" t="s">
        <v>737</v>
      </c>
      <c r="I95" s="20"/>
      <c r="J95" s="20"/>
      <c r="K95" s="20"/>
      <c r="L95" s="20"/>
    </row>
    <row r="96" spans="1:12" x14ac:dyDescent="0.2">
      <c r="A96" s="251"/>
      <c r="B96" s="244"/>
      <c r="C96" s="244"/>
      <c r="D96" s="250"/>
      <c r="E96" s="250"/>
      <c r="F96" s="250"/>
      <c r="G96" s="244"/>
      <c r="H96" s="14" t="s">
        <v>738</v>
      </c>
      <c r="I96" s="20"/>
      <c r="J96" s="20"/>
      <c r="K96" s="20"/>
      <c r="L96" s="20"/>
    </row>
    <row r="97" spans="1:12" x14ac:dyDescent="0.2">
      <c r="A97" s="251"/>
      <c r="B97" s="255" t="s">
        <v>376</v>
      </c>
      <c r="C97" s="244" t="s">
        <v>15</v>
      </c>
      <c r="D97" s="243" t="s">
        <v>377</v>
      </c>
      <c r="E97" s="243"/>
      <c r="F97" s="243"/>
      <c r="G97" s="244" t="s">
        <v>378</v>
      </c>
      <c r="H97" s="14" t="s">
        <v>739</v>
      </c>
      <c r="I97" s="20"/>
      <c r="J97" s="20"/>
      <c r="K97" s="20"/>
      <c r="L97" s="20"/>
    </row>
    <row r="98" spans="1:12" x14ac:dyDescent="0.2">
      <c r="A98" s="251"/>
      <c r="B98" s="255"/>
      <c r="C98" s="244"/>
      <c r="D98" s="243"/>
      <c r="E98" s="243"/>
      <c r="F98" s="243"/>
      <c r="G98" s="244"/>
      <c r="H98" s="14" t="s">
        <v>740</v>
      </c>
      <c r="I98" s="20"/>
      <c r="J98" s="20"/>
      <c r="K98" s="20"/>
      <c r="L98" s="20"/>
    </row>
    <row r="99" spans="1:12" ht="25.5" x14ac:dyDescent="0.2">
      <c r="A99" s="251"/>
      <c r="B99" s="255"/>
      <c r="C99" s="244"/>
      <c r="D99" s="243"/>
      <c r="E99" s="243"/>
      <c r="F99" s="243"/>
      <c r="G99" s="244"/>
      <c r="H99" s="14" t="s">
        <v>741</v>
      </c>
      <c r="I99" s="20"/>
      <c r="J99" s="20"/>
      <c r="K99" s="20"/>
      <c r="L99" s="20"/>
    </row>
    <row r="100" spans="1:12" x14ac:dyDescent="0.2">
      <c r="A100" s="251"/>
      <c r="B100" s="255"/>
      <c r="C100" s="244"/>
      <c r="D100" s="243"/>
      <c r="E100" s="243"/>
      <c r="F100" s="243"/>
      <c r="G100" s="244"/>
      <c r="H100" s="14" t="s">
        <v>742</v>
      </c>
      <c r="I100" s="20"/>
      <c r="J100" s="20"/>
      <c r="K100" s="20"/>
      <c r="L100" s="20"/>
    </row>
    <row r="101" spans="1:12" x14ac:dyDescent="0.2">
      <c r="A101" s="251"/>
      <c r="B101" s="255"/>
      <c r="C101" s="244"/>
      <c r="D101" s="243"/>
      <c r="E101" s="243"/>
      <c r="F101" s="243"/>
      <c r="G101" s="244"/>
      <c r="H101" s="14" t="s">
        <v>743</v>
      </c>
      <c r="I101" s="20"/>
      <c r="J101" s="20"/>
      <c r="K101" s="20"/>
      <c r="L101" s="20"/>
    </row>
    <row r="102" spans="1:12" x14ac:dyDescent="0.2">
      <c r="A102" s="251"/>
      <c r="B102" s="255"/>
      <c r="C102" s="244"/>
      <c r="D102" s="243"/>
      <c r="E102" s="243"/>
      <c r="F102" s="243"/>
      <c r="G102" s="244"/>
      <c r="H102" s="14" t="s">
        <v>744</v>
      </c>
      <c r="I102" s="20"/>
      <c r="J102" s="20"/>
      <c r="K102" s="20"/>
      <c r="L102" s="20"/>
    </row>
    <row r="103" spans="1:12" x14ac:dyDescent="0.2">
      <c r="A103" s="251"/>
      <c r="B103" s="255"/>
      <c r="C103" s="244"/>
      <c r="D103" s="243" t="s">
        <v>379</v>
      </c>
      <c r="E103" s="243"/>
      <c r="F103" s="243"/>
      <c r="G103" s="244" t="s">
        <v>380</v>
      </c>
      <c r="H103" s="14" t="s">
        <v>745</v>
      </c>
      <c r="I103" s="20"/>
      <c r="J103" s="20"/>
      <c r="K103" s="20"/>
      <c r="L103" s="20"/>
    </row>
    <row r="104" spans="1:12" ht="38.25" x14ac:dyDescent="0.2">
      <c r="A104" s="251"/>
      <c r="B104" s="255"/>
      <c r="C104" s="244"/>
      <c r="D104" s="243"/>
      <c r="E104" s="243"/>
      <c r="F104" s="243"/>
      <c r="G104" s="244"/>
      <c r="H104" s="14" t="s">
        <v>746</v>
      </c>
      <c r="I104" s="20"/>
      <c r="J104" s="20"/>
      <c r="K104" s="20"/>
      <c r="L104" s="20"/>
    </row>
    <row r="105" spans="1:12" ht="38.25" x14ac:dyDescent="0.2">
      <c r="A105" s="251"/>
      <c r="B105" s="255"/>
      <c r="C105" s="244"/>
      <c r="D105" s="243"/>
      <c r="E105" s="243"/>
      <c r="F105" s="243"/>
      <c r="G105" s="244"/>
      <c r="H105" s="14" t="s">
        <v>747</v>
      </c>
      <c r="I105" s="20"/>
      <c r="J105" s="20"/>
      <c r="K105" s="20"/>
      <c r="L105" s="20"/>
    </row>
    <row r="106" spans="1:12" ht="25.5" x14ac:dyDescent="0.2">
      <c r="A106" s="251"/>
      <c r="B106" s="255"/>
      <c r="C106" s="244"/>
      <c r="D106" s="243"/>
      <c r="E106" s="243"/>
      <c r="F106" s="243"/>
      <c r="G106" s="244"/>
      <c r="H106" s="14" t="s">
        <v>748</v>
      </c>
      <c r="I106" s="20"/>
      <c r="J106" s="20"/>
      <c r="K106" s="20"/>
      <c r="L106" s="20"/>
    </row>
    <row r="107" spans="1:12" x14ac:dyDescent="0.2">
      <c r="A107" s="251"/>
      <c r="B107" s="255"/>
      <c r="C107" s="244"/>
      <c r="D107" s="243"/>
      <c r="E107" s="243"/>
      <c r="F107" s="243"/>
      <c r="G107" s="244"/>
      <c r="H107" s="14" t="s">
        <v>749</v>
      </c>
      <c r="I107" s="20"/>
      <c r="J107" s="20"/>
      <c r="K107" s="20"/>
      <c r="L107" s="20"/>
    </row>
    <row r="108" spans="1:12" ht="51" x14ac:dyDescent="0.2">
      <c r="A108" s="251"/>
      <c r="B108" s="255"/>
      <c r="C108" s="244"/>
      <c r="D108" s="243"/>
      <c r="E108" s="243"/>
      <c r="F108" s="243"/>
      <c r="G108" s="244"/>
      <c r="H108" s="14" t="s">
        <v>750</v>
      </c>
      <c r="I108" s="20"/>
      <c r="J108" s="20"/>
      <c r="K108" s="20"/>
      <c r="L108" s="20"/>
    </row>
    <row r="109" spans="1:12" x14ac:dyDescent="0.2">
      <c r="A109" s="251"/>
      <c r="B109" s="255"/>
      <c r="C109" s="244"/>
      <c r="D109" s="243"/>
      <c r="E109" s="243"/>
      <c r="F109" s="243"/>
      <c r="G109" s="244"/>
      <c r="H109" s="14" t="s">
        <v>751</v>
      </c>
      <c r="I109" s="20"/>
      <c r="J109" s="20"/>
      <c r="K109" s="20"/>
      <c r="L109" s="20"/>
    </row>
    <row r="110" spans="1:12" ht="51" x14ac:dyDescent="0.2">
      <c r="A110" s="251"/>
      <c r="B110" s="255"/>
      <c r="C110" s="244"/>
      <c r="D110" s="243"/>
      <c r="E110" s="243"/>
      <c r="F110" s="243"/>
      <c r="G110" s="244" t="s">
        <v>381</v>
      </c>
      <c r="H110" s="14" t="s">
        <v>756</v>
      </c>
      <c r="I110" s="20"/>
      <c r="J110" s="20"/>
      <c r="K110" s="20"/>
      <c r="L110" s="20"/>
    </row>
    <row r="111" spans="1:12" ht="51" x14ac:dyDescent="0.2">
      <c r="A111" s="251"/>
      <c r="B111" s="255"/>
      <c r="C111" s="244"/>
      <c r="D111" s="243"/>
      <c r="E111" s="243"/>
      <c r="F111" s="243"/>
      <c r="G111" s="244"/>
      <c r="H111" s="14" t="s">
        <v>757</v>
      </c>
      <c r="I111" s="20"/>
      <c r="J111" s="20"/>
      <c r="K111" s="20"/>
      <c r="L111" s="20"/>
    </row>
    <row r="112" spans="1:12" x14ac:dyDescent="0.2">
      <c r="A112" s="251"/>
      <c r="B112" s="255"/>
      <c r="C112" s="244"/>
      <c r="D112" s="243"/>
      <c r="E112" s="243"/>
      <c r="F112" s="243"/>
      <c r="G112" s="244"/>
      <c r="H112" s="14" t="s">
        <v>758</v>
      </c>
      <c r="I112" s="20"/>
      <c r="J112" s="20"/>
      <c r="K112" s="20"/>
      <c r="L112" s="20"/>
    </row>
    <row r="113" spans="1:12" ht="51.6" customHeight="1" x14ac:dyDescent="0.2">
      <c r="A113" s="251" t="s">
        <v>382</v>
      </c>
      <c r="B113" s="244" t="s">
        <v>383</v>
      </c>
      <c r="C113" s="257" t="s">
        <v>1</v>
      </c>
      <c r="D113" s="243" t="s">
        <v>384</v>
      </c>
      <c r="E113" s="243"/>
      <c r="F113" s="243"/>
      <c r="G113" s="14" t="s">
        <v>385</v>
      </c>
      <c r="H113" s="14" t="s">
        <v>759</v>
      </c>
      <c r="I113" s="20"/>
      <c r="J113" s="20"/>
      <c r="K113" s="20"/>
      <c r="L113" s="20"/>
    </row>
    <row r="114" spans="1:12" ht="51.6" customHeight="1" x14ac:dyDescent="0.2">
      <c r="A114" s="251"/>
      <c r="B114" s="244"/>
      <c r="C114" s="257"/>
      <c r="D114" s="243"/>
      <c r="E114" s="243"/>
      <c r="F114" s="243"/>
      <c r="G114" s="14" t="s">
        <v>385</v>
      </c>
      <c r="H114" s="14" t="s">
        <v>760</v>
      </c>
      <c r="I114" s="20"/>
      <c r="J114" s="20"/>
      <c r="K114" s="20"/>
      <c r="L114" s="20"/>
    </row>
    <row r="115" spans="1:12" ht="51.6" customHeight="1" x14ac:dyDescent="0.2">
      <c r="A115" s="251"/>
      <c r="B115" s="244"/>
      <c r="C115" s="257"/>
      <c r="D115" s="243"/>
      <c r="E115" s="243"/>
      <c r="F115" s="243"/>
      <c r="G115" s="14" t="s">
        <v>385</v>
      </c>
      <c r="H115" s="14" t="s">
        <v>761</v>
      </c>
      <c r="I115" s="20"/>
      <c r="J115" s="20"/>
      <c r="K115" s="20"/>
      <c r="L115" s="20"/>
    </row>
    <row r="116" spans="1:12" ht="51.6" customHeight="1" x14ac:dyDescent="0.2">
      <c r="A116" s="251"/>
      <c r="B116" s="244"/>
      <c r="C116" s="257"/>
      <c r="D116" s="243"/>
      <c r="E116" s="243"/>
      <c r="F116" s="243"/>
      <c r="G116" s="14" t="s">
        <v>385</v>
      </c>
      <c r="H116" s="14" t="s">
        <v>762</v>
      </c>
      <c r="I116" s="20"/>
      <c r="J116" s="20"/>
      <c r="K116" s="20"/>
      <c r="L116" s="20"/>
    </row>
    <row r="117" spans="1:12" ht="51.6" customHeight="1" x14ac:dyDescent="0.2">
      <c r="A117" s="251"/>
      <c r="B117" s="244"/>
      <c r="C117" s="257"/>
      <c r="D117" s="243"/>
      <c r="E117" s="243"/>
      <c r="F117" s="243"/>
      <c r="G117" s="14" t="s">
        <v>386</v>
      </c>
      <c r="H117" s="14" t="s">
        <v>763</v>
      </c>
      <c r="I117" s="20"/>
      <c r="J117" s="20"/>
      <c r="K117" s="20"/>
      <c r="L117" s="20"/>
    </row>
    <row r="118" spans="1:12" ht="51.6" customHeight="1" x14ac:dyDescent="0.2">
      <c r="A118" s="251"/>
      <c r="B118" s="244"/>
      <c r="C118" s="257"/>
      <c r="D118" s="243"/>
      <c r="E118" s="243"/>
      <c r="F118" s="243"/>
      <c r="G118" s="14" t="s">
        <v>386</v>
      </c>
      <c r="H118" s="14" t="s">
        <v>764</v>
      </c>
      <c r="I118" s="20"/>
      <c r="J118" s="20"/>
      <c r="K118" s="20"/>
      <c r="L118" s="20"/>
    </row>
    <row r="119" spans="1:12" ht="51.6" customHeight="1" x14ac:dyDescent="0.2">
      <c r="A119" s="251"/>
      <c r="B119" s="244"/>
      <c r="C119" s="257"/>
      <c r="D119" s="243"/>
      <c r="E119" s="243"/>
      <c r="F119" s="243"/>
      <c r="G119" s="14" t="s">
        <v>387</v>
      </c>
      <c r="H119" s="14" t="s">
        <v>388</v>
      </c>
      <c r="I119" s="20"/>
      <c r="J119" s="20"/>
      <c r="K119" s="20"/>
      <c r="L119" s="20"/>
    </row>
    <row r="120" spans="1:12" ht="63.75" x14ac:dyDescent="0.2">
      <c r="A120" s="251"/>
      <c r="B120" s="244"/>
      <c r="C120" s="257"/>
      <c r="D120" s="243"/>
      <c r="E120" s="243"/>
      <c r="F120" s="243"/>
      <c r="G120" s="14" t="s">
        <v>389</v>
      </c>
      <c r="H120" s="14" t="s">
        <v>390</v>
      </c>
      <c r="I120" s="20"/>
      <c r="J120" s="20"/>
      <c r="K120" s="20"/>
      <c r="L120" s="20"/>
    </row>
    <row r="121" spans="1:12" ht="51.6" customHeight="1" x14ac:dyDescent="0.2">
      <c r="A121" s="251"/>
      <c r="B121" s="244"/>
      <c r="C121" s="257"/>
      <c r="D121" s="243"/>
      <c r="E121" s="243"/>
      <c r="F121" s="243"/>
      <c r="G121" s="14" t="s">
        <v>391</v>
      </c>
      <c r="H121" s="14" t="s">
        <v>392</v>
      </c>
      <c r="I121" s="20"/>
      <c r="J121" s="20"/>
      <c r="K121" s="20"/>
      <c r="L121" s="20"/>
    </row>
    <row r="122" spans="1:12" ht="51.6" customHeight="1" x14ac:dyDescent="0.2">
      <c r="A122" s="251"/>
      <c r="B122" s="244"/>
      <c r="C122" s="257"/>
      <c r="D122" s="243"/>
      <c r="E122" s="243"/>
      <c r="F122" s="243"/>
      <c r="G122" s="14" t="s">
        <v>393</v>
      </c>
      <c r="H122" s="14" t="s">
        <v>765</v>
      </c>
      <c r="I122" s="20"/>
      <c r="J122" s="20"/>
      <c r="K122" s="20"/>
      <c r="L122" s="20"/>
    </row>
    <row r="123" spans="1:12" ht="51.6" customHeight="1" x14ac:dyDescent="0.2">
      <c r="A123" s="251"/>
      <c r="B123" s="244"/>
      <c r="C123" s="257"/>
      <c r="D123" s="243"/>
      <c r="E123" s="243"/>
      <c r="F123" s="243"/>
      <c r="G123" s="14" t="s">
        <v>393</v>
      </c>
      <c r="H123" s="14" t="s">
        <v>766</v>
      </c>
      <c r="I123" s="20"/>
      <c r="J123" s="20"/>
      <c r="K123" s="20"/>
      <c r="L123" s="20"/>
    </row>
    <row r="124" spans="1:12" ht="25.5" x14ac:dyDescent="0.2">
      <c r="A124" s="251"/>
      <c r="B124" s="244"/>
      <c r="C124" s="45" t="s">
        <v>621</v>
      </c>
      <c r="D124" s="243"/>
      <c r="E124" s="243"/>
      <c r="F124" s="243"/>
      <c r="G124" s="14" t="s">
        <v>394</v>
      </c>
      <c r="H124" s="14" t="s">
        <v>395</v>
      </c>
      <c r="I124" s="20"/>
      <c r="J124" s="20"/>
      <c r="K124" s="20"/>
      <c r="L124" s="20"/>
    </row>
    <row r="125" spans="1:12" ht="51" x14ac:dyDescent="0.2">
      <c r="A125" s="251"/>
      <c r="B125" s="244"/>
      <c r="C125" s="45" t="s">
        <v>1</v>
      </c>
      <c r="D125" s="243"/>
      <c r="E125" s="243"/>
      <c r="F125" s="243"/>
      <c r="G125" s="14" t="s">
        <v>396</v>
      </c>
      <c r="H125" s="14" t="s">
        <v>397</v>
      </c>
      <c r="I125" s="20"/>
      <c r="J125" s="20"/>
      <c r="K125" s="20"/>
      <c r="L125" s="20"/>
    </row>
    <row r="126" spans="1:12" ht="38.25" x14ac:dyDescent="0.2">
      <c r="A126" s="251"/>
      <c r="B126" s="244"/>
      <c r="C126" s="256" t="s">
        <v>624</v>
      </c>
      <c r="D126" s="250" t="s">
        <v>398</v>
      </c>
      <c r="E126" s="250"/>
      <c r="F126" s="250"/>
      <c r="G126" s="14" t="s">
        <v>399</v>
      </c>
      <c r="H126" s="14" t="s">
        <v>400</v>
      </c>
      <c r="I126" s="20"/>
      <c r="J126" s="20"/>
      <c r="K126" s="20"/>
      <c r="L126" s="20"/>
    </row>
    <row r="127" spans="1:12" ht="25.5" x14ac:dyDescent="0.2">
      <c r="A127" s="251"/>
      <c r="B127" s="244"/>
      <c r="C127" s="256"/>
      <c r="D127" s="250"/>
      <c r="E127" s="250"/>
      <c r="F127" s="250"/>
      <c r="G127" s="14" t="s">
        <v>401</v>
      </c>
      <c r="H127" s="14" t="s">
        <v>402</v>
      </c>
      <c r="I127" s="20"/>
      <c r="J127" s="20"/>
      <c r="K127" s="20"/>
      <c r="L127" s="20"/>
    </row>
    <row r="128" spans="1:12" ht="25.5" x14ac:dyDescent="0.2">
      <c r="A128" s="251"/>
      <c r="B128" s="244"/>
      <c r="C128" s="256"/>
      <c r="D128" s="250"/>
      <c r="E128" s="250"/>
      <c r="F128" s="250"/>
      <c r="G128" s="14" t="s">
        <v>403</v>
      </c>
      <c r="H128" s="14" t="s">
        <v>404</v>
      </c>
      <c r="I128" s="20"/>
      <c r="J128" s="20"/>
      <c r="K128" s="20"/>
      <c r="L128" s="20"/>
    </row>
    <row r="129" spans="1:12" ht="25.5" x14ac:dyDescent="0.2">
      <c r="A129" s="251"/>
      <c r="B129" s="255" t="s">
        <v>405</v>
      </c>
      <c r="C129" s="256" t="s">
        <v>624</v>
      </c>
      <c r="D129" s="243" t="s">
        <v>406</v>
      </c>
      <c r="E129" s="243"/>
      <c r="F129" s="243"/>
      <c r="G129" s="14" t="s">
        <v>407</v>
      </c>
      <c r="H129" s="14" t="s">
        <v>408</v>
      </c>
      <c r="I129" s="20"/>
      <c r="J129" s="20"/>
      <c r="K129" s="20"/>
      <c r="L129" s="20"/>
    </row>
    <row r="130" spans="1:12" ht="25.5" x14ac:dyDescent="0.2">
      <c r="A130" s="251"/>
      <c r="B130" s="255"/>
      <c r="C130" s="256"/>
      <c r="D130" s="243"/>
      <c r="E130" s="243"/>
      <c r="F130" s="243"/>
      <c r="G130" s="14" t="s">
        <v>409</v>
      </c>
      <c r="H130" s="14" t="s">
        <v>498</v>
      </c>
      <c r="I130" s="20"/>
      <c r="J130" s="20"/>
      <c r="K130" s="20"/>
      <c r="L130" s="20"/>
    </row>
    <row r="131" spans="1:12" ht="51" x14ac:dyDescent="0.2">
      <c r="A131" s="251"/>
      <c r="B131" s="255"/>
      <c r="C131" s="256"/>
      <c r="D131" s="243"/>
      <c r="E131" s="243"/>
      <c r="F131" s="243"/>
      <c r="G131" s="14" t="s">
        <v>410</v>
      </c>
      <c r="H131" s="14" t="s">
        <v>411</v>
      </c>
      <c r="I131" s="20"/>
      <c r="J131" s="20"/>
      <c r="K131" s="20"/>
      <c r="L131" s="20"/>
    </row>
    <row r="132" spans="1:12" ht="38.25" x14ac:dyDescent="0.2">
      <c r="A132" s="251"/>
      <c r="B132" s="255"/>
      <c r="C132" s="256"/>
      <c r="D132" s="243"/>
      <c r="E132" s="243"/>
      <c r="F132" s="243"/>
      <c r="G132" s="14" t="s">
        <v>412</v>
      </c>
      <c r="H132" s="14" t="s">
        <v>413</v>
      </c>
      <c r="I132" s="20"/>
      <c r="J132" s="20"/>
      <c r="K132" s="20"/>
      <c r="L132" s="20"/>
    </row>
    <row r="133" spans="1:12" ht="38.25" x14ac:dyDescent="0.2">
      <c r="A133" s="251"/>
      <c r="B133" s="255"/>
      <c r="C133" s="46" t="s">
        <v>624</v>
      </c>
      <c r="D133" s="243" t="s">
        <v>422</v>
      </c>
      <c r="E133" s="243"/>
      <c r="F133" s="243"/>
      <c r="G133" s="14" t="s">
        <v>414</v>
      </c>
      <c r="H133" s="14" t="s">
        <v>415</v>
      </c>
      <c r="I133" s="20"/>
      <c r="J133" s="20"/>
      <c r="K133" s="20"/>
      <c r="L133" s="20"/>
    </row>
    <row r="134" spans="1:12" ht="38.85" customHeight="1" x14ac:dyDescent="0.2">
      <c r="A134" s="251"/>
      <c r="B134" s="255"/>
      <c r="C134" s="46" t="s">
        <v>624</v>
      </c>
      <c r="D134" s="243"/>
      <c r="E134" s="243"/>
      <c r="F134" s="243"/>
      <c r="G134" s="14" t="s">
        <v>416</v>
      </c>
      <c r="H134" s="14" t="s">
        <v>497</v>
      </c>
      <c r="I134" s="20"/>
      <c r="J134" s="20"/>
      <c r="K134" s="20"/>
      <c r="L134" s="20"/>
    </row>
    <row r="135" spans="1:12" ht="51" x14ac:dyDescent="0.2">
      <c r="A135" s="251"/>
      <c r="B135" s="255"/>
      <c r="C135" s="45" t="s">
        <v>621</v>
      </c>
      <c r="D135" s="243"/>
      <c r="E135" s="243"/>
      <c r="F135" s="243"/>
      <c r="G135" s="14" t="s">
        <v>417</v>
      </c>
      <c r="H135" s="14" t="s">
        <v>496</v>
      </c>
      <c r="I135" s="20"/>
      <c r="J135" s="20"/>
      <c r="K135" s="20"/>
      <c r="L135" s="20"/>
    </row>
    <row r="136" spans="1:12" ht="38.25" x14ac:dyDescent="0.2">
      <c r="A136" s="251"/>
      <c r="B136" s="255"/>
      <c r="C136" s="45" t="s">
        <v>624</v>
      </c>
      <c r="D136" s="250" t="s">
        <v>423</v>
      </c>
      <c r="E136" s="250"/>
      <c r="F136" s="250"/>
      <c r="G136" s="14" t="s">
        <v>418</v>
      </c>
      <c r="H136" s="14" t="s">
        <v>419</v>
      </c>
      <c r="I136" s="20"/>
      <c r="J136" s="20"/>
      <c r="K136" s="20"/>
      <c r="L136" s="20"/>
    </row>
    <row r="137" spans="1:12" ht="38.25" x14ac:dyDescent="0.2">
      <c r="A137" s="251"/>
      <c r="B137" s="255"/>
      <c r="C137" s="45" t="s">
        <v>621</v>
      </c>
      <c r="D137" s="250"/>
      <c r="E137" s="250"/>
      <c r="F137" s="250"/>
      <c r="G137" s="14" t="s">
        <v>420</v>
      </c>
      <c r="H137" s="14" t="s">
        <v>421</v>
      </c>
      <c r="I137" s="20"/>
      <c r="J137" s="20"/>
      <c r="K137" s="20"/>
      <c r="L137" s="20"/>
    </row>
    <row r="138" spans="1:12" ht="25.5" x14ac:dyDescent="0.2">
      <c r="A138" s="251"/>
      <c r="B138" s="255"/>
      <c r="C138" s="244" t="s">
        <v>621</v>
      </c>
      <c r="D138" s="250" t="s">
        <v>424</v>
      </c>
      <c r="E138" s="250"/>
      <c r="F138" s="250"/>
      <c r="G138" s="244" t="s">
        <v>425</v>
      </c>
      <c r="H138" s="14" t="s">
        <v>767</v>
      </c>
      <c r="I138" s="20"/>
      <c r="J138" s="20"/>
      <c r="K138" s="20"/>
      <c r="L138" s="20"/>
    </row>
    <row r="139" spans="1:12" ht="25.5" x14ac:dyDescent="0.2">
      <c r="A139" s="251"/>
      <c r="B139" s="255"/>
      <c r="C139" s="244"/>
      <c r="D139" s="250"/>
      <c r="E139" s="250"/>
      <c r="F139" s="250"/>
      <c r="G139" s="244"/>
      <c r="H139" s="14" t="s">
        <v>768</v>
      </c>
      <c r="I139" s="20"/>
      <c r="J139" s="20"/>
      <c r="K139" s="20"/>
      <c r="L139" s="20"/>
    </row>
    <row r="140" spans="1:12" ht="25.5" x14ac:dyDescent="0.2">
      <c r="A140" s="251"/>
      <c r="B140" s="255"/>
      <c r="C140" s="244"/>
      <c r="D140" s="250"/>
      <c r="E140" s="250"/>
      <c r="F140" s="250"/>
      <c r="G140" s="244"/>
      <c r="H140" s="14" t="s">
        <v>769</v>
      </c>
      <c r="I140" s="20"/>
      <c r="J140" s="20"/>
      <c r="K140" s="20"/>
      <c r="L140" s="20"/>
    </row>
    <row r="141" spans="1:12" x14ac:dyDescent="0.2">
      <c r="A141" s="251"/>
      <c r="B141" s="255"/>
      <c r="C141" s="243" t="s">
        <v>621</v>
      </c>
      <c r="D141" s="243" t="s">
        <v>426</v>
      </c>
      <c r="E141" s="243"/>
      <c r="F141" s="243"/>
      <c r="G141" s="244" t="s">
        <v>427</v>
      </c>
      <c r="H141" s="14" t="s">
        <v>770</v>
      </c>
      <c r="I141" s="20"/>
      <c r="J141" s="20"/>
      <c r="K141" s="20"/>
      <c r="L141" s="20"/>
    </row>
    <row r="142" spans="1:12" x14ac:dyDescent="0.2">
      <c r="A142" s="251"/>
      <c r="B142" s="255"/>
      <c r="C142" s="243" t="s">
        <v>621</v>
      </c>
      <c r="D142" s="243"/>
      <c r="E142" s="243"/>
      <c r="F142" s="243"/>
      <c r="G142" s="244"/>
      <c r="H142" s="14" t="s">
        <v>771</v>
      </c>
      <c r="I142" s="20"/>
      <c r="J142" s="20"/>
      <c r="K142" s="20"/>
      <c r="L142" s="20"/>
    </row>
    <row r="143" spans="1:12" ht="25.5" x14ac:dyDescent="0.2">
      <c r="A143" s="251"/>
      <c r="B143" s="255"/>
      <c r="C143" s="243" t="s">
        <v>621</v>
      </c>
      <c r="D143" s="243"/>
      <c r="E143" s="243"/>
      <c r="F143" s="243"/>
      <c r="G143" s="244"/>
      <c r="H143" s="14" t="s">
        <v>772</v>
      </c>
      <c r="I143" s="20"/>
      <c r="J143" s="20"/>
      <c r="K143" s="20"/>
      <c r="L143" s="20"/>
    </row>
    <row r="144" spans="1:12" ht="25.5" x14ac:dyDescent="0.2">
      <c r="A144" s="251"/>
      <c r="B144" s="255"/>
      <c r="C144" s="243" t="s">
        <v>621</v>
      </c>
      <c r="D144" s="243"/>
      <c r="E144" s="243"/>
      <c r="F144" s="243"/>
      <c r="G144" s="244"/>
      <c r="H144" s="14" t="s">
        <v>773</v>
      </c>
      <c r="I144" s="20"/>
      <c r="J144" s="20"/>
      <c r="K144" s="20"/>
      <c r="L144" s="20"/>
    </row>
    <row r="145" spans="1:12" ht="25.5" x14ac:dyDescent="0.2">
      <c r="A145" s="251"/>
      <c r="B145" s="255"/>
      <c r="C145" s="243" t="s">
        <v>621</v>
      </c>
      <c r="D145" s="243"/>
      <c r="E145" s="243"/>
      <c r="F145" s="243"/>
      <c r="G145" s="244"/>
      <c r="H145" s="14" t="s">
        <v>774</v>
      </c>
      <c r="I145" s="20"/>
      <c r="J145" s="20"/>
      <c r="K145" s="20"/>
      <c r="L145" s="20"/>
    </row>
    <row r="146" spans="1:12" ht="25.5" x14ac:dyDescent="0.2">
      <c r="A146" s="251"/>
      <c r="B146" s="255"/>
      <c r="C146" s="243" t="s">
        <v>621</v>
      </c>
      <c r="D146" s="243"/>
      <c r="E146" s="243"/>
      <c r="F146" s="243"/>
      <c r="G146" s="244"/>
      <c r="H146" s="14" t="s">
        <v>775</v>
      </c>
      <c r="I146" s="20"/>
      <c r="J146" s="20"/>
      <c r="K146" s="20"/>
      <c r="L146" s="20"/>
    </row>
    <row r="147" spans="1:12" ht="38.25" x14ac:dyDescent="0.2">
      <c r="A147" s="251"/>
      <c r="B147" s="255"/>
      <c r="C147" s="243" t="s">
        <v>621</v>
      </c>
      <c r="D147" s="243"/>
      <c r="E147" s="243"/>
      <c r="F147" s="243"/>
      <c r="G147" s="14" t="s">
        <v>428</v>
      </c>
      <c r="H147" s="14" t="s">
        <v>429</v>
      </c>
      <c r="I147" s="20"/>
      <c r="J147" s="20"/>
      <c r="K147" s="20"/>
      <c r="L147" s="20"/>
    </row>
    <row r="148" spans="1:12" ht="25.5" x14ac:dyDescent="0.2">
      <c r="A148" s="251"/>
      <c r="B148" s="255"/>
      <c r="C148" s="243" t="s">
        <v>621</v>
      </c>
      <c r="D148" s="243"/>
      <c r="E148" s="243"/>
      <c r="F148" s="243"/>
      <c r="G148" s="244" t="s">
        <v>430</v>
      </c>
      <c r="H148" s="14" t="s">
        <v>776</v>
      </c>
      <c r="I148" s="20"/>
      <c r="J148" s="20"/>
      <c r="K148" s="20"/>
      <c r="L148" s="20"/>
    </row>
    <row r="149" spans="1:12" ht="25.5" x14ac:dyDescent="0.2">
      <c r="A149" s="251"/>
      <c r="B149" s="255"/>
      <c r="C149" s="243" t="s">
        <v>621</v>
      </c>
      <c r="D149" s="243"/>
      <c r="E149" s="243"/>
      <c r="F149" s="243"/>
      <c r="G149" s="244"/>
      <c r="H149" s="14" t="s">
        <v>777</v>
      </c>
      <c r="I149" s="20"/>
      <c r="J149" s="20"/>
      <c r="K149" s="20"/>
      <c r="L149" s="20"/>
    </row>
    <row r="150" spans="1:12" x14ac:dyDescent="0.2">
      <c r="A150" s="251"/>
      <c r="B150" s="255"/>
      <c r="C150" s="243" t="s">
        <v>621</v>
      </c>
      <c r="D150" s="243"/>
      <c r="E150" s="243"/>
      <c r="F150" s="243"/>
      <c r="G150" s="244"/>
      <c r="H150" s="14" t="s">
        <v>778</v>
      </c>
      <c r="I150" s="20"/>
      <c r="J150" s="20"/>
      <c r="K150" s="20"/>
      <c r="L150" s="20"/>
    </row>
    <row r="151" spans="1:12" ht="38.25" x14ac:dyDescent="0.2">
      <c r="A151" s="251"/>
      <c r="B151" s="255"/>
      <c r="C151" s="243" t="s">
        <v>1</v>
      </c>
      <c r="D151" s="243" t="s">
        <v>431</v>
      </c>
      <c r="E151" s="243"/>
      <c r="F151" s="243"/>
      <c r="G151" s="14" t="s">
        <v>432</v>
      </c>
      <c r="H151" s="14" t="s">
        <v>495</v>
      </c>
      <c r="I151" s="20"/>
      <c r="J151" s="20"/>
      <c r="K151" s="20"/>
      <c r="L151" s="20"/>
    </row>
    <row r="152" spans="1:12" ht="25.5" x14ac:dyDescent="0.2">
      <c r="A152" s="251"/>
      <c r="B152" s="255"/>
      <c r="C152" s="243" t="s">
        <v>1</v>
      </c>
      <c r="D152" s="243"/>
      <c r="E152" s="243"/>
      <c r="F152" s="243"/>
      <c r="G152" s="14" t="s">
        <v>433</v>
      </c>
      <c r="H152" s="14" t="s">
        <v>494</v>
      </c>
      <c r="I152" s="20"/>
      <c r="J152" s="20"/>
      <c r="K152" s="20"/>
      <c r="L152" s="20"/>
    </row>
    <row r="153" spans="1:12" ht="25.5" x14ac:dyDescent="0.2">
      <c r="A153" s="251"/>
      <c r="B153" s="255"/>
      <c r="C153" s="243" t="s">
        <v>1</v>
      </c>
      <c r="D153" s="243"/>
      <c r="E153" s="243"/>
      <c r="F153" s="243"/>
      <c r="G153" s="14" t="s">
        <v>434</v>
      </c>
      <c r="H153" s="14" t="s">
        <v>493</v>
      </c>
      <c r="I153" s="20"/>
      <c r="J153" s="20"/>
      <c r="K153" s="20"/>
      <c r="L153" s="20"/>
    </row>
    <row r="154" spans="1:12" x14ac:dyDescent="0.2">
      <c r="A154" s="251"/>
      <c r="B154" s="255"/>
      <c r="C154" s="250" t="s">
        <v>622</v>
      </c>
      <c r="D154" s="250" t="s">
        <v>444</v>
      </c>
      <c r="E154" s="250"/>
      <c r="F154" s="250"/>
      <c r="G154" s="14" t="s">
        <v>435</v>
      </c>
      <c r="H154" s="14" t="s">
        <v>492</v>
      </c>
      <c r="I154" s="20"/>
      <c r="J154" s="20"/>
      <c r="K154" s="20"/>
      <c r="L154" s="20"/>
    </row>
    <row r="155" spans="1:12" ht="38.25" x14ac:dyDescent="0.2">
      <c r="A155" s="251"/>
      <c r="B155" s="255"/>
      <c r="C155" s="250" t="s">
        <v>622</v>
      </c>
      <c r="D155" s="250"/>
      <c r="E155" s="250"/>
      <c r="F155" s="250"/>
      <c r="G155" s="14" t="s">
        <v>436</v>
      </c>
      <c r="H155" s="14" t="s">
        <v>437</v>
      </c>
      <c r="I155" s="20"/>
      <c r="J155" s="20"/>
      <c r="K155" s="20"/>
      <c r="L155" s="20"/>
    </row>
    <row r="156" spans="1:12" ht="38.25" x14ac:dyDescent="0.2">
      <c r="A156" s="251"/>
      <c r="B156" s="255"/>
      <c r="C156" s="250" t="s">
        <v>622</v>
      </c>
      <c r="D156" s="250"/>
      <c r="E156" s="250"/>
      <c r="F156" s="250"/>
      <c r="G156" s="14" t="s">
        <v>438</v>
      </c>
      <c r="H156" s="14" t="s">
        <v>439</v>
      </c>
      <c r="I156" s="20"/>
      <c r="J156" s="20"/>
      <c r="K156" s="20"/>
      <c r="L156" s="20"/>
    </row>
    <row r="157" spans="1:12" ht="38.25" x14ac:dyDescent="0.2">
      <c r="A157" s="251"/>
      <c r="B157" s="255"/>
      <c r="C157" s="250" t="s">
        <v>622</v>
      </c>
      <c r="D157" s="250"/>
      <c r="E157" s="250"/>
      <c r="F157" s="250"/>
      <c r="G157" s="14" t="s">
        <v>440</v>
      </c>
      <c r="H157" s="14" t="s">
        <v>441</v>
      </c>
      <c r="I157" s="20"/>
      <c r="J157" s="20"/>
      <c r="K157" s="20"/>
      <c r="L157" s="20"/>
    </row>
    <row r="158" spans="1:12" ht="25.5" x14ac:dyDescent="0.2">
      <c r="A158" s="251"/>
      <c r="B158" s="255"/>
      <c r="C158" s="250" t="s">
        <v>621</v>
      </c>
      <c r="D158" s="250" t="s">
        <v>445</v>
      </c>
      <c r="E158" s="250"/>
      <c r="F158" s="250"/>
      <c r="G158" s="14" t="s">
        <v>442</v>
      </c>
      <c r="H158" s="14" t="s">
        <v>443</v>
      </c>
      <c r="I158" s="20"/>
      <c r="J158" s="20"/>
      <c r="K158" s="20"/>
      <c r="L158" s="20"/>
    </row>
    <row r="159" spans="1:12" ht="25.5" x14ac:dyDescent="0.2">
      <c r="A159" s="251"/>
      <c r="B159" s="255"/>
      <c r="C159" s="250" t="s">
        <v>621</v>
      </c>
      <c r="D159" s="250"/>
      <c r="E159" s="250"/>
      <c r="F159" s="250"/>
      <c r="G159" s="14" t="s">
        <v>446</v>
      </c>
      <c r="H159" s="14" t="s">
        <v>779</v>
      </c>
      <c r="I159" s="20"/>
      <c r="J159" s="20"/>
      <c r="K159" s="20"/>
      <c r="L159" s="20"/>
    </row>
    <row r="160" spans="1:12" ht="25.5" x14ac:dyDescent="0.2">
      <c r="A160" s="251"/>
      <c r="B160" s="255"/>
      <c r="C160" s="250" t="s">
        <v>621</v>
      </c>
      <c r="D160" s="250"/>
      <c r="E160" s="250"/>
      <c r="F160" s="250"/>
      <c r="G160" s="14" t="s">
        <v>446</v>
      </c>
      <c r="H160" s="14" t="s">
        <v>780</v>
      </c>
      <c r="I160" s="20"/>
      <c r="J160" s="20"/>
      <c r="K160" s="20"/>
      <c r="L160" s="20"/>
    </row>
    <row r="161" spans="1:12" ht="51" x14ac:dyDescent="0.2">
      <c r="A161" s="251"/>
      <c r="B161" s="255"/>
      <c r="C161" s="243" t="s">
        <v>621</v>
      </c>
      <c r="D161" s="243" t="s">
        <v>459</v>
      </c>
      <c r="E161" s="243"/>
      <c r="F161" s="243"/>
      <c r="G161" s="14" t="s">
        <v>447</v>
      </c>
      <c r="H161" s="14" t="s">
        <v>781</v>
      </c>
      <c r="I161" s="20"/>
      <c r="J161" s="20"/>
      <c r="K161" s="20"/>
      <c r="L161" s="20"/>
    </row>
    <row r="162" spans="1:12" ht="51" x14ac:dyDescent="0.2">
      <c r="A162" s="251"/>
      <c r="B162" s="255"/>
      <c r="C162" s="243" t="s">
        <v>621</v>
      </c>
      <c r="D162" s="243"/>
      <c r="E162" s="243"/>
      <c r="F162" s="243"/>
      <c r="G162" s="14" t="s">
        <v>447</v>
      </c>
      <c r="H162" s="14" t="s">
        <v>782</v>
      </c>
      <c r="I162" s="20"/>
      <c r="J162" s="20"/>
      <c r="K162" s="20"/>
      <c r="L162" s="20"/>
    </row>
    <row r="163" spans="1:12" ht="51" x14ac:dyDescent="0.2">
      <c r="A163" s="251"/>
      <c r="B163" s="255"/>
      <c r="C163" s="243" t="s">
        <v>624</v>
      </c>
      <c r="D163" s="243" t="s">
        <v>448</v>
      </c>
      <c r="E163" s="243"/>
      <c r="F163" s="243"/>
      <c r="G163" s="14" t="s">
        <v>449</v>
      </c>
      <c r="H163" s="14" t="s">
        <v>450</v>
      </c>
      <c r="I163" s="20"/>
      <c r="J163" s="20"/>
      <c r="K163" s="20"/>
      <c r="L163" s="20"/>
    </row>
    <row r="164" spans="1:12" ht="25.5" x14ac:dyDescent="0.2">
      <c r="A164" s="251"/>
      <c r="B164" s="255"/>
      <c r="C164" s="243" t="s">
        <v>624</v>
      </c>
      <c r="D164" s="243"/>
      <c r="E164" s="243"/>
      <c r="F164" s="243"/>
      <c r="G164" s="14" t="s">
        <v>451</v>
      </c>
      <c r="H164" s="14" t="s">
        <v>452</v>
      </c>
      <c r="I164" s="20"/>
      <c r="J164" s="20"/>
      <c r="K164" s="20"/>
      <c r="L164" s="20"/>
    </row>
    <row r="165" spans="1:12" ht="38.25" x14ac:dyDescent="0.2">
      <c r="A165" s="251"/>
      <c r="B165" s="255"/>
      <c r="C165" s="243" t="s">
        <v>624</v>
      </c>
      <c r="D165" s="243"/>
      <c r="E165" s="243"/>
      <c r="F165" s="243"/>
      <c r="G165" s="14" t="s">
        <v>453</v>
      </c>
      <c r="H165" s="14" t="s">
        <v>454</v>
      </c>
      <c r="I165" s="20"/>
      <c r="J165" s="20"/>
      <c r="K165" s="20"/>
      <c r="L165" s="20"/>
    </row>
    <row r="166" spans="1:12" ht="38.25" x14ac:dyDescent="0.2">
      <c r="A166" s="251"/>
      <c r="B166" s="255"/>
      <c r="C166" s="243" t="s">
        <v>624</v>
      </c>
      <c r="D166" s="243"/>
      <c r="E166" s="243"/>
      <c r="F166" s="243"/>
      <c r="G166" s="14" t="s">
        <v>455</v>
      </c>
      <c r="H166" s="14" t="s">
        <v>456</v>
      </c>
      <c r="I166" s="20"/>
      <c r="J166" s="20"/>
      <c r="K166" s="20"/>
      <c r="L166" s="20"/>
    </row>
    <row r="167" spans="1:12" ht="38.25" x14ac:dyDescent="0.2">
      <c r="A167" s="251" t="s">
        <v>457</v>
      </c>
      <c r="B167" s="252" t="s">
        <v>458</v>
      </c>
      <c r="C167" s="243" t="s">
        <v>624</v>
      </c>
      <c r="D167" s="243" t="s">
        <v>460</v>
      </c>
      <c r="E167" s="243"/>
      <c r="F167" s="243"/>
      <c r="G167" s="14" t="s">
        <v>461</v>
      </c>
      <c r="H167" s="14" t="s">
        <v>783</v>
      </c>
      <c r="I167" s="20"/>
      <c r="J167" s="20"/>
      <c r="K167" s="20"/>
      <c r="L167" s="20"/>
    </row>
    <row r="168" spans="1:12" ht="38.25" x14ac:dyDescent="0.2">
      <c r="A168" s="251"/>
      <c r="B168" s="252"/>
      <c r="C168" s="243" t="s">
        <v>624</v>
      </c>
      <c r="D168" s="243"/>
      <c r="E168" s="243"/>
      <c r="F168" s="243"/>
      <c r="G168" s="14" t="s">
        <v>461</v>
      </c>
      <c r="H168" s="14" t="s">
        <v>784</v>
      </c>
      <c r="I168" s="20"/>
      <c r="J168" s="20"/>
      <c r="K168" s="20"/>
      <c r="L168" s="20"/>
    </row>
    <row r="169" spans="1:12" ht="38.25" x14ac:dyDescent="0.2">
      <c r="A169" s="251"/>
      <c r="B169" s="252"/>
      <c r="C169" s="243" t="s">
        <v>624</v>
      </c>
      <c r="D169" s="243"/>
      <c r="E169" s="243"/>
      <c r="F169" s="243"/>
      <c r="G169" s="14" t="s">
        <v>461</v>
      </c>
      <c r="H169" s="14" t="s">
        <v>785</v>
      </c>
      <c r="I169" s="20"/>
      <c r="J169" s="20"/>
      <c r="K169" s="20"/>
      <c r="L169" s="20"/>
    </row>
    <row r="170" spans="1:12" ht="38.25" x14ac:dyDescent="0.2">
      <c r="A170" s="251"/>
      <c r="B170" s="252"/>
      <c r="C170" s="243" t="s">
        <v>624</v>
      </c>
      <c r="D170" s="243"/>
      <c r="E170" s="243"/>
      <c r="F170" s="243"/>
      <c r="G170" s="14" t="s">
        <v>461</v>
      </c>
      <c r="H170" s="14" t="s">
        <v>786</v>
      </c>
      <c r="I170" s="20"/>
      <c r="J170" s="20"/>
      <c r="K170" s="20"/>
      <c r="L170" s="20"/>
    </row>
    <row r="171" spans="1:12" ht="38.25" x14ac:dyDescent="0.2">
      <c r="A171" s="251"/>
      <c r="B171" s="252"/>
      <c r="C171" s="243" t="s">
        <v>624</v>
      </c>
      <c r="D171" s="243"/>
      <c r="E171" s="243"/>
      <c r="F171" s="243"/>
      <c r="G171" s="14" t="s">
        <v>461</v>
      </c>
      <c r="H171" s="14" t="s">
        <v>787</v>
      </c>
      <c r="I171" s="20"/>
      <c r="J171" s="20"/>
      <c r="K171" s="20"/>
      <c r="L171" s="20"/>
    </row>
    <row r="172" spans="1:12" ht="38.25" x14ac:dyDescent="0.2">
      <c r="A172" s="251"/>
      <c r="B172" s="252"/>
      <c r="C172" s="243" t="s">
        <v>624</v>
      </c>
      <c r="D172" s="243"/>
      <c r="E172" s="243"/>
      <c r="F172" s="243"/>
      <c r="G172" s="14" t="s">
        <v>461</v>
      </c>
      <c r="H172" s="14" t="s">
        <v>788</v>
      </c>
      <c r="I172" s="20"/>
      <c r="J172" s="20"/>
      <c r="K172" s="20"/>
      <c r="L172" s="20"/>
    </row>
    <row r="173" spans="1:12" ht="38.25" x14ac:dyDescent="0.2">
      <c r="A173" s="251"/>
      <c r="B173" s="252"/>
      <c r="C173" s="243" t="s">
        <v>624</v>
      </c>
      <c r="D173" s="243"/>
      <c r="E173" s="243"/>
      <c r="F173" s="243"/>
      <c r="G173" s="14" t="s">
        <v>461</v>
      </c>
      <c r="H173" s="14" t="s">
        <v>789</v>
      </c>
      <c r="I173" s="20"/>
      <c r="J173" s="20"/>
      <c r="K173" s="20"/>
      <c r="L173" s="20"/>
    </row>
    <row r="174" spans="1:12" ht="38.85" customHeight="1" x14ac:dyDescent="0.2">
      <c r="A174" s="251"/>
      <c r="B174" s="252"/>
      <c r="C174" s="243" t="s">
        <v>624</v>
      </c>
      <c r="D174" s="243"/>
      <c r="E174" s="243"/>
      <c r="F174" s="243"/>
      <c r="G174" s="14" t="s">
        <v>462</v>
      </c>
      <c r="H174" s="14" t="s">
        <v>790</v>
      </c>
      <c r="I174" s="20"/>
      <c r="J174" s="20"/>
      <c r="K174" s="20"/>
      <c r="L174" s="20"/>
    </row>
    <row r="175" spans="1:12" ht="38.85" customHeight="1" x14ac:dyDescent="0.2">
      <c r="A175" s="251"/>
      <c r="B175" s="252"/>
      <c r="C175" s="243" t="s">
        <v>624</v>
      </c>
      <c r="D175" s="243"/>
      <c r="E175" s="243"/>
      <c r="F175" s="243"/>
      <c r="G175" s="14" t="s">
        <v>462</v>
      </c>
      <c r="H175" s="14" t="s">
        <v>791</v>
      </c>
      <c r="I175" s="20"/>
      <c r="J175" s="20"/>
      <c r="K175" s="20"/>
      <c r="L175" s="20"/>
    </row>
    <row r="176" spans="1:12" ht="38.85" customHeight="1" x14ac:dyDescent="0.2">
      <c r="A176" s="251"/>
      <c r="B176" s="252"/>
      <c r="C176" s="243" t="s">
        <v>624</v>
      </c>
      <c r="D176" s="243"/>
      <c r="E176" s="243"/>
      <c r="F176" s="243"/>
      <c r="G176" s="14" t="s">
        <v>462</v>
      </c>
      <c r="H176" s="14" t="s">
        <v>792</v>
      </c>
      <c r="I176" s="20"/>
      <c r="J176" s="20"/>
      <c r="K176" s="20"/>
      <c r="L176" s="20"/>
    </row>
    <row r="177" spans="1:12" ht="38.85" customHeight="1" x14ac:dyDescent="0.2">
      <c r="A177" s="251"/>
      <c r="B177" s="252"/>
      <c r="C177" s="243" t="s">
        <v>624</v>
      </c>
      <c r="D177" s="243"/>
      <c r="E177" s="243"/>
      <c r="F177" s="243"/>
      <c r="G177" s="14" t="s">
        <v>462</v>
      </c>
      <c r="H177" s="14" t="s">
        <v>793</v>
      </c>
      <c r="I177" s="20"/>
      <c r="J177" s="20"/>
      <c r="K177" s="20"/>
      <c r="L177" s="20"/>
    </row>
    <row r="178" spans="1:12" ht="38.85" customHeight="1" x14ac:dyDescent="0.2">
      <c r="A178" s="251"/>
      <c r="B178" s="252"/>
      <c r="C178" s="243" t="s">
        <v>624</v>
      </c>
      <c r="D178" s="243"/>
      <c r="E178" s="243"/>
      <c r="F178" s="243"/>
      <c r="G178" s="14" t="s">
        <v>462</v>
      </c>
      <c r="H178" s="14" t="s">
        <v>794</v>
      </c>
      <c r="I178" s="20"/>
      <c r="J178" s="20"/>
      <c r="K178" s="20"/>
      <c r="L178" s="20"/>
    </row>
    <row r="179" spans="1:12" ht="38.25" x14ac:dyDescent="0.2">
      <c r="A179" s="251"/>
      <c r="B179" s="252"/>
      <c r="C179" s="243" t="s">
        <v>624</v>
      </c>
      <c r="D179" s="243"/>
      <c r="E179" s="243"/>
      <c r="F179" s="243"/>
      <c r="G179" s="14" t="s">
        <v>463</v>
      </c>
      <c r="H179" s="14" t="s">
        <v>464</v>
      </c>
      <c r="I179" s="20"/>
      <c r="J179" s="20"/>
      <c r="K179" s="20"/>
      <c r="L179" s="20"/>
    </row>
    <row r="180" spans="1:12" ht="51" x14ac:dyDescent="0.2">
      <c r="A180" s="251"/>
      <c r="B180" s="252"/>
      <c r="C180" s="45" t="s">
        <v>1</v>
      </c>
      <c r="D180" s="9" t="s">
        <v>465</v>
      </c>
      <c r="E180" s="14"/>
      <c r="F180" s="14"/>
      <c r="G180" s="14" t="s">
        <v>466</v>
      </c>
      <c r="H180" s="14" t="s">
        <v>467</v>
      </c>
      <c r="I180" s="20"/>
      <c r="J180" s="20"/>
      <c r="K180" s="20"/>
      <c r="L180" s="20"/>
    </row>
    <row r="181" spans="1:12" ht="63.75" x14ac:dyDescent="0.2">
      <c r="A181" s="251"/>
      <c r="B181" s="15" t="s">
        <v>468</v>
      </c>
      <c r="C181" s="243" t="s">
        <v>624</v>
      </c>
      <c r="D181" s="243" t="s">
        <v>469</v>
      </c>
      <c r="E181" s="243"/>
      <c r="F181" s="243"/>
      <c r="G181" s="14" t="s">
        <v>470</v>
      </c>
      <c r="H181" s="14" t="s">
        <v>471</v>
      </c>
      <c r="I181" s="20"/>
      <c r="J181" s="20"/>
      <c r="K181" s="20"/>
      <c r="L181" s="20"/>
    </row>
    <row r="182" spans="1:12" ht="51.6" customHeight="1" x14ac:dyDescent="0.2">
      <c r="A182" s="251"/>
      <c r="B182" s="15" t="s">
        <v>468</v>
      </c>
      <c r="C182" s="243" t="s">
        <v>624</v>
      </c>
      <c r="D182" s="243"/>
      <c r="E182" s="243"/>
      <c r="F182" s="243"/>
      <c r="G182" s="14" t="s">
        <v>472</v>
      </c>
      <c r="H182" s="14" t="s">
        <v>473</v>
      </c>
      <c r="I182" s="20"/>
      <c r="J182" s="20"/>
      <c r="K182" s="20"/>
      <c r="L182" s="20"/>
    </row>
    <row r="183" spans="1:12" ht="51.6" customHeight="1" x14ac:dyDescent="0.2">
      <c r="A183" s="251"/>
      <c r="B183" s="15" t="s">
        <v>468</v>
      </c>
      <c r="C183" s="243" t="s">
        <v>624</v>
      </c>
      <c r="D183" s="243"/>
      <c r="E183" s="243"/>
      <c r="F183" s="243"/>
      <c r="G183" s="14" t="s">
        <v>474</v>
      </c>
      <c r="H183" s="14" t="s">
        <v>475</v>
      </c>
      <c r="I183" s="20"/>
      <c r="J183" s="20"/>
      <c r="K183" s="20"/>
      <c r="L183" s="20"/>
    </row>
    <row r="184" spans="1:12" ht="51" x14ac:dyDescent="0.2">
      <c r="A184" s="251"/>
      <c r="B184" s="15" t="s">
        <v>468</v>
      </c>
      <c r="C184" s="243" t="s">
        <v>624</v>
      </c>
      <c r="D184" s="243"/>
      <c r="E184" s="243"/>
      <c r="F184" s="243"/>
      <c r="G184" s="14" t="s">
        <v>476</v>
      </c>
      <c r="H184" s="14" t="s">
        <v>491</v>
      </c>
      <c r="I184" s="20"/>
      <c r="J184" s="20"/>
      <c r="K184" s="20"/>
      <c r="L184" s="20"/>
    </row>
    <row r="185" spans="1:12" ht="51.6" customHeight="1" x14ac:dyDescent="0.2">
      <c r="A185" s="251"/>
      <c r="B185" s="15" t="s">
        <v>468</v>
      </c>
      <c r="C185" s="243" t="s">
        <v>624</v>
      </c>
      <c r="D185" s="243"/>
      <c r="E185" s="243"/>
      <c r="F185" s="243"/>
      <c r="G185" s="14" t="s">
        <v>477</v>
      </c>
      <c r="H185" s="14" t="s">
        <v>478</v>
      </c>
      <c r="I185" s="20"/>
      <c r="J185" s="20"/>
      <c r="K185" s="20"/>
      <c r="L185" s="20"/>
    </row>
    <row r="186" spans="1:12" ht="63.75" x14ac:dyDescent="0.2">
      <c r="A186" s="251"/>
      <c r="B186" s="15" t="s">
        <v>468</v>
      </c>
      <c r="C186" s="243" t="s">
        <v>624</v>
      </c>
      <c r="D186" s="243"/>
      <c r="E186" s="243"/>
      <c r="F186" s="243"/>
      <c r="G186" s="14" t="s">
        <v>479</v>
      </c>
      <c r="H186" s="14" t="s">
        <v>480</v>
      </c>
      <c r="I186" s="20"/>
      <c r="J186" s="20"/>
      <c r="K186" s="20"/>
      <c r="L186" s="20"/>
    </row>
    <row r="187" spans="1:12" ht="38.25" x14ac:dyDescent="0.2">
      <c r="A187" s="251"/>
      <c r="B187" s="15" t="s">
        <v>468</v>
      </c>
      <c r="C187" s="243" t="s">
        <v>1</v>
      </c>
      <c r="D187" s="243" t="s">
        <v>487</v>
      </c>
      <c r="E187" s="243"/>
      <c r="F187" s="243"/>
      <c r="G187" s="14" t="s">
        <v>481</v>
      </c>
      <c r="H187" s="14" t="s">
        <v>482</v>
      </c>
      <c r="I187" s="20"/>
      <c r="J187" s="20"/>
      <c r="K187" s="20"/>
      <c r="L187" s="20"/>
    </row>
    <row r="188" spans="1:12" ht="25.5" x14ac:dyDescent="0.2">
      <c r="A188" s="251"/>
      <c r="B188" s="15" t="s">
        <v>468</v>
      </c>
      <c r="C188" s="243" t="s">
        <v>1</v>
      </c>
      <c r="D188" s="243"/>
      <c r="E188" s="243"/>
      <c r="F188" s="243"/>
      <c r="G188" s="14" t="s">
        <v>483</v>
      </c>
      <c r="H188" s="14" t="s">
        <v>484</v>
      </c>
      <c r="I188" s="20"/>
      <c r="J188" s="20"/>
      <c r="K188" s="20"/>
      <c r="L188" s="20"/>
    </row>
    <row r="189" spans="1:12" ht="25.5" x14ac:dyDescent="0.2">
      <c r="A189" s="251"/>
      <c r="B189" s="15" t="s">
        <v>468</v>
      </c>
      <c r="C189" s="243" t="s">
        <v>1</v>
      </c>
      <c r="D189" s="243"/>
      <c r="E189" s="243"/>
      <c r="F189" s="243"/>
      <c r="G189" s="14" t="s">
        <v>485</v>
      </c>
      <c r="H189" s="14" t="s">
        <v>486</v>
      </c>
      <c r="I189" s="20"/>
      <c r="J189" s="20"/>
      <c r="K189" s="20"/>
      <c r="L189" s="20"/>
    </row>
    <row r="190" spans="1:12" ht="38.25" x14ac:dyDescent="0.2">
      <c r="A190" s="251"/>
      <c r="B190" s="15" t="s">
        <v>488</v>
      </c>
      <c r="C190" s="45" t="s">
        <v>624</v>
      </c>
      <c r="D190" s="250" t="s">
        <v>489</v>
      </c>
      <c r="E190" s="250"/>
      <c r="F190" s="250"/>
      <c r="G190" s="14" t="s">
        <v>490</v>
      </c>
      <c r="H190" s="14" t="s">
        <v>795</v>
      </c>
      <c r="I190" s="20"/>
      <c r="J190" s="20"/>
      <c r="K190" s="20"/>
      <c r="L190" s="20"/>
    </row>
    <row r="191" spans="1:12" ht="38.25" x14ac:dyDescent="0.2">
      <c r="A191" s="251"/>
      <c r="B191" s="15" t="s">
        <v>488</v>
      </c>
      <c r="C191" s="45" t="s">
        <v>624</v>
      </c>
      <c r="D191" s="250"/>
      <c r="E191" s="250"/>
      <c r="F191" s="250"/>
      <c r="G191" s="14" t="s">
        <v>490</v>
      </c>
      <c r="H191" s="14" t="s">
        <v>796</v>
      </c>
      <c r="I191" s="20"/>
      <c r="J191" s="20"/>
      <c r="K191" s="20"/>
      <c r="L191" s="20"/>
    </row>
    <row r="192" spans="1:12" ht="76.5" x14ac:dyDescent="0.2">
      <c r="A192" s="251"/>
      <c r="B192" s="15" t="s">
        <v>488</v>
      </c>
      <c r="C192" s="45" t="s">
        <v>619</v>
      </c>
      <c r="D192" s="250"/>
      <c r="E192" s="250"/>
      <c r="F192" s="250"/>
      <c r="G192" s="14" t="s">
        <v>499</v>
      </c>
      <c r="H192" s="14" t="s">
        <v>797</v>
      </c>
      <c r="I192" s="20"/>
      <c r="J192" s="20"/>
      <c r="K192" s="20"/>
      <c r="L192" s="20"/>
    </row>
    <row r="193" spans="1:12" ht="76.5" x14ac:dyDescent="0.2">
      <c r="A193" s="251"/>
      <c r="B193" s="15" t="s">
        <v>488</v>
      </c>
      <c r="C193" s="45" t="s">
        <v>619</v>
      </c>
      <c r="D193" s="250"/>
      <c r="E193" s="250"/>
      <c r="F193" s="250"/>
      <c r="G193" s="14" t="s">
        <v>499</v>
      </c>
      <c r="H193" s="14" t="s">
        <v>798</v>
      </c>
      <c r="I193" s="20"/>
      <c r="J193" s="20"/>
      <c r="K193" s="20"/>
      <c r="L193" s="20"/>
    </row>
    <row r="194" spans="1:12" ht="76.5" x14ac:dyDescent="0.2">
      <c r="A194" s="251"/>
      <c r="B194" s="15" t="s">
        <v>488</v>
      </c>
      <c r="C194" s="45" t="s">
        <v>619</v>
      </c>
      <c r="D194" s="250"/>
      <c r="E194" s="250"/>
      <c r="F194" s="250"/>
      <c r="G194" s="14" t="s">
        <v>499</v>
      </c>
      <c r="H194" s="14" t="s">
        <v>799</v>
      </c>
      <c r="I194" s="20"/>
      <c r="J194" s="20"/>
      <c r="K194" s="20"/>
      <c r="L194" s="20"/>
    </row>
    <row r="195" spans="1:12" ht="51" x14ac:dyDescent="0.2">
      <c r="A195" s="251"/>
      <c r="B195" s="15" t="s">
        <v>488</v>
      </c>
      <c r="C195" s="45" t="s">
        <v>624</v>
      </c>
      <c r="D195" s="250"/>
      <c r="E195" s="250"/>
      <c r="F195" s="250"/>
      <c r="G195" s="14" t="s">
        <v>500</v>
      </c>
      <c r="H195" s="14" t="s">
        <v>501</v>
      </c>
      <c r="I195" s="20"/>
      <c r="J195" s="20"/>
      <c r="K195" s="20"/>
      <c r="L195" s="20"/>
    </row>
    <row r="196" spans="1:12" ht="38.25" x14ac:dyDescent="0.2">
      <c r="A196" s="251"/>
      <c r="B196" s="15" t="s">
        <v>488</v>
      </c>
      <c r="C196" s="45" t="s">
        <v>624</v>
      </c>
      <c r="D196" s="250"/>
      <c r="E196" s="250"/>
      <c r="F196" s="250"/>
      <c r="G196" s="14" t="s">
        <v>502</v>
      </c>
      <c r="H196" s="14" t="s">
        <v>503</v>
      </c>
      <c r="I196" s="20"/>
      <c r="J196" s="20"/>
      <c r="K196" s="20"/>
      <c r="L196" s="20"/>
    </row>
    <row r="197" spans="1:12" ht="38.25" x14ac:dyDescent="0.2">
      <c r="A197" s="251"/>
      <c r="B197" s="14" t="s">
        <v>504</v>
      </c>
      <c r="C197" s="243" t="s">
        <v>624</v>
      </c>
      <c r="D197" s="243" t="s">
        <v>505</v>
      </c>
      <c r="E197" s="243"/>
      <c r="F197" s="243"/>
      <c r="G197" s="14" t="s">
        <v>506</v>
      </c>
      <c r="H197" s="14" t="s">
        <v>800</v>
      </c>
      <c r="I197" s="20"/>
      <c r="J197" s="20"/>
      <c r="K197" s="20"/>
      <c r="L197" s="20"/>
    </row>
    <row r="198" spans="1:12" ht="38.25" x14ac:dyDescent="0.2">
      <c r="A198" s="251"/>
      <c r="B198" s="14" t="s">
        <v>504</v>
      </c>
      <c r="C198" s="243" t="s">
        <v>624</v>
      </c>
      <c r="D198" s="243"/>
      <c r="E198" s="243"/>
      <c r="F198" s="243"/>
      <c r="G198" s="14" t="s">
        <v>506</v>
      </c>
      <c r="H198" s="14" t="s">
        <v>801</v>
      </c>
      <c r="I198" s="20"/>
      <c r="J198" s="20"/>
      <c r="K198" s="20"/>
      <c r="L198" s="20"/>
    </row>
    <row r="199" spans="1:12" ht="38.25" x14ac:dyDescent="0.2">
      <c r="A199" s="251"/>
      <c r="B199" s="14" t="s">
        <v>504</v>
      </c>
      <c r="C199" s="243" t="s">
        <v>624</v>
      </c>
      <c r="D199" s="243"/>
      <c r="E199" s="243"/>
      <c r="F199" s="243"/>
      <c r="G199" s="14" t="s">
        <v>506</v>
      </c>
      <c r="H199" s="14" t="s">
        <v>802</v>
      </c>
      <c r="I199" s="20"/>
      <c r="J199" s="20"/>
      <c r="K199" s="20"/>
      <c r="L199" s="20"/>
    </row>
    <row r="200" spans="1:12" ht="63.75" x14ac:dyDescent="0.2">
      <c r="A200" s="251"/>
      <c r="B200" s="14" t="s">
        <v>504</v>
      </c>
      <c r="C200" s="243" t="s">
        <v>624</v>
      </c>
      <c r="D200" s="243"/>
      <c r="E200" s="243"/>
      <c r="F200" s="243"/>
      <c r="G200" s="14" t="s">
        <v>507</v>
      </c>
      <c r="H200" s="14" t="s">
        <v>508</v>
      </c>
      <c r="I200" s="20"/>
      <c r="J200" s="20"/>
      <c r="K200" s="20"/>
      <c r="L200" s="20"/>
    </row>
    <row r="201" spans="1:12" ht="51" x14ac:dyDescent="0.2">
      <c r="A201" s="251"/>
      <c r="B201" s="14" t="s">
        <v>504</v>
      </c>
      <c r="C201" s="243" t="s">
        <v>624</v>
      </c>
      <c r="D201" s="243" t="s">
        <v>509</v>
      </c>
      <c r="E201" s="243"/>
      <c r="F201" s="243"/>
      <c r="G201" s="14" t="s">
        <v>510</v>
      </c>
      <c r="H201" s="14" t="s">
        <v>803</v>
      </c>
      <c r="I201" s="20"/>
      <c r="J201" s="20"/>
      <c r="K201" s="20"/>
      <c r="L201" s="20"/>
    </row>
    <row r="202" spans="1:12" ht="38.25" x14ac:dyDescent="0.2">
      <c r="A202" s="251"/>
      <c r="B202" s="14" t="s">
        <v>504</v>
      </c>
      <c r="C202" s="243" t="s">
        <v>624</v>
      </c>
      <c r="D202" s="243"/>
      <c r="E202" s="243"/>
      <c r="F202" s="243"/>
      <c r="G202" s="14" t="s">
        <v>510</v>
      </c>
      <c r="H202" s="14" t="s">
        <v>804</v>
      </c>
      <c r="I202" s="20"/>
      <c r="J202" s="20"/>
      <c r="K202" s="20"/>
      <c r="L202" s="20"/>
    </row>
    <row r="203" spans="1:12" ht="38.25" x14ac:dyDescent="0.2">
      <c r="A203" s="251"/>
      <c r="B203" s="14" t="s">
        <v>504</v>
      </c>
      <c r="C203" s="243" t="s">
        <v>624</v>
      </c>
      <c r="D203" s="243"/>
      <c r="E203" s="243"/>
      <c r="F203" s="243"/>
      <c r="G203" s="14" t="s">
        <v>510</v>
      </c>
      <c r="H203" s="14" t="s">
        <v>805</v>
      </c>
      <c r="I203" s="20"/>
      <c r="J203" s="20"/>
      <c r="K203" s="20"/>
      <c r="L203" s="20"/>
    </row>
    <row r="204" spans="1:12" ht="76.5" x14ac:dyDescent="0.2">
      <c r="A204" s="251"/>
      <c r="B204" s="14" t="s">
        <v>504</v>
      </c>
      <c r="C204" s="243" t="s">
        <v>624</v>
      </c>
      <c r="D204" s="243"/>
      <c r="E204" s="243"/>
      <c r="F204" s="243"/>
      <c r="G204" s="14" t="s">
        <v>511</v>
      </c>
      <c r="H204" s="14" t="s">
        <v>512</v>
      </c>
      <c r="I204" s="20"/>
      <c r="J204" s="20"/>
      <c r="K204" s="20"/>
      <c r="L204" s="20"/>
    </row>
    <row r="205" spans="1:12" ht="51" x14ac:dyDescent="0.2">
      <c r="A205" s="251"/>
      <c r="B205" s="14" t="s">
        <v>504</v>
      </c>
      <c r="C205" s="243" t="s">
        <v>624</v>
      </c>
      <c r="D205" s="243" t="s">
        <v>513</v>
      </c>
      <c r="E205" s="243"/>
      <c r="F205" s="243"/>
      <c r="G205" s="14" t="s">
        <v>514</v>
      </c>
      <c r="H205" s="14" t="s">
        <v>806</v>
      </c>
      <c r="I205" s="20"/>
      <c r="J205" s="20"/>
      <c r="K205" s="20"/>
      <c r="L205" s="20"/>
    </row>
    <row r="206" spans="1:12" ht="51" x14ac:dyDescent="0.2">
      <c r="A206" s="251"/>
      <c r="B206" s="14" t="s">
        <v>504</v>
      </c>
      <c r="C206" s="243" t="s">
        <v>624</v>
      </c>
      <c r="D206" s="243"/>
      <c r="E206" s="243"/>
      <c r="F206" s="243"/>
      <c r="G206" s="14" t="s">
        <v>514</v>
      </c>
      <c r="H206" s="14" t="s">
        <v>807</v>
      </c>
      <c r="I206" s="20"/>
      <c r="J206" s="20"/>
      <c r="K206" s="20"/>
      <c r="L206" s="20"/>
    </row>
    <row r="207" spans="1:12" ht="38.25" x14ac:dyDescent="0.2">
      <c r="A207" s="251"/>
      <c r="B207" s="14" t="s">
        <v>504</v>
      </c>
      <c r="C207" s="243" t="s">
        <v>624</v>
      </c>
      <c r="D207" s="243"/>
      <c r="E207" s="243"/>
      <c r="F207" s="243"/>
      <c r="G207" s="14" t="s">
        <v>519</v>
      </c>
      <c r="H207" s="14" t="s">
        <v>515</v>
      </c>
      <c r="I207" s="20"/>
      <c r="J207" s="20"/>
      <c r="K207" s="20"/>
      <c r="L207" s="20"/>
    </row>
    <row r="208" spans="1:12" ht="51" x14ac:dyDescent="0.2">
      <c r="A208" s="251"/>
      <c r="B208" s="14" t="s">
        <v>504</v>
      </c>
      <c r="C208" s="243" t="s">
        <v>624</v>
      </c>
      <c r="D208" s="243"/>
      <c r="E208" s="243"/>
      <c r="F208" s="243"/>
      <c r="G208" s="14" t="s">
        <v>520</v>
      </c>
      <c r="H208" s="14" t="s">
        <v>516</v>
      </c>
      <c r="I208" s="20"/>
      <c r="J208" s="20"/>
      <c r="K208" s="20"/>
      <c r="L208" s="20"/>
    </row>
    <row r="209" spans="1:12" ht="38.25" x14ac:dyDescent="0.2">
      <c r="A209" s="251"/>
      <c r="B209" s="14" t="s">
        <v>504</v>
      </c>
      <c r="C209" s="243" t="s">
        <v>1</v>
      </c>
      <c r="D209" s="243" t="s">
        <v>523</v>
      </c>
      <c r="E209" s="243"/>
      <c r="F209" s="243"/>
      <c r="G209" s="14" t="s">
        <v>521</v>
      </c>
      <c r="H209" s="14" t="s">
        <v>517</v>
      </c>
      <c r="I209" s="20"/>
      <c r="J209" s="20"/>
      <c r="K209" s="20"/>
      <c r="L209" s="20"/>
    </row>
    <row r="210" spans="1:12" ht="38.25" x14ac:dyDescent="0.2">
      <c r="A210" s="251"/>
      <c r="B210" s="14" t="s">
        <v>504</v>
      </c>
      <c r="C210" s="243" t="s">
        <v>1</v>
      </c>
      <c r="D210" s="243"/>
      <c r="E210" s="243"/>
      <c r="F210" s="243"/>
      <c r="G210" s="14" t="s">
        <v>522</v>
      </c>
      <c r="H210" s="14" t="s">
        <v>518</v>
      </c>
      <c r="I210" s="20"/>
      <c r="J210" s="20"/>
      <c r="K210" s="20"/>
      <c r="L210" s="20"/>
    </row>
    <row r="211" spans="1:12" ht="38.25" x14ac:dyDescent="0.2">
      <c r="A211" s="251"/>
      <c r="B211" s="14" t="s">
        <v>524</v>
      </c>
      <c r="C211" s="45" t="s">
        <v>620</v>
      </c>
      <c r="D211" s="243" t="s">
        <v>525</v>
      </c>
      <c r="E211" s="243"/>
      <c r="F211" s="243"/>
      <c r="G211" s="14" t="s">
        <v>529</v>
      </c>
      <c r="H211" s="14" t="s">
        <v>526</v>
      </c>
      <c r="I211" s="20"/>
      <c r="J211" s="20"/>
      <c r="K211" s="20"/>
      <c r="L211" s="20"/>
    </row>
    <row r="212" spans="1:12" ht="38.25" x14ac:dyDescent="0.2">
      <c r="A212" s="251"/>
      <c r="B212" s="14" t="s">
        <v>524</v>
      </c>
      <c r="C212" s="45" t="s">
        <v>620</v>
      </c>
      <c r="D212" s="243"/>
      <c r="E212" s="243"/>
      <c r="F212" s="243"/>
      <c r="G212" s="14" t="s">
        <v>530</v>
      </c>
      <c r="H212" s="14" t="s">
        <v>527</v>
      </c>
      <c r="I212" s="20"/>
      <c r="J212" s="20"/>
      <c r="K212" s="20"/>
      <c r="L212" s="20"/>
    </row>
    <row r="213" spans="1:12" ht="51" x14ac:dyDescent="0.2">
      <c r="A213" s="251"/>
      <c r="B213" s="14" t="s">
        <v>524</v>
      </c>
      <c r="C213" s="45" t="s">
        <v>624</v>
      </c>
      <c r="D213" s="243"/>
      <c r="E213" s="243"/>
      <c r="F213" s="243"/>
      <c r="G213" s="14" t="s">
        <v>531</v>
      </c>
      <c r="H213" s="14" t="s">
        <v>528</v>
      </c>
      <c r="I213" s="20"/>
      <c r="J213" s="20"/>
      <c r="K213" s="20"/>
      <c r="L213" s="20"/>
    </row>
    <row r="214" spans="1:12" ht="38.25" x14ac:dyDescent="0.2">
      <c r="A214" s="251"/>
      <c r="B214" s="14" t="s">
        <v>524</v>
      </c>
      <c r="C214" s="250" t="s">
        <v>1</v>
      </c>
      <c r="D214" s="250" t="s">
        <v>532</v>
      </c>
      <c r="E214" s="250"/>
      <c r="F214" s="250"/>
      <c r="G214" s="14" t="s">
        <v>533</v>
      </c>
      <c r="H214" s="14" t="s">
        <v>808</v>
      </c>
      <c r="I214" s="20"/>
      <c r="J214" s="20"/>
      <c r="K214" s="20"/>
      <c r="L214" s="20"/>
    </row>
    <row r="215" spans="1:12" ht="38.25" x14ac:dyDescent="0.2">
      <c r="A215" s="251"/>
      <c r="B215" s="14" t="s">
        <v>524</v>
      </c>
      <c r="C215" s="250" t="s">
        <v>1</v>
      </c>
      <c r="D215" s="250"/>
      <c r="E215" s="250"/>
      <c r="F215" s="250"/>
      <c r="G215" s="14" t="s">
        <v>533</v>
      </c>
      <c r="H215" s="14" t="s">
        <v>809</v>
      </c>
      <c r="I215" s="20"/>
      <c r="J215" s="20"/>
      <c r="K215" s="20"/>
      <c r="L215" s="20"/>
    </row>
    <row r="216" spans="1:12" ht="38.25" x14ac:dyDescent="0.2">
      <c r="A216" s="251"/>
      <c r="B216" s="14" t="s">
        <v>524</v>
      </c>
      <c r="C216" s="250" t="s">
        <v>1</v>
      </c>
      <c r="D216" s="250"/>
      <c r="E216" s="250"/>
      <c r="F216" s="250"/>
      <c r="G216" s="14" t="s">
        <v>533</v>
      </c>
      <c r="H216" s="14" t="s">
        <v>810</v>
      </c>
      <c r="I216" s="20"/>
      <c r="J216" s="20"/>
      <c r="K216" s="20"/>
      <c r="L216" s="20"/>
    </row>
    <row r="217" spans="1:12" ht="51" x14ac:dyDescent="0.2">
      <c r="A217" s="251"/>
      <c r="B217" s="14" t="s">
        <v>524</v>
      </c>
      <c r="C217" s="45" t="s">
        <v>1</v>
      </c>
      <c r="D217" s="250" t="s">
        <v>534</v>
      </c>
      <c r="E217" s="250"/>
      <c r="F217" s="250"/>
      <c r="G217" s="14" t="s">
        <v>538</v>
      </c>
      <c r="H217" s="14" t="s">
        <v>535</v>
      </c>
      <c r="I217" s="20"/>
      <c r="J217" s="20"/>
      <c r="K217" s="20"/>
      <c r="L217" s="20"/>
    </row>
    <row r="218" spans="1:12" ht="25.5" x14ac:dyDescent="0.2">
      <c r="A218" s="251"/>
      <c r="B218" s="14" t="s">
        <v>524</v>
      </c>
      <c r="C218" s="45" t="s">
        <v>624</v>
      </c>
      <c r="D218" s="250" t="s">
        <v>534</v>
      </c>
      <c r="E218" s="250"/>
      <c r="F218" s="250"/>
      <c r="G218" s="14" t="s">
        <v>539</v>
      </c>
      <c r="H218" s="14" t="s">
        <v>536</v>
      </c>
      <c r="I218" s="20"/>
      <c r="J218" s="20"/>
      <c r="K218" s="20"/>
      <c r="L218" s="20"/>
    </row>
    <row r="219" spans="1:12" ht="51" x14ac:dyDescent="0.2">
      <c r="A219" s="251"/>
      <c r="B219" s="14" t="s">
        <v>524</v>
      </c>
      <c r="C219" s="45" t="s">
        <v>1</v>
      </c>
      <c r="D219" s="250" t="s">
        <v>534</v>
      </c>
      <c r="E219" s="250"/>
      <c r="F219" s="250"/>
      <c r="G219" s="14" t="s">
        <v>540</v>
      </c>
      <c r="H219" s="14" t="s">
        <v>537</v>
      </c>
      <c r="I219" s="20"/>
      <c r="J219" s="20"/>
      <c r="K219" s="20"/>
      <c r="L219" s="20"/>
    </row>
    <row r="220" spans="1:12" ht="38.25" x14ac:dyDescent="0.2">
      <c r="A220" s="251"/>
      <c r="B220" s="14" t="s">
        <v>541</v>
      </c>
      <c r="C220" s="250" t="s">
        <v>624</v>
      </c>
      <c r="D220" s="250" t="s">
        <v>542</v>
      </c>
      <c r="E220" s="250"/>
      <c r="F220" s="250"/>
      <c r="G220" s="14" t="s">
        <v>543</v>
      </c>
      <c r="H220" s="14" t="s">
        <v>811</v>
      </c>
      <c r="I220" s="20"/>
      <c r="J220" s="20"/>
      <c r="K220" s="20"/>
      <c r="L220" s="20"/>
    </row>
    <row r="221" spans="1:12" ht="63.75" x14ac:dyDescent="0.2">
      <c r="A221" s="251"/>
      <c r="B221" s="14" t="s">
        <v>541</v>
      </c>
      <c r="C221" s="250" t="s">
        <v>624</v>
      </c>
      <c r="D221" s="250"/>
      <c r="E221" s="250"/>
      <c r="F221" s="250"/>
      <c r="G221" s="14" t="s">
        <v>543</v>
      </c>
      <c r="H221" s="14" t="s">
        <v>812</v>
      </c>
      <c r="I221" s="20"/>
      <c r="J221" s="20"/>
      <c r="K221" s="20"/>
      <c r="L221" s="20"/>
    </row>
    <row r="222" spans="1:12" ht="51" x14ac:dyDescent="0.2">
      <c r="A222" s="251"/>
      <c r="B222" s="14" t="s">
        <v>541</v>
      </c>
      <c r="C222" s="250" t="s">
        <v>624</v>
      </c>
      <c r="D222" s="250"/>
      <c r="E222" s="250"/>
      <c r="F222" s="250"/>
      <c r="G222" s="14" t="s">
        <v>544</v>
      </c>
      <c r="H222" s="14" t="s">
        <v>813</v>
      </c>
      <c r="I222" s="20"/>
      <c r="J222" s="20"/>
      <c r="K222" s="20"/>
      <c r="L222" s="20"/>
    </row>
    <row r="223" spans="1:12" ht="38.25" x14ac:dyDescent="0.2">
      <c r="A223" s="251"/>
      <c r="B223" s="14" t="s">
        <v>541</v>
      </c>
      <c r="C223" s="250" t="s">
        <v>624</v>
      </c>
      <c r="D223" s="250"/>
      <c r="E223" s="250"/>
      <c r="F223" s="250"/>
      <c r="G223" s="14" t="s">
        <v>544</v>
      </c>
      <c r="H223" s="14" t="s">
        <v>814</v>
      </c>
      <c r="I223" s="20"/>
      <c r="J223" s="20"/>
      <c r="K223" s="20"/>
      <c r="L223" s="20"/>
    </row>
    <row r="224" spans="1:12" ht="38.25" x14ac:dyDescent="0.2">
      <c r="A224" s="251"/>
      <c r="B224" s="14" t="s">
        <v>541</v>
      </c>
      <c r="C224" s="250" t="s">
        <v>624</v>
      </c>
      <c r="D224" s="250"/>
      <c r="E224" s="250"/>
      <c r="F224" s="250"/>
      <c r="G224" s="14" t="s">
        <v>544</v>
      </c>
      <c r="H224" s="14" t="s">
        <v>815</v>
      </c>
      <c r="I224" s="20"/>
      <c r="J224" s="20"/>
      <c r="K224" s="20"/>
      <c r="L224" s="20"/>
    </row>
    <row r="225" spans="1:12" ht="38.25" x14ac:dyDescent="0.2">
      <c r="A225" s="251"/>
      <c r="B225" s="14" t="s">
        <v>541</v>
      </c>
      <c r="C225" s="250" t="s">
        <v>624</v>
      </c>
      <c r="D225" s="250"/>
      <c r="E225" s="250"/>
      <c r="F225" s="250"/>
      <c r="G225" s="14" t="s">
        <v>544</v>
      </c>
      <c r="H225" s="14" t="s">
        <v>816</v>
      </c>
      <c r="I225" s="20"/>
      <c r="J225" s="20"/>
      <c r="K225" s="20"/>
      <c r="L225" s="20"/>
    </row>
    <row r="226" spans="1:12" ht="38.25" x14ac:dyDescent="0.2">
      <c r="A226" s="251"/>
      <c r="B226" s="14" t="s">
        <v>541</v>
      </c>
      <c r="C226" s="250" t="s">
        <v>624</v>
      </c>
      <c r="D226" s="250"/>
      <c r="E226" s="250"/>
      <c r="F226" s="250"/>
      <c r="G226" s="14" t="s">
        <v>545</v>
      </c>
      <c r="H226" s="14" t="s">
        <v>817</v>
      </c>
      <c r="I226" s="20"/>
      <c r="J226" s="20"/>
      <c r="K226" s="20"/>
      <c r="L226" s="20"/>
    </row>
    <row r="227" spans="1:12" ht="76.5" x14ac:dyDescent="0.2">
      <c r="A227" s="251"/>
      <c r="B227" s="14" t="s">
        <v>541</v>
      </c>
      <c r="C227" s="250" t="s">
        <v>624</v>
      </c>
      <c r="D227" s="250"/>
      <c r="E227" s="250"/>
      <c r="F227" s="250"/>
      <c r="G227" s="14" t="s">
        <v>545</v>
      </c>
      <c r="H227" s="14" t="s">
        <v>818</v>
      </c>
      <c r="I227" s="20"/>
      <c r="J227" s="20"/>
      <c r="K227" s="20"/>
      <c r="L227" s="20"/>
    </row>
    <row r="228" spans="1:12" ht="38.25" x14ac:dyDescent="0.2">
      <c r="A228" s="251"/>
      <c r="B228" s="14" t="s">
        <v>541</v>
      </c>
      <c r="C228" s="250" t="s">
        <v>624</v>
      </c>
      <c r="D228" s="250"/>
      <c r="E228" s="250"/>
      <c r="F228" s="250"/>
      <c r="G228" s="14" t="s">
        <v>546</v>
      </c>
      <c r="H228" s="14" t="s">
        <v>547</v>
      </c>
      <c r="I228" s="20"/>
      <c r="J228" s="20"/>
      <c r="K228" s="20"/>
      <c r="L228" s="20"/>
    </row>
    <row r="229" spans="1:12" ht="38.25" x14ac:dyDescent="0.2">
      <c r="A229" s="251"/>
      <c r="B229" s="14" t="s">
        <v>541</v>
      </c>
      <c r="C229" s="243" t="s">
        <v>624</v>
      </c>
      <c r="D229" s="243" t="s">
        <v>548</v>
      </c>
      <c r="E229" s="243"/>
      <c r="F229" s="243"/>
      <c r="G229" s="14" t="s">
        <v>551</v>
      </c>
      <c r="H229" s="14" t="s">
        <v>549</v>
      </c>
      <c r="I229" s="20"/>
      <c r="J229" s="20"/>
      <c r="K229" s="20"/>
      <c r="L229" s="20"/>
    </row>
    <row r="230" spans="1:12" ht="51" x14ac:dyDescent="0.2">
      <c r="A230" s="251"/>
      <c r="B230" s="14" t="s">
        <v>541</v>
      </c>
      <c r="C230" s="243" t="s">
        <v>624</v>
      </c>
      <c r="D230" s="243"/>
      <c r="E230" s="243"/>
      <c r="F230" s="243"/>
      <c r="G230" s="14" t="s">
        <v>552</v>
      </c>
      <c r="H230" s="14" t="s">
        <v>550</v>
      </c>
      <c r="I230" s="20"/>
      <c r="J230" s="20"/>
      <c r="K230" s="20"/>
      <c r="L230" s="20"/>
    </row>
    <row r="231" spans="1:12" ht="51" x14ac:dyDescent="0.2">
      <c r="A231" s="251"/>
      <c r="B231" s="14" t="s">
        <v>541</v>
      </c>
      <c r="C231" s="45" t="s">
        <v>624</v>
      </c>
      <c r="D231" s="8" t="s">
        <v>554</v>
      </c>
      <c r="E231" s="14"/>
      <c r="F231" s="14"/>
      <c r="G231" s="14" t="s">
        <v>555</v>
      </c>
      <c r="H231" s="14" t="s">
        <v>553</v>
      </c>
      <c r="I231" s="20"/>
      <c r="J231" s="20"/>
      <c r="K231" s="20"/>
      <c r="L231" s="20"/>
    </row>
    <row r="232" spans="1:12" x14ac:dyDescent="0.2">
      <c r="A232" s="251" t="s">
        <v>556</v>
      </c>
      <c r="B232" s="244" t="s">
        <v>557</v>
      </c>
      <c r="C232" s="244" t="s">
        <v>624</v>
      </c>
      <c r="D232" s="244" t="s">
        <v>558</v>
      </c>
      <c r="E232" s="244"/>
      <c r="F232" s="244"/>
      <c r="G232" s="14" t="s">
        <v>564</v>
      </c>
      <c r="H232" s="14" t="s">
        <v>559</v>
      </c>
      <c r="I232" s="20"/>
      <c r="J232" s="20"/>
      <c r="K232" s="20"/>
      <c r="L232" s="20"/>
    </row>
    <row r="233" spans="1:12" x14ac:dyDescent="0.2">
      <c r="A233" s="251"/>
      <c r="B233" s="244" t="s">
        <v>557</v>
      </c>
      <c r="C233" s="244" t="s">
        <v>624</v>
      </c>
      <c r="D233" s="244" t="s">
        <v>558</v>
      </c>
      <c r="E233" s="244"/>
      <c r="F233" s="244"/>
      <c r="G233" s="14" t="s">
        <v>565</v>
      </c>
      <c r="H233" s="14" t="s">
        <v>560</v>
      </c>
      <c r="I233" s="20"/>
      <c r="J233" s="20"/>
      <c r="K233" s="20"/>
      <c r="L233" s="20"/>
    </row>
    <row r="234" spans="1:12" x14ac:dyDescent="0.2">
      <c r="A234" s="251"/>
      <c r="B234" s="244" t="s">
        <v>557</v>
      </c>
      <c r="C234" s="244" t="s">
        <v>624</v>
      </c>
      <c r="D234" s="244" t="s">
        <v>558</v>
      </c>
      <c r="E234" s="244"/>
      <c r="F234" s="244"/>
      <c r="G234" s="14" t="s">
        <v>566</v>
      </c>
      <c r="H234" s="14" t="s">
        <v>561</v>
      </c>
      <c r="I234" s="20"/>
      <c r="J234" s="20"/>
      <c r="K234" s="20"/>
      <c r="L234" s="20"/>
    </row>
    <row r="235" spans="1:12" x14ac:dyDescent="0.2">
      <c r="A235" s="251"/>
      <c r="B235" s="244" t="s">
        <v>557</v>
      </c>
      <c r="C235" s="244" t="s">
        <v>624</v>
      </c>
      <c r="D235" s="244" t="s">
        <v>558</v>
      </c>
      <c r="E235" s="244"/>
      <c r="F235" s="244"/>
      <c r="G235" s="14" t="s">
        <v>567</v>
      </c>
      <c r="H235" s="14" t="s">
        <v>562</v>
      </c>
      <c r="I235" s="20"/>
      <c r="J235" s="20"/>
      <c r="K235" s="20"/>
      <c r="L235" s="20"/>
    </row>
    <row r="236" spans="1:12" x14ac:dyDescent="0.2">
      <c r="A236" s="251"/>
      <c r="B236" s="244" t="s">
        <v>557</v>
      </c>
      <c r="C236" s="244" t="s">
        <v>624</v>
      </c>
      <c r="D236" s="244" t="s">
        <v>558</v>
      </c>
      <c r="E236" s="244"/>
      <c r="F236" s="244"/>
      <c r="G236" s="14" t="s">
        <v>568</v>
      </c>
      <c r="H236" s="14" t="s">
        <v>563</v>
      </c>
      <c r="I236" s="20"/>
      <c r="J236" s="20"/>
      <c r="K236" s="20"/>
      <c r="L236" s="20"/>
    </row>
    <row r="237" spans="1:12" ht="51" x14ac:dyDescent="0.2">
      <c r="A237" s="251" t="s">
        <v>569</v>
      </c>
      <c r="B237" s="244" t="s">
        <v>570</v>
      </c>
      <c r="C237" s="243" t="s">
        <v>15</v>
      </c>
      <c r="D237" s="243" t="s">
        <v>571</v>
      </c>
      <c r="E237" s="243"/>
      <c r="F237" s="243"/>
      <c r="G237" s="14" t="s">
        <v>575</v>
      </c>
      <c r="H237" s="14" t="s">
        <v>572</v>
      </c>
      <c r="I237" s="20"/>
      <c r="J237" s="20"/>
      <c r="K237" s="20"/>
      <c r="L237" s="20"/>
    </row>
    <row r="238" spans="1:12" ht="25.5" x14ac:dyDescent="0.2">
      <c r="A238" s="251"/>
      <c r="B238" s="244"/>
      <c r="C238" s="243" t="s">
        <v>15</v>
      </c>
      <c r="D238" s="243"/>
      <c r="E238" s="243"/>
      <c r="F238" s="243"/>
      <c r="G238" s="14" t="s">
        <v>576</v>
      </c>
      <c r="H238" s="14" t="s">
        <v>573</v>
      </c>
      <c r="I238" s="20"/>
      <c r="J238" s="20"/>
      <c r="K238" s="20"/>
      <c r="L238" s="20"/>
    </row>
    <row r="239" spans="1:12" ht="38.25" x14ac:dyDescent="0.2">
      <c r="A239" s="251"/>
      <c r="B239" s="244"/>
      <c r="C239" s="243" t="s">
        <v>15</v>
      </c>
      <c r="D239" s="243"/>
      <c r="E239" s="243"/>
      <c r="F239" s="243"/>
      <c r="G239" s="14" t="s">
        <v>577</v>
      </c>
      <c r="H239" s="14" t="s">
        <v>574</v>
      </c>
      <c r="I239" s="20"/>
      <c r="J239" s="20"/>
      <c r="K239" s="20"/>
      <c r="L239" s="20"/>
    </row>
    <row r="240" spans="1:12" x14ac:dyDescent="0.2">
      <c r="A240" s="251"/>
      <c r="B240" s="244"/>
      <c r="C240" s="243" t="s">
        <v>624</v>
      </c>
      <c r="D240" s="243" t="s">
        <v>578</v>
      </c>
      <c r="E240" s="243"/>
      <c r="F240" s="243"/>
      <c r="G240" s="14" t="s">
        <v>582</v>
      </c>
      <c r="H240" s="14" t="s">
        <v>579</v>
      </c>
      <c r="I240" s="20"/>
      <c r="J240" s="20"/>
      <c r="K240" s="20"/>
      <c r="L240" s="20"/>
    </row>
    <row r="241" spans="1:12" x14ac:dyDescent="0.2">
      <c r="A241" s="251"/>
      <c r="B241" s="244"/>
      <c r="C241" s="243" t="s">
        <v>624</v>
      </c>
      <c r="D241" s="243" t="s">
        <v>578</v>
      </c>
      <c r="E241" s="243"/>
      <c r="F241" s="243"/>
      <c r="G241" s="14" t="s">
        <v>583</v>
      </c>
      <c r="H241" s="14" t="s">
        <v>580</v>
      </c>
      <c r="I241" s="20"/>
      <c r="J241" s="20"/>
      <c r="K241" s="20"/>
      <c r="L241" s="20"/>
    </row>
    <row r="242" spans="1:12" ht="25.5" x14ac:dyDescent="0.2">
      <c r="A242" s="251"/>
      <c r="B242" s="244"/>
      <c r="C242" s="243" t="s">
        <v>624</v>
      </c>
      <c r="D242" s="243" t="s">
        <v>578</v>
      </c>
      <c r="E242" s="243"/>
      <c r="F242" s="243"/>
      <c r="G242" s="14" t="s">
        <v>584</v>
      </c>
      <c r="H242" s="14" t="s">
        <v>581</v>
      </c>
      <c r="I242" s="20"/>
      <c r="J242" s="20"/>
      <c r="K242" s="20"/>
      <c r="L242" s="20"/>
    </row>
    <row r="243" spans="1:12" x14ac:dyDescent="0.2">
      <c r="A243" s="251" t="s">
        <v>585</v>
      </c>
      <c r="B243" s="243" t="s">
        <v>586</v>
      </c>
      <c r="C243" s="243" t="s">
        <v>624</v>
      </c>
      <c r="D243" s="243" t="s">
        <v>587</v>
      </c>
      <c r="E243" s="243"/>
      <c r="F243" s="243"/>
      <c r="G243" s="243" t="s">
        <v>588</v>
      </c>
      <c r="H243" s="14" t="s">
        <v>819</v>
      </c>
      <c r="I243" s="20"/>
      <c r="J243" s="20"/>
      <c r="K243" s="20"/>
      <c r="L243" s="20"/>
    </row>
    <row r="244" spans="1:12" x14ac:dyDescent="0.2">
      <c r="A244" s="251"/>
      <c r="B244" s="243" t="s">
        <v>586</v>
      </c>
      <c r="C244" s="243" t="s">
        <v>624</v>
      </c>
      <c r="D244" s="243" t="s">
        <v>587</v>
      </c>
      <c r="E244" s="243"/>
      <c r="F244" s="243"/>
      <c r="G244" s="243" t="s">
        <v>588</v>
      </c>
      <c r="H244" s="14" t="s">
        <v>820</v>
      </c>
      <c r="I244" s="20"/>
      <c r="J244" s="20"/>
      <c r="K244" s="20"/>
      <c r="L244" s="20"/>
    </row>
    <row r="245" spans="1:12" x14ac:dyDescent="0.2">
      <c r="A245" s="251"/>
      <c r="B245" s="243" t="s">
        <v>586</v>
      </c>
      <c r="C245" s="243" t="s">
        <v>624</v>
      </c>
      <c r="D245" s="243" t="s">
        <v>587</v>
      </c>
      <c r="E245" s="243"/>
      <c r="F245" s="243"/>
      <c r="G245" s="243" t="s">
        <v>588</v>
      </c>
      <c r="H245" s="14" t="s">
        <v>821</v>
      </c>
      <c r="I245" s="20"/>
      <c r="J245" s="20"/>
      <c r="K245" s="20"/>
      <c r="L245" s="20"/>
    </row>
    <row r="246" spans="1:12" ht="64.5" thickBot="1" x14ac:dyDescent="0.25">
      <c r="A246" s="45" t="s">
        <v>589</v>
      </c>
      <c r="B246" s="14" t="s">
        <v>590</v>
      </c>
      <c r="C246" s="45" t="s">
        <v>623</v>
      </c>
      <c r="D246" s="47" t="s">
        <v>591</v>
      </c>
      <c r="E246" s="14"/>
      <c r="F246" s="14"/>
      <c r="G246" s="14" t="s">
        <v>592</v>
      </c>
      <c r="H246" s="14" t="s">
        <v>593</v>
      </c>
      <c r="I246" s="20"/>
      <c r="J246" s="20"/>
      <c r="K246" s="20"/>
      <c r="L246" s="20"/>
    </row>
    <row r="247" spans="1:12" x14ac:dyDescent="0.2">
      <c r="C247" s="45"/>
      <c r="D247" s="45"/>
      <c r="E247" s="14"/>
      <c r="G247" s="18"/>
      <c r="H247" s="18"/>
    </row>
    <row r="248" spans="1:12" x14ac:dyDescent="0.2">
      <c r="C248" s="45"/>
      <c r="D248" s="45"/>
      <c r="E248" s="14"/>
      <c r="G248" s="18"/>
      <c r="H248" s="18"/>
    </row>
    <row r="249" spans="1:12" x14ac:dyDescent="0.2">
      <c r="C249" s="45"/>
      <c r="D249" s="45"/>
      <c r="E249" s="14"/>
      <c r="G249" s="18"/>
      <c r="H249" s="18"/>
    </row>
    <row r="250" spans="1:12" x14ac:dyDescent="0.2">
      <c r="C250" s="45"/>
      <c r="D250" s="45"/>
      <c r="E250" s="14"/>
      <c r="G250" s="18"/>
      <c r="H250" s="18"/>
    </row>
  </sheetData>
  <autoFilter ref="A2:L246" xr:uid="{00000000-0009-0000-0000-00001A000000}"/>
  <mergeCells count="211">
    <mergeCell ref="F220:F228"/>
    <mergeCell ref="E220:E228"/>
    <mergeCell ref="F36:F47"/>
    <mergeCell ref="E36:E47"/>
    <mergeCell ref="F50:F53"/>
    <mergeCell ref="E50:E53"/>
    <mergeCell ref="F48:F49"/>
    <mergeCell ref="E48:E49"/>
    <mergeCell ref="F154:F157"/>
    <mergeCell ref="E154:E157"/>
    <mergeCell ref="F151:F153"/>
    <mergeCell ref="E151:E153"/>
    <mergeCell ref="E129:E132"/>
    <mergeCell ref="F138:F140"/>
    <mergeCell ref="E138:E140"/>
    <mergeCell ref="F126:F128"/>
    <mergeCell ref="E126:E128"/>
    <mergeCell ref="F113:F125"/>
    <mergeCell ref="E113:E125"/>
    <mergeCell ref="F129:F132"/>
    <mergeCell ref="E136:E137"/>
    <mergeCell ref="F136:F137"/>
    <mergeCell ref="E133:E135"/>
    <mergeCell ref="F133:F135"/>
    <mergeCell ref="F232:F236"/>
    <mergeCell ref="E232:E236"/>
    <mergeCell ref="F187:F189"/>
    <mergeCell ref="E187:E189"/>
    <mergeCell ref="F181:F186"/>
    <mergeCell ref="E181:E186"/>
    <mergeCell ref="F197:F200"/>
    <mergeCell ref="E197:E200"/>
    <mergeCell ref="F190:F196"/>
    <mergeCell ref="E190:E196"/>
    <mergeCell ref="F205:F208"/>
    <mergeCell ref="E205:E208"/>
    <mergeCell ref="F201:F204"/>
    <mergeCell ref="E201:E204"/>
    <mergeCell ref="F211:F213"/>
    <mergeCell ref="E211:E213"/>
    <mergeCell ref="F209:F210"/>
    <mergeCell ref="E209:E210"/>
    <mergeCell ref="F217:F219"/>
    <mergeCell ref="E217:E219"/>
    <mergeCell ref="F214:F216"/>
    <mergeCell ref="E214:E216"/>
    <mergeCell ref="F229:F230"/>
    <mergeCell ref="E229:E230"/>
    <mergeCell ref="A243:A245"/>
    <mergeCell ref="C243:C245"/>
    <mergeCell ref="D243:D245"/>
    <mergeCell ref="E243:E245"/>
    <mergeCell ref="F243:F245"/>
    <mergeCell ref="G243:G245"/>
    <mergeCell ref="B243:B245"/>
    <mergeCell ref="A237:A242"/>
    <mergeCell ref="B237:B242"/>
    <mergeCell ref="D237:D239"/>
    <mergeCell ref="C237:C239"/>
    <mergeCell ref="E237:E239"/>
    <mergeCell ref="F237:F239"/>
    <mergeCell ref="C240:C242"/>
    <mergeCell ref="D240:D242"/>
    <mergeCell ref="E240:E242"/>
    <mergeCell ref="F240:F242"/>
    <mergeCell ref="A232:A236"/>
    <mergeCell ref="B232:B236"/>
    <mergeCell ref="C232:C236"/>
    <mergeCell ref="D232:D236"/>
    <mergeCell ref="D220:D228"/>
    <mergeCell ref="C220:C228"/>
    <mergeCell ref="D229:D230"/>
    <mergeCell ref="C229:C230"/>
    <mergeCell ref="A167:A231"/>
    <mergeCell ref="B167:B180"/>
    <mergeCell ref="D214:D216"/>
    <mergeCell ref="C214:C216"/>
    <mergeCell ref="D217:D219"/>
    <mergeCell ref="D209:D210"/>
    <mergeCell ref="C209:C210"/>
    <mergeCell ref="D211:D213"/>
    <mergeCell ref="D201:D204"/>
    <mergeCell ref="C201:C204"/>
    <mergeCell ref="D205:D208"/>
    <mergeCell ref="C205:C208"/>
    <mergeCell ref="D190:D196"/>
    <mergeCell ref="D197:D200"/>
    <mergeCell ref="C197:C200"/>
    <mergeCell ref="D181:D186"/>
    <mergeCell ref="C181:C186"/>
    <mergeCell ref="D187:D189"/>
    <mergeCell ref="C187:C189"/>
    <mergeCell ref="G148:G150"/>
    <mergeCell ref="D163:D166"/>
    <mergeCell ref="C163:C166"/>
    <mergeCell ref="E163:E166"/>
    <mergeCell ref="F163:F166"/>
    <mergeCell ref="D167:D179"/>
    <mergeCell ref="C167:C179"/>
    <mergeCell ref="E167:E179"/>
    <mergeCell ref="F167:F179"/>
    <mergeCell ref="E158:E160"/>
    <mergeCell ref="F158:F160"/>
    <mergeCell ref="D161:D162"/>
    <mergeCell ref="C161:C162"/>
    <mergeCell ref="E161:E162"/>
    <mergeCell ref="F161:F162"/>
    <mergeCell ref="B97:B112"/>
    <mergeCell ref="C97:C112"/>
    <mergeCell ref="C126:C128"/>
    <mergeCell ref="C129:C132"/>
    <mergeCell ref="A113:A166"/>
    <mergeCell ref="B113:B128"/>
    <mergeCell ref="D113:D125"/>
    <mergeCell ref="C113:C123"/>
    <mergeCell ref="D126:D128"/>
    <mergeCell ref="D129:D132"/>
    <mergeCell ref="B129:B166"/>
    <mergeCell ref="D138:D140"/>
    <mergeCell ref="C138:C140"/>
    <mergeCell ref="D151:D153"/>
    <mergeCell ref="C151:C153"/>
    <mergeCell ref="D154:D157"/>
    <mergeCell ref="C154:C157"/>
    <mergeCell ref="D158:D160"/>
    <mergeCell ref="C158:C160"/>
    <mergeCell ref="D136:D137"/>
    <mergeCell ref="D133:D135"/>
    <mergeCell ref="G138:G140"/>
    <mergeCell ref="D141:D150"/>
    <mergeCell ref="C141:C150"/>
    <mergeCell ref="E141:E150"/>
    <mergeCell ref="F141:F150"/>
    <mergeCell ref="G141:G146"/>
    <mergeCell ref="C94:C96"/>
    <mergeCell ref="D97:D102"/>
    <mergeCell ref="E97:E102"/>
    <mergeCell ref="D103:D112"/>
    <mergeCell ref="E103:E112"/>
    <mergeCell ref="F103:F112"/>
    <mergeCell ref="G103:G109"/>
    <mergeCell ref="G110:G112"/>
    <mergeCell ref="E81:E87"/>
    <mergeCell ref="F81:F87"/>
    <mergeCell ref="D88:D96"/>
    <mergeCell ref="E88:E96"/>
    <mergeCell ref="F88:F96"/>
    <mergeCell ref="G88:G89"/>
    <mergeCell ref="G90:G96"/>
    <mergeCell ref="F97:F102"/>
    <mergeCell ref="G97:G102"/>
    <mergeCell ref="G57:G63"/>
    <mergeCell ref="G54:G56"/>
    <mergeCell ref="G66:G68"/>
    <mergeCell ref="G69:G72"/>
    <mergeCell ref="G73:G80"/>
    <mergeCell ref="A66:A112"/>
    <mergeCell ref="B66:B80"/>
    <mergeCell ref="C66:C68"/>
    <mergeCell ref="C69:C80"/>
    <mergeCell ref="D66:D80"/>
    <mergeCell ref="E66:E80"/>
    <mergeCell ref="B81:B96"/>
    <mergeCell ref="C81:C87"/>
    <mergeCell ref="C88:C89"/>
    <mergeCell ref="D81:D87"/>
    <mergeCell ref="A3:A65"/>
    <mergeCell ref="B3:B35"/>
    <mergeCell ref="B36:B56"/>
    <mergeCell ref="B57:B65"/>
    <mergeCell ref="C3:C21"/>
    <mergeCell ref="C22:C26"/>
    <mergeCell ref="C27:C35"/>
    <mergeCell ref="C90:C92"/>
    <mergeCell ref="G81:G87"/>
    <mergeCell ref="C54:C56"/>
    <mergeCell ref="D54:D56"/>
    <mergeCell ref="E54:E56"/>
    <mergeCell ref="F54:F56"/>
    <mergeCell ref="D57:D65"/>
    <mergeCell ref="C57:C65"/>
    <mergeCell ref="E57:E65"/>
    <mergeCell ref="F57:F65"/>
    <mergeCell ref="F66:F80"/>
    <mergeCell ref="C48:C49"/>
    <mergeCell ref="D48:D49"/>
    <mergeCell ref="D50:D53"/>
    <mergeCell ref="C50:C53"/>
    <mergeCell ref="C36:C42"/>
    <mergeCell ref="C43:C47"/>
    <mergeCell ref="G36:G38"/>
    <mergeCell ref="G39:G42"/>
    <mergeCell ref="G43:G47"/>
    <mergeCell ref="G51:G53"/>
    <mergeCell ref="E27:E35"/>
    <mergeCell ref="F27:F35"/>
    <mergeCell ref="G27:G29"/>
    <mergeCell ref="G30:G33"/>
    <mergeCell ref="D36:D42"/>
    <mergeCell ref="D43:D47"/>
    <mergeCell ref="D27:D35"/>
    <mergeCell ref="G3:G9"/>
    <mergeCell ref="G10:G15"/>
    <mergeCell ref="G16:G20"/>
    <mergeCell ref="E3:E21"/>
    <mergeCell ref="F3:F21"/>
    <mergeCell ref="D22:D26"/>
    <mergeCell ref="G22:G25"/>
    <mergeCell ref="E22:E26"/>
    <mergeCell ref="F22:F26"/>
    <mergeCell ref="D3:D21"/>
  </mergeCells>
  <phoneticPr fontId="25"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Aree!$F$19:$F$31</xm:f>
          </x14:formula1>
          <xm:sqref>C3 C22 C27 C43 C36 C48 C50 C54 C57 C66 C69 C81 C88 C97 C90 C93:C94 C113 C124:C126 C129 C133:C138 C141:C246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4">
    <tabColor rgb="FFC00000"/>
  </sheetPr>
  <dimension ref="B1:R42"/>
  <sheetViews>
    <sheetView showGridLines="0" zoomScaleNormal="100" zoomScalePageLayoutView="125" workbookViewId="0"/>
  </sheetViews>
  <sheetFormatPr defaultColWidth="8.85546875" defaultRowHeight="15" x14ac:dyDescent="0.25"/>
  <cols>
    <col min="1" max="1" width="12.85546875" style="110" customWidth="1"/>
    <col min="2" max="2" width="82.85546875" style="110" customWidth="1"/>
    <col min="3" max="3" width="8.85546875" style="110"/>
    <col min="4" max="4" width="31.140625" style="110" customWidth="1"/>
    <col min="5" max="5" width="9.5703125" style="110" customWidth="1"/>
    <col min="6" max="7" width="12.42578125" style="110" customWidth="1"/>
    <col min="8" max="8" width="6.85546875" style="110" customWidth="1"/>
    <col min="9" max="9" width="7.140625" style="110" customWidth="1"/>
    <col min="10" max="10" width="12.42578125" style="110" customWidth="1"/>
    <col min="11" max="11" width="14.140625" style="110" customWidth="1"/>
    <col min="12" max="12" width="14.42578125" style="110" customWidth="1"/>
    <col min="13" max="13" width="16" style="110" customWidth="1"/>
    <col min="14" max="16384" width="8.85546875" style="110"/>
  </cols>
  <sheetData>
    <row r="1" spans="2:18" ht="60" customHeight="1" x14ac:dyDescent="0.65">
      <c r="B1" s="120"/>
      <c r="E1" s="119"/>
    </row>
    <row r="3" spans="2:18" s="115" customFormat="1" ht="16.5" customHeight="1" x14ac:dyDescent="0.25"/>
    <row r="4" spans="2:18" s="115" customFormat="1" ht="16.5" customHeight="1" x14ac:dyDescent="0.25"/>
    <row r="5" spans="2:18" s="115" customFormat="1" ht="16.5" customHeight="1" x14ac:dyDescent="0.25"/>
    <row r="6" spans="2:18" s="115" customFormat="1" ht="16.5" customHeight="1" x14ac:dyDescent="0.25"/>
    <row r="7" spans="2:18" s="115" customFormat="1" ht="16.5" customHeight="1" x14ac:dyDescent="0.25"/>
    <row r="8" spans="2:18" s="115" customFormat="1" ht="16.5" customHeight="1" x14ac:dyDescent="0.25"/>
    <row r="9" spans="2:18" s="115" customFormat="1" ht="16.5" customHeight="1" x14ac:dyDescent="0.25"/>
    <row r="10" spans="2:18" s="115" customFormat="1" ht="16.5" customHeight="1" x14ac:dyDescent="0.25"/>
    <row r="11" spans="2:18" s="115" customFormat="1" ht="16.5" customHeight="1" x14ac:dyDescent="0.25"/>
    <row r="12" spans="2:18" s="115" customFormat="1" ht="16.5" customHeight="1" x14ac:dyDescent="0.25">
      <c r="E12" s="115" t="s">
        <v>1304</v>
      </c>
      <c r="R12" s="115" t="s">
        <v>1304</v>
      </c>
    </row>
    <row r="26" spans="4:5" ht="16.5" x14ac:dyDescent="0.3">
      <c r="D26" s="114"/>
      <c r="E26" s="114"/>
    </row>
    <row r="27" spans="4:5" x14ac:dyDescent="0.25">
      <c r="D27" s="113"/>
      <c r="E27" s="113"/>
    </row>
    <row r="28" spans="4:5" x14ac:dyDescent="0.25">
      <c r="D28" s="113"/>
      <c r="E28" s="112"/>
    </row>
    <row r="29" spans="4:5" x14ac:dyDescent="0.25">
      <c r="D29" s="113"/>
      <c r="E29" s="112"/>
    </row>
    <row r="30" spans="4:5" x14ac:dyDescent="0.25">
      <c r="D30" s="113"/>
      <c r="E30" s="112"/>
    </row>
    <row r="31" spans="4:5" x14ac:dyDescent="0.25">
      <c r="D31" s="113"/>
      <c r="E31" s="112"/>
    </row>
    <row r="32" spans="4:5" x14ac:dyDescent="0.25">
      <c r="D32" s="113"/>
      <c r="E32" s="112"/>
    </row>
    <row r="33" spans="4:5" x14ac:dyDescent="0.25">
      <c r="D33" s="113"/>
      <c r="E33" s="112"/>
    </row>
    <row r="34" spans="4:5" x14ac:dyDescent="0.25">
      <c r="D34" s="113"/>
      <c r="E34" s="112"/>
    </row>
    <row r="35" spans="4:5" x14ac:dyDescent="0.25">
      <c r="D35" s="113"/>
      <c r="E35" s="112"/>
    </row>
    <row r="36" spans="4:5" x14ac:dyDescent="0.25">
      <c r="D36" s="113"/>
      <c r="E36" s="112"/>
    </row>
    <row r="37" spans="4:5" x14ac:dyDescent="0.25">
      <c r="D37" s="113"/>
      <c r="E37" s="112"/>
    </row>
    <row r="38" spans="4:5" x14ac:dyDescent="0.25">
      <c r="D38" s="113"/>
      <c r="E38" s="112"/>
    </row>
    <row r="39" spans="4:5" x14ac:dyDescent="0.25">
      <c r="D39" s="113"/>
      <c r="E39" s="112"/>
    </row>
    <row r="40" spans="4:5" x14ac:dyDescent="0.25">
      <c r="D40" s="113"/>
      <c r="E40" s="112"/>
    </row>
    <row r="41" spans="4:5" x14ac:dyDescent="0.25">
      <c r="D41" s="113"/>
      <c r="E41" s="112"/>
    </row>
    <row r="42" spans="4:5" x14ac:dyDescent="0.25">
      <c r="D42" s="113"/>
      <c r="E42" s="112"/>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7">
    <tabColor rgb="FF00B050"/>
  </sheetPr>
  <dimension ref="A1:G38"/>
  <sheetViews>
    <sheetView topLeftCell="A17" zoomScaleNormal="100" workbookViewId="0">
      <selection activeCell="D30" sqref="D30"/>
    </sheetView>
  </sheetViews>
  <sheetFormatPr defaultColWidth="9.140625" defaultRowHeight="12.75" outlineLevelRow="1" x14ac:dyDescent="0.2"/>
  <cols>
    <col min="1" max="1" width="5.140625" style="121" customWidth="1"/>
    <col min="2" max="2" width="46.5703125" style="40" customWidth="1"/>
    <col min="3" max="3" width="4.140625" style="40" customWidth="1"/>
    <col min="4" max="4" width="46.5703125" style="40" customWidth="1"/>
    <col min="5" max="5" width="4.140625" style="40" customWidth="1"/>
    <col min="6" max="6" width="50.5703125" style="40" customWidth="1"/>
    <col min="7" max="7" width="5.85546875" style="40" customWidth="1"/>
    <col min="8" max="16384" width="9.140625" style="40"/>
  </cols>
  <sheetData>
    <row r="1" spans="2:4" ht="23.25" hidden="1" outlineLevel="1" x14ac:dyDescent="0.35">
      <c r="B1" s="55" t="s">
        <v>594</v>
      </c>
      <c r="C1" s="56"/>
      <c r="D1" s="55" t="s">
        <v>595</v>
      </c>
    </row>
    <row r="2" spans="2:4" ht="37.5" hidden="1" outlineLevel="1" x14ac:dyDescent="0.35">
      <c r="B2" s="57" t="s">
        <v>171</v>
      </c>
      <c r="C2" s="58"/>
      <c r="D2" s="59" t="s">
        <v>596</v>
      </c>
    </row>
    <row r="3" spans="2:4" ht="37.5" hidden="1" outlineLevel="1" x14ac:dyDescent="0.35">
      <c r="B3" s="57" t="s">
        <v>0</v>
      </c>
      <c r="C3" s="58"/>
      <c r="D3" s="59" t="s">
        <v>597</v>
      </c>
    </row>
    <row r="4" spans="2:4" ht="75" hidden="1" outlineLevel="1" x14ac:dyDescent="0.35">
      <c r="B4" s="57" t="s">
        <v>1</v>
      </c>
      <c r="C4" s="58"/>
      <c r="D4" s="59" t="s">
        <v>598</v>
      </c>
    </row>
    <row r="5" spans="2:4" ht="75" hidden="1" outlineLevel="1" x14ac:dyDescent="0.35">
      <c r="B5" s="57" t="s">
        <v>2</v>
      </c>
      <c r="C5" s="58"/>
      <c r="D5" s="59" t="s">
        <v>599</v>
      </c>
    </row>
    <row r="6" spans="2:4" ht="37.5" hidden="1" outlineLevel="1" x14ac:dyDescent="0.35">
      <c r="B6" s="59" t="s">
        <v>600</v>
      </c>
      <c r="C6" s="58"/>
      <c r="D6" s="59" t="s">
        <v>601</v>
      </c>
    </row>
    <row r="7" spans="2:4" ht="37.5" hidden="1" outlineLevel="1" x14ac:dyDescent="0.35">
      <c r="B7" s="59" t="s">
        <v>602</v>
      </c>
      <c r="C7" s="58"/>
      <c r="D7" s="59" t="s">
        <v>603</v>
      </c>
    </row>
    <row r="8" spans="2:4" ht="23.25" hidden="1" outlineLevel="1" x14ac:dyDescent="0.35">
      <c r="B8" s="59" t="s">
        <v>604</v>
      </c>
      <c r="C8" s="58"/>
      <c r="D8" s="59" t="s">
        <v>605</v>
      </c>
    </row>
    <row r="9" spans="2:4" ht="37.5" hidden="1" outlineLevel="1" x14ac:dyDescent="0.35">
      <c r="B9" s="59" t="s">
        <v>606</v>
      </c>
      <c r="C9" s="58"/>
      <c r="D9" s="59" t="s">
        <v>607</v>
      </c>
    </row>
    <row r="10" spans="2:4" ht="37.5" hidden="1" outlineLevel="1" x14ac:dyDescent="0.35">
      <c r="B10" s="60" t="s">
        <v>608</v>
      </c>
      <c r="C10" s="58"/>
      <c r="D10" s="60" t="s">
        <v>609</v>
      </c>
    </row>
    <row r="11" spans="2:4" ht="37.5" hidden="1" outlineLevel="1" x14ac:dyDescent="0.35">
      <c r="B11" s="60" t="s">
        <v>610</v>
      </c>
      <c r="C11" s="58"/>
      <c r="D11" s="60" t="s">
        <v>611</v>
      </c>
    </row>
    <row r="12" spans="2:4" ht="56.25" hidden="1" outlineLevel="1" x14ac:dyDescent="0.35">
      <c r="B12" s="60" t="s">
        <v>612</v>
      </c>
      <c r="C12" s="58"/>
      <c r="D12" s="60" t="s">
        <v>613</v>
      </c>
    </row>
    <row r="13" spans="2:4" ht="37.5" hidden="1" outlineLevel="1" x14ac:dyDescent="0.35">
      <c r="B13" s="60" t="s">
        <v>614</v>
      </c>
      <c r="C13" s="58"/>
      <c r="D13" s="60" t="s">
        <v>615</v>
      </c>
    </row>
    <row r="14" spans="2:4" ht="37.5" hidden="1" outlineLevel="1" x14ac:dyDescent="0.35">
      <c r="B14" s="59" t="s">
        <v>297</v>
      </c>
      <c r="C14" s="58"/>
      <c r="D14" s="61" t="s">
        <v>616</v>
      </c>
    </row>
    <row r="15" spans="2:4" ht="23.25" hidden="1" outlineLevel="1" x14ac:dyDescent="0.35">
      <c r="B15" s="59" t="s">
        <v>297</v>
      </c>
      <c r="C15" s="58"/>
      <c r="D15" s="59" t="s">
        <v>297</v>
      </c>
    </row>
    <row r="16" spans="2:4" hidden="1" outlineLevel="1" x14ac:dyDescent="0.2"/>
    <row r="17" spans="1:7" ht="35.450000000000003" customHeight="1" collapsed="1" x14ac:dyDescent="0.2">
      <c r="A17" s="51" t="s">
        <v>1295</v>
      </c>
      <c r="B17" s="30"/>
      <c r="C17" s="30"/>
      <c r="D17" s="31"/>
      <c r="E17" s="30"/>
      <c r="F17" s="30"/>
      <c r="G17" s="30"/>
    </row>
    <row r="18" spans="1:7" ht="63" x14ac:dyDescent="0.2">
      <c r="A18" s="51"/>
      <c r="B18" s="131" t="s">
        <v>594</v>
      </c>
      <c r="C18" s="132"/>
      <c r="D18" s="131" t="s">
        <v>595</v>
      </c>
      <c r="E18" s="133"/>
      <c r="F18" s="134" t="s">
        <v>1370</v>
      </c>
      <c r="G18" s="30"/>
    </row>
    <row r="19" spans="1:7" ht="37.5" x14ac:dyDescent="0.35">
      <c r="A19" s="51"/>
      <c r="B19" s="123" t="s">
        <v>617</v>
      </c>
      <c r="C19" s="124"/>
      <c r="D19" s="125" t="s">
        <v>1274</v>
      </c>
      <c r="E19" s="126">
        <v>1</v>
      </c>
      <c r="F19" s="125" t="str">
        <f>B19</f>
        <v xml:space="preserve">A) Acquisizione e progressione del personale </v>
      </c>
      <c r="G19" s="30"/>
    </row>
    <row r="20" spans="1:7" ht="26.25" x14ac:dyDescent="0.35">
      <c r="A20" s="51"/>
      <c r="B20" s="125" t="s">
        <v>618</v>
      </c>
      <c r="C20" s="124"/>
      <c r="D20" s="125" t="s">
        <v>1275</v>
      </c>
      <c r="E20" s="126">
        <v>2</v>
      </c>
      <c r="F20" s="125" t="str">
        <f t="shared" ref="F20:F22" si="0">B20</f>
        <v>B) Contratti pubblici</v>
      </c>
      <c r="G20" s="30"/>
    </row>
    <row r="21" spans="1:7" ht="93.75" x14ac:dyDescent="0.35">
      <c r="A21" s="51"/>
      <c r="B21" s="125" t="s">
        <v>1</v>
      </c>
      <c r="C21" s="124"/>
      <c r="D21" s="127" t="s">
        <v>1371</v>
      </c>
      <c r="E21" s="126">
        <v>3</v>
      </c>
      <c r="F21" s="125" t="str">
        <f t="shared" si="0"/>
        <v>C) Provvedimenti ampliativi della sfera giuridica dei destinatari privi di effetto economico diretto ed immediato per il destinatario</v>
      </c>
      <c r="G21" s="30"/>
    </row>
    <row r="22" spans="1:7" ht="75" x14ac:dyDescent="0.35">
      <c r="A22" s="51"/>
      <c r="B22" s="125" t="s">
        <v>619</v>
      </c>
      <c r="C22" s="124"/>
      <c r="D22" s="127" t="s">
        <v>1372</v>
      </c>
      <c r="E22" s="126">
        <v>4</v>
      </c>
      <c r="F22" s="125" t="str">
        <f t="shared" si="0"/>
        <v xml:space="preserve">D) Provvedimenti ampliativi della sfera giuridica dei destinatari con effetto economico diretto ed immediato per il destinatario </v>
      </c>
      <c r="G22" s="30"/>
    </row>
    <row r="23" spans="1:7" ht="37.5" x14ac:dyDescent="0.35">
      <c r="A23" s="51"/>
      <c r="B23" s="127" t="s">
        <v>1276</v>
      </c>
      <c r="C23" s="124"/>
      <c r="D23" s="128" t="s">
        <v>297</v>
      </c>
      <c r="E23" s="126">
        <v>5</v>
      </c>
      <c r="F23" s="125" t="str">
        <f>D19</f>
        <v xml:space="preserve">E) Area sorveglianza e controlli </v>
      </c>
      <c r="G23" s="30"/>
    </row>
    <row r="24" spans="1:7" ht="26.25" x14ac:dyDescent="0.35">
      <c r="A24" s="51"/>
      <c r="B24" s="127" t="s">
        <v>1277</v>
      </c>
      <c r="C24" s="124"/>
      <c r="D24" s="128" t="s">
        <v>297</v>
      </c>
      <c r="E24" s="126">
        <v>6</v>
      </c>
      <c r="F24" s="125" t="str">
        <f>D20</f>
        <v>F) Risoluzione delle controversie</v>
      </c>
      <c r="G24" s="30"/>
    </row>
    <row r="25" spans="1:7" ht="37.5" x14ac:dyDescent="0.35">
      <c r="A25" s="51"/>
      <c r="B25" s="127" t="s">
        <v>1278</v>
      </c>
      <c r="C25" s="124"/>
      <c r="D25" s="128" t="s">
        <v>297</v>
      </c>
      <c r="E25" s="126">
        <v>7</v>
      </c>
      <c r="F25" s="125" t="str">
        <f>B23</f>
        <v xml:space="preserve">G) Gestione delle entrate, delle spese e del patrimonio </v>
      </c>
      <c r="G25" s="30"/>
    </row>
    <row r="26" spans="1:7" ht="37.5" x14ac:dyDescent="0.35">
      <c r="A26" s="51"/>
      <c r="B26" s="125" t="s">
        <v>1373</v>
      </c>
      <c r="C26" s="124"/>
      <c r="D26" s="128" t="s">
        <v>297</v>
      </c>
      <c r="E26" s="126">
        <v>8</v>
      </c>
      <c r="F26" s="125" t="str">
        <f>B24</f>
        <v>H) Incarichi e nomine</v>
      </c>
      <c r="G26" s="30"/>
    </row>
    <row r="27" spans="1:7" ht="26.25" x14ac:dyDescent="0.35">
      <c r="A27" s="51"/>
      <c r="B27" s="128" t="s">
        <v>297</v>
      </c>
      <c r="C27" s="124"/>
      <c r="D27" s="128" t="s">
        <v>297</v>
      </c>
      <c r="E27" s="126">
        <v>9</v>
      </c>
      <c r="F27" s="125" t="str">
        <f>B25</f>
        <v>I) Affari legali e contenzioso</v>
      </c>
      <c r="G27" s="30"/>
    </row>
    <row r="28" spans="1:7" ht="26.25" x14ac:dyDescent="0.2">
      <c r="A28" s="51"/>
      <c r="B28" s="122"/>
      <c r="C28" s="122"/>
      <c r="D28" s="122"/>
      <c r="E28" s="126">
        <v>10</v>
      </c>
      <c r="F28" s="125" t="str">
        <f>B26</f>
        <v>L) Gestione rapporti con società partecipate</v>
      </c>
      <c r="G28" s="30"/>
    </row>
    <row r="29" spans="1:7" ht="93.75" x14ac:dyDescent="0.2">
      <c r="A29" s="51"/>
      <c r="B29" s="122"/>
      <c r="C29" s="122"/>
      <c r="D29" s="122"/>
      <c r="E29" s="126">
        <v>11</v>
      </c>
      <c r="F29" s="125" t="str">
        <f>D21</f>
        <v>M) Governance e Compliance (Pianificazione, programmazione e controllo, audit, anticorruzione, trasparenza, gestione e valutazione delle performance…)</v>
      </c>
      <c r="G29" s="30"/>
    </row>
    <row r="30" spans="1:7" ht="37.5" x14ac:dyDescent="0.2">
      <c r="A30" s="51"/>
      <c r="B30" s="122"/>
      <c r="C30" s="122"/>
      <c r="D30" s="122"/>
      <c r="E30" s="126">
        <v>12</v>
      </c>
      <c r="F30" s="125" t="str">
        <f>D22</f>
        <v>N) Promozione e sviluppo dei servizi camerali</v>
      </c>
      <c r="G30" s="30"/>
    </row>
    <row r="31" spans="1:7" ht="48.6" customHeight="1" x14ac:dyDescent="0.2">
      <c r="A31" s="51"/>
      <c r="B31" s="122"/>
      <c r="C31" s="122"/>
      <c r="D31" s="122"/>
      <c r="E31" s="122"/>
      <c r="F31" s="129" t="s">
        <v>30</v>
      </c>
      <c r="G31" s="30"/>
    </row>
    <row r="32" spans="1:7" ht="42" x14ac:dyDescent="0.2">
      <c r="A32" s="51"/>
      <c r="B32" s="130" t="s">
        <v>1281</v>
      </c>
      <c r="C32" s="122"/>
      <c r="D32" s="122"/>
      <c r="E32" s="122"/>
      <c r="F32" s="129" t="s">
        <v>30</v>
      </c>
      <c r="G32" s="30"/>
    </row>
    <row r="33" spans="1:7" ht="37.5" x14ac:dyDescent="0.2">
      <c r="A33" s="51"/>
      <c r="B33" s="127" t="s">
        <v>15</v>
      </c>
      <c r="C33" s="122"/>
      <c r="D33" s="122"/>
      <c r="E33" s="122"/>
      <c r="F33" s="129" t="s">
        <v>30</v>
      </c>
      <c r="G33" s="30"/>
    </row>
    <row r="34" spans="1:7" ht="37.5" x14ac:dyDescent="0.2">
      <c r="A34" s="51"/>
      <c r="B34" s="127" t="s">
        <v>602</v>
      </c>
      <c r="C34" s="122"/>
      <c r="D34" s="122"/>
      <c r="E34" s="122"/>
      <c r="F34" s="129" t="s">
        <v>30</v>
      </c>
      <c r="G34" s="30"/>
    </row>
    <row r="35" spans="1:7" ht="26.25" x14ac:dyDescent="0.2">
      <c r="A35" s="51"/>
      <c r="B35" s="127" t="s">
        <v>604</v>
      </c>
      <c r="C35" s="122"/>
      <c r="D35" s="122"/>
      <c r="E35" s="122"/>
      <c r="F35" s="129" t="s">
        <v>30</v>
      </c>
      <c r="G35" s="30"/>
    </row>
    <row r="36" spans="1:7" ht="26.25" x14ac:dyDescent="0.2">
      <c r="A36" s="51"/>
      <c r="B36" s="127" t="s">
        <v>606</v>
      </c>
      <c r="C36" s="122"/>
      <c r="D36" s="122"/>
      <c r="E36" s="122"/>
      <c r="F36" s="127" t="s">
        <v>1206</v>
      </c>
      <c r="G36" s="30"/>
    </row>
    <row r="37" spans="1:7" ht="26.25" x14ac:dyDescent="0.2">
      <c r="A37" s="51"/>
      <c r="B37" s="122"/>
      <c r="C37" s="122"/>
      <c r="D37" s="122"/>
      <c r="E37" s="122"/>
      <c r="F37" s="122"/>
      <c r="G37" s="30"/>
    </row>
    <row r="38" spans="1:7" ht="26.25" x14ac:dyDescent="0.2">
      <c r="A38" s="51"/>
      <c r="B38" s="30"/>
      <c r="C38" s="30"/>
      <c r="D38" s="30"/>
      <c r="E38" s="30"/>
      <c r="F38" s="30"/>
      <c r="G38" s="30"/>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C69"/>
  <sheetViews>
    <sheetView topLeftCell="A22" workbookViewId="0">
      <selection activeCell="B20" sqref="B20"/>
    </sheetView>
  </sheetViews>
  <sheetFormatPr defaultColWidth="11.42578125" defaultRowHeight="15" x14ac:dyDescent="0.2"/>
  <cols>
    <col min="1" max="1" width="146.85546875" style="205" customWidth="1"/>
    <col min="2" max="2" width="48" style="25" customWidth="1"/>
    <col min="3" max="16384" width="11.42578125" style="25"/>
  </cols>
  <sheetData>
    <row r="1" spans="1:2" ht="15.75" x14ac:dyDescent="0.2">
      <c r="A1" s="209" t="s">
        <v>1377</v>
      </c>
      <c r="B1" s="212" t="s">
        <v>1423</v>
      </c>
    </row>
    <row r="2" spans="1:2" ht="16.5" thickBot="1" x14ac:dyDescent="0.25">
      <c r="A2" s="210" t="str">
        <f>[3]Aree!F19</f>
        <v xml:space="preserve">A) Acquisizione e progressione del personale </v>
      </c>
      <c r="B2" s="213" t="s">
        <v>1424</v>
      </c>
    </row>
    <row r="3" spans="1:2" ht="28.9" customHeight="1" x14ac:dyDescent="0.2">
      <c r="A3" s="203" t="s">
        <v>1430</v>
      </c>
      <c r="B3" s="214" t="s">
        <v>1425</v>
      </c>
    </row>
    <row r="4" spans="1:2" ht="16.899999999999999" customHeight="1" x14ac:dyDescent="0.2">
      <c r="A4" s="203" t="s">
        <v>1431</v>
      </c>
      <c r="B4" s="214" t="s">
        <v>1425</v>
      </c>
    </row>
    <row r="5" spans="1:2" ht="34.9" customHeight="1" x14ac:dyDescent="0.2">
      <c r="A5" s="203" t="s">
        <v>1432</v>
      </c>
      <c r="B5" s="214" t="s">
        <v>1425</v>
      </c>
    </row>
    <row r="6" spans="1:2" ht="32.450000000000003" customHeight="1" x14ac:dyDescent="0.2">
      <c r="A6" s="203" t="s">
        <v>1381</v>
      </c>
      <c r="B6" s="214" t="s">
        <v>1425</v>
      </c>
    </row>
    <row r="7" spans="1:2" x14ac:dyDescent="0.2">
      <c r="A7" s="203" t="s">
        <v>1378</v>
      </c>
      <c r="B7" s="214" t="s">
        <v>1425</v>
      </c>
    </row>
    <row r="8" spans="1:2" ht="30.6" customHeight="1" x14ac:dyDescent="0.2">
      <c r="A8" s="203" t="s">
        <v>1433</v>
      </c>
      <c r="B8" s="214" t="s">
        <v>1425</v>
      </c>
    </row>
    <row r="9" spans="1:2" x14ac:dyDescent="0.2">
      <c r="A9" s="204"/>
      <c r="B9" s="207"/>
    </row>
    <row r="10" spans="1:2" ht="15.75" x14ac:dyDescent="0.2">
      <c r="A10" s="202" t="str">
        <f>[3]Aree!F20</f>
        <v>B) Contratti pubblici</v>
      </c>
      <c r="B10" s="208"/>
    </row>
    <row r="11" spans="1:2" ht="31.15" customHeight="1" x14ac:dyDescent="0.2">
      <c r="A11" s="203" t="s">
        <v>1429</v>
      </c>
      <c r="B11" s="215" t="s">
        <v>1426</v>
      </c>
    </row>
    <row r="12" spans="1:2" ht="16.899999999999999" customHeight="1" x14ac:dyDescent="0.2">
      <c r="A12" s="203" t="s">
        <v>1427</v>
      </c>
      <c r="B12" s="215" t="s">
        <v>1426</v>
      </c>
    </row>
    <row r="13" spans="1:2" ht="16.149999999999999" customHeight="1" x14ac:dyDescent="0.2">
      <c r="A13" s="203" t="s">
        <v>1428</v>
      </c>
      <c r="B13" s="215" t="s">
        <v>1426</v>
      </c>
    </row>
    <row r="14" spans="1:2" x14ac:dyDescent="0.2">
      <c r="A14" s="203" t="s">
        <v>1387</v>
      </c>
      <c r="B14" s="215" t="s">
        <v>1426</v>
      </c>
    </row>
    <row r="15" spans="1:2" x14ac:dyDescent="0.2">
      <c r="A15" s="203" t="s">
        <v>1388</v>
      </c>
      <c r="B15" s="215" t="s">
        <v>1426</v>
      </c>
    </row>
    <row r="16" spans="1:2" x14ac:dyDescent="0.2">
      <c r="A16" s="203" t="s">
        <v>1389</v>
      </c>
      <c r="B16" s="215" t="s">
        <v>1426</v>
      </c>
    </row>
    <row r="17" spans="1:2" x14ac:dyDescent="0.2">
      <c r="A17" s="203" t="s">
        <v>1390</v>
      </c>
      <c r="B17" s="215" t="s">
        <v>1426</v>
      </c>
    </row>
    <row r="18" spans="1:2" x14ac:dyDescent="0.2">
      <c r="A18" s="204"/>
      <c r="B18" s="207"/>
    </row>
    <row r="19" spans="1:2" ht="15.75" x14ac:dyDescent="0.2">
      <c r="A19" s="202" t="str">
        <f>[3]Aree!F21</f>
        <v>C) Provvedimenti ampliativi della sfera giuridica dei destinatari privi di effetto economico diretto ed immediato per il destinatario</v>
      </c>
      <c r="B19" s="208"/>
    </row>
    <row r="20" spans="1:2" ht="46.15" customHeight="1" x14ac:dyDescent="0.2">
      <c r="A20" s="203" t="s">
        <v>1408</v>
      </c>
      <c r="B20" s="211" t="s">
        <v>1434</v>
      </c>
    </row>
    <row r="21" spans="1:2" ht="32.450000000000003" customHeight="1" x14ac:dyDescent="0.2">
      <c r="A21" s="203" t="s">
        <v>1409</v>
      </c>
      <c r="B21" s="211" t="s">
        <v>1434</v>
      </c>
    </row>
    <row r="22" spans="1:2" ht="48.6" customHeight="1" x14ac:dyDescent="0.2">
      <c r="A22" s="203" t="s">
        <v>1410</v>
      </c>
      <c r="B22" s="211" t="s">
        <v>1434</v>
      </c>
    </row>
    <row r="23" spans="1:2" ht="46.15" customHeight="1" x14ac:dyDescent="0.2">
      <c r="A23" s="203" t="s">
        <v>1411</v>
      </c>
      <c r="B23" s="211" t="s">
        <v>1434</v>
      </c>
    </row>
    <row r="24" spans="1:2" ht="47.45" customHeight="1" x14ac:dyDescent="0.2">
      <c r="A24" s="203" t="s">
        <v>1412</v>
      </c>
      <c r="B24" s="216" t="s">
        <v>1418</v>
      </c>
    </row>
    <row r="25" spans="1:2" ht="49.9" customHeight="1" x14ac:dyDescent="0.2">
      <c r="A25" s="203" t="s">
        <v>1413</v>
      </c>
      <c r="B25" s="216" t="s">
        <v>1418</v>
      </c>
    </row>
    <row r="26" spans="1:2" ht="34.15" customHeight="1" x14ac:dyDescent="0.2">
      <c r="A26" s="203" t="s">
        <v>1414</v>
      </c>
      <c r="B26" s="211" t="s">
        <v>1417</v>
      </c>
    </row>
    <row r="27" spans="1:2" ht="34.9" customHeight="1" x14ac:dyDescent="0.2">
      <c r="A27" s="203" t="s">
        <v>1415</v>
      </c>
      <c r="B27" s="211" t="s">
        <v>1417</v>
      </c>
    </row>
    <row r="28" spans="1:2" ht="33" customHeight="1" x14ac:dyDescent="0.2">
      <c r="A28" s="203" t="s">
        <v>1416</v>
      </c>
      <c r="B28" s="211" t="s">
        <v>1417</v>
      </c>
    </row>
    <row r="29" spans="1:2" ht="27.6" customHeight="1" x14ac:dyDescent="0.2">
      <c r="A29" s="203" t="s">
        <v>1419</v>
      </c>
      <c r="B29" s="216" t="s">
        <v>1421</v>
      </c>
    </row>
    <row r="30" spans="1:2" ht="29.45" customHeight="1" x14ac:dyDescent="0.2">
      <c r="A30" s="203" t="s">
        <v>1420</v>
      </c>
      <c r="B30" s="216" t="s">
        <v>1421</v>
      </c>
    </row>
    <row r="31" spans="1:2" ht="45" x14ac:dyDescent="0.2">
      <c r="A31" s="203" t="s">
        <v>1407</v>
      </c>
      <c r="B31" s="211" t="s">
        <v>1435</v>
      </c>
    </row>
    <row r="32" spans="1:2" ht="33.6" customHeight="1" x14ac:dyDescent="0.2">
      <c r="A32" s="203" t="s">
        <v>1394</v>
      </c>
      <c r="B32" s="211" t="s">
        <v>1437</v>
      </c>
    </row>
    <row r="33" spans="1:3" ht="33.6" customHeight="1" x14ac:dyDescent="0.2">
      <c r="A33" s="203" t="s">
        <v>1404</v>
      </c>
      <c r="B33" s="211" t="s">
        <v>1435</v>
      </c>
    </row>
    <row r="34" spans="1:3" ht="33.6" customHeight="1" x14ac:dyDescent="0.2">
      <c r="A34" s="203" t="s">
        <v>1405</v>
      </c>
      <c r="B34" s="211" t="s">
        <v>1435</v>
      </c>
    </row>
    <row r="35" spans="1:3" x14ac:dyDescent="0.2">
      <c r="A35" s="204"/>
      <c r="B35" s="207"/>
    </row>
    <row r="36" spans="1:3" ht="15.75" x14ac:dyDescent="0.2">
      <c r="A36" s="202" t="str">
        <f>[3]Aree!F22</f>
        <v xml:space="preserve">D) Provvedimenti ampliativi della sfera giuridica dei destinatari con effetto economico diretto ed immediato per il destinatario </v>
      </c>
      <c r="B36" s="208"/>
    </row>
    <row r="37" spans="1:3" ht="50.45" customHeight="1" x14ac:dyDescent="0.2">
      <c r="A37" s="203" t="s">
        <v>1395</v>
      </c>
      <c r="B37" s="211" t="s">
        <v>1437</v>
      </c>
    </row>
    <row r="38" spans="1:3" x14ac:dyDescent="0.2">
      <c r="A38" s="204"/>
      <c r="B38" s="207"/>
    </row>
    <row r="39" spans="1:3" ht="15.75" x14ac:dyDescent="0.2">
      <c r="A39" s="202" t="str">
        <f>[3]Aree!F23</f>
        <v xml:space="preserve">E) Area sorveglianza e controlli </v>
      </c>
      <c r="B39" s="208"/>
    </row>
    <row r="40" spans="1:3" ht="30" x14ac:dyDescent="0.2">
      <c r="A40" s="203" t="s">
        <v>1456</v>
      </c>
      <c r="B40" s="211" t="s">
        <v>1435</v>
      </c>
    </row>
    <row r="41" spans="1:3" x14ac:dyDescent="0.2">
      <c r="A41" s="203" t="s">
        <v>1396</v>
      </c>
      <c r="B41" s="211" t="s">
        <v>1435</v>
      </c>
    </row>
    <row r="42" spans="1:3" ht="30" x14ac:dyDescent="0.2">
      <c r="A42" s="203" t="s">
        <v>1397</v>
      </c>
      <c r="B42" s="211" t="s">
        <v>1435</v>
      </c>
    </row>
    <row r="43" spans="1:3" ht="30" x14ac:dyDescent="0.2">
      <c r="A43" s="203" t="s">
        <v>1398</v>
      </c>
      <c r="B43" s="211" t="s">
        <v>1435</v>
      </c>
    </row>
    <row r="44" spans="1:3" ht="31.9" customHeight="1" x14ac:dyDescent="0.2">
      <c r="A44" s="203" t="s">
        <v>1399</v>
      </c>
      <c r="B44" s="211" t="s">
        <v>1435</v>
      </c>
    </row>
    <row r="45" spans="1:3" ht="33" customHeight="1" x14ac:dyDescent="0.2">
      <c r="A45" s="203" t="s">
        <v>1400</v>
      </c>
      <c r="B45" s="211" t="s">
        <v>1435</v>
      </c>
    </row>
    <row r="46" spans="1:3" ht="29.45" customHeight="1" x14ac:dyDescent="0.2">
      <c r="A46" s="203" t="s">
        <v>1401</v>
      </c>
      <c r="B46" s="211" t="s">
        <v>1435</v>
      </c>
    </row>
    <row r="47" spans="1:3" ht="30" customHeight="1" x14ac:dyDescent="0.2">
      <c r="A47" s="203" t="s">
        <v>1402</v>
      </c>
      <c r="B47" s="211" t="s">
        <v>1435</v>
      </c>
      <c r="C47" s="25" t="s">
        <v>1438</v>
      </c>
    </row>
    <row r="48" spans="1:3" ht="15" customHeight="1" x14ac:dyDescent="0.2">
      <c r="A48" s="203" t="s">
        <v>1403</v>
      </c>
      <c r="B48" s="211" t="s">
        <v>1435</v>
      </c>
    </row>
    <row r="49" spans="1:2" x14ac:dyDescent="0.2">
      <c r="A49" s="204"/>
      <c r="B49" s="207"/>
    </row>
    <row r="50" spans="1:2" ht="15.75" x14ac:dyDescent="0.2">
      <c r="A50" s="202" t="str">
        <f>[3]Aree!F24</f>
        <v>F) Risoluzione delle controversie</v>
      </c>
      <c r="B50" s="208"/>
    </row>
    <row r="51" spans="1:2" ht="45" x14ac:dyDescent="0.2">
      <c r="A51" s="203" t="s">
        <v>1382</v>
      </c>
      <c r="B51" s="216" t="s">
        <v>1422</v>
      </c>
    </row>
    <row r="52" spans="1:2" ht="45" x14ac:dyDescent="0.2">
      <c r="A52" s="203" t="s">
        <v>1406</v>
      </c>
      <c r="B52" s="211" t="s">
        <v>1435</v>
      </c>
    </row>
    <row r="53" spans="1:2" x14ac:dyDescent="0.2">
      <c r="A53" s="204"/>
      <c r="B53" s="207"/>
    </row>
    <row r="54" spans="1:2" ht="15.75" x14ac:dyDescent="0.2">
      <c r="A54" s="202" t="str">
        <f>[3]Aree!F25</f>
        <v xml:space="preserve">G) Gestione delle entrate, delle spese e del patrimonio </v>
      </c>
      <c r="B54" s="208"/>
    </row>
    <row r="55" spans="1:2" ht="32.450000000000003" customHeight="1" x14ac:dyDescent="0.2">
      <c r="A55" s="203" t="s">
        <v>1391</v>
      </c>
      <c r="B55" s="211" t="s">
        <v>1426</v>
      </c>
    </row>
    <row r="56" spans="1:2" ht="30.6" customHeight="1" x14ac:dyDescent="0.2">
      <c r="A56" s="203" t="s">
        <v>1469</v>
      </c>
      <c r="B56" s="211" t="s">
        <v>1426</v>
      </c>
    </row>
    <row r="57" spans="1:2" ht="34.15" customHeight="1" x14ac:dyDescent="0.2">
      <c r="A57" s="203" t="s">
        <v>1392</v>
      </c>
      <c r="B57" s="211" t="s">
        <v>1436</v>
      </c>
    </row>
    <row r="58" spans="1:2" x14ac:dyDescent="0.2">
      <c r="A58" s="203" t="s">
        <v>1393</v>
      </c>
      <c r="B58" s="211" t="s">
        <v>1436</v>
      </c>
    </row>
    <row r="59" spans="1:2" x14ac:dyDescent="0.2">
      <c r="A59" s="204"/>
      <c r="B59" s="211"/>
    </row>
    <row r="60" spans="1:2" ht="15.75" x14ac:dyDescent="0.2">
      <c r="A60" s="202" t="str">
        <f>[3]Aree!F26</f>
        <v>H) Incarichi e nomine</v>
      </c>
      <c r="B60" s="208"/>
    </row>
    <row r="61" spans="1:2" x14ac:dyDescent="0.2">
      <c r="A61" s="204"/>
      <c r="B61" s="207"/>
    </row>
    <row r="62" spans="1:2" ht="15.75" x14ac:dyDescent="0.2">
      <c r="A62" s="202" t="str">
        <f>[3]Aree!F27</f>
        <v>I) Affari legali e contenzioso</v>
      </c>
      <c r="B62" s="208"/>
    </row>
    <row r="63" spans="1:2" x14ac:dyDescent="0.2">
      <c r="A63" s="204"/>
      <c r="B63" s="207"/>
    </row>
    <row r="64" spans="1:2" ht="15.75" x14ac:dyDescent="0.2">
      <c r="A64" s="202" t="str">
        <f>[3]Aree!F28</f>
        <v>L) Gestione rapporti con società partecipate</v>
      </c>
      <c r="B64" s="208"/>
    </row>
    <row r="65" spans="1:2" x14ac:dyDescent="0.2">
      <c r="A65" s="204"/>
      <c r="B65" s="207"/>
    </row>
    <row r="66" spans="1:2" ht="31.5" x14ac:dyDescent="0.2">
      <c r="A66" s="202" t="str">
        <f>[3]Aree!F29</f>
        <v>M) Governance e Compliance (Pianificazione, programmazione e controllo, audit, anticorruzione, trasparenza, gestione e valutazione delle performance…)</v>
      </c>
      <c r="B66" s="208"/>
    </row>
    <row r="67" spans="1:2" x14ac:dyDescent="0.2">
      <c r="A67" s="204"/>
      <c r="B67" s="207"/>
    </row>
    <row r="68" spans="1:2" ht="15.75" x14ac:dyDescent="0.2">
      <c r="A68" s="202" t="str">
        <f>[3]Aree!F30</f>
        <v>N) Promozione e sviluppo dei servizi camerali</v>
      </c>
      <c r="B68" s="208"/>
    </row>
    <row r="69" spans="1:2" ht="16.149999999999999" customHeight="1" x14ac:dyDescent="0.2">
      <c r="A69" s="204"/>
      <c r="B69" s="207"/>
    </row>
  </sheetData>
  <pageMargins left="0.25" right="0.25" top="0.75" bottom="0.75" header="0.3" footer="0.3"/>
  <pageSetup paperSize="9" scale="77" fitToHeight="0" orientation="landscape" horizontalDpi="4294967292" verticalDpi="4294967292"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1">
    <tabColor rgb="FF00B050"/>
    <pageSetUpPr fitToPage="1"/>
  </sheetPr>
  <dimension ref="A1:X433"/>
  <sheetViews>
    <sheetView tabSelected="1" topLeftCell="B1" zoomScale="85" zoomScaleNormal="85" workbookViewId="0">
      <selection activeCell="E103" sqref="E103"/>
    </sheetView>
  </sheetViews>
  <sheetFormatPr defaultColWidth="9.140625" defaultRowHeight="12.75" outlineLevelRow="1" outlineLevelCol="2" x14ac:dyDescent="0.2"/>
  <cols>
    <col min="1" max="1" width="3.140625" style="2" customWidth="1"/>
    <col min="2" max="2" width="4.85546875" style="2" customWidth="1"/>
    <col min="3" max="3" width="31.5703125" style="2" hidden="1" customWidth="1" outlineLevel="1"/>
    <col min="4" max="4" width="28.85546875" style="2" hidden="1" customWidth="1" outlineLevel="1"/>
    <col min="5" max="5" width="36" style="2" customWidth="1" collapsed="1"/>
    <col min="6" max="6" width="26.140625" style="2" customWidth="1"/>
    <col min="7" max="7" width="20.85546875" style="2" hidden="1" customWidth="1" outlineLevel="1"/>
    <col min="8" max="8" width="27.85546875" style="2" customWidth="1" collapsed="1"/>
    <col min="9" max="9" width="37" style="2" customWidth="1"/>
    <col min="10" max="10" width="18" style="89" customWidth="1"/>
    <col min="11" max="11" width="28.85546875" style="2" customWidth="1"/>
    <col min="12" max="12" width="13.85546875" style="2" customWidth="1"/>
    <col min="13" max="13" width="13.5703125" style="2" customWidth="1"/>
    <col min="14" max="14" width="18" style="2" customWidth="1"/>
    <col min="15" max="15" width="24.5703125" style="2" customWidth="1"/>
    <col min="16" max="16" width="5.140625" style="2" customWidth="1"/>
    <col min="17" max="17" width="18.140625" style="2" customWidth="1" outlineLevel="1"/>
    <col min="18" max="18" width="18.85546875" style="2" customWidth="1" outlineLevel="1"/>
    <col min="19" max="21" width="10.85546875" style="2" hidden="1" customWidth="1" outlineLevel="2"/>
    <col min="22" max="22" width="58.85546875" style="2" customWidth="1" outlineLevel="1" collapsed="1"/>
    <col min="23" max="23" width="6.140625" style="2" customWidth="1"/>
    <col min="24" max="24" width="4.5703125" style="2" customWidth="1"/>
    <col min="25" max="16384" width="9.140625" style="2"/>
  </cols>
  <sheetData>
    <row r="1" spans="1:24" ht="25.5" customHeight="1" x14ac:dyDescent="0.2">
      <c r="A1" s="228" t="s">
        <v>1313</v>
      </c>
      <c r="B1" s="228"/>
      <c r="C1" s="228"/>
      <c r="D1" s="228"/>
      <c r="E1" s="228"/>
      <c r="F1" s="31"/>
      <c r="G1" s="31"/>
      <c r="H1" s="228" t="s">
        <v>1303</v>
      </c>
      <c r="I1" s="228"/>
      <c r="J1" s="85"/>
      <c r="K1" s="30"/>
      <c r="L1" s="30"/>
      <c r="M1" s="30"/>
      <c r="N1" s="30"/>
      <c r="O1" s="30"/>
      <c r="P1" s="30"/>
      <c r="Q1" s="30"/>
      <c r="R1" s="30"/>
      <c r="S1" s="30"/>
      <c r="T1" s="30"/>
      <c r="U1" s="30"/>
      <c r="V1" s="30"/>
      <c r="W1" s="227" t="s">
        <v>1302</v>
      </c>
      <c r="X1" s="30"/>
    </row>
    <row r="2" spans="1:24" ht="11.45" customHeight="1" x14ac:dyDescent="0.2">
      <c r="A2" s="30"/>
      <c r="B2" s="30"/>
      <c r="C2" s="30"/>
      <c r="D2" s="30"/>
      <c r="E2" s="85"/>
      <c r="F2" s="31"/>
      <c r="G2" s="31"/>
      <c r="H2" s="30"/>
      <c r="I2" s="85"/>
      <c r="J2" s="85"/>
      <c r="K2" s="30"/>
      <c r="L2" s="30"/>
      <c r="M2" s="30"/>
      <c r="N2" s="30"/>
      <c r="O2" s="30"/>
      <c r="P2" s="30"/>
      <c r="Q2" s="30"/>
      <c r="R2" s="30"/>
      <c r="S2" s="30"/>
      <c r="T2" s="30"/>
      <c r="U2" s="30"/>
      <c r="V2" s="30"/>
      <c r="W2" s="227"/>
      <c r="X2" s="30"/>
    </row>
    <row r="3" spans="1:24" ht="23.85" hidden="1" customHeight="1" outlineLevel="1" x14ac:dyDescent="0.2">
      <c r="A3" s="51"/>
      <c r="B3" s="51"/>
      <c r="C3" s="51"/>
      <c r="D3" s="51"/>
      <c r="E3" s="177" t="s">
        <v>39</v>
      </c>
      <c r="F3" s="177" t="s">
        <v>825</v>
      </c>
      <c r="G3" s="177" t="s">
        <v>826</v>
      </c>
      <c r="H3" s="24" t="s">
        <v>642</v>
      </c>
      <c r="I3" s="85"/>
      <c r="J3" s="85"/>
      <c r="K3" s="30"/>
      <c r="L3" s="30"/>
      <c r="M3" s="30"/>
      <c r="N3" s="30"/>
      <c r="O3" s="30"/>
      <c r="P3" s="30"/>
      <c r="Q3" s="30"/>
      <c r="R3" s="30"/>
      <c r="S3" s="30"/>
      <c r="T3" s="30"/>
      <c r="U3" s="30"/>
      <c r="V3" s="30"/>
      <c r="W3" s="227"/>
      <c r="X3" s="30"/>
    </row>
    <row r="4" spans="1:24" ht="23.85" hidden="1" customHeight="1" outlineLevel="1" x14ac:dyDescent="0.2">
      <c r="A4" s="51"/>
      <c r="B4" s="51"/>
      <c r="C4" s="51"/>
      <c r="D4" s="51"/>
      <c r="E4" s="178">
        <f t="shared" ref="E4:E12" si="0">COUNTIF($K$19:$K$17740,H4)</f>
        <v>2</v>
      </c>
      <c r="F4" s="179">
        <f t="shared" ref="F4:F12" si="1">E4/$G$4</f>
        <v>0.13333333333333333</v>
      </c>
      <c r="G4" s="230">
        <f>SUM(E4:E12)</f>
        <v>15</v>
      </c>
      <c r="H4" s="26" t="s">
        <v>32</v>
      </c>
      <c r="I4" s="85"/>
      <c r="J4" s="85"/>
      <c r="K4" s="30"/>
      <c r="L4" s="30"/>
      <c r="M4" s="30"/>
      <c r="N4" s="30"/>
      <c r="O4" s="30"/>
      <c r="P4" s="30"/>
      <c r="Q4" s="30"/>
      <c r="R4" s="30"/>
      <c r="S4" s="30"/>
      <c r="T4" s="30"/>
      <c r="U4" s="30"/>
      <c r="V4" s="30"/>
      <c r="W4" s="227"/>
      <c r="X4" s="30"/>
    </row>
    <row r="5" spans="1:24" ht="23.85" hidden="1" customHeight="1" outlineLevel="1" x14ac:dyDescent="0.2">
      <c r="A5" s="51"/>
      <c r="B5" s="51"/>
      <c r="C5" s="51"/>
      <c r="D5" s="51"/>
      <c r="E5" s="180">
        <f t="shared" si="0"/>
        <v>5</v>
      </c>
      <c r="F5" s="179">
        <f t="shared" si="1"/>
        <v>0.33333333333333331</v>
      </c>
      <c r="G5" s="230"/>
      <c r="H5" s="26" t="s">
        <v>33</v>
      </c>
      <c r="I5" s="85"/>
      <c r="J5" s="85"/>
      <c r="K5" s="30"/>
      <c r="L5" s="30"/>
      <c r="M5" s="30"/>
      <c r="N5" s="30"/>
      <c r="O5" s="30"/>
      <c r="P5" s="30"/>
      <c r="Q5" s="30"/>
      <c r="R5" s="30"/>
      <c r="S5" s="30"/>
      <c r="T5" s="30"/>
      <c r="U5" s="30"/>
      <c r="V5" s="30"/>
      <c r="W5" s="227"/>
      <c r="X5" s="30"/>
    </row>
    <row r="6" spans="1:24" ht="23.85" hidden="1" customHeight="1" outlineLevel="1" x14ac:dyDescent="0.2">
      <c r="A6" s="51"/>
      <c r="B6" s="51"/>
      <c r="C6" s="51"/>
      <c r="D6" s="51"/>
      <c r="E6" s="180">
        <f t="shared" si="0"/>
        <v>0</v>
      </c>
      <c r="F6" s="179">
        <f t="shared" si="1"/>
        <v>0</v>
      </c>
      <c r="G6" s="230"/>
      <c r="H6" s="26" t="s">
        <v>34</v>
      </c>
      <c r="I6" s="85"/>
      <c r="J6" s="85"/>
      <c r="K6" s="30"/>
      <c r="L6" s="30"/>
      <c r="M6" s="30"/>
      <c r="N6" s="30"/>
      <c r="O6" s="30"/>
      <c r="P6" s="30"/>
      <c r="Q6" s="30"/>
      <c r="R6" s="30"/>
      <c r="S6" s="30"/>
      <c r="T6" s="30"/>
      <c r="U6" s="30"/>
      <c r="V6" s="30"/>
      <c r="W6" s="227"/>
      <c r="X6" s="30"/>
    </row>
    <row r="7" spans="1:24" ht="23.85" hidden="1" customHeight="1" outlineLevel="1" x14ac:dyDescent="0.2">
      <c r="A7" s="51"/>
      <c r="B7" s="51"/>
      <c r="C7" s="51"/>
      <c r="D7" s="51"/>
      <c r="E7" s="180">
        <f t="shared" si="0"/>
        <v>0</v>
      </c>
      <c r="F7" s="179">
        <f t="shared" si="1"/>
        <v>0</v>
      </c>
      <c r="G7" s="230"/>
      <c r="H7" s="26" t="s">
        <v>35</v>
      </c>
      <c r="I7" s="85"/>
      <c r="J7" s="85"/>
      <c r="K7" s="30"/>
      <c r="L7" s="30"/>
      <c r="M7" s="30"/>
      <c r="N7" s="30"/>
      <c r="O7" s="30"/>
      <c r="P7" s="30"/>
      <c r="Q7" s="30"/>
      <c r="R7" s="30"/>
      <c r="S7" s="30"/>
      <c r="T7" s="30"/>
      <c r="U7" s="30"/>
      <c r="V7" s="30"/>
      <c r="W7" s="227"/>
      <c r="X7" s="30"/>
    </row>
    <row r="8" spans="1:24" ht="23.85" hidden="1" customHeight="1" outlineLevel="1" x14ac:dyDescent="0.2">
      <c r="A8" s="51"/>
      <c r="B8" s="51"/>
      <c r="C8" s="51"/>
      <c r="D8" s="51"/>
      <c r="E8" s="180">
        <f t="shared" si="0"/>
        <v>0</v>
      </c>
      <c r="F8" s="179">
        <f t="shared" si="1"/>
        <v>0</v>
      </c>
      <c r="G8" s="230"/>
      <c r="H8" s="26" t="s">
        <v>36</v>
      </c>
      <c r="I8" s="85"/>
      <c r="J8" s="85"/>
      <c r="K8" s="30"/>
      <c r="L8" s="30"/>
      <c r="M8" s="30"/>
      <c r="N8" s="30"/>
      <c r="O8" s="30"/>
      <c r="P8" s="30"/>
      <c r="Q8" s="30"/>
      <c r="R8" s="30"/>
      <c r="S8" s="30"/>
      <c r="T8" s="30"/>
      <c r="U8" s="30"/>
      <c r="V8" s="30"/>
      <c r="W8" s="227"/>
      <c r="X8" s="30"/>
    </row>
    <row r="9" spans="1:24" ht="23.85" hidden="1" customHeight="1" outlineLevel="1" x14ac:dyDescent="0.2">
      <c r="A9" s="51"/>
      <c r="B9" s="51"/>
      <c r="C9" s="51"/>
      <c r="D9" s="51"/>
      <c r="E9" s="180">
        <f t="shared" si="0"/>
        <v>1</v>
      </c>
      <c r="F9" s="179">
        <f t="shared" si="1"/>
        <v>6.6666666666666666E-2</v>
      </c>
      <c r="G9" s="230"/>
      <c r="H9" s="26" t="s">
        <v>37</v>
      </c>
      <c r="I9" s="85"/>
      <c r="J9" s="85"/>
      <c r="K9" s="30"/>
      <c r="L9" s="30"/>
      <c r="M9" s="30"/>
      <c r="N9" s="30"/>
      <c r="O9" s="30"/>
      <c r="P9" s="30"/>
      <c r="Q9" s="30"/>
      <c r="R9" s="30"/>
      <c r="S9" s="30"/>
      <c r="T9" s="30"/>
      <c r="U9" s="30"/>
      <c r="V9" s="30"/>
      <c r="W9" s="227"/>
      <c r="X9" s="30"/>
    </row>
    <row r="10" spans="1:24" ht="23.85" hidden="1" customHeight="1" outlineLevel="1" x14ac:dyDescent="0.2">
      <c r="A10" s="51"/>
      <c r="B10" s="51"/>
      <c r="C10" s="51"/>
      <c r="D10" s="51"/>
      <c r="E10" s="180">
        <f t="shared" si="0"/>
        <v>1</v>
      </c>
      <c r="F10" s="179">
        <f t="shared" si="1"/>
        <v>6.6666666666666666E-2</v>
      </c>
      <c r="G10" s="230"/>
      <c r="H10" s="26" t="s">
        <v>38</v>
      </c>
      <c r="I10" s="85"/>
      <c r="J10" s="85"/>
      <c r="K10" s="30"/>
      <c r="L10" s="30"/>
      <c r="M10" s="30"/>
      <c r="N10" s="30"/>
      <c r="O10" s="30"/>
      <c r="P10" s="30"/>
      <c r="Q10" s="30"/>
      <c r="R10" s="30"/>
      <c r="S10" s="30"/>
      <c r="T10" s="30"/>
      <c r="U10" s="30"/>
      <c r="V10" s="30"/>
      <c r="W10" s="227"/>
      <c r="X10" s="30"/>
    </row>
    <row r="11" spans="1:24" ht="23.85" hidden="1" customHeight="1" outlineLevel="1" x14ac:dyDescent="0.2">
      <c r="A11" s="51"/>
      <c r="B11" s="51"/>
      <c r="C11" s="51"/>
      <c r="D11" s="51"/>
      <c r="E11" s="180">
        <f t="shared" si="0"/>
        <v>3</v>
      </c>
      <c r="F11" s="179">
        <f t="shared" si="1"/>
        <v>0.2</v>
      </c>
      <c r="G11" s="230"/>
      <c r="H11" s="26" t="s">
        <v>31</v>
      </c>
      <c r="I11" s="85"/>
      <c r="J11" s="85"/>
      <c r="K11" s="30"/>
      <c r="L11" s="30"/>
      <c r="M11" s="30"/>
      <c r="N11" s="30"/>
      <c r="O11" s="30"/>
      <c r="P11" s="30"/>
      <c r="Q11" s="30"/>
      <c r="R11" s="30"/>
      <c r="S11" s="30"/>
      <c r="T11" s="30"/>
      <c r="U11" s="30"/>
      <c r="V11" s="30"/>
      <c r="W11" s="227"/>
      <c r="X11" s="30"/>
    </row>
    <row r="12" spans="1:24" ht="23.85" hidden="1" customHeight="1" outlineLevel="1" x14ac:dyDescent="0.2">
      <c r="A12" s="51"/>
      <c r="B12" s="51"/>
      <c r="C12" s="51"/>
      <c r="D12" s="51"/>
      <c r="E12" s="180">
        <f t="shared" si="0"/>
        <v>3</v>
      </c>
      <c r="F12" s="179">
        <f t="shared" si="1"/>
        <v>0.2</v>
      </c>
      <c r="G12" s="230"/>
      <c r="H12" s="26" t="s">
        <v>641</v>
      </c>
      <c r="I12" s="85"/>
      <c r="J12" s="85"/>
      <c r="K12" s="30"/>
      <c r="L12" s="30"/>
      <c r="M12" s="30"/>
      <c r="N12" s="30"/>
      <c r="O12" s="30"/>
      <c r="P12" s="30"/>
      <c r="Q12" s="30"/>
      <c r="R12" s="30"/>
      <c r="S12" s="30"/>
      <c r="T12" s="30"/>
      <c r="U12" s="30"/>
      <c r="V12" s="30"/>
      <c r="W12" s="227"/>
      <c r="X12" s="30"/>
    </row>
    <row r="13" spans="1:24" ht="20.45" customHeight="1" collapsed="1" x14ac:dyDescent="0.2">
      <c r="A13" s="167"/>
      <c r="B13" s="167"/>
      <c r="C13" s="166"/>
      <c r="D13" s="166"/>
      <c r="E13" s="171" t="s">
        <v>823</v>
      </c>
      <c r="F13" s="54"/>
      <c r="G13" s="54"/>
      <c r="H13" s="54" t="e" cm="1">
        <f t="array" aca="1" ref="H13" ca="1">SUMPRODUCT((#REF!=C13)*(SUBTOTAL(103,OFFSET(#REF!,ROW(#REF!)-MIN(ROW(#REF!)),,1))))</f>
        <v>#REF!</v>
      </c>
      <c r="I13" s="54" t="e">
        <f ca="1">H13/$L$17</f>
        <v>#REF!</v>
      </c>
      <c r="J13" s="86"/>
      <c r="K13" s="30"/>
      <c r="L13" s="30"/>
      <c r="M13" s="30"/>
      <c r="N13" s="30"/>
      <c r="O13" s="30"/>
      <c r="P13" s="30"/>
      <c r="Q13" s="30"/>
      <c r="R13" s="30"/>
      <c r="S13" s="232" t="s">
        <v>1312</v>
      </c>
      <c r="T13" s="232"/>
      <c r="U13" s="232"/>
      <c r="V13" s="30"/>
      <c r="W13" s="227"/>
      <c r="X13" s="30"/>
    </row>
    <row r="14" spans="1:24" ht="48.95" customHeight="1" x14ac:dyDescent="0.2">
      <c r="A14" s="170"/>
      <c r="B14" s="170"/>
      <c r="C14" s="174" t="s">
        <v>674</v>
      </c>
      <c r="D14" s="174"/>
      <c r="E14" s="175" t="s">
        <v>640</v>
      </c>
      <c r="F14" s="168"/>
      <c r="G14" s="168"/>
      <c r="H14" s="168"/>
      <c r="I14" s="233" t="str">
        <f>Aree!F19</f>
        <v xml:space="preserve">A) Acquisizione e progressione del personale </v>
      </c>
      <c r="J14" s="233"/>
      <c r="K14" s="233"/>
      <c r="L14" s="233"/>
      <c r="M14" s="168"/>
      <c r="N14" s="84" t="s">
        <v>6</v>
      </c>
      <c r="O14" s="84"/>
      <c r="P14" s="168"/>
      <c r="Q14" s="182" t="s">
        <v>1306</v>
      </c>
      <c r="R14" s="182" t="s">
        <v>1307</v>
      </c>
      <c r="S14" s="50" t="s">
        <v>1308</v>
      </c>
      <c r="T14" s="50" t="s">
        <v>1309</v>
      </c>
      <c r="U14" s="50" t="s">
        <v>1310</v>
      </c>
      <c r="V14" s="183" t="s">
        <v>1311</v>
      </c>
      <c r="W14" s="227"/>
      <c r="X14" s="30"/>
    </row>
    <row r="15" spans="1:24" ht="30.6" customHeight="1" x14ac:dyDescent="0.2">
      <c r="A15" s="168"/>
      <c r="B15" s="168">
        <v>1</v>
      </c>
      <c r="C15" s="220" t="s">
        <v>1267</v>
      </c>
      <c r="D15" s="221"/>
      <c r="E15" s="222"/>
      <c r="F15" s="229" t="s">
        <v>625</v>
      </c>
      <c r="G15" s="229"/>
      <c r="H15" s="229"/>
      <c r="I15" s="50" t="s">
        <v>11</v>
      </c>
      <c r="J15" s="231" t="s">
        <v>1443</v>
      </c>
      <c r="K15" s="231"/>
      <c r="L15" s="39"/>
      <c r="M15" s="162" t="s">
        <v>676</v>
      </c>
      <c r="N15" s="163" t="str">
        <f>V15</f>
        <v>Basso</v>
      </c>
      <c r="O15" s="39"/>
      <c r="P15" s="168"/>
      <c r="Q15" s="184" t="s">
        <v>12</v>
      </c>
      <c r="R15" s="184" t="s">
        <v>12</v>
      </c>
      <c r="S15" s="185">
        <f>IF(Q15="Basso",1.8,IF(Q15="Medio",2.5,IF(Q15="Medio-Alto",3.8,IF(Q15="Alto",5,"0"))))</f>
        <v>1.8</v>
      </c>
      <c r="T15" s="185">
        <f>IF(R15="Basso",1.8,IF(R15="Medio",2.5,IF(R15="Medio-Alto",3.8,IF(R15="Alto",5,"0"))))</f>
        <v>1.8</v>
      </c>
      <c r="U15" s="185">
        <f>IF(MAX(U19:U33)&gt;(T15*S15),MAX(U19:U33),T15*S15)</f>
        <v>3.24</v>
      </c>
      <c r="V15" s="186" t="str">
        <f>IF(U15=0,"--",IF(U15&lt;='db fasce di rischio'!$B$4,'db fasce di rischio'!$A$2,IF(U15&lt;='db fasce di rischio'!$D$4,'db fasce di rischio'!$C$2,IF(U15&lt;='db fasce di rischio'!$F$4,'db fasce di rischio'!$E$2,IF(U15&lt;='db fasce di rischio'!$H$4,'db fasce di rischio'!$G$2,"")))))</f>
        <v>Basso</v>
      </c>
      <c r="W15" s="30"/>
      <c r="X15" s="30"/>
    </row>
    <row r="16" spans="1:24" ht="59.45" customHeight="1" x14ac:dyDescent="0.2">
      <c r="A16" s="168"/>
      <c r="B16" s="168"/>
      <c r="C16" s="223"/>
      <c r="D16" s="224"/>
      <c r="E16" s="224"/>
      <c r="F16" s="172"/>
      <c r="G16" s="172"/>
      <c r="H16" s="172"/>
      <c r="I16" s="172"/>
      <c r="J16" s="172"/>
      <c r="K16" s="172"/>
      <c r="L16" s="173"/>
      <c r="M16" s="225" t="s">
        <v>1481</v>
      </c>
      <c r="N16" s="226"/>
      <c r="O16" s="226"/>
      <c r="P16" s="168"/>
      <c r="Q16" s="30"/>
      <c r="R16" s="30"/>
      <c r="S16" s="30"/>
      <c r="T16" s="30"/>
      <c r="U16" s="30"/>
      <c r="V16" s="30"/>
      <c r="W16" s="30"/>
      <c r="X16" s="30"/>
    </row>
    <row r="17" spans="1:24" ht="31.5" customHeight="1" outlineLevel="1" x14ac:dyDescent="0.2">
      <c r="A17" s="168"/>
      <c r="B17" s="168"/>
      <c r="C17" s="218" t="s">
        <v>1266</v>
      </c>
      <c r="D17" s="219"/>
      <c r="E17" s="160"/>
      <c r="F17" s="160"/>
      <c r="G17" s="160"/>
      <c r="H17" s="160"/>
      <c r="I17" s="160"/>
      <c r="J17" s="159"/>
      <c r="K17" s="160"/>
      <c r="L17" s="164">
        <f>SUM(F4:F12)</f>
        <v>1</v>
      </c>
      <c r="M17" s="165"/>
      <c r="N17" s="165"/>
      <c r="O17" s="165"/>
      <c r="P17" s="168"/>
      <c r="Q17" s="30"/>
      <c r="R17" s="30"/>
      <c r="S17" s="30"/>
      <c r="T17" s="30"/>
      <c r="U17" s="30"/>
      <c r="V17" s="30"/>
      <c r="W17" s="30"/>
      <c r="X17" s="30"/>
    </row>
    <row r="18" spans="1:24" ht="63.75" outlineLevel="1" x14ac:dyDescent="0.2">
      <c r="A18" s="169"/>
      <c r="B18" s="169"/>
      <c r="C18" s="24" t="s">
        <v>915</v>
      </c>
      <c r="D18" s="24" t="s">
        <v>916</v>
      </c>
      <c r="E18" s="24" t="s">
        <v>981</v>
      </c>
      <c r="F18" s="24" t="s">
        <v>980</v>
      </c>
      <c r="G18" s="181" t="s">
        <v>1301</v>
      </c>
      <c r="H18" s="24" t="s">
        <v>979</v>
      </c>
      <c r="I18" s="24" t="s">
        <v>917</v>
      </c>
      <c r="J18" s="50" t="s">
        <v>982</v>
      </c>
      <c r="K18" s="50" t="s">
        <v>918</v>
      </c>
      <c r="L18" s="24" t="s">
        <v>639</v>
      </c>
      <c r="M18" s="24" t="s">
        <v>677</v>
      </c>
      <c r="N18" s="24" t="s">
        <v>678</v>
      </c>
      <c r="O18" s="24" t="s">
        <v>679</v>
      </c>
      <c r="P18" s="169"/>
      <c r="Q18" s="182" t="s">
        <v>1306</v>
      </c>
      <c r="R18" s="182" t="s">
        <v>1307</v>
      </c>
      <c r="S18" s="50" t="s">
        <v>1308</v>
      </c>
      <c r="T18" s="50" t="s">
        <v>1309</v>
      </c>
      <c r="U18" s="50" t="s">
        <v>1310</v>
      </c>
      <c r="V18" s="183" t="s">
        <v>1311</v>
      </c>
      <c r="W18" s="30"/>
      <c r="X18" s="30"/>
    </row>
    <row r="19" spans="1:24" ht="51" outlineLevel="1" x14ac:dyDescent="0.2">
      <c r="A19" s="169"/>
      <c r="B19" s="169"/>
      <c r="C19" s="26" t="s">
        <v>30</v>
      </c>
      <c r="D19" s="26" t="s">
        <v>30</v>
      </c>
      <c r="E19" s="26" t="s">
        <v>172</v>
      </c>
      <c r="F19" s="26" t="s">
        <v>1441</v>
      </c>
      <c r="G19" s="161" t="str">
        <f>V19</f>
        <v>Basso</v>
      </c>
      <c r="H19" s="27" t="s">
        <v>903</v>
      </c>
      <c r="I19" s="33" t="s">
        <v>287</v>
      </c>
      <c r="J19" s="87" t="s">
        <v>1386</v>
      </c>
      <c r="K19" s="33" t="s">
        <v>641</v>
      </c>
      <c r="L19" s="26" t="s">
        <v>1384</v>
      </c>
      <c r="M19" s="206">
        <v>1</v>
      </c>
      <c r="N19" s="26" t="s">
        <v>1385</v>
      </c>
      <c r="O19" s="26" t="s">
        <v>1383</v>
      </c>
      <c r="P19" s="169"/>
      <c r="Q19" s="184" t="s">
        <v>12</v>
      </c>
      <c r="R19" s="184" t="s">
        <v>12</v>
      </c>
      <c r="S19" s="185">
        <f>IF(Q19="Basso",1.8,IF(Q19="Medio",2.5,IF(Q19="Medio-Alto",3.8,IF(Q19="Alto",5,"0"))))</f>
        <v>1.8</v>
      </c>
      <c r="T19" s="185">
        <f>IF(R19="Basso",1.8,IF(R19="Medio",2.5,IF(R19="Medio-Alto",3.8,IF(R19="Alto",5,"0"))))</f>
        <v>1.8</v>
      </c>
      <c r="U19" s="185">
        <f>(T19*S19)</f>
        <v>3.24</v>
      </c>
      <c r="V19" s="186" t="str">
        <f>IF(U19=0,"--",IF(U19&lt;='db fasce di rischio'!$B$4,'db fasce di rischio'!$A$2,IF(U19&lt;='db fasce di rischio'!$D$4,'db fasce di rischio'!$C$2,IF(U19&lt;='db fasce di rischio'!$F$4,'db fasce di rischio'!$E$2,IF(U19&lt;='db fasce di rischio'!$H$4,'db fasce di rischio'!$G$2,"")))))</f>
        <v>Basso</v>
      </c>
      <c r="W19" s="30"/>
      <c r="X19" s="30"/>
    </row>
    <row r="20" spans="1:24" ht="51" outlineLevel="1" x14ac:dyDescent="0.2">
      <c r="A20" s="169"/>
      <c r="B20" s="169"/>
      <c r="C20" s="26" t="s">
        <v>30</v>
      </c>
      <c r="D20" s="26" t="s">
        <v>30</v>
      </c>
      <c r="E20" s="26" t="s">
        <v>173</v>
      </c>
      <c r="F20" s="26" t="s">
        <v>669</v>
      </c>
      <c r="G20" s="161" t="str">
        <f t="shared" ref="G20:G33" si="2">V20</f>
        <v>Basso</v>
      </c>
      <c r="H20" s="27" t="s">
        <v>902</v>
      </c>
      <c r="I20" s="33" t="s">
        <v>1017</v>
      </c>
      <c r="J20" s="87" t="s">
        <v>1442</v>
      </c>
      <c r="K20" s="33" t="s">
        <v>641</v>
      </c>
      <c r="L20" s="26" t="s">
        <v>1384</v>
      </c>
      <c r="M20" s="206">
        <v>1</v>
      </c>
      <c r="N20" s="26" t="s">
        <v>1385</v>
      </c>
      <c r="O20" s="26" t="s">
        <v>1383</v>
      </c>
      <c r="P20" s="169"/>
      <c r="Q20" s="184" t="s">
        <v>12</v>
      </c>
      <c r="R20" s="184" t="s">
        <v>12</v>
      </c>
      <c r="S20" s="185">
        <f t="shared" ref="S20:S33" si="3">IF(Q20="Basso",1.8,IF(Q20="Medio",2.5,IF(Q20="Medio-Alto",3.8,IF(Q20="Alto",5,"0"))))</f>
        <v>1.8</v>
      </c>
      <c r="T20" s="185">
        <f t="shared" ref="T20:T33" si="4">IF(R20="Basso",1.8,IF(R20="Medio",2.5,IF(R20="Medio-Alto",3.8,IF(R20="Alto",5,"0"))))</f>
        <v>1.8</v>
      </c>
      <c r="U20" s="185">
        <f>(T20*S20)</f>
        <v>3.24</v>
      </c>
      <c r="V20" s="186" t="str">
        <f>IF(U20=0,"--",IF(U20&lt;='db fasce di rischio'!$B$4,'db fasce di rischio'!$A$2,IF(U20&lt;='db fasce di rischio'!$D$4,'db fasce di rischio'!$C$2,IF(U20&lt;='db fasce di rischio'!$F$4,'db fasce di rischio'!$E$2,IF(U20&lt;='db fasce di rischio'!$H$4,'db fasce di rischio'!$G$2,"")))))</f>
        <v>Basso</v>
      </c>
      <c r="W20" s="30"/>
      <c r="X20" s="30"/>
    </row>
    <row r="21" spans="1:24" ht="51" outlineLevel="1" x14ac:dyDescent="0.2">
      <c r="A21" s="169"/>
      <c r="B21" s="169"/>
      <c r="C21" s="26" t="s">
        <v>30</v>
      </c>
      <c r="D21" s="26" t="s">
        <v>30</v>
      </c>
      <c r="E21" s="26" t="s">
        <v>186</v>
      </c>
      <c r="F21" s="26" t="s">
        <v>671</v>
      </c>
      <c r="G21" s="161" t="str">
        <f t="shared" si="2"/>
        <v>Basso</v>
      </c>
      <c r="H21" s="27" t="s">
        <v>903</v>
      </c>
      <c r="I21" s="33" t="s">
        <v>289</v>
      </c>
      <c r="J21" s="87" t="s">
        <v>1386</v>
      </c>
      <c r="K21" s="33" t="s">
        <v>641</v>
      </c>
      <c r="L21" s="26" t="s">
        <v>1384</v>
      </c>
      <c r="M21" s="206">
        <v>1</v>
      </c>
      <c r="N21" s="26" t="s">
        <v>1385</v>
      </c>
      <c r="O21" s="26" t="s">
        <v>1383</v>
      </c>
      <c r="P21" s="169"/>
      <c r="Q21" s="184" t="s">
        <v>12</v>
      </c>
      <c r="R21" s="184" t="s">
        <v>12</v>
      </c>
      <c r="S21" s="185">
        <f t="shared" si="3"/>
        <v>1.8</v>
      </c>
      <c r="T21" s="185">
        <f t="shared" si="4"/>
        <v>1.8</v>
      </c>
      <c r="U21" s="185">
        <f t="shared" ref="U21:U33" si="5">(T21*S21)</f>
        <v>3.24</v>
      </c>
      <c r="V21" s="186" t="str">
        <f>IF(U21=0,"--",IF(U21&lt;='db fasce di rischio'!$B$4,'db fasce di rischio'!$A$2,IF(U21&lt;='db fasce di rischio'!$D$4,'db fasce di rischio'!$C$2,IF(U21&lt;='db fasce di rischio'!$F$4,'db fasce di rischio'!$E$2,IF(U21&lt;='db fasce di rischio'!$H$4,'db fasce di rischio'!$G$2,"")))))</f>
        <v>Basso</v>
      </c>
      <c r="W21" s="30"/>
      <c r="X21" s="30"/>
    </row>
    <row r="22" spans="1:24" ht="25.5" outlineLevel="1" x14ac:dyDescent="0.2">
      <c r="A22" s="169"/>
      <c r="B22" s="169"/>
      <c r="C22" s="26" t="s">
        <v>30</v>
      </c>
      <c r="D22" s="26" t="s">
        <v>30</v>
      </c>
      <c r="E22" s="26" t="s">
        <v>188</v>
      </c>
      <c r="F22" s="26" t="s">
        <v>1441</v>
      </c>
      <c r="G22" s="161" t="str">
        <f t="shared" si="2"/>
        <v>Basso</v>
      </c>
      <c r="H22" s="27" t="s">
        <v>903</v>
      </c>
      <c r="I22" s="33" t="s">
        <v>293</v>
      </c>
      <c r="J22" s="87" t="s">
        <v>1386</v>
      </c>
      <c r="K22" s="33" t="s">
        <v>31</v>
      </c>
      <c r="L22" s="26" t="s">
        <v>1384</v>
      </c>
      <c r="M22" s="206">
        <v>1</v>
      </c>
      <c r="N22" s="26" t="s">
        <v>1385</v>
      </c>
      <c r="O22" s="26" t="s">
        <v>1383</v>
      </c>
      <c r="P22" s="169"/>
      <c r="Q22" s="184" t="s">
        <v>12</v>
      </c>
      <c r="R22" s="184" t="s">
        <v>12</v>
      </c>
      <c r="S22" s="185">
        <f t="shared" si="3"/>
        <v>1.8</v>
      </c>
      <c r="T22" s="185">
        <f t="shared" si="4"/>
        <v>1.8</v>
      </c>
      <c r="U22" s="185">
        <f t="shared" si="5"/>
        <v>3.24</v>
      </c>
      <c r="V22" s="186" t="str">
        <f>IF(U22=0,"--",IF(U22&lt;='db fasce di rischio'!$B$4,'db fasce di rischio'!$A$2,IF(U22&lt;='db fasce di rischio'!$D$4,'db fasce di rischio'!$C$2,IF(U22&lt;='db fasce di rischio'!$F$4,'db fasce di rischio'!$E$2,IF(U22&lt;='db fasce di rischio'!$H$4,'db fasce di rischio'!$G$2,"")))))</f>
        <v>Basso</v>
      </c>
      <c r="W22" s="30"/>
      <c r="X22" s="30"/>
    </row>
    <row r="23" spans="1:24" ht="38.25" outlineLevel="1" x14ac:dyDescent="0.2">
      <c r="A23" s="169"/>
      <c r="B23" s="169"/>
      <c r="C23" s="26" t="s">
        <v>30</v>
      </c>
      <c r="D23" s="26" t="s">
        <v>30</v>
      </c>
      <c r="E23" s="26" t="s">
        <v>194</v>
      </c>
      <c r="F23" s="26" t="s">
        <v>669</v>
      </c>
      <c r="G23" s="161" t="str">
        <f t="shared" si="2"/>
        <v>Basso</v>
      </c>
      <c r="H23" s="27" t="s">
        <v>902</v>
      </c>
      <c r="I23" s="33" t="s">
        <v>287</v>
      </c>
      <c r="J23" s="87" t="s">
        <v>1386</v>
      </c>
      <c r="K23" s="33" t="s">
        <v>33</v>
      </c>
      <c r="L23" s="26" t="s">
        <v>1384</v>
      </c>
      <c r="M23" s="206">
        <v>1</v>
      </c>
      <c r="N23" s="26" t="s">
        <v>1385</v>
      </c>
      <c r="O23" s="26" t="s">
        <v>1383</v>
      </c>
      <c r="P23" s="169"/>
      <c r="Q23" s="184" t="s">
        <v>12</v>
      </c>
      <c r="R23" s="184" t="s">
        <v>12</v>
      </c>
      <c r="S23" s="185">
        <f t="shared" si="3"/>
        <v>1.8</v>
      </c>
      <c r="T23" s="185">
        <f t="shared" si="4"/>
        <v>1.8</v>
      </c>
      <c r="U23" s="185">
        <f t="shared" si="5"/>
        <v>3.24</v>
      </c>
      <c r="V23" s="186" t="str">
        <f>IF(U23=0,"--",IF(U23&lt;='db fasce di rischio'!$B$4,'db fasce di rischio'!$A$2,IF(U23&lt;='db fasce di rischio'!$D$4,'db fasce di rischio'!$C$2,IF(U23&lt;='db fasce di rischio'!$F$4,'db fasce di rischio'!$E$2,IF(U23&lt;='db fasce di rischio'!$H$4,'db fasce di rischio'!$G$2,"")))))</f>
        <v>Basso</v>
      </c>
      <c r="W23" s="30"/>
      <c r="X23" s="30"/>
    </row>
    <row r="24" spans="1:24" ht="38.25" outlineLevel="1" x14ac:dyDescent="0.2">
      <c r="A24" s="169"/>
      <c r="B24" s="169"/>
      <c r="C24" s="26" t="s">
        <v>30</v>
      </c>
      <c r="D24" s="26" t="s">
        <v>30</v>
      </c>
      <c r="E24" s="26" t="s">
        <v>179</v>
      </c>
      <c r="F24" s="26" t="s">
        <v>663</v>
      </c>
      <c r="G24" s="161" t="str">
        <f t="shared" si="2"/>
        <v>Basso</v>
      </c>
      <c r="H24" s="27" t="s">
        <v>903</v>
      </c>
      <c r="I24" s="33" t="s">
        <v>287</v>
      </c>
      <c r="J24" s="87" t="s">
        <v>1386</v>
      </c>
      <c r="K24" s="33" t="s">
        <v>32</v>
      </c>
      <c r="L24" s="26" t="s">
        <v>1384</v>
      </c>
      <c r="M24" s="206">
        <v>1</v>
      </c>
      <c r="N24" s="26" t="s">
        <v>1385</v>
      </c>
      <c r="O24" s="26" t="s">
        <v>1383</v>
      </c>
      <c r="P24" s="169"/>
      <c r="Q24" s="184" t="s">
        <v>12</v>
      </c>
      <c r="R24" s="184" t="s">
        <v>12</v>
      </c>
      <c r="S24" s="185">
        <f t="shared" si="3"/>
        <v>1.8</v>
      </c>
      <c r="T24" s="185">
        <f t="shared" si="4"/>
        <v>1.8</v>
      </c>
      <c r="U24" s="185">
        <f t="shared" si="5"/>
        <v>3.24</v>
      </c>
      <c r="V24" s="186" t="str">
        <f>IF(U24=0,"--",IF(U24&lt;='db fasce di rischio'!$B$4,'db fasce di rischio'!$A$2,IF(U24&lt;='db fasce di rischio'!$D$4,'db fasce di rischio'!$C$2,IF(U24&lt;='db fasce di rischio'!$F$4,'db fasce di rischio'!$E$2,IF(U24&lt;='db fasce di rischio'!$H$4,'db fasce di rischio'!$G$2,"")))))</f>
        <v>Basso</v>
      </c>
      <c r="W24" s="30"/>
      <c r="X24" s="30"/>
    </row>
    <row r="25" spans="1:24" ht="51" outlineLevel="1" x14ac:dyDescent="0.2">
      <c r="A25" s="169"/>
      <c r="B25" s="169"/>
      <c r="C25" s="26" t="s">
        <v>30</v>
      </c>
      <c r="D25" s="26" t="s">
        <v>30</v>
      </c>
      <c r="E25" s="26" t="s">
        <v>183</v>
      </c>
      <c r="F25" s="26" t="s">
        <v>1478</v>
      </c>
      <c r="G25" s="161" t="str">
        <f t="shared" si="2"/>
        <v>Basso</v>
      </c>
      <c r="H25" s="27" t="s">
        <v>903</v>
      </c>
      <c r="I25" s="33" t="s">
        <v>293</v>
      </c>
      <c r="J25" s="87" t="s">
        <v>1386</v>
      </c>
      <c r="K25" s="33" t="s">
        <v>32</v>
      </c>
      <c r="L25" s="26" t="s">
        <v>1384</v>
      </c>
      <c r="M25" s="206">
        <v>1</v>
      </c>
      <c r="N25" s="26" t="s">
        <v>1385</v>
      </c>
      <c r="O25" s="26" t="s">
        <v>1383</v>
      </c>
      <c r="P25" s="169"/>
      <c r="Q25" s="184" t="s">
        <v>12</v>
      </c>
      <c r="R25" s="184" t="s">
        <v>12</v>
      </c>
      <c r="S25" s="185">
        <f t="shared" si="3"/>
        <v>1.8</v>
      </c>
      <c r="T25" s="185">
        <f t="shared" si="4"/>
        <v>1.8</v>
      </c>
      <c r="U25" s="185">
        <f t="shared" si="5"/>
        <v>3.24</v>
      </c>
      <c r="V25" s="186" t="str">
        <f>IF(U25=0,"--",IF(U25&lt;='db fasce di rischio'!$B$4,'db fasce di rischio'!$A$2,IF(U25&lt;='db fasce di rischio'!$D$4,'db fasce di rischio'!$C$2,IF(U25&lt;='db fasce di rischio'!$F$4,'db fasce di rischio'!$E$2,IF(U25&lt;='db fasce di rischio'!$H$4,'db fasce di rischio'!$G$2,"")))))</f>
        <v>Basso</v>
      </c>
      <c r="W25" s="30"/>
      <c r="X25" s="30"/>
    </row>
    <row r="26" spans="1:24" ht="21" outlineLevel="1" x14ac:dyDescent="0.2">
      <c r="A26" s="169"/>
      <c r="B26" s="169"/>
      <c r="C26" s="26" t="s">
        <v>30</v>
      </c>
      <c r="D26" s="26" t="s">
        <v>30</v>
      </c>
      <c r="E26" s="26" t="s">
        <v>30</v>
      </c>
      <c r="F26" s="26" t="s">
        <v>30</v>
      </c>
      <c r="G26" s="161" t="str">
        <f t="shared" si="2"/>
        <v>--</v>
      </c>
      <c r="H26" s="27" t="s">
        <v>30</v>
      </c>
      <c r="I26" s="33" t="s">
        <v>30</v>
      </c>
      <c r="J26" s="87"/>
      <c r="K26" s="33"/>
      <c r="L26" s="26"/>
      <c r="M26" s="26"/>
      <c r="N26" s="26"/>
      <c r="O26" s="26"/>
      <c r="P26" s="169"/>
      <c r="Q26" s="184"/>
      <c r="R26" s="184"/>
      <c r="S26" s="185" t="str">
        <f t="shared" si="3"/>
        <v>0</v>
      </c>
      <c r="T26" s="185" t="str">
        <f t="shared" si="4"/>
        <v>0</v>
      </c>
      <c r="U26" s="185">
        <f t="shared" si="5"/>
        <v>0</v>
      </c>
      <c r="V26" s="186" t="str">
        <f>IF(U26=0,"--",IF(U26&lt;='db fasce di rischio'!$B$4,'db fasce di rischio'!$A$2,IF(U26&lt;='db fasce di rischio'!$D$4,'db fasce di rischio'!$C$2,IF(U26&lt;='db fasce di rischio'!$F$4,'db fasce di rischio'!$E$2,IF(U26&lt;='db fasce di rischio'!$H$4,'db fasce di rischio'!$G$2,"")))))</f>
        <v>--</v>
      </c>
      <c r="W26" s="30"/>
      <c r="X26" s="30"/>
    </row>
    <row r="27" spans="1:24" ht="21" outlineLevel="1" x14ac:dyDescent="0.2">
      <c r="A27" s="169"/>
      <c r="B27" s="169"/>
      <c r="C27" s="26" t="s">
        <v>30</v>
      </c>
      <c r="D27" s="26" t="s">
        <v>30</v>
      </c>
      <c r="E27" s="26" t="s">
        <v>30</v>
      </c>
      <c r="F27" s="26" t="s">
        <v>30</v>
      </c>
      <c r="G27" s="161" t="str">
        <f t="shared" si="2"/>
        <v>--</v>
      </c>
      <c r="H27" s="27" t="s">
        <v>30</v>
      </c>
      <c r="I27" s="33" t="s">
        <v>30</v>
      </c>
      <c r="J27" s="88"/>
      <c r="K27" s="33"/>
      <c r="L27" s="26"/>
      <c r="M27" s="26"/>
      <c r="N27" s="26"/>
      <c r="O27" s="26"/>
      <c r="P27" s="169"/>
      <c r="Q27" s="184"/>
      <c r="R27" s="184"/>
      <c r="S27" s="185" t="str">
        <f t="shared" si="3"/>
        <v>0</v>
      </c>
      <c r="T27" s="185" t="str">
        <f t="shared" si="4"/>
        <v>0</v>
      </c>
      <c r="U27" s="185">
        <f t="shared" si="5"/>
        <v>0</v>
      </c>
      <c r="V27" s="186" t="str">
        <f>IF(U27=0,"--",IF(U27&lt;='db fasce di rischio'!$B$4,'db fasce di rischio'!$A$2,IF(U27&lt;='db fasce di rischio'!$D$4,'db fasce di rischio'!$C$2,IF(U27&lt;='db fasce di rischio'!$F$4,'db fasce di rischio'!$E$2,IF(U27&lt;='db fasce di rischio'!$H$4,'db fasce di rischio'!$G$2,"")))))</f>
        <v>--</v>
      </c>
      <c r="W27" s="30"/>
      <c r="X27" s="30"/>
    </row>
    <row r="28" spans="1:24" ht="21" outlineLevel="1" x14ac:dyDescent="0.2">
      <c r="A28" s="169"/>
      <c r="B28" s="169"/>
      <c r="C28" s="26" t="s">
        <v>30</v>
      </c>
      <c r="D28" s="26" t="s">
        <v>30</v>
      </c>
      <c r="E28" s="26" t="s">
        <v>30</v>
      </c>
      <c r="F28" s="26" t="s">
        <v>30</v>
      </c>
      <c r="G28" s="161" t="str">
        <f t="shared" si="2"/>
        <v>--</v>
      </c>
      <c r="H28" s="27" t="s">
        <v>30</v>
      </c>
      <c r="I28" s="33" t="s">
        <v>30</v>
      </c>
      <c r="J28" s="88"/>
      <c r="K28" s="33"/>
      <c r="L28" s="26"/>
      <c r="M28" s="26"/>
      <c r="N28" s="26"/>
      <c r="O28" s="26"/>
      <c r="P28" s="169"/>
      <c r="Q28" s="184"/>
      <c r="R28" s="184"/>
      <c r="S28" s="185" t="str">
        <f t="shared" si="3"/>
        <v>0</v>
      </c>
      <c r="T28" s="185" t="str">
        <f t="shared" si="4"/>
        <v>0</v>
      </c>
      <c r="U28" s="185">
        <f t="shared" si="5"/>
        <v>0</v>
      </c>
      <c r="V28" s="186" t="str">
        <f>IF(U28=0,"--",IF(U28&lt;='db fasce di rischio'!$B$4,'db fasce di rischio'!$A$2,IF(U28&lt;='db fasce di rischio'!$D$4,'db fasce di rischio'!$C$2,IF(U28&lt;='db fasce di rischio'!$F$4,'db fasce di rischio'!$E$2,IF(U28&lt;='db fasce di rischio'!$H$4,'db fasce di rischio'!$G$2,"")))))</f>
        <v>--</v>
      </c>
      <c r="W28" s="30"/>
      <c r="X28" s="30"/>
    </row>
    <row r="29" spans="1:24" ht="21" outlineLevel="1" x14ac:dyDescent="0.2">
      <c r="A29" s="169"/>
      <c r="B29" s="169"/>
      <c r="C29" s="26" t="s">
        <v>30</v>
      </c>
      <c r="D29" s="26" t="s">
        <v>30</v>
      </c>
      <c r="E29" s="26" t="s">
        <v>30</v>
      </c>
      <c r="F29" s="26" t="s">
        <v>30</v>
      </c>
      <c r="G29" s="161" t="str">
        <f t="shared" si="2"/>
        <v>--</v>
      </c>
      <c r="H29" s="27" t="s">
        <v>30</v>
      </c>
      <c r="I29" s="33" t="s">
        <v>30</v>
      </c>
      <c r="J29" s="88"/>
      <c r="K29" s="33"/>
      <c r="L29" s="26"/>
      <c r="M29" s="26"/>
      <c r="N29" s="26"/>
      <c r="O29" s="26"/>
      <c r="P29" s="169"/>
      <c r="Q29" s="184"/>
      <c r="R29" s="184"/>
      <c r="S29" s="185" t="str">
        <f t="shared" si="3"/>
        <v>0</v>
      </c>
      <c r="T29" s="185" t="str">
        <f t="shared" si="4"/>
        <v>0</v>
      </c>
      <c r="U29" s="185">
        <f t="shared" si="5"/>
        <v>0</v>
      </c>
      <c r="V29" s="186" t="str">
        <f>IF(U29=0,"--",IF(U29&lt;='db fasce di rischio'!$B$4,'db fasce di rischio'!$A$2,IF(U29&lt;='db fasce di rischio'!$D$4,'db fasce di rischio'!$C$2,IF(U29&lt;='db fasce di rischio'!$F$4,'db fasce di rischio'!$E$2,IF(U29&lt;='db fasce di rischio'!$H$4,'db fasce di rischio'!$G$2,"")))))</f>
        <v>--</v>
      </c>
      <c r="W29" s="30"/>
      <c r="X29" s="30"/>
    </row>
    <row r="30" spans="1:24" ht="21" outlineLevel="1" x14ac:dyDescent="0.2">
      <c r="A30" s="169"/>
      <c r="B30" s="169"/>
      <c r="C30" s="26" t="s">
        <v>30</v>
      </c>
      <c r="D30" s="26" t="s">
        <v>30</v>
      </c>
      <c r="E30" s="26" t="s">
        <v>30</v>
      </c>
      <c r="F30" s="26" t="s">
        <v>30</v>
      </c>
      <c r="G30" s="161" t="str">
        <f t="shared" si="2"/>
        <v>--</v>
      </c>
      <c r="H30" s="27" t="s">
        <v>30</v>
      </c>
      <c r="I30" s="33" t="s">
        <v>30</v>
      </c>
      <c r="J30" s="88"/>
      <c r="K30" s="33"/>
      <c r="L30" s="26"/>
      <c r="M30" s="26"/>
      <c r="N30" s="26"/>
      <c r="O30" s="26"/>
      <c r="P30" s="169"/>
      <c r="Q30" s="184"/>
      <c r="R30" s="184"/>
      <c r="S30" s="185" t="str">
        <f t="shared" si="3"/>
        <v>0</v>
      </c>
      <c r="T30" s="185" t="str">
        <f t="shared" si="4"/>
        <v>0</v>
      </c>
      <c r="U30" s="185">
        <f t="shared" si="5"/>
        <v>0</v>
      </c>
      <c r="V30" s="186" t="str">
        <f>IF(U30=0,"--",IF(U30&lt;='db fasce di rischio'!$B$4,'db fasce di rischio'!$A$2,IF(U30&lt;='db fasce di rischio'!$D$4,'db fasce di rischio'!$C$2,IF(U30&lt;='db fasce di rischio'!$F$4,'db fasce di rischio'!$E$2,IF(U30&lt;='db fasce di rischio'!$H$4,'db fasce di rischio'!$G$2,"")))))</f>
        <v>--</v>
      </c>
      <c r="W30" s="30"/>
      <c r="X30" s="30"/>
    </row>
    <row r="31" spans="1:24" ht="21" outlineLevel="1" x14ac:dyDescent="0.2">
      <c r="A31" s="169"/>
      <c r="B31" s="169"/>
      <c r="C31" s="26" t="s">
        <v>30</v>
      </c>
      <c r="D31" s="26" t="s">
        <v>30</v>
      </c>
      <c r="E31" s="26" t="s">
        <v>30</v>
      </c>
      <c r="F31" s="26" t="s">
        <v>30</v>
      </c>
      <c r="G31" s="161" t="str">
        <f t="shared" si="2"/>
        <v>--</v>
      </c>
      <c r="H31" s="27" t="s">
        <v>30</v>
      </c>
      <c r="I31" s="33" t="s">
        <v>30</v>
      </c>
      <c r="J31" s="87"/>
      <c r="K31" s="33"/>
      <c r="L31" s="26"/>
      <c r="M31" s="26"/>
      <c r="N31" s="26"/>
      <c r="O31" s="26"/>
      <c r="P31" s="169"/>
      <c r="Q31" s="184"/>
      <c r="R31" s="184"/>
      <c r="S31" s="185" t="str">
        <f t="shared" si="3"/>
        <v>0</v>
      </c>
      <c r="T31" s="185" t="str">
        <f t="shared" si="4"/>
        <v>0</v>
      </c>
      <c r="U31" s="185">
        <f t="shared" si="5"/>
        <v>0</v>
      </c>
      <c r="V31" s="186" t="str">
        <f>IF(U31=0,"--",IF(U31&lt;='db fasce di rischio'!$B$4,'db fasce di rischio'!$A$2,IF(U31&lt;='db fasce di rischio'!$D$4,'db fasce di rischio'!$C$2,IF(U31&lt;='db fasce di rischio'!$F$4,'db fasce di rischio'!$E$2,IF(U31&lt;='db fasce di rischio'!$H$4,'db fasce di rischio'!$G$2,"")))))</f>
        <v>--</v>
      </c>
      <c r="W31" s="30"/>
      <c r="X31" s="30"/>
    </row>
    <row r="32" spans="1:24" ht="21" outlineLevel="1" x14ac:dyDescent="0.2">
      <c r="A32" s="169"/>
      <c r="B32" s="169"/>
      <c r="C32" s="26" t="s">
        <v>30</v>
      </c>
      <c r="D32" s="26" t="s">
        <v>30</v>
      </c>
      <c r="E32" s="26" t="s">
        <v>30</v>
      </c>
      <c r="F32" s="26" t="s">
        <v>30</v>
      </c>
      <c r="G32" s="161" t="str">
        <f t="shared" si="2"/>
        <v>--</v>
      </c>
      <c r="H32" s="27" t="s">
        <v>30</v>
      </c>
      <c r="I32" s="33" t="s">
        <v>30</v>
      </c>
      <c r="J32" s="87"/>
      <c r="K32" s="33"/>
      <c r="L32" s="26"/>
      <c r="M32" s="26"/>
      <c r="N32" s="26"/>
      <c r="O32" s="28"/>
      <c r="P32" s="169"/>
      <c r="Q32" s="184"/>
      <c r="R32" s="184"/>
      <c r="S32" s="185" t="str">
        <f t="shared" si="3"/>
        <v>0</v>
      </c>
      <c r="T32" s="185" t="str">
        <f t="shared" si="4"/>
        <v>0</v>
      </c>
      <c r="U32" s="185">
        <f t="shared" si="5"/>
        <v>0</v>
      </c>
      <c r="V32" s="186" t="str">
        <f>IF(U32=0,"--",IF(U32&lt;='db fasce di rischio'!$B$4,'db fasce di rischio'!$A$2,IF(U32&lt;='db fasce di rischio'!$D$4,'db fasce di rischio'!$C$2,IF(U32&lt;='db fasce di rischio'!$F$4,'db fasce di rischio'!$E$2,IF(U32&lt;='db fasce di rischio'!$H$4,'db fasce di rischio'!$G$2,"")))))</f>
        <v>--</v>
      </c>
      <c r="W32" s="30"/>
      <c r="X32" s="30"/>
    </row>
    <row r="33" spans="1:24" ht="21" outlineLevel="1" x14ac:dyDescent="0.2">
      <c r="A33" s="169"/>
      <c r="B33" s="169"/>
      <c r="C33" s="26" t="s">
        <v>30</v>
      </c>
      <c r="D33" s="26" t="s">
        <v>30</v>
      </c>
      <c r="E33" s="26" t="s">
        <v>30</v>
      </c>
      <c r="F33" s="26" t="s">
        <v>30</v>
      </c>
      <c r="G33" s="161" t="str">
        <f t="shared" si="2"/>
        <v>--</v>
      </c>
      <c r="H33" s="27" t="s">
        <v>30</v>
      </c>
      <c r="I33" s="33" t="s">
        <v>30</v>
      </c>
      <c r="J33" s="87"/>
      <c r="K33" s="33"/>
      <c r="L33" s="26"/>
      <c r="M33" s="26"/>
      <c r="N33" s="26"/>
      <c r="O33" s="29"/>
      <c r="P33" s="169"/>
      <c r="Q33" s="184"/>
      <c r="R33" s="184"/>
      <c r="S33" s="185" t="str">
        <f t="shared" si="3"/>
        <v>0</v>
      </c>
      <c r="T33" s="185" t="str">
        <f t="shared" si="4"/>
        <v>0</v>
      </c>
      <c r="U33" s="185">
        <f t="shared" si="5"/>
        <v>0</v>
      </c>
      <c r="V33" s="186" t="str">
        <f>IF(U33=0,"--",IF(U33&lt;='db fasce di rischio'!$B$4,'db fasce di rischio'!$A$2,IF(U33&lt;='db fasce di rischio'!$D$4,'db fasce di rischio'!$C$2,IF(U33&lt;='db fasce di rischio'!$F$4,'db fasce di rischio'!$E$2,IF(U33&lt;='db fasce di rischio'!$H$4,'db fasce di rischio'!$G$2,"")))))</f>
        <v>--</v>
      </c>
      <c r="W33" s="30"/>
      <c r="X33" s="30"/>
    </row>
    <row r="34" spans="1:24" ht="21" x14ac:dyDescent="0.2">
      <c r="A34" s="168"/>
      <c r="B34" s="168"/>
      <c r="C34" s="92"/>
      <c r="D34" s="92"/>
      <c r="E34" s="92"/>
      <c r="F34" s="92"/>
      <c r="G34" s="92"/>
      <c r="H34" s="92"/>
      <c r="I34" s="92"/>
      <c r="J34" s="176"/>
      <c r="K34" s="92"/>
      <c r="L34" s="92"/>
      <c r="M34" s="92"/>
      <c r="N34" s="92"/>
      <c r="O34" s="92"/>
      <c r="P34" s="168"/>
      <c r="Q34" s="30"/>
      <c r="R34" s="30"/>
      <c r="S34" s="30"/>
      <c r="T34" s="30"/>
      <c r="U34" s="30"/>
      <c r="V34" s="30"/>
      <c r="W34" s="30"/>
      <c r="X34" s="30"/>
    </row>
    <row r="35" spans="1:24" ht="54" x14ac:dyDescent="0.2">
      <c r="A35" s="31"/>
      <c r="B35" s="31"/>
      <c r="C35" s="32" t="s">
        <v>674</v>
      </c>
      <c r="D35" s="32"/>
      <c r="E35" s="30"/>
      <c r="F35" s="30"/>
      <c r="G35" s="30"/>
      <c r="H35" s="30"/>
      <c r="I35" s="30"/>
      <c r="J35" s="85"/>
      <c r="K35" s="30"/>
      <c r="L35" s="30"/>
      <c r="M35" s="30"/>
      <c r="N35" s="84" t="s">
        <v>6</v>
      </c>
      <c r="O35" s="84"/>
      <c r="P35" s="30"/>
      <c r="Q35" s="182" t="s">
        <v>1306</v>
      </c>
      <c r="R35" s="182" t="s">
        <v>1307</v>
      </c>
      <c r="S35" s="50" t="s">
        <v>1308</v>
      </c>
      <c r="T35" s="50" t="s">
        <v>1309</v>
      </c>
      <c r="U35" s="50" t="s">
        <v>1310</v>
      </c>
      <c r="V35" s="183" t="s">
        <v>1311</v>
      </c>
      <c r="W35" s="30"/>
      <c r="X35" s="30"/>
    </row>
    <row r="36" spans="1:24" ht="30.6" customHeight="1" x14ac:dyDescent="0.2">
      <c r="A36" s="168"/>
      <c r="B36" s="168">
        <v>2</v>
      </c>
      <c r="C36" s="220" t="s">
        <v>1267</v>
      </c>
      <c r="D36" s="221"/>
      <c r="E36" s="222"/>
      <c r="F36" s="229" t="s">
        <v>1379</v>
      </c>
      <c r="G36" s="229"/>
      <c r="H36" s="229"/>
      <c r="I36" s="50" t="s">
        <v>11</v>
      </c>
      <c r="J36" s="231" t="s">
        <v>1443</v>
      </c>
      <c r="K36" s="231"/>
      <c r="L36" s="39"/>
      <c r="M36" s="162" t="s">
        <v>676</v>
      </c>
      <c r="N36" s="163" t="str">
        <f>V36</f>
        <v>Basso</v>
      </c>
      <c r="O36" s="39"/>
      <c r="P36" s="168"/>
      <c r="Q36" s="184" t="s">
        <v>12</v>
      </c>
      <c r="R36" s="184" t="s">
        <v>12</v>
      </c>
      <c r="S36" s="185">
        <f>IF(Q36="Basso",1.8,IF(Q36="Medio",2.5,IF(Q36="Medio-Alto",3.8,IF(Q36="Alto",5,"0"))))</f>
        <v>1.8</v>
      </c>
      <c r="T36" s="185">
        <f>IF(R36="Basso",1.8,IF(R36="Medio",2.5,IF(R36="Medio-Alto",3.8,IF(R36="Alto",5,"0"))))</f>
        <v>1.8</v>
      </c>
      <c r="U36" s="185">
        <f>IF(MAX(U40:U54)&gt;(T36*S36),MAX(U40:U54),T36*S36)</f>
        <v>3.24</v>
      </c>
      <c r="V36" s="186" t="str">
        <f>IF(U36=0,"--",IF(U36&lt;='db fasce di rischio'!$B$4,'db fasce di rischio'!$A$2,IF(U36&lt;='db fasce di rischio'!$D$4,'db fasce di rischio'!$C$2,IF(U36&lt;='db fasce di rischio'!$F$4,'db fasce di rischio'!$E$2,IF(U36&lt;='db fasce di rischio'!$H$4,'db fasce di rischio'!$G$2,"")))))</f>
        <v>Basso</v>
      </c>
      <c r="W36" s="30"/>
      <c r="X36" s="30"/>
    </row>
    <row r="37" spans="1:24" ht="59.45" customHeight="1" x14ac:dyDescent="0.2">
      <c r="A37" s="168"/>
      <c r="B37" s="168"/>
      <c r="C37" s="223"/>
      <c r="D37" s="224"/>
      <c r="E37" s="224"/>
      <c r="F37" s="172"/>
      <c r="G37" s="172"/>
      <c r="H37" s="172"/>
      <c r="I37" s="172"/>
      <c r="J37" s="172"/>
      <c r="K37" s="172"/>
      <c r="L37" s="173"/>
      <c r="M37" s="225" t="s">
        <v>1481</v>
      </c>
      <c r="N37" s="226"/>
      <c r="O37" s="226"/>
      <c r="P37" s="168"/>
      <c r="Q37" s="30"/>
      <c r="R37" s="30"/>
      <c r="S37" s="30"/>
      <c r="T37" s="30"/>
      <c r="U37" s="30"/>
      <c r="V37" s="30"/>
      <c r="W37" s="30"/>
      <c r="X37" s="30"/>
    </row>
    <row r="38" spans="1:24" ht="31.5" customHeight="1" outlineLevel="1" x14ac:dyDescent="0.2">
      <c r="A38" s="168"/>
      <c r="B38" s="168"/>
      <c r="C38" s="218" t="s">
        <v>1266</v>
      </c>
      <c r="D38" s="219"/>
      <c r="E38" s="160"/>
      <c r="F38" s="160"/>
      <c r="G38" s="160"/>
      <c r="H38" s="160"/>
      <c r="I38" s="160"/>
      <c r="J38" s="159"/>
      <c r="K38" s="160"/>
      <c r="L38" s="164">
        <f>SUM(H25:H33)</f>
        <v>0</v>
      </c>
      <c r="M38" s="165"/>
      <c r="N38" s="165"/>
      <c r="O38" s="165"/>
      <c r="P38" s="168"/>
      <c r="Q38" s="30"/>
      <c r="R38" s="30"/>
      <c r="S38" s="30"/>
      <c r="T38" s="30"/>
      <c r="U38" s="30"/>
      <c r="V38" s="30"/>
      <c r="W38" s="30"/>
      <c r="X38" s="30"/>
    </row>
    <row r="39" spans="1:24" ht="63.75" outlineLevel="1" x14ac:dyDescent="0.2">
      <c r="A39" s="169"/>
      <c r="B39" s="169"/>
      <c r="C39" s="24" t="s">
        <v>915</v>
      </c>
      <c r="D39" s="24" t="s">
        <v>916</v>
      </c>
      <c r="E39" s="24" t="s">
        <v>981</v>
      </c>
      <c r="F39" s="24" t="s">
        <v>980</v>
      </c>
      <c r="G39" s="181" t="s">
        <v>1301</v>
      </c>
      <c r="H39" s="24" t="s">
        <v>979</v>
      </c>
      <c r="I39" s="24" t="s">
        <v>917</v>
      </c>
      <c r="J39" s="50" t="s">
        <v>982</v>
      </c>
      <c r="K39" s="50" t="s">
        <v>918</v>
      </c>
      <c r="L39" s="24" t="s">
        <v>639</v>
      </c>
      <c r="M39" s="24" t="s">
        <v>677</v>
      </c>
      <c r="N39" s="24" t="s">
        <v>678</v>
      </c>
      <c r="O39" s="24" t="s">
        <v>679</v>
      </c>
      <c r="P39" s="169"/>
      <c r="Q39" s="182" t="s">
        <v>1306</v>
      </c>
      <c r="R39" s="182" t="s">
        <v>1307</v>
      </c>
      <c r="S39" s="50" t="s">
        <v>1308</v>
      </c>
      <c r="T39" s="50" t="s">
        <v>1309</v>
      </c>
      <c r="U39" s="50" t="s">
        <v>1310</v>
      </c>
      <c r="V39" s="183" t="s">
        <v>1311</v>
      </c>
      <c r="W39" s="30"/>
      <c r="X39" s="30"/>
    </row>
    <row r="40" spans="1:24" ht="38.25" outlineLevel="1" x14ac:dyDescent="0.2">
      <c r="A40" s="169"/>
      <c r="B40" s="169"/>
      <c r="C40" s="26" t="s">
        <v>30</v>
      </c>
      <c r="D40" s="26" t="s">
        <v>30</v>
      </c>
      <c r="E40" s="26" t="s">
        <v>172</v>
      </c>
      <c r="F40" s="26" t="s">
        <v>669</v>
      </c>
      <c r="G40" s="161" t="str">
        <f>V40</f>
        <v>Basso</v>
      </c>
      <c r="H40" s="27" t="s">
        <v>902</v>
      </c>
      <c r="I40" s="33" t="s">
        <v>287</v>
      </c>
      <c r="J40" s="87" t="s">
        <v>1386</v>
      </c>
      <c r="K40" s="33" t="s">
        <v>33</v>
      </c>
      <c r="L40" s="26" t="s">
        <v>1384</v>
      </c>
      <c r="M40" s="206">
        <v>1</v>
      </c>
      <c r="N40" s="26" t="s">
        <v>1385</v>
      </c>
      <c r="O40" s="26" t="s">
        <v>1383</v>
      </c>
      <c r="P40" s="169"/>
      <c r="Q40" s="184" t="s">
        <v>12</v>
      </c>
      <c r="R40" s="184" t="s">
        <v>12</v>
      </c>
      <c r="S40" s="185">
        <f>IF(Q40="Basso",1.8,IF(Q40="Medio",2.5,IF(Q40="Medio-Alto",3.8,IF(Q40="Alto",5,"0"))))</f>
        <v>1.8</v>
      </c>
      <c r="T40" s="185">
        <f>IF(R40="Basso",1.8,IF(R40="Medio",2.5,IF(R40="Medio-Alto",3.8,IF(R40="Alto",5,"0"))))</f>
        <v>1.8</v>
      </c>
      <c r="U40" s="185">
        <f>(T40*S40)</f>
        <v>3.24</v>
      </c>
      <c r="V40" s="186" t="str">
        <f>IF(U40=0,"--",IF(U40&lt;='db fasce di rischio'!$B$4,'db fasce di rischio'!$A$2,IF(U40&lt;='db fasce di rischio'!$D$4,'db fasce di rischio'!$C$2,IF(U40&lt;='db fasce di rischio'!$F$4,'db fasce di rischio'!$E$2,IF(U40&lt;='db fasce di rischio'!$H$4,'db fasce di rischio'!$G$2,"")))))</f>
        <v>Basso</v>
      </c>
      <c r="W40" s="30"/>
      <c r="X40" s="30"/>
    </row>
    <row r="41" spans="1:24" ht="63.75" outlineLevel="1" x14ac:dyDescent="0.2">
      <c r="A41" s="169"/>
      <c r="B41" s="169"/>
      <c r="C41" s="26" t="s">
        <v>30</v>
      </c>
      <c r="D41" s="26" t="s">
        <v>30</v>
      </c>
      <c r="E41" s="26" t="s">
        <v>184</v>
      </c>
      <c r="F41" s="26" t="s">
        <v>665</v>
      </c>
      <c r="G41" s="161" t="str">
        <f t="shared" ref="G41:G54" si="6">V41</f>
        <v>Basso</v>
      </c>
      <c r="H41" s="27" t="s">
        <v>903</v>
      </c>
      <c r="I41" s="33" t="s">
        <v>293</v>
      </c>
      <c r="J41" s="87" t="s">
        <v>1386</v>
      </c>
      <c r="K41" s="33" t="s">
        <v>31</v>
      </c>
      <c r="L41" s="26" t="s">
        <v>1384</v>
      </c>
      <c r="M41" s="206">
        <v>1</v>
      </c>
      <c r="N41" s="26" t="s">
        <v>1385</v>
      </c>
      <c r="O41" s="26" t="s">
        <v>1383</v>
      </c>
      <c r="P41" s="169"/>
      <c r="Q41" s="184" t="s">
        <v>12</v>
      </c>
      <c r="R41" s="184" t="s">
        <v>12</v>
      </c>
      <c r="S41" s="185">
        <f t="shared" ref="S41:S54" si="7">IF(Q41="Basso",1.8,IF(Q41="Medio",2.5,IF(Q41="Medio-Alto",3.8,IF(Q41="Alto",5,"0"))))</f>
        <v>1.8</v>
      </c>
      <c r="T41" s="185">
        <f t="shared" ref="T41:T54" si="8">IF(R41="Basso",1.8,IF(R41="Medio",2.5,IF(R41="Medio-Alto",3.8,IF(R41="Alto",5,"0"))))</f>
        <v>1.8</v>
      </c>
      <c r="U41" s="185">
        <f>(T41*S41)</f>
        <v>3.24</v>
      </c>
      <c r="V41" s="186" t="str">
        <f>IF(U41=0,"--",IF(U41&lt;='db fasce di rischio'!$B$4,'db fasce di rischio'!$A$2,IF(U41&lt;='db fasce di rischio'!$D$4,'db fasce di rischio'!$C$2,IF(U41&lt;='db fasce di rischio'!$F$4,'db fasce di rischio'!$E$2,IF(U41&lt;='db fasce di rischio'!$H$4,'db fasce di rischio'!$G$2,"")))))</f>
        <v>Basso</v>
      </c>
      <c r="W41" s="30"/>
      <c r="X41" s="30"/>
    </row>
    <row r="42" spans="1:24" ht="21" outlineLevel="1" x14ac:dyDescent="0.2">
      <c r="A42" s="169"/>
      <c r="B42" s="169"/>
      <c r="C42" s="26" t="s">
        <v>30</v>
      </c>
      <c r="D42" s="26" t="s">
        <v>30</v>
      </c>
      <c r="E42" s="26" t="s">
        <v>30</v>
      </c>
      <c r="F42" s="26" t="s">
        <v>30</v>
      </c>
      <c r="G42" s="161" t="str">
        <f t="shared" si="6"/>
        <v>--</v>
      </c>
      <c r="H42" s="27" t="s">
        <v>30</v>
      </c>
      <c r="I42" s="33" t="s">
        <v>30</v>
      </c>
      <c r="J42" s="87"/>
      <c r="K42" s="33"/>
      <c r="L42" s="26"/>
      <c r="M42" s="26"/>
      <c r="N42" s="26"/>
      <c r="O42" s="26"/>
      <c r="P42" s="169"/>
      <c r="Q42" s="184"/>
      <c r="R42" s="184"/>
      <c r="S42" s="185" t="str">
        <f t="shared" si="7"/>
        <v>0</v>
      </c>
      <c r="T42" s="185" t="str">
        <f t="shared" si="8"/>
        <v>0</v>
      </c>
      <c r="U42" s="185">
        <f t="shared" ref="U42:U54" si="9">(T42*S42)</f>
        <v>0</v>
      </c>
      <c r="V42" s="186" t="str">
        <f>IF(U42=0,"--",IF(U42&lt;='db fasce di rischio'!$B$4,'db fasce di rischio'!$A$2,IF(U42&lt;='db fasce di rischio'!$D$4,'db fasce di rischio'!$C$2,IF(U42&lt;='db fasce di rischio'!$F$4,'db fasce di rischio'!$E$2,IF(U42&lt;='db fasce di rischio'!$H$4,'db fasce di rischio'!$G$2,"")))))</f>
        <v>--</v>
      </c>
      <c r="W42" s="30"/>
      <c r="X42" s="30"/>
    </row>
    <row r="43" spans="1:24" ht="21" outlineLevel="1" x14ac:dyDescent="0.2">
      <c r="A43" s="169"/>
      <c r="B43" s="169"/>
      <c r="C43" s="26" t="s">
        <v>30</v>
      </c>
      <c r="D43" s="26" t="s">
        <v>30</v>
      </c>
      <c r="E43" s="26" t="s">
        <v>30</v>
      </c>
      <c r="F43" s="26" t="s">
        <v>30</v>
      </c>
      <c r="G43" s="161" t="str">
        <f t="shared" si="6"/>
        <v>--</v>
      </c>
      <c r="H43" s="27" t="s">
        <v>30</v>
      </c>
      <c r="I43" s="33" t="s">
        <v>30</v>
      </c>
      <c r="J43" s="87"/>
      <c r="K43" s="33"/>
      <c r="L43" s="26"/>
      <c r="M43" s="26"/>
      <c r="N43" s="26"/>
      <c r="O43" s="26"/>
      <c r="P43" s="169"/>
      <c r="Q43" s="184"/>
      <c r="R43" s="184"/>
      <c r="S43" s="185" t="str">
        <f t="shared" si="7"/>
        <v>0</v>
      </c>
      <c r="T43" s="185" t="str">
        <f t="shared" si="8"/>
        <v>0</v>
      </c>
      <c r="U43" s="185">
        <f t="shared" si="9"/>
        <v>0</v>
      </c>
      <c r="V43" s="186" t="str">
        <f>IF(U43=0,"--",IF(U43&lt;='db fasce di rischio'!$B$4,'db fasce di rischio'!$A$2,IF(U43&lt;='db fasce di rischio'!$D$4,'db fasce di rischio'!$C$2,IF(U43&lt;='db fasce di rischio'!$F$4,'db fasce di rischio'!$E$2,IF(U43&lt;='db fasce di rischio'!$H$4,'db fasce di rischio'!$G$2,"")))))</f>
        <v>--</v>
      </c>
      <c r="W43" s="30"/>
      <c r="X43" s="30"/>
    </row>
    <row r="44" spans="1:24" ht="21" outlineLevel="1" x14ac:dyDescent="0.2">
      <c r="A44" s="169"/>
      <c r="B44" s="169"/>
      <c r="C44" s="26" t="s">
        <v>30</v>
      </c>
      <c r="D44" s="26" t="s">
        <v>30</v>
      </c>
      <c r="E44" s="26" t="s">
        <v>30</v>
      </c>
      <c r="F44" s="26" t="s">
        <v>30</v>
      </c>
      <c r="G44" s="161" t="str">
        <f t="shared" si="6"/>
        <v>--</v>
      </c>
      <c r="H44" s="27" t="s">
        <v>30</v>
      </c>
      <c r="I44" s="33" t="s">
        <v>30</v>
      </c>
      <c r="J44" s="87"/>
      <c r="K44" s="33"/>
      <c r="L44" s="26"/>
      <c r="M44" s="26"/>
      <c r="N44" s="26"/>
      <c r="O44" s="26"/>
      <c r="P44" s="169"/>
      <c r="Q44" s="184"/>
      <c r="R44" s="184"/>
      <c r="S44" s="185" t="str">
        <f t="shared" si="7"/>
        <v>0</v>
      </c>
      <c r="T44" s="185" t="str">
        <f t="shared" si="8"/>
        <v>0</v>
      </c>
      <c r="U44" s="185">
        <f t="shared" si="9"/>
        <v>0</v>
      </c>
      <c r="V44" s="186" t="str">
        <f>IF(U44=0,"--",IF(U44&lt;='db fasce di rischio'!$B$4,'db fasce di rischio'!$A$2,IF(U44&lt;='db fasce di rischio'!$D$4,'db fasce di rischio'!$C$2,IF(U44&lt;='db fasce di rischio'!$F$4,'db fasce di rischio'!$E$2,IF(U44&lt;='db fasce di rischio'!$H$4,'db fasce di rischio'!$G$2,"")))))</f>
        <v>--</v>
      </c>
      <c r="W44" s="30"/>
      <c r="X44" s="30"/>
    </row>
    <row r="45" spans="1:24" ht="21" outlineLevel="1" x14ac:dyDescent="0.2">
      <c r="A45" s="169"/>
      <c r="B45" s="169"/>
      <c r="C45" s="26" t="s">
        <v>30</v>
      </c>
      <c r="D45" s="26" t="s">
        <v>30</v>
      </c>
      <c r="E45" s="26" t="s">
        <v>30</v>
      </c>
      <c r="F45" s="26" t="s">
        <v>30</v>
      </c>
      <c r="G45" s="161" t="str">
        <f t="shared" si="6"/>
        <v>--</v>
      </c>
      <c r="H45" s="27" t="s">
        <v>30</v>
      </c>
      <c r="I45" s="33" t="s">
        <v>30</v>
      </c>
      <c r="J45" s="87"/>
      <c r="K45" s="33"/>
      <c r="L45" s="26"/>
      <c r="M45" s="26"/>
      <c r="N45" s="26"/>
      <c r="O45" s="26"/>
      <c r="P45" s="169"/>
      <c r="Q45" s="184"/>
      <c r="R45" s="184"/>
      <c r="S45" s="185" t="str">
        <f t="shared" si="7"/>
        <v>0</v>
      </c>
      <c r="T45" s="185" t="str">
        <f t="shared" si="8"/>
        <v>0</v>
      </c>
      <c r="U45" s="185">
        <f t="shared" si="9"/>
        <v>0</v>
      </c>
      <c r="V45" s="186" t="str">
        <f>IF(U45=0,"--",IF(U45&lt;='db fasce di rischio'!$B$4,'db fasce di rischio'!$A$2,IF(U45&lt;='db fasce di rischio'!$D$4,'db fasce di rischio'!$C$2,IF(U45&lt;='db fasce di rischio'!$F$4,'db fasce di rischio'!$E$2,IF(U45&lt;='db fasce di rischio'!$H$4,'db fasce di rischio'!$G$2,"")))))</f>
        <v>--</v>
      </c>
      <c r="W45" s="30"/>
      <c r="X45" s="30"/>
    </row>
    <row r="46" spans="1:24" ht="21" outlineLevel="1" x14ac:dyDescent="0.2">
      <c r="A46" s="169"/>
      <c r="B46" s="169"/>
      <c r="C46" s="26" t="s">
        <v>30</v>
      </c>
      <c r="D46" s="26" t="s">
        <v>30</v>
      </c>
      <c r="E46" s="26" t="s">
        <v>30</v>
      </c>
      <c r="F46" s="26" t="s">
        <v>30</v>
      </c>
      <c r="G46" s="161" t="str">
        <f t="shared" si="6"/>
        <v>--</v>
      </c>
      <c r="H46" s="27" t="s">
        <v>30</v>
      </c>
      <c r="I46" s="33" t="s">
        <v>30</v>
      </c>
      <c r="J46" s="87"/>
      <c r="K46" s="33"/>
      <c r="L46" s="26"/>
      <c r="M46" s="26"/>
      <c r="N46" s="26"/>
      <c r="O46" s="26"/>
      <c r="P46" s="169"/>
      <c r="Q46" s="184"/>
      <c r="R46" s="184"/>
      <c r="S46" s="185" t="str">
        <f t="shared" si="7"/>
        <v>0</v>
      </c>
      <c r="T46" s="185" t="str">
        <f t="shared" si="8"/>
        <v>0</v>
      </c>
      <c r="U46" s="185">
        <f t="shared" si="9"/>
        <v>0</v>
      </c>
      <c r="V46" s="186" t="str">
        <f>IF(U46=0,"--",IF(U46&lt;='db fasce di rischio'!$B$4,'db fasce di rischio'!$A$2,IF(U46&lt;='db fasce di rischio'!$D$4,'db fasce di rischio'!$C$2,IF(U46&lt;='db fasce di rischio'!$F$4,'db fasce di rischio'!$E$2,IF(U46&lt;='db fasce di rischio'!$H$4,'db fasce di rischio'!$G$2,"")))))</f>
        <v>--</v>
      </c>
      <c r="W46" s="30"/>
      <c r="X46" s="30"/>
    </row>
    <row r="47" spans="1:24" ht="21" outlineLevel="1" x14ac:dyDescent="0.2">
      <c r="A47" s="169"/>
      <c r="B47" s="169"/>
      <c r="C47" s="26" t="s">
        <v>30</v>
      </c>
      <c r="D47" s="26" t="s">
        <v>30</v>
      </c>
      <c r="E47" s="26" t="s">
        <v>30</v>
      </c>
      <c r="F47" s="26" t="s">
        <v>30</v>
      </c>
      <c r="G47" s="161" t="str">
        <f t="shared" si="6"/>
        <v>--</v>
      </c>
      <c r="H47" s="27" t="s">
        <v>30</v>
      </c>
      <c r="I47" s="33" t="s">
        <v>30</v>
      </c>
      <c r="J47" s="87"/>
      <c r="K47" s="33"/>
      <c r="L47" s="26"/>
      <c r="M47" s="26"/>
      <c r="N47" s="26"/>
      <c r="O47" s="26"/>
      <c r="P47" s="169"/>
      <c r="Q47" s="184"/>
      <c r="R47" s="184"/>
      <c r="S47" s="185" t="str">
        <f t="shared" si="7"/>
        <v>0</v>
      </c>
      <c r="T47" s="185" t="str">
        <f t="shared" si="8"/>
        <v>0</v>
      </c>
      <c r="U47" s="185">
        <f t="shared" si="9"/>
        <v>0</v>
      </c>
      <c r="V47" s="186" t="str">
        <f>IF(U47=0,"--",IF(U47&lt;='db fasce di rischio'!$B$4,'db fasce di rischio'!$A$2,IF(U47&lt;='db fasce di rischio'!$D$4,'db fasce di rischio'!$C$2,IF(U47&lt;='db fasce di rischio'!$F$4,'db fasce di rischio'!$E$2,IF(U47&lt;='db fasce di rischio'!$H$4,'db fasce di rischio'!$G$2,"")))))</f>
        <v>--</v>
      </c>
      <c r="W47" s="30"/>
      <c r="X47" s="30"/>
    </row>
    <row r="48" spans="1:24" ht="21" outlineLevel="1" x14ac:dyDescent="0.2">
      <c r="A48" s="169"/>
      <c r="B48" s="169"/>
      <c r="C48" s="26" t="s">
        <v>30</v>
      </c>
      <c r="D48" s="26" t="s">
        <v>30</v>
      </c>
      <c r="E48" s="26" t="s">
        <v>30</v>
      </c>
      <c r="F48" s="26" t="s">
        <v>30</v>
      </c>
      <c r="G48" s="161" t="str">
        <f t="shared" si="6"/>
        <v>--</v>
      </c>
      <c r="H48" s="27" t="s">
        <v>30</v>
      </c>
      <c r="I48" s="33" t="s">
        <v>30</v>
      </c>
      <c r="J48" s="88"/>
      <c r="K48" s="33"/>
      <c r="L48" s="26"/>
      <c r="M48" s="26"/>
      <c r="N48" s="26"/>
      <c r="O48" s="26"/>
      <c r="P48" s="169"/>
      <c r="Q48" s="184"/>
      <c r="R48" s="184"/>
      <c r="S48" s="185" t="str">
        <f t="shared" si="7"/>
        <v>0</v>
      </c>
      <c r="T48" s="185" t="str">
        <f t="shared" si="8"/>
        <v>0</v>
      </c>
      <c r="U48" s="185">
        <f t="shared" si="9"/>
        <v>0</v>
      </c>
      <c r="V48" s="186" t="str">
        <f>IF(U48=0,"--",IF(U48&lt;='db fasce di rischio'!$B$4,'db fasce di rischio'!$A$2,IF(U48&lt;='db fasce di rischio'!$D$4,'db fasce di rischio'!$C$2,IF(U48&lt;='db fasce di rischio'!$F$4,'db fasce di rischio'!$E$2,IF(U48&lt;='db fasce di rischio'!$H$4,'db fasce di rischio'!$G$2,"")))))</f>
        <v>--</v>
      </c>
      <c r="W48" s="30"/>
      <c r="X48" s="30"/>
    </row>
    <row r="49" spans="1:24" ht="21" outlineLevel="1" x14ac:dyDescent="0.2">
      <c r="A49" s="169"/>
      <c r="B49" s="169"/>
      <c r="C49" s="26" t="s">
        <v>30</v>
      </c>
      <c r="D49" s="26" t="s">
        <v>30</v>
      </c>
      <c r="E49" s="26" t="s">
        <v>30</v>
      </c>
      <c r="F49" s="26" t="s">
        <v>30</v>
      </c>
      <c r="G49" s="161" t="str">
        <f t="shared" si="6"/>
        <v>--</v>
      </c>
      <c r="H49" s="27" t="s">
        <v>30</v>
      </c>
      <c r="I49" s="33" t="s">
        <v>30</v>
      </c>
      <c r="J49" s="88"/>
      <c r="K49" s="33"/>
      <c r="L49" s="26"/>
      <c r="M49" s="26"/>
      <c r="N49" s="26"/>
      <c r="O49" s="26"/>
      <c r="P49" s="169"/>
      <c r="Q49" s="184"/>
      <c r="R49" s="184"/>
      <c r="S49" s="185" t="str">
        <f t="shared" si="7"/>
        <v>0</v>
      </c>
      <c r="T49" s="185" t="str">
        <f t="shared" si="8"/>
        <v>0</v>
      </c>
      <c r="U49" s="185">
        <f t="shared" si="9"/>
        <v>0</v>
      </c>
      <c r="V49" s="186" t="str">
        <f>IF(U49=0,"--",IF(U49&lt;='db fasce di rischio'!$B$4,'db fasce di rischio'!$A$2,IF(U49&lt;='db fasce di rischio'!$D$4,'db fasce di rischio'!$C$2,IF(U49&lt;='db fasce di rischio'!$F$4,'db fasce di rischio'!$E$2,IF(U49&lt;='db fasce di rischio'!$H$4,'db fasce di rischio'!$G$2,"")))))</f>
        <v>--</v>
      </c>
      <c r="W49" s="30"/>
      <c r="X49" s="30"/>
    </row>
    <row r="50" spans="1:24" ht="21" outlineLevel="1" x14ac:dyDescent="0.2">
      <c r="A50" s="169"/>
      <c r="B50" s="169"/>
      <c r="C50" s="26" t="s">
        <v>30</v>
      </c>
      <c r="D50" s="26" t="s">
        <v>30</v>
      </c>
      <c r="E50" s="26" t="s">
        <v>30</v>
      </c>
      <c r="F50" s="26" t="s">
        <v>30</v>
      </c>
      <c r="G50" s="161" t="str">
        <f t="shared" si="6"/>
        <v>--</v>
      </c>
      <c r="H50" s="27" t="s">
        <v>30</v>
      </c>
      <c r="I50" s="33" t="s">
        <v>30</v>
      </c>
      <c r="J50" s="88"/>
      <c r="K50" s="33"/>
      <c r="L50" s="26"/>
      <c r="M50" s="26"/>
      <c r="N50" s="26"/>
      <c r="O50" s="26"/>
      <c r="P50" s="169"/>
      <c r="Q50" s="184"/>
      <c r="R50" s="184"/>
      <c r="S50" s="185" t="str">
        <f t="shared" si="7"/>
        <v>0</v>
      </c>
      <c r="T50" s="185" t="str">
        <f t="shared" si="8"/>
        <v>0</v>
      </c>
      <c r="U50" s="185">
        <f t="shared" si="9"/>
        <v>0</v>
      </c>
      <c r="V50" s="186" t="str">
        <f>IF(U50=0,"--",IF(U50&lt;='db fasce di rischio'!$B$4,'db fasce di rischio'!$A$2,IF(U50&lt;='db fasce di rischio'!$D$4,'db fasce di rischio'!$C$2,IF(U50&lt;='db fasce di rischio'!$F$4,'db fasce di rischio'!$E$2,IF(U50&lt;='db fasce di rischio'!$H$4,'db fasce di rischio'!$G$2,"")))))</f>
        <v>--</v>
      </c>
      <c r="W50" s="30"/>
      <c r="X50" s="30"/>
    </row>
    <row r="51" spans="1:24" ht="21" outlineLevel="1" x14ac:dyDescent="0.2">
      <c r="A51" s="169"/>
      <c r="B51" s="169"/>
      <c r="C51" s="26" t="s">
        <v>30</v>
      </c>
      <c r="D51" s="26" t="s">
        <v>30</v>
      </c>
      <c r="E51" s="26" t="s">
        <v>30</v>
      </c>
      <c r="F51" s="26" t="s">
        <v>30</v>
      </c>
      <c r="G51" s="161" t="str">
        <f t="shared" si="6"/>
        <v>--</v>
      </c>
      <c r="H51" s="27" t="s">
        <v>30</v>
      </c>
      <c r="I51" s="33" t="s">
        <v>30</v>
      </c>
      <c r="J51" s="88"/>
      <c r="K51" s="33"/>
      <c r="L51" s="26"/>
      <c r="M51" s="26"/>
      <c r="N51" s="26"/>
      <c r="O51" s="26"/>
      <c r="P51" s="169"/>
      <c r="Q51" s="184"/>
      <c r="R51" s="184"/>
      <c r="S51" s="185" t="str">
        <f t="shared" si="7"/>
        <v>0</v>
      </c>
      <c r="T51" s="185" t="str">
        <f t="shared" si="8"/>
        <v>0</v>
      </c>
      <c r="U51" s="185">
        <f t="shared" si="9"/>
        <v>0</v>
      </c>
      <c r="V51" s="186" t="str">
        <f>IF(U51=0,"--",IF(U51&lt;='db fasce di rischio'!$B$4,'db fasce di rischio'!$A$2,IF(U51&lt;='db fasce di rischio'!$D$4,'db fasce di rischio'!$C$2,IF(U51&lt;='db fasce di rischio'!$F$4,'db fasce di rischio'!$E$2,IF(U51&lt;='db fasce di rischio'!$H$4,'db fasce di rischio'!$G$2,"")))))</f>
        <v>--</v>
      </c>
      <c r="W51" s="30"/>
      <c r="X51" s="30"/>
    </row>
    <row r="52" spans="1:24" ht="21" outlineLevel="1" x14ac:dyDescent="0.2">
      <c r="A52" s="169"/>
      <c r="B52" s="169"/>
      <c r="C52" s="26" t="s">
        <v>30</v>
      </c>
      <c r="D52" s="26" t="s">
        <v>30</v>
      </c>
      <c r="E52" s="26" t="s">
        <v>30</v>
      </c>
      <c r="F52" s="26" t="s">
        <v>30</v>
      </c>
      <c r="G52" s="161" t="str">
        <f t="shared" si="6"/>
        <v>--</v>
      </c>
      <c r="H52" s="27" t="s">
        <v>30</v>
      </c>
      <c r="I52" s="33" t="s">
        <v>30</v>
      </c>
      <c r="J52" s="87"/>
      <c r="K52" s="33"/>
      <c r="L52" s="26"/>
      <c r="M52" s="26"/>
      <c r="N52" s="26"/>
      <c r="O52" s="26"/>
      <c r="P52" s="169"/>
      <c r="Q52" s="184"/>
      <c r="R52" s="184"/>
      <c r="S52" s="185" t="str">
        <f t="shared" si="7"/>
        <v>0</v>
      </c>
      <c r="T52" s="185" t="str">
        <f t="shared" si="8"/>
        <v>0</v>
      </c>
      <c r="U52" s="185">
        <f t="shared" si="9"/>
        <v>0</v>
      </c>
      <c r="V52" s="186" t="str">
        <f>IF(U52=0,"--",IF(U52&lt;='db fasce di rischio'!$B$4,'db fasce di rischio'!$A$2,IF(U52&lt;='db fasce di rischio'!$D$4,'db fasce di rischio'!$C$2,IF(U52&lt;='db fasce di rischio'!$F$4,'db fasce di rischio'!$E$2,IF(U52&lt;='db fasce di rischio'!$H$4,'db fasce di rischio'!$G$2,"")))))</f>
        <v>--</v>
      </c>
      <c r="W52" s="30"/>
      <c r="X52" s="30"/>
    </row>
    <row r="53" spans="1:24" ht="21" outlineLevel="1" x14ac:dyDescent="0.2">
      <c r="A53" s="169"/>
      <c r="B53" s="169"/>
      <c r="C53" s="26" t="s">
        <v>30</v>
      </c>
      <c r="D53" s="26" t="s">
        <v>30</v>
      </c>
      <c r="E53" s="26" t="s">
        <v>30</v>
      </c>
      <c r="F53" s="26" t="s">
        <v>30</v>
      </c>
      <c r="G53" s="161" t="str">
        <f t="shared" si="6"/>
        <v>--</v>
      </c>
      <c r="H53" s="27" t="s">
        <v>30</v>
      </c>
      <c r="I53" s="33" t="s">
        <v>30</v>
      </c>
      <c r="J53" s="87"/>
      <c r="K53" s="33"/>
      <c r="L53" s="26"/>
      <c r="M53" s="26"/>
      <c r="N53" s="26"/>
      <c r="O53" s="28"/>
      <c r="P53" s="169"/>
      <c r="Q53" s="184"/>
      <c r="R53" s="184"/>
      <c r="S53" s="185" t="str">
        <f t="shared" si="7"/>
        <v>0</v>
      </c>
      <c r="T53" s="185" t="str">
        <f t="shared" si="8"/>
        <v>0</v>
      </c>
      <c r="U53" s="185">
        <f t="shared" si="9"/>
        <v>0</v>
      </c>
      <c r="V53" s="186" t="str">
        <f>IF(U53=0,"--",IF(U53&lt;='db fasce di rischio'!$B$4,'db fasce di rischio'!$A$2,IF(U53&lt;='db fasce di rischio'!$D$4,'db fasce di rischio'!$C$2,IF(U53&lt;='db fasce di rischio'!$F$4,'db fasce di rischio'!$E$2,IF(U53&lt;='db fasce di rischio'!$H$4,'db fasce di rischio'!$G$2,"")))))</f>
        <v>--</v>
      </c>
      <c r="W53" s="30"/>
      <c r="X53" s="30"/>
    </row>
    <row r="54" spans="1:24" ht="21" outlineLevel="1" x14ac:dyDescent="0.2">
      <c r="A54" s="169"/>
      <c r="B54" s="169"/>
      <c r="C54" s="26" t="s">
        <v>30</v>
      </c>
      <c r="D54" s="26" t="s">
        <v>30</v>
      </c>
      <c r="E54" s="26" t="s">
        <v>30</v>
      </c>
      <c r="F54" s="26" t="s">
        <v>30</v>
      </c>
      <c r="G54" s="161" t="str">
        <f t="shared" si="6"/>
        <v>--</v>
      </c>
      <c r="H54" s="27" t="s">
        <v>30</v>
      </c>
      <c r="I54" s="33" t="s">
        <v>30</v>
      </c>
      <c r="J54" s="87"/>
      <c r="K54" s="33"/>
      <c r="L54" s="26"/>
      <c r="M54" s="26"/>
      <c r="N54" s="26"/>
      <c r="O54" s="29"/>
      <c r="P54" s="169"/>
      <c r="Q54" s="184"/>
      <c r="R54" s="184"/>
      <c r="S54" s="185" t="str">
        <f t="shared" si="7"/>
        <v>0</v>
      </c>
      <c r="T54" s="185" t="str">
        <f t="shared" si="8"/>
        <v>0</v>
      </c>
      <c r="U54" s="185">
        <f t="shared" si="9"/>
        <v>0</v>
      </c>
      <c r="V54" s="186" t="str">
        <f>IF(U54=0,"--",IF(U54&lt;='db fasce di rischio'!$B$4,'db fasce di rischio'!$A$2,IF(U54&lt;='db fasce di rischio'!$D$4,'db fasce di rischio'!$C$2,IF(U54&lt;='db fasce di rischio'!$F$4,'db fasce di rischio'!$E$2,IF(U54&lt;='db fasce di rischio'!$H$4,'db fasce di rischio'!$G$2,"")))))</f>
        <v>--</v>
      </c>
      <c r="W54" s="30"/>
      <c r="X54" s="30"/>
    </row>
    <row r="55" spans="1:24" ht="21" x14ac:dyDescent="0.2">
      <c r="A55" s="168"/>
      <c r="B55" s="168"/>
      <c r="C55" s="92"/>
      <c r="D55" s="92"/>
      <c r="E55" s="92"/>
      <c r="F55" s="92"/>
      <c r="G55" s="92"/>
      <c r="H55" s="92"/>
      <c r="I55" s="92"/>
      <c r="J55" s="176"/>
      <c r="K55" s="92"/>
      <c r="L55" s="92"/>
      <c r="M55" s="92"/>
      <c r="N55" s="92"/>
      <c r="O55" s="92"/>
      <c r="P55" s="168"/>
      <c r="Q55" s="30"/>
      <c r="R55" s="30"/>
      <c r="S55" s="30"/>
      <c r="T55" s="30"/>
      <c r="U55" s="30"/>
      <c r="V55" s="30"/>
      <c r="W55" s="30"/>
      <c r="X55" s="30"/>
    </row>
    <row r="56" spans="1:24" ht="54" x14ac:dyDescent="0.2">
      <c r="A56" s="31"/>
      <c r="B56" s="31"/>
      <c r="C56" s="32" t="s">
        <v>674</v>
      </c>
      <c r="D56" s="32"/>
      <c r="E56" s="30"/>
      <c r="F56" s="30"/>
      <c r="G56" s="30"/>
      <c r="H56" s="30"/>
      <c r="I56" s="30"/>
      <c r="J56" s="85"/>
      <c r="K56" s="30"/>
      <c r="L56" s="30"/>
      <c r="M56" s="30"/>
      <c r="N56" s="84" t="s">
        <v>6</v>
      </c>
      <c r="O56" s="84"/>
      <c r="P56" s="30"/>
      <c r="Q56" s="182" t="s">
        <v>1306</v>
      </c>
      <c r="R56" s="182" t="s">
        <v>1307</v>
      </c>
      <c r="S56" s="50" t="s">
        <v>1308</v>
      </c>
      <c r="T56" s="50" t="s">
        <v>1309</v>
      </c>
      <c r="U56" s="50" t="s">
        <v>1310</v>
      </c>
      <c r="V56" s="183" t="s">
        <v>1311</v>
      </c>
      <c r="W56" s="30"/>
      <c r="X56" s="30"/>
    </row>
    <row r="57" spans="1:24" ht="30.6" customHeight="1" x14ac:dyDescent="0.2">
      <c r="A57" s="168"/>
      <c r="B57" s="168">
        <v>3</v>
      </c>
      <c r="C57" s="220" t="s">
        <v>1267</v>
      </c>
      <c r="D57" s="221"/>
      <c r="E57" s="222"/>
      <c r="F57" s="229" t="s">
        <v>1380</v>
      </c>
      <c r="G57" s="229"/>
      <c r="H57" s="229"/>
      <c r="I57" s="50" t="s">
        <v>11</v>
      </c>
      <c r="J57" s="231" t="s">
        <v>1443</v>
      </c>
      <c r="K57" s="231"/>
      <c r="L57" s="39"/>
      <c r="M57" s="162" t="s">
        <v>676</v>
      </c>
      <c r="N57" s="163" t="str">
        <f>V57</f>
        <v>Basso</v>
      </c>
      <c r="O57" s="39"/>
      <c r="P57" s="168"/>
      <c r="Q57" s="184" t="s">
        <v>12</v>
      </c>
      <c r="R57" s="184" t="s">
        <v>12</v>
      </c>
      <c r="S57" s="185">
        <f>IF(Q57="Basso",1.8,IF(Q57="Medio",2.5,IF(Q57="Medio-Alto",3.8,IF(Q57="Alto",5,"0"))))</f>
        <v>1.8</v>
      </c>
      <c r="T57" s="185">
        <f>IF(R57="Basso",1.8,IF(R57="Medio",2.5,IF(R57="Medio-Alto",3.8,IF(R57="Alto",5,"0"))))</f>
        <v>1.8</v>
      </c>
      <c r="U57" s="185">
        <f>IF(MAX(U61:U75)&gt;(T57*S57),MAX(U61:U75),T57*S57)</f>
        <v>3.24</v>
      </c>
      <c r="V57" s="186" t="str">
        <f>IF(U57=0,"--",IF(U57&lt;='db fasce di rischio'!$B$4,'db fasce di rischio'!$A$2,IF(U57&lt;='db fasce di rischio'!$D$4,'db fasce di rischio'!$C$2,IF(U57&lt;='db fasce di rischio'!$F$4,'db fasce di rischio'!$E$2,IF(U57&lt;='db fasce di rischio'!$H$4,'db fasce di rischio'!$G$2,"")))))</f>
        <v>Basso</v>
      </c>
      <c r="W57" s="30"/>
      <c r="X57" s="30"/>
    </row>
    <row r="58" spans="1:24" ht="59.45" customHeight="1" x14ac:dyDescent="0.2">
      <c r="A58" s="168"/>
      <c r="B58" s="168"/>
      <c r="C58" s="223"/>
      <c r="D58" s="224"/>
      <c r="E58" s="224"/>
      <c r="F58" s="172"/>
      <c r="G58" s="172"/>
      <c r="H58" s="172"/>
      <c r="I58" s="172"/>
      <c r="J58" s="172"/>
      <c r="K58" s="172"/>
      <c r="L58" s="173"/>
      <c r="M58" s="225" t="s">
        <v>1481</v>
      </c>
      <c r="N58" s="226"/>
      <c r="O58" s="226"/>
      <c r="P58" s="168"/>
      <c r="Q58" s="30"/>
      <c r="R58" s="30"/>
      <c r="S58" s="30"/>
      <c r="T58" s="30"/>
      <c r="U58" s="30"/>
      <c r="V58" s="30"/>
      <c r="W58" s="30"/>
      <c r="X58" s="30"/>
    </row>
    <row r="59" spans="1:24" ht="31.5" customHeight="1" outlineLevel="1" x14ac:dyDescent="0.2">
      <c r="A59" s="168"/>
      <c r="B59" s="168"/>
      <c r="C59" s="218" t="s">
        <v>1266</v>
      </c>
      <c r="D59" s="219"/>
      <c r="E59" s="160"/>
      <c r="F59" s="160"/>
      <c r="G59" s="160"/>
      <c r="H59" s="160"/>
      <c r="I59" s="160"/>
      <c r="J59" s="159"/>
      <c r="K59" s="160"/>
      <c r="L59" s="164">
        <f>SUM(H46:H54)</f>
        <v>0</v>
      </c>
      <c r="M59" s="165"/>
      <c r="N59" s="165"/>
      <c r="O59" s="165"/>
      <c r="P59" s="168"/>
      <c r="Q59" s="30"/>
      <c r="R59" s="30"/>
      <c r="S59" s="30"/>
      <c r="T59" s="30"/>
      <c r="U59" s="30"/>
      <c r="V59" s="30"/>
      <c r="W59" s="30"/>
      <c r="X59" s="30"/>
    </row>
    <row r="60" spans="1:24" ht="63.75" outlineLevel="1" x14ac:dyDescent="0.2">
      <c r="A60" s="169"/>
      <c r="B60" s="169"/>
      <c r="C60" s="24" t="s">
        <v>915</v>
      </c>
      <c r="D60" s="24" t="s">
        <v>916</v>
      </c>
      <c r="E60" s="24" t="s">
        <v>981</v>
      </c>
      <c r="F60" s="24" t="s">
        <v>980</v>
      </c>
      <c r="G60" s="181" t="s">
        <v>1301</v>
      </c>
      <c r="H60" s="24" t="s">
        <v>979</v>
      </c>
      <c r="I60" s="24" t="s">
        <v>917</v>
      </c>
      <c r="J60" s="50" t="s">
        <v>982</v>
      </c>
      <c r="K60" s="50" t="s">
        <v>918</v>
      </c>
      <c r="L60" s="24" t="s">
        <v>639</v>
      </c>
      <c r="M60" s="24" t="s">
        <v>677</v>
      </c>
      <c r="N60" s="24" t="s">
        <v>678</v>
      </c>
      <c r="O60" s="24" t="s">
        <v>679</v>
      </c>
      <c r="P60" s="169"/>
      <c r="Q60" s="182" t="s">
        <v>1306</v>
      </c>
      <c r="R60" s="182" t="s">
        <v>1307</v>
      </c>
      <c r="S60" s="50" t="s">
        <v>1308</v>
      </c>
      <c r="T60" s="50" t="s">
        <v>1309</v>
      </c>
      <c r="U60" s="50" t="s">
        <v>1310</v>
      </c>
      <c r="V60" s="183" t="s">
        <v>1311</v>
      </c>
      <c r="W60" s="30"/>
      <c r="X60" s="30"/>
    </row>
    <row r="61" spans="1:24" ht="38.25" outlineLevel="1" x14ac:dyDescent="0.2">
      <c r="A61" s="169"/>
      <c r="B61" s="169"/>
      <c r="C61" s="26" t="s">
        <v>30</v>
      </c>
      <c r="D61" s="26" t="s">
        <v>30</v>
      </c>
      <c r="E61" s="26" t="s">
        <v>172</v>
      </c>
      <c r="F61" s="26" t="s">
        <v>669</v>
      </c>
      <c r="G61" s="161" t="str">
        <f>V61</f>
        <v>Basso</v>
      </c>
      <c r="H61" s="27" t="s">
        <v>902</v>
      </c>
      <c r="I61" s="33" t="s">
        <v>291</v>
      </c>
      <c r="J61" s="87" t="s">
        <v>1386</v>
      </c>
      <c r="K61" s="33" t="s">
        <v>38</v>
      </c>
      <c r="L61" s="26" t="s">
        <v>1384</v>
      </c>
      <c r="M61" s="206">
        <v>1</v>
      </c>
      <c r="N61" s="26" t="s">
        <v>1385</v>
      </c>
      <c r="O61" s="26" t="s">
        <v>1383</v>
      </c>
      <c r="P61" s="169"/>
      <c r="Q61" s="184" t="s">
        <v>12</v>
      </c>
      <c r="R61" s="184" t="s">
        <v>12</v>
      </c>
      <c r="S61" s="185">
        <f>IF(Q61="Basso",1.8,IF(Q61="Medio",2.5,IF(Q61="Medio-Alto",3.8,IF(Q61="Alto",5,"0"))))</f>
        <v>1.8</v>
      </c>
      <c r="T61" s="185">
        <f>IF(R61="Basso",1.8,IF(R61="Medio",2.5,IF(R61="Medio-Alto",3.8,IF(R61="Alto",5,"0"))))</f>
        <v>1.8</v>
      </c>
      <c r="U61" s="185">
        <f>(T61*S61)</f>
        <v>3.24</v>
      </c>
      <c r="V61" s="186" t="str">
        <f>IF(U61=0,"--",IF(U61&lt;='db fasce di rischio'!$B$4,'db fasce di rischio'!$A$2,IF(U61&lt;='db fasce di rischio'!$D$4,'db fasce di rischio'!$C$2,IF(U61&lt;='db fasce di rischio'!$F$4,'db fasce di rischio'!$E$2,IF(U61&lt;='db fasce di rischio'!$H$4,'db fasce di rischio'!$G$2,"")))))</f>
        <v>Basso</v>
      </c>
      <c r="W61" s="30"/>
      <c r="X61" s="30"/>
    </row>
    <row r="62" spans="1:24" ht="38.25" outlineLevel="1" x14ac:dyDescent="0.2">
      <c r="A62" s="169"/>
      <c r="B62" s="169"/>
      <c r="C62" s="26" t="s">
        <v>30</v>
      </c>
      <c r="D62" s="26" t="s">
        <v>30</v>
      </c>
      <c r="E62" s="26" t="s">
        <v>194</v>
      </c>
      <c r="F62" s="26" t="s">
        <v>669</v>
      </c>
      <c r="G62" s="161" t="str">
        <f t="shared" ref="G62:G75" si="10">V62</f>
        <v>Basso</v>
      </c>
      <c r="H62" s="27" t="s">
        <v>902</v>
      </c>
      <c r="I62" s="33" t="s">
        <v>287</v>
      </c>
      <c r="J62" s="87" t="s">
        <v>1386</v>
      </c>
      <c r="K62" s="33" t="s">
        <v>33</v>
      </c>
      <c r="L62" s="26" t="s">
        <v>1384</v>
      </c>
      <c r="M62" s="206">
        <v>1</v>
      </c>
      <c r="N62" s="26" t="s">
        <v>1385</v>
      </c>
      <c r="O62" s="26" t="s">
        <v>1383</v>
      </c>
      <c r="P62" s="169"/>
      <c r="Q62" s="184" t="s">
        <v>12</v>
      </c>
      <c r="R62" s="184" t="s">
        <v>12</v>
      </c>
      <c r="S62" s="185">
        <f t="shared" ref="S62:S75" si="11">IF(Q62="Basso",1.8,IF(Q62="Medio",2.5,IF(Q62="Medio-Alto",3.8,IF(Q62="Alto",5,"0"))))</f>
        <v>1.8</v>
      </c>
      <c r="T62" s="185">
        <f t="shared" ref="T62:T75" si="12">IF(R62="Basso",1.8,IF(R62="Medio",2.5,IF(R62="Medio-Alto",3.8,IF(R62="Alto",5,"0"))))</f>
        <v>1.8</v>
      </c>
      <c r="U62" s="185">
        <f>(T62*S62)</f>
        <v>3.24</v>
      </c>
      <c r="V62" s="186" t="str">
        <f>IF(U62=0,"--",IF(U62&lt;='db fasce di rischio'!$B$4,'db fasce di rischio'!$A$2,IF(U62&lt;='db fasce di rischio'!$D$4,'db fasce di rischio'!$C$2,IF(U62&lt;='db fasce di rischio'!$F$4,'db fasce di rischio'!$E$2,IF(U62&lt;='db fasce di rischio'!$H$4,'db fasce di rischio'!$G$2,"")))))</f>
        <v>Basso</v>
      </c>
      <c r="W62" s="30"/>
      <c r="X62" s="30"/>
    </row>
    <row r="63" spans="1:24" ht="21" outlineLevel="1" x14ac:dyDescent="0.2">
      <c r="A63" s="169"/>
      <c r="B63" s="169"/>
      <c r="C63" s="26" t="s">
        <v>30</v>
      </c>
      <c r="D63" s="26" t="s">
        <v>30</v>
      </c>
      <c r="E63" s="26" t="s">
        <v>30</v>
      </c>
      <c r="F63" s="26" t="s">
        <v>30</v>
      </c>
      <c r="G63" s="161" t="str">
        <f t="shared" si="10"/>
        <v>--</v>
      </c>
      <c r="H63" s="27" t="s">
        <v>30</v>
      </c>
      <c r="I63" s="33" t="s">
        <v>30</v>
      </c>
      <c r="J63" s="87"/>
      <c r="K63" s="33"/>
      <c r="L63" s="26"/>
      <c r="M63" s="26"/>
      <c r="N63" s="26"/>
      <c r="O63" s="26"/>
      <c r="P63" s="169"/>
      <c r="Q63" s="184"/>
      <c r="R63" s="184"/>
      <c r="S63" s="185" t="str">
        <f t="shared" si="11"/>
        <v>0</v>
      </c>
      <c r="T63" s="185" t="str">
        <f t="shared" si="12"/>
        <v>0</v>
      </c>
      <c r="U63" s="185">
        <f t="shared" ref="U63:U75" si="13">(T63*S63)</f>
        <v>0</v>
      </c>
      <c r="V63" s="186" t="str">
        <f>IF(U63=0,"--",IF(U63&lt;='db fasce di rischio'!$B$4,'db fasce di rischio'!$A$2,IF(U63&lt;='db fasce di rischio'!$D$4,'db fasce di rischio'!$C$2,IF(U63&lt;='db fasce di rischio'!$F$4,'db fasce di rischio'!$E$2,IF(U63&lt;='db fasce di rischio'!$H$4,'db fasce di rischio'!$G$2,"")))))</f>
        <v>--</v>
      </c>
      <c r="W63" s="30"/>
      <c r="X63" s="30"/>
    </row>
    <row r="64" spans="1:24" ht="21" outlineLevel="1" x14ac:dyDescent="0.2">
      <c r="A64" s="169"/>
      <c r="B64" s="169"/>
      <c r="C64" s="26" t="s">
        <v>30</v>
      </c>
      <c r="D64" s="26" t="s">
        <v>30</v>
      </c>
      <c r="E64" s="26" t="s">
        <v>30</v>
      </c>
      <c r="F64" s="26" t="s">
        <v>30</v>
      </c>
      <c r="G64" s="161" t="str">
        <f t="shared" si="10"/>
        <v>--</v>
      </c>
      <c r="H64" s="27" t="s">
        <v>30</v>
      </c>
      <c r="I64" s="33" t="s">
        <v>30</v>
      </c>
      <c r="J64" s="87"/>
      <c r="K64" s="33"/>
      <c r="L64" s="26"/>
      <c r="M64" s="26"/>
      <c r="N64" s="26"/>
      <c r="O64" s="26"/>
      <c r="P64" s="169"/>
      <c r="Q64" s="184"/>
      <c r="R64" s="184"/>
      <c r="S64" s="185" t="str">
        <f t="shared" si="11"/>
        <v>0</v>
      </c>
      <c r="T64" s="185" t="str">
        <f t="shared" si="12"/>
        <v>0</v>
      </c>
      <c r="U64" s="185">
        <f t="shared" si="13"/>
        <v>0</v>
      </c>
      <c r="V64" s="186" t="str">
        <f>IF(U64=0,"--",IF(U64&lt;='db fasce di rischio'!$B$4,'db fasce di rischio'!$A$2,IF(U64&lt;='db fasce di rischio'!$D$4,'db fasce di rischio'!$C$2,IF(U64&lt;='db fasce di rischio'!$F$4,'db fasce di rischio'!$E$2,IF(U64&lt;='db fasce di rischio'!$H$4,'db fasce di rischio'!$G$2,"")))))</f>
        <v>--</v>
      </c>
      <c r="W64" s="30"/>
      <c r="X64" s="30"/>
    </row>
    <row r="65" spans="1:24" ht="21" outlineLevel="1" x14ac:dyDescent="0.2">
      <c r="A65" s="169"/>
      <c r="B65" s="169"/>
      <c r="C65" s="26" t="s">
        <v>30</v>
      </c>
      <c r="D65" s="26" t="s">
        <v>30</v>
      </c>
      <c r="E65" s="26" t="s">
        <v>30</v>
      </c>
      <c r="F65" s="26" t="s">
        <v>30</v>
      </c>
      <c r="G65" s="161" t="str">
        <f t="shared" si="10"/>
        <v>--</v>
      </c>
      <c r="H65" s="27" t="s">
        <v>30</v>
      </c>
      <c r="I65" s="33" t="s">
        <v>30</v>
      </c>
      <c r="J65" s="87"/>
      <c r="K65" s="33"/>
      <c r="L65" s="26"/>
      <c r="M65" s="26"/>
      <c r="N65" s="26"/>
      <c r="O65" s="26"/>
      <c r="P65" s="169"/>
      <c r="Q65" s="184"/>
      <c r="R65" s="184"/>
      <c r="S65" s="185" t="str">
        <f t="shared" si="11"/>
        <v>0</v>
      </c>
      <c r="T65" s="185" t="str">
        <f t="shared" si="12"/>
        <v>0</v>
      </c>
      <c r="U65" s="185">
        <f t="shared" si="13"/>
        <v>0</v>
      </c>
      <c r="V65" s="186" t="str">
        <f>IF(U65=0,"--",IF(U65&lt;='db fasce di rischio'!$B$4,'db fasce di rischio'!$A$2,IF(U65&lt;='db fasce di rischio'!$D$4,'db fasce di rischio'!$C$2,IF(U65&lt;='db fasce di rischio'!$F$4,'db fasce di rischio'!$E$2,IF(U65&lt;='db fasce di rischio'!$H$4,'db fasce di rischio'!$G$2,"")))))</f>
        <v>--</v>
      </c>
      <c r="W65" s="30"/>
      <c r="X65" s="30"/>
    </row>
    <row r="66" spans="1:24" ht="21" outlineLevel="1" x14ac:dyDescent="0.2">
      <c r="A66" s="169"/>
      <c r="B66" s="169"/>
      <c r="C66" s="26" t="s">
        <v>30</v>
      </c>
      <c r="D66" s="26" t="s">
        <v>30</v>
      </c>
      <c r="E66" s="26" t="s">
        <v>30</v>
      </c>
      <c r="F66" s="26" t="s">
        <v>30</v>
      </c>
      <c r="G66" s="161" t="str">
        <f t="shared" si="10"/>
        <v>--</v>
      </c>
      <c r="H66" s="27" t="s">
        <v>30</v>
      </c>
      <c r="I66" s="33" t="s">
        <v>30</v>
      </c>
      <c r="J66" s="87"/>
      <c r="K66" s="33"/>
      <c r="L66" s="26"/>
      <c r="M66" s="26"/>
      <c r="N66" s="26"/>
      <c r="O66" s="26"/>
      <c r="P66" s="169"/>
      <c r="Q66" s="184"/>
      <c r="R66" s="184"/>
      <c r="S66" s="185" t="str">
        <f t="shared" si="11"/>
        <v>0</v>
      </c>
      <c r="T66" s="185" t="str">
        <f t="shared" si="12"/>
        <v>0</v>
      </c>
      <c r="U66" s="185">
        <f t="shared" si="13"/>
        <v>0</v>
      </c>
      <c r="V66" s="186" t="str">
        <f>IF(U66=0,"--",IF(U66&lt;='db fasce di rischio'!$B$4,'db fasce di rischio'!$A$2,IF(U66&lt;='db fasce di rischio'!$D$4,'db fasce di rischio'!$C$2,IF(U66&lt;='db fasce di rischio'!$F$4,'db fasce di rischio'!$E$2,IF(U66&lt;='db fasce di rischio'!$H$4,'db fasce di rischio'!$G$2,"")))))</f>
        <v>--</v>
      </c>
      <c r="W66" s="30"/>
      <c r="X66" s="30"/>
    </row>
    <row r="67" spans="1:24" ht="21" outlineLevel="1" x14ac:dyDescent="0.2">
      <c r="A67" s="169"/>
      <c r="B67" s="169"/>
      <c r="C67" s="26" t="s">
        <v>30</v>
      </c>
      <c r="D67" s="26" t="s">
        <v>30</v>
      </c>
      <c r="E67" s="26" t="s">
        <v>30</v>
      </c>
      <c r="F67" s="26" t="s">
        <v>30</v>
      </c>
      <c r="G67" s="161" t="str">
        <f t="shared" si="10"/>
        <v>--</v>
      </c>
      <c r="H67" s="27" t="s">
        <v>30</v>
      </c>
      <c r="I67" s="33" t="s">
        <v>30</v>
      </c>
      <c r="J67" s="87"/>
      <c r="K67" s="33"/>
      <c r="L67" s="26"/>
      <c r="M67" s="26"/>
      <c r="N67" s="26"/>
      <c r="O67" s="26"/>
      <c r="P67" s="169"/>
      <c r="Q67" s="184"/>
      <c r="R67" s="184"/>
      <c r="S67" s="185" t="str">
        <f t="shared" si="11"/>
        <v>0</v>
      </c>
      <c r="T67" s="185" t="str">
        <f t="shared" si="12"/>
        <v>0</v>
      </c>
      <c r="U67" s="185">
        <f t="shared" si="13"/>
        <v>0</v>
      </c>
      <c r="V67" s="186" t="str">
        <f>IF(U67=0,"--",IF(U67&lt;='db fasce di rischio'!$B$4,'db fasce di rischio'!$A$2,IF(U67&lt;='db fasce di rischio'!$D$4,'db fasce di rischio'!$C$2,IF(U67&lt;='db fasce di rischio'!$F$4,'db fasce di rischio'!$E$2,IF(U67&lt;='db fasce di rischio'!$H$4,'db fasce di rischio'!$G$2,"")))))</f>
        <v>--</v>
      </c>
      <c r="W67" s="30"/>
      <c r="X67" s="30"/>
    </row>
    <row r="68" spans="1:24" ht="21" outlineLevel="1" x14ac:dyDescent="0.2">
      <c r="A68" s="169"/>
      <c r="B68" s="169"/>
      <c r="C68" s="26" t="s">
        <v>30</v>
      </c>
      <c r="D68" s="26" t="s">
        <v>30</v>
      </c>
      <c r="E68" s="26" t="s">
        <v>30</v>
      </c>
      <c r="F68" s="26" t="s">
        <v>30</v>
      </c>
      <c r="G68" s="161" t="str">
        <f t="shared" si="10"/>
        <v>--</v>
      </c>
      <c r="H68" s="27" t="s">
        <v>30</v>
      </c>
      <c r="I68" s="33" t="s">
        <v>30</v>
      </c>
      <c r="J68" s="87"/>
      <c r="K68" s="33"/>
      <c r="L68" s="26"/>
      <c r="M68" s="26"/>
      <c r="N68" s="26"/>
      <c r="O68" s="26"/>
      <c r="P68" s="169"/>
      <c r="Q68" s="184"/>
      <c r="R68" s="184"/>
      <c r="S68" s="185" t="str">
        <f t="shared" si="11"/>
        <v>0</v>
      </c>
      <c r="T68" s="185" t="str">
        <f t="shared" si="12"/>
        <v>0</v>
      </c>
      <c r="U68" s="185">
        <f t="shared" si="13"/>
        <v>0</v>
      </c>
      <c r="V68" s="186" t="str">
        <f>IF(U68=0,"--",IF(U68&lt;='db fasce di rischio'!$B$4,'db fasce di rischio'!$A$2,IF(U68&lt;='db fasce di rischio'!$D$4,'db fasce di rischio'!$C$2,IF(U68&lt;='db fasce di rischio'!$F$4,'db fasce di rischio'!$E$2,IF(U68&lt;='db fasce di rischio'!$H$4,'db fasce di rischio'!$G$2,"")))))</f>
        <v>--</v>
      </c>
      <c r="W68" s="30"/>
      <c r="X68" s="30"/>
    </row>
    <row r="69" spans="1:24" ht="21" outlineLevel="1" x14ac:dyDescent="0.2">
      <c r="A69" s="169"/>
      <c r="B69" s="169"/>
      <c r="C69" s="26" t="s">
        <v>30</v>
      </c>
      <c r="D69" s="26" t="s">
        <v>30</v>
      </c>
      <c r="E69" s="26" t="s">
        <v>30</v>
      </c>
      <c r="F69" s="26" t="s">
        <v>30</v>
      </c>
      <c r="G69" s="161" t="str">
        <f t="shared" si="10"/>
        <v>--</v>
      </c>
      <c r="H69" s="27" t="s">
        <v>30</v>
      </c>
      <c r="I69" s="33" t="s">
        <v>30</v>
      </c>
      <c r="J69" s="88"/>
      <c r="K69" s="33"/>
      <c r="L69" s="26"/>
      <c r="M69" s="26"/>
      <c r="N69" s="26"/>
      <c r="O69" s="26"/>
      <c r="P69" s="169"/>
      <c r="Q69" s="184"/>
      <c r="R69" s="184"/>
      <c r="S69" s="185" t="str">
        <f t="shared" si="11"/>
        <v>0</v>
      </c>
      <c r="T69" s="185" t="str">
        <f t="shared" si="12"/>
        <v>0</v>
      </c>
      <c r="U69" s="185">
        <f t="shared" si="13"/>
        <v>0</v>
      </c>
      <c r="V69" s="186" t="str">
        <f>IF(U69=0,"--",IF(U69&lt;='db fasce di rischio'!$B$4,'db fasce di rischio'!$A$2,IF(U69&lt;='db fasce di rischio'!$D$4,'db fasce di rischio'!$C$2,IF(U69&lt;='db fasce di rischio'!$F$4,'db fasce di rischio'!$E$2,IF(U69&lt;='db fasce di rischio'!$H$4,'db fasce di rischio'!$G$2,"")))))</f>
        <v>--</v>
      </c>
      <c r="W69" s="30"/>
      <c r="X69" s="30"/>
    </row>
    <row r="70" spans="1:24" ht="21" outlineLevel="1" x14ac:dyDescent="0.2">
      <c r="A70" s="169"/>
      <c r="B70" s="169"/>
      <c r="C70" s="26" t="s">
        <v>30</v>
      </c>
      <c r="D70" s="26" t="s">
        <v>30</v>
      </c>
      <c r="E70" s="26" t="s">
        <v>30</v>
      </c>
      <c r="F70" s="26" t="s">
        <v>30</v>
      </c>
      <c r="G70" s="161" t="str">
        <f t="shared" si="10"/>
        <v>--</v>
      </c>
      <c r="H70" s="27" t="s">
        <v>30</v>
      </c>
      <c r="I70" s="33" t="s">
        <v>30</v>
      </c>
      <c r="J70" s="88"/>
      <c r="K70" s="33"/>
      <c r="L70" s="26"/>
      <c r="M70" s="26"/>
      <c r="N70" s="26"/>
      <c r="O70" s="26"/>
      <c r="P70" s="169"/>
      <c r="Q70" s="184"/>
      <c r="R70" s="184"/>
      <c r="S70" s="185" t="str">
        <f t="shared" si="11"/>
        <v>0</v>
      </c>
      <c r="T70" s="185" t="str">
        <f t="shared" si="12"/>
        <v>0</v>
      </c>
      <c r="U70" s="185">
        <f t="shared" si="13"/>
        <v>0</v>
      </c>
      <c r="V70" s="186" t="str">
        <f>IF(U70=0,"--",IF(U70&lt;='db fasce di rischio'!$B$4,'db fasce di rischio'!$A$2,IF(U70&lt;='db fasce di rischio'!$D$4,'db fasce di rischio'!$C$2,IF(U70&lt;='db fasce di rischio'!$F$4,'db fasce di rischio'!$E$2,IF(U70&lt;='db fasce di rischio'!$H$4,'db fasce di rischio'!$G$2,"")))))</f>
        <v>--</v>
      </c>
      <c r="W70" s="30"/>
      <c r="X70" s="30"/>
    </row>
    <row r="71" spans="1:24" ht="21" outlineLevel="1" x14ac:dyDescent="0.2">
      <c r="A71" s="169"/>
      <c r="B71" s="169"/>
      <c r="C71" s="26" t="s">
        <v>30</v>
      </c>
      <c r="D71" s="26" t="s">
        <v>30</v>
      </c>
      <c r="E71" s="26" t="s">
        <v>30</v>
      </c>
      <c r="F71" s="26" t="s">
        <v>30</v>
      </c>
      <c r="G71" s="161" t="str">
        <f t="shared" si="10"/>
        <v>--</v>
      </c>
      <c r="H71" s="27" t="s">
        <v>30</v>
      </c>
      <c r="I71" s="33" t="s">
        <v>30</v>
      </c>
      <c r="J71" s="88"/>
      <c r="K71" s="33"/>
      <c r="L71" s="26"/>
      <c r="M71" s="26"/>
      <c r="N71" s="26"/>
      <c r="O71" s="26"/>
      <c r="P71" s="169"/>
      <c r="Q71" s="184"/>
      <c r="R71" s="184"/>
      <c r="S71" s="185" t="str">
        <f t="shared" si="11"/>
        <v>0</v>
      </c>
      <c r="T71" s="185" t="str">
        <f t="shared" si="12"/>
        <v>0</v>
      </c>
      <c r="U71" s="185">
        <f t="shared" si="13"/>
        <v>0</v>
      </c>
      <c r="V71" s="186" t="str">
        <f>IF(U71=0,"--",IF(U71&lt;='db fasce di rischio'!$B$4,'db fasce di rischio'!$A$2,IF(U71&lt;='db fasce di rischio'!$D$4,'db fasce di rischio'!$C$2,IF(U71&lt;='db fasce di rischio'!$F$4,'db fasce di rischio'!$E$2,IF(U71&lt;='db fasce di rischio'!$H$4,'db fasce di rischio'!$G$2,"")))))</f>
        <v>--</v>
      </c>
      <c r="W71" s="30"/>
      <c r="X71" s="30"/>
    </row>
    <row r="72" spans="1:24" ht="21" outlineLevel="1" x14ac:dyDescent="0.2">
      <c r="A72" s="169"/>
      <c r="B72" s="169"/>
      <c r="C72" s="26" t="s">
        <v>30</v>
      </c>
      <c r="D72" s="26" t="s">
        <v>30</v>
      </c>
      <c r="E72" s="26" t="s">
        <v>30</v>
      </c>
      <c r="F72" s="26" t="s">
        <v>30</v>
      </c>
      <c r="G72" s="161" t="str">
        <f t="shared" si="10"/>
        <v>--</v>
      </c>
      <c r="H72" s="27" t="s">
        <v>30</v>
      </c>
      <c r="I72" s="33" t="s">
        <v>30</v>
      </c>
      <c r="J72" s="88"/>
      <c r="K72" s="33"/>
      <c r="L72" s="26"/>
      <c r="M72" s="26"/>
      <c r="N72" s="26"/>
      <c r="O72" s="26"/>
      <c r="P72" s="169"/>
      <c r="Q72" s="184"/>
      <c r="R72" s="184"/>
      <c r="S72" s="185" t="str">
        <f t="shared" si="11"/>
        <v>0</v>
      </c>
      <c r="T72" s="185" t="str">
        <f t="shared" si="12"/>
        <v>0</v>
      </c>
      <c r="U72" s="185">
        <f t="shared" si="13"/>
        <v>0</v>
      </c>
      <c r="V72" s="186" t="str">
        <f>IF(U72=0,"--",IF(U72&lt;='db fasce di rischio'!$B$4,'db fasce di rischio'!$A$2,IF(U72&lt;='db fasce di rischio'!$D$4,'db fasce di rischio'!$C$2,IF(U72&lt;='db fasce di rischio'!$F$4,'db fasce di rischio'!$E$2,IF(U72&lt;='db fasce di rischio'!$H$4,'db fasce di rischio'!$G$2,"")))))</f>
        <v>--</v>
      </c>
      <c r="W72" s="30"/>
      <c r="X72" s="30"/>
    </row>
    <row r="73" spans="1:24" ht="21" outlineLevel="1" x14ac:dyDescent="0.2">
      <c r="A73" s="169"/>
      <c r="B73" s="169"/>
      <c r="C73" s="26" t="s">
        <v>30</v>
      </c>
      <c r="D73" s="26" t="s">
        <v>30</v>
      </c>
      <c r="E73" s="26" t="s">
        <v>30</v>
      </c>
      <c r="F73" s="26" t="s">
        <v>30</v>
      </c>
      <c r="G73" s="161" t="str">
        <f t="shared" si="10"/>
        <v>--</v>
      </c>
      <c r="H73" s="27" t="s">
        <v>30</v>
      </c>
      <c r="I73" s="33" t="s">
        <v>30</v>
      </c>
      <c r="J73" s="87"/>
      <c r="K73" s="33"/>
      <c r="L73" s="26"/>
      <c r="M73" s="26"/>
      <c r="N73" s="26"/>
      <c r="O73" s="26"/>
      <c r="P73" s="169"/>
      <c r="Q73" s="184"/>
      <c r="R73" s="184"/>
      <c r="S73" s="185" t="str">
        <f t="shared" si="11"/>
        <v>0</v>
      </c>
      <c r="T73" s="185" t="str">
        <f t="shared" si="12"/>
        <v>0</v>
      </c>
      <c r="U73" s="185">
        <f t="shared" si="13"/>
        <v>0</v>
      </c>
      <c r="V73" s="186" t="str">
        <f>IF(U73=0,"--",IF(U73&lt;='db fasce di rischio'!$B$4,'db fasce di rischio'!$A$2,IF(U73&lt;='db fasce di rischio'!$D$4,'db fasce di rischio'!$C$2,IF(U73&lt;='db fasce di rischio'!$F$4,'db fasce di rischio'!$E$2,IF(U73&lt;='db fasce di rischio'!$H$4,'db fasce di rischio'!$G$2,"")))))</f>
        <v>--</v>
      </c>
      <c r="W73" s="30"/>
      <c r="X73" s="30"/>
    </row>
    <row r="74" spans="1:24" ht="21" outlineLevel="1" x14ac:dyDescent="0.2">
      <c r="A74" s="169"/>
      <c r="B74" s="169"/>
      <c r="C74" s="26" t="s">
        <v>30</v>
      </c>
      <c r="D74" s="26" t="s">
        <v>30</v>
      </c>
      <c r="E74" s="26" t="s">
        <v>30</v>
      </c>
      <c r="F74" s="26" t="s">
        <v>30</v>
      </c>
      <c r="G74" s="161" t="str">
        <f t="shared" si="10"/>
        <v>--</v>
      </c>
      <c r="H74" s="27" t="s">
        <v>30</v>
      </c>
      <c r="I74" s="33" t="s">
        <v>30</v>
      </c>
      <c r="J74" s="87"/>
      <c r="K74" s="33"/>
      <c r="L74" s="26"/>
      <c r="M74" s="26"/>
      <c r="N74" s="26"/>
      <c r="O74" s="28"/>
      <c r="P74" s="169"/>
      <c r="Q74" s="184"/>
      <c r="R74" s="184"/>
      <c r="S74" s="185" t="str">
        <f t="shared" si="11"/>
        <v>0</v>
      </c>
      <c r="T74" s="185" t="str">
        <f t="shared" si="12"/>
        <v>0</v>
      </c>
      <c r="U74" s="185">
        <f t="shared" si="13"/>
        <v>0</v>
      </c>
      <c r="V74" s="186" t="str">
        <f>IF(U74=0,"--",IF(U74&lt;='db fasce di rischio'!$B$4,'db fasce di rischio'!$A$2,IF(U74&lt;='db fasce di rischio'!$D$4,'db fasce di rischio'!$C$2,IF(U74&lt;='db fasce di rischio'!$F$4,'db fasce di rischio'!$E$2,IF(U74&lt;='db fasce di rischio'!$H$4,'db fasce di rischio'!$G$2,"")))))</f>
        <v>--</v>
      </c>
      <c r="W74" s="30"/>
      <c r="X74" s="30"/>
    </row>
    <row r="75" spans="1:24" ht="21" outlineLevel="1" x14ac:dyDescent="0.2">
      <c r="A75" s="169"/>
      <c r="B75" s="169"/>
      <c r="C75" s="26" t="s">
        <v>30</v>
      </c>
      <c r="D75" s="26" t="s">
        <v>30</v>
      </c>
      <c r="E75" s="26" t="s">
        <v>30</v>
      </c>
      <c r="F75" s="26" t="s">
        <v>30</v>
      </c>
      <c r="G75" s="161" t="str">
        <f t="shared" si="10"/>
        <v>--</v>
      </c>
      <c r="H75" s="27" t="s">
        <v>30</v>
      </c>
      <c r="I75" s="33" t="s">
        <v>30</v>
      </c>
      <c r="J75" s="87"/>
      <c r="K75" s="33"/>
      <c r="L75" s="26"/>
      <c r="M75" s="26"/>
      <c r="N75" s="26"/>
      <c r="O75" s="29"/>
      <c r="P75" s="169"/>
      <c r="Q75" s="184"/>
      <c r="R75" s="184"/>
      <c r="S75" s="185" t="str">
        <f t="shared" si="11"/>
        <v>0</v>
      </c>
      <c r="T75" s="185" t="str">
        <f t="shared" si="12"/>
        <v>0</v>
      </c>
      <c r="U75" s="185">
        <f t="shared" si="13"/>
        <v>0</v>
      </c>
      <c r="V75" s="186" t="str">
        <f>IF(U75=0,"--",IF(U75&lt;='db fasce di rischio'!$B$4,'db fasce di rischio'!$A$2,IF(U75&lt;='db fasce di rischio'!$D$4,'db fasce di rischio'!$C$2,IF(U75&lt;='db fasce di rischio'!$F$4,'db fasce di rischio'!$E$2,IF(U75&lt;='db fasce di rischio'!$H$4,'db fasce di rischio'!$G$2,"")))))</f>
        <v>--</v>
      </c>
      <c r="W75" s="30"/>
      <c r="X75" s="30"/>
    </row>
    <row r="76" spans="1:24" ht="21" x14ac:dyDescent="0.2">
      <c r="A76" s="168"/>
      <c r="B76" s="168"/>
      <c r="C76" s="92"/>
      <c r="D76" s="92"/>
      <c r="E76" s="92"/>
      <c r="F76" s="92"/>
      <c r="G76" s="92"/>
      <c r="H76" s="92"/>
      <c r="I76" s="92"/>
      <c r="J76" s="176"/>
      <c r="K76" s="92"/>
      <c r="L76" s="92"/>
      <c r="M76" s="92"/>
      <c r="N76" s="92"/>
      <c r="O76" s="92"/>
      <c r="P76" s="168"/>
      <c r="Q76" s="30"/>
      <c r="R76" s="30"/>
      <c r="S76" s="30"/>
      <c r="T76" s="30"/>
      <c r="U76" s="30"/>
      <c r="V76" s="30"/>
      <c r="W76" s="30"/>
      <c r="X76" s="30"/>
    </row>
    <row r="77" spans="1:24" ht="54" x14ac:dyDescent="0.2">
      <c r="A77" s="31"/>
      <c r="B77" s="31"/>
      <c r="C77" s="32" t="s">
        <v>674</v>
      </c>
      <c r="D77" s="32"/>
      <c r="E77" s="30"/>
      <c r="F77" s="30"/>
      <c r="G77" s="30"/>
      <c r="H77" s="30"/>
      <c r="I77" s="30"/>
      <c r="J77" s="85"/>
      <c r="K77" s="30"/>
      <c r="L77" s="30"/>
      <c r="M77" s="30"/>
      <c r="N77" s="84" t="s">
        <v>6</v>
      </c>
      <c r="O77" s="84"/>
      <c r="P77" s="30"/>
      <c r="Q77" s="182" t="s">
        <v>1306</v>
      </c>
      <c r="R77" s="182" t="s">
        <v>1307</v>
      </c>
      <c r="S77" s="50" t="s">
        <v>1308</v>
      </c>
      <c r="T77" s="50" t="s">
        <v>1309</v>
      </c>
      <c r="U77" s="50" t="s">
        <v>1310</v>
      </c>
      <c r="V77" s="183" t="s">
        <v>1311</v>
      </c>
      <c r="W77" s="30"/>
      <c r="X77" s="30"/>
    </row>
    <row r="78" spans="1:24" ht="30.6" customHeight="1" x14ac:dyDescent="0.2">
      <c r="A78" s="168"/>
      <c r="B78" s="168">
        <v>4</v>
      </c>
      <c r="C78" s="220" t="s">
        <v>1267</v>
      </c>
      <c r="D78" s="221"/>
      <c r="E78" s="222"/>
      <c r="F78" s="229" t="s">
        <v>713</v>
      </c>
      <c r="G78" s="229"/>
      <c r="H78" s="229"/>
      <c r="I78" s="50" t="s">
        <v>11</v>
      </c>
      <c r="J78" s="231" t="s">
        <v>1443</v>
      </c>
      <c r="K78" s="231"/>
      <c r="L78" s="39"/>
      <c r="M78" s="162" t="s">
        <v>676</v>
      </c>
      <c r="N78" s="163" t="str">
        <f>V78</f>
        <v>Basso</v>
      </c>
      <c r="O78" s="39"/>
      <c r="P78" s="168"/>
      <c r="Q78" s="184" t="s">
        <v>12</v>
      </c>
      <c r="R78" s="184" t="s">
        <v>12</v>
      </c>
      <c r="S78" s="185">
        <f>IF(Q78="Basso",1.8,IF(Q78="Medio",2.5,IF(Q78="Medio-Alto",3.8,IF(Q78="Alto",5,"0"))))</f>
        <v>1.8</v>
      </c>
      <c r="T78" s="185">
        <f>IF(R78="Basso",1.8,IF(R78="Medio",2.5,IF(R78="Medio-Alto",3.8,IF(R78="Alto",5,"0"))))</f>
        <v>1.8</v>
      </c>
      <c r="U78" s="185">
        <f>IF(MAX(U82:U96)&gt;(T78*S78),MAX(U82:U96),T78*S78)</f>
        <v>3.24</v>
      </c>
      <c r="V78" s="186" t="str">
        <f>IF(U78=0,"--",IF(U78&lt;='db fasce di rischio'!$B$4,'db fasce di rischio'!$A$2,IF(U78&lt;='db fasce di rischio'!$D$4,'db fasce di rischio'!$C$2,IF(U78&lt;='db fasce di rischio'!$F$4,'db fasce di rischio'!$E$2,IF(U78&lt;='db fasce di rischio'!$H$4,'db fasce di rischio'!$G$2,"")))))</f>
        <v>Basso</v>
      </c>
      <c r="W78" s="30"/>
      <c r="X78" s="30"/>
    </row>
    <row r="79" spans="1:24" ht="59.45" customHeight="1" x14ac:dyDescent="0.2">
      <c r="A79" s="168"/>
      <c r="B79" s="168"/>
      <c r="C79" s="223"/>
      <c r="D79" s="224"/>
      <c r="E79" s="224"/>
      <c r="F79" s="172"/>
      <c r="G79" s="172"/>
      <c r="H79" s="172"/>
      <c r="I79" s="172"/>
      <c r="J79" s="172"/>
      <c r="K79" s="172"/>
      <c r="L79" s="173"/>
      <c r="M79" s="225" t="s">
        <v>1481</v>
      </c>
      <c r="N79" s="226"/>
      <c r="O79" s="226"/>
      <c r="P79" s="168"/>
      <c r="Q79" s="30"/>
      <c r="R79" s="30"/>
      <c r="S79" s="30"/>
      <c r="T79" s="30"/>
      <c r="U79" s="30"/>
      <c r="V79" s="30"/>
      <c r="W79" s="30"/>
      <c r="X79" s="30"/>
    </row>
    <row r="80" spans="1:24" ht="31.5" customHeight="1" outlineLevel="1" x14ac:dyDescent="0.2">
      <c r="A80" s="168"/>
      <c r="B80" s="168"/>
      <c r="C80" s="218" t="s">
        <v>1266</v>
      </c>
      <c r="D80" s="219"/>
      <c r="E80" s="160"/>
      <c r="F80" s="160"/>
      <c r="G80" s="160"/>
      <c r="H80" s="160"/>
      <c r="I80" s="160"/>
      <c r="J80" s="159"/>
      <c r="K80" s="160"/>
      <c r="L80" s="164">
        <f>SUM(H67:H75)</f>
        <v>0</v>
      </c>
      <c r="M80" s="165"/>
      <c r="N80" s="165"/>
      <c r="O80" s="165"/>
      <c r="P80" s="168"/>
      <c r="Q80" s="30"/>
      <c r="R80" s="30"/>
      <c r="S80" s="30"/>
      <c r="T80" s="30"/>
      <c r="U80" s="30"/>
      <c r="V80" s="30"/>
      <c r="W80" s="30"/>
      <c r="X80" s="30"/>
    </row>
    <row r="81" spans="1:24" ht="63.75" outlineLevel="1" x14ac:dyDescent="0.2">
      <c r="A81" s="169"/>
      <c r="B81" s="169"/>
      <c r="C81" s="24" t="s">
        <v>915</v>
      </c>
      <c r="D81" s="24" t="s">
        <v>916</v>
      </c>
      <c r="E81" s="24" t="s">
        <v>981</v>
      </c>
      <c r="F81" s="24" t="s">
        <v>980</v>
      </c>
      <c r="G81" s="181" t="s">
        <v>1301</v>
      </c>
      <c r="H81" s="24" t="s">
        <v>979</v>
      </c>
      <c r="I81" s="24" t="s">
        <v>917</v>
      </c>
      <c r="J81" s="50" t="s">
        <v>982</v>
      </c>
      <c r="K81" s="50" t="s">
        <v>918</v>
      </c>
      <c r="L81" s="24" t="s">
        <v>639</v>
      </c>
      <c r="M81" s="24" t="s">
        <v>677</v>
      </c>
      <c r="N81" s="24" t="s">
        <v>678</v>
      </c>
      <c r="O81" s="24" t="s">
        <v>679</v>
      </c>
      <c r="P81" s="169"/>
      <c r="Q81" s="182" t="s">
        <v>1306</v>
      </c>
      <c r="R81" s="182" t="s">
        <v>1307</v>
      </c>
      <c r="S81" s="50" t="s">
        <v>1308</v>
      </c>
      <c r="T81" s="50" t="s">
        <v>1309</v>
      </c>
      <c r="U81" s="50" t="s">
        <v>1310</v>
      </c>
      <c r="V81" s="183" t="s">
        <v>1311</v>
      </c>
      <c r="W81" s="30"/>
      <c r="X81" s="30"/>
    </row>
    <row r="82" spans="1:24" ht="38.25" outlineLevel="1" x14ac:dyDescent="0.2">
      <c r="A82" s="169"/>
      <c r="B82" s="169"/>
      <c r="C82" s="26" t="s">
        <v>30</v>
      </c>
      <c r="D82" s="26" t="s">
        <v>30</v>
      </c>
      <c r="E82" s="26" t="s">
        <v>179</v>
      </c>
      <c r="F82" s="26" t="s">
        <v>663</v>
      </c>
      <c r="G82" s="161" t="str">
        <f>V82</f>
        <v>Basso</v>
      </c>
      <c r="H82" s="27" t="s">
        <v>902</v>
      </c>
      <c r="I82" s="33" t="s">
        <v>287</v>
      </c>
      <c r="J82" s="87" t="s">
        <v>1386</v>
      </c>
      <c r="K82" s="33" t="s">
        <v>33</v>
      </c>
      <c r="L82" s="26" t="s">
        <v>1384</v>
      </c>
      <c r="M82" s="206">
        <v>1</v>
      </c>
      <c r="N82" s="26" t="s">
        <v>1385</v>
      </c>
      <c r="O82" s="26" t="s">
        <v>1383</v>
      </c>
      <c r="P82" s="169"/>
      <c r="Q82" s="184" t="s">
        <v>12</v>
      </c>
      <c r="R82" s="184" t="s">
        <v>12</v>
      </c>
      <c r="S82" s="185">
        <f>IF(Q82="Basso",1.8,IF(Q82="Medio",2.5,IF(Q82="Medio-Alto",3.8,IF(Q82="Alto",5,"0"))))</f>
        <v>1.8</v>
      </c>
      <c r="T82" s="185">
        <f>IF(R82="Basso",1.8,IF(R82="Medio",2.5,IF(R82="Medio-Alto",3.8,IF(R82="Alto",5,"0"))))</f>
        <v>1.8</v>
      </c>
      <c r="U82" s="185">
        <f>(T82*S82)</f>
        <v>3.24</v>
      </c>
      <c r="V82" s="186" t="str">
        <f>IF(U82=0,"--",IF(U82&lt;='db fasce di rischio'!$B$4,'db fasce di rischio'!$A$2,IF(U82&lt;='db fasce di rischio'!$D$4,'db fasce di rischio'!$C$2,IF(U82&lt;='db fasce di rischio'!$F$4,'db fasce di rischio'!$E$2,IF(U82&lt;='db fasce di rischio'!$H$4,'db fasce di rischio'!$G$2,"")))))</f>
        <v>Basso</v>
      </c>
      <c r="W82" s="30"/>
      <c r="X82" s="30"/>
    </row>
    <row r="83" spans="1:24" ht="51" outlineLevel="1" x14ac:dyDescent="0.2">
      <c r="A83" s="169"/>
      <c r="B83" s="169"/>
      <c r="C83" s="26" t="s">
        <v>30</v>
      </c>
      <c r="D83" s="26" t="s">
        <v>30</v>
      </c>
      <c r="E83" s="26" t="s">
        <v>183</v>
      </c>
      <c r="F83" s="26" t="s">
        <v>663</v>
      </c>
      <c r="G83" s="161" t="str">
        <f t="shared" ref="G83:G96" si="14">V83</f>
        <v>Basso</v>
      </c>
      <c r="H83" s="27" t="s">
        <v>902</v>
      </c>
      <c r="I83" s="33" t="s">
        <v>287</v>
      </c>
      <c r="J83" s="87" t="s">
        <v>1386</v>
      </c>
      <c r="K83" s="33" t="s">
        <v>33</v>
      </c>
      <c r="L83" s="26" t="s">
        <v>1384</v>
      </c>
      <c r="M83" s="206">
        <v>1</v>
      </c>
      <c r="N83" s="26" t="s">
        <v>1385</v>
      </c>
      <c r="O83" s="26" t="s">
        <v>1383</v>
      </c>
      <c r="P83" s="169"/>
      <c r="Q83" s="184" t="s">
        <v>12</v>
      </c>
      <c r="R83" s="184" t="s">
        <v>12</v>
      </c>
      <c r="S83" s="185">
        <f t="shared" ref="S83:S96" si="15">IF(Q83="Basso",1.8,IF(Q83="Medio",2.5,IF(Q83="Medio-Alto",3.8,IF(Q83="Alto",5,"0"))))</f>
        <v>1.8</v>
      </c>
      <c r="T83" s="185">
        <f t="shared" ref="T83:T96" si="16">IF(R83="Basso",1.8,IF(R83="Medio",2.5,IF(R83="Medio-Alto",3.8,IF(R83="Alto",5,"0"))))</f>
        <v>1.8</v>
      </c>
      <c r="U83" s="185">
        <f>(T83*S83)</f>
        <v>3.24</v>
      </c>
      <c r="V83" s="186" t="str">
        <f>IF(U83=0,"--",IF(U83&lt;='db fasce di rischio'!$B$4,'db fasce di rischio'!$A$2,IF(U83&lt;='db fasce di rischio'!$D$4,'db fasce di rischio'!$C$2,IF(U83&lt;='db fasce di rischio'!$F$4,'db fasce di rischio'!$E$2,IF(U83&lt;='db fasce di rischio'!$H$4,'db fasce di rischio'!$G$2,"")))))</f>
        <v>Basso</v>
      </c>
      <c r="W83" s="30"/>
      <c r="X83" s="30"/>
    </row>
    <row r="84" spans="1:24" ht="21" outlineLevel="1" x14ac:dyDescent="0.2">
      <c r="A84" s="169"/>
      <c r="B84" s="169"/>
      <c r="C84" s="26" t="s">
        <v>30</v>
      </c>
      <c r="D84" s="26" t="s">
        <v>30</v>
      </c>
      <c r="E84" s="26" t="s">
        <v>30</v>
      </c>
      <c r="F84" s="26" t="s">
        <v>30</v>
      </c>
      <c r="G84" s="161" t="str">
        <f t="shared" si="14"/>
        <v>--</v>
      </c>
      <c r="H84" s="27" t="s">
        <v>30</v>
      </c>
      <c r="I84" s="33" t="s">
        <v>30</v>
      </c>
      <c r="J84" s="87"/>
      <c r="K84" s="33"/>
      <c r="L84" s="26"/>
      <c r="M84" s="26"/>
      <c r="N84" s="26"/>
      <c r="O84" s="26"/>
      <c r="P84" s="169"/>
      <c r="Q84" s="184"/>
      <c r="R84" s="184"/>
      <c r="S84" s="185" t="str">
        <f t="shared" si="15"/>
        <v>0</v>
      </c>
      <c r="T84" s="185" t="str">
        <f t="shared" si="16"/>
        <v>0</v>
      </c>
      <c r="U84" s="185">
        <f t="shared" ref="U84:U96" si="17">(T84*S84)</f>
        <v>0</v>
      </c>
      <c r="V84" s="186" t="str">
        <f>IF(U84=0,"--",IF(U84&lt;='db fasce di rischio'!$B$4,'db fasce di rischio'!$A$2,IF(U84&lt;='db fasce di rischio'!$D$4,'db fasce di rischio'!$C$2,IF(U84&lt;='db fasce di rischio'!$F$4,'db fasce di rischio'!$E$2,IF(U84&lt;='db fasce di rischio'!$H$4,'db fasce di rischio'!$G$2,"")))))</f>
        <v>--</v>
      </c>
      <c r="W84" s="30"/>
      <c r="X84" s="30"/>
    </row>
    <row r="85" spans="1:24" ht="21" outlineLevel="1" x14ac:dyDescent="0.2">
      <c r="A85" s="169"/>
      <c r="B85" s="169"/>
      <c r="C85" s="26" t="s">
        <v>30</v>
      </c>
      <c r="D85" s="26" t="s">
        <v>30</v>
      </c>
      <c r="E85" s="26" t="s">
        <v>30</v>
      </c>
      <c r="F85" s="26" t="s">
        <v>30</v>
      </c>
      <c r="G85" s="161" t="str">
        <f t="shared" si="14"/>
        <v>--</v>
      </c>
      <c r="H85" s="27" t="s">
        <v>30</v>
      </c>
      <c r="I85" s="33" t="s">
        <v>30</v>
      </c>
      <c r="J85" s="87"/>
      <c r="K85" s="33"/>
      <c r="L85" s="26"/>
      <c r="M85" s="26"/>
      <c r="N85" s="26"/>
      <c r="O85" s="26"/>
      <c r="P85" s="169"/>
      <c r="Q85" s="184"/>
      <c r="R85" s="184"/>
      <c r="S85" s="185" t="str">
        <f t="shared" si="15"/>
        <v>0</v>
      </c>
      <c r="T85" s="185" t="str">
        <f t="shared" si="16"/>
        <v>0</v>
      </c>
      <c r="U85" s="185">
        <f t="shared" si="17"/>
        <v>0</v>
      </c>
      <c r="V85" s="186" t="str">
        <f>IF(U85=0,"--",IF(U85&lt;='db fasce di rischio'!$B$4,'db fasce di rischio'!$A$2,IF(U85&lt;='db fasce di rischio'!$D$4,'db fasce di rischio'!$C$2,IF(U85&lt;='db fasce di rischio'!$F$4,'db fasce di rischio'!$E$2,IF(U85&lt;='db fasce di rischio'!$H$4,'db fasce di rischio'!$G$2,"")))))</f>
        <v>--</v>
      </c>
      <c r="W85" s="30"/>
      <c r="X85" s="30"/>
    </row>
    <row r="86" spans="1:24" ht="21" outlineLevel="1" x14ac:dyDescent="0.2">
      <c r="A86" s="169"/>
      <c r="B86" s="169"/>
      <c r="C86" s="26" t="s">
        <v>30</v>
      </c>
      <c r="D86" s="26" t="s">
        <v>30</v>
      </c>
      <c r="E86" s="26" t="s">
        <v>30</v>
      </c>
      <c r="F86" s="26" t="s">
        <v>30</v>
      </c>
      <c r="G86" s="161" t="str">
        <f t="shared" si="14"/>
        <v>--</v>
      </c>
      <c r="H86" s="27" t="s">
        <v>30</v>
      </c>
      <c r="I86" s="33" t="s">
        <v>30</v>
      </c>
      <c r="J86" s="87"/>
      <c r="K86" s="33"/>
      <c r="L86" s="26"/>
      <c r="M86" s="26"/>
      <c r="N86" s="26"/>
      <c r="O86" s="26"/>
      <c r="P86" s="169"/>
      <c r="Q86" s="184"/>
      <c r="R86" s="184"/>
      <c r="S86" s="185" t="str">
        <f t="shared" si="15"/>
        <v>0</v>
      </c>
      <c r="T86" s="185" t="str">
        <f t="shared" si="16"/>
        <v>0</v>
      </c>
      <c r="U86" s="185">
        <f t="shared" si="17"/>
        <v>0</v>
      </c>
      <c r="V86" s="186" t="str">
        <f>IF(U86=0,"--",IF(U86&lt;='db fasce di rischio'!$B$4,'db fasce di rischio'!$A$2,IF(U86&lt;='db fasce di rischio'!$D$4,'db fasce di rischio'!$C$2,IF(U86&lt;='db fasce di rischio'!$F$4,'db fasce di rischio'!$E$2,IF(U86&lt;='db fasce di rischio'!$H$4,'db fasce di rischio'!$G$2,"")))))</f>
        <v>--</v>
      </c>
      <c r="W86" s="30"/>
      <c r="X86" s="30"/>
    </row>
    <row r="87" spans="1:24" ht="21" outlineLevel="1" x14ac:dyDescent="0.2">
      <c r="A87" s="169"/>
      <c r="B87" s="169"/>
      <c r="C87" s="26" t="s">
        <v>30</v>
      </c>
      <c r="D87" s="26" t="s">
        <v>30</v>
      </c>
      <c r="E87" s="26" t="s">
        <v>30</v>
      </c>
      <c r="F87" s="26" t="s">
        <v>30</v>
      </c>
      <c r="G87" s="161" t="str">
        <f t="shared" si="14"/>
        <v>--</v>
      </c>
      <c r="H87" s="27" t="s">
        <v>30</v>
      </c>
      <c r="I87" s="33" t="s">
        <v>30</v>
      </c>
      <c r="J87" s="87"/>
      <c r="K87" s="33"/>
      <c r="L87" s="26"/>
      <c r="M87" s="26"/>
      <c r="N87" s="26"/>
      <c r="O87" s="26"/>
      <c r="P87" s="169"/>
      <c r="Q87" s="184"/>
      <c r="R87" s="184"/>
      <c r="S87" s="185" t="str">
        <f t="shared" si="15"/>
        <v>0</v>
      </c>
      <c r="T87" s="185" t="str">
        <f t="shared" si="16"/>
        <v>0</v>
      </c>
      <c r="U87" s="185">
        <f t="shared" si="17"/>
        <v>0</v>
      </c>
      <c r="V87" s="186" t="str">
        <f>IF(U87=0,"--",IF(U87&lt;='db fasce di rischio'!$B$4,'db fasce di rischio'!$A$2,IF(U87&lt;='db fasce di rischio'!$D$4,'db fasce di rischio'!$C$2,IF(U87&lt;='db fasce di rischio'!$F$4,'db fasce di rischio'!$E$2,IF(U87&lt;='db fasce di rischio'!$H$4,'db fasce di rischio'!$G$2,"")))))</f>
        <v>--</v>
      </c>
      <c r="W87" s="30"/>
      <c r="X87" s="30"/>
    </row>
    <row r="88" spans="1:24" ht="21" outlineLevel="1" x14ac:dyDescent="0.2">
      <c r="A88" s="169"/>
      <c r="B88" s="169"/>
      <c r="C88" s="26" t="s">
        <v>30</v>
      </c>
      <c r="D88" s="26" t="s">
        <v>30</v>
      </c>
      <c r="E88" s="26" t="s">
        <v>30</v>
      </c>
      <c r="F88" s="26" t="s">
        <v>30</v>
      </c>
      <c r="G88" s="161" t="str">
        <f t="shared" si="14"/>
        <v>--</v>
      </c>
      <c r="H88" s="27" t="s">
        <v>30</v>
      </c>
      <c r="I88" s="33" t="s">
        <v>30</v>
      </c>
      <c r="J88" s="87"/>
      <c r="K88" s="33"/>
      <c r="L88" s="26"/>
      <c r="M88" s="26"/>
      <c r="N88" s="26"/>
      <c r="O88" s="26"/>
      <c r="P88" s="169"/>
      <c r="Q88" s="184"/>
      <c r="R88" s="184"/>
      <c r="S88" s="185" t="str">
        <f t="shared" si="15"/>
        <v>0</v>
      </c>
      <c r="T88" s="185" t="str">
        <f t="shared" si="16"/>
        <v>0</v>
      </c>
      <c r="U88" s="185">
        <f t="shared" si="17"/>
        <v>0</v>
      </c>
      <c r="V88" s="186" t="str">
        <f>IF(U88=0,"--",IF(U88&lt;='db fasce di rischio'!$B$4,'db fasce di rischio'!$A$2,IF(U88&lt;='db fasce di rischio'!$D$4,'db fasce di rischio'!$C$2,IF(U88&lt;='db fasce di rischio'!$F$4,'db fasce di rischio'!$E$2,IF(U88&lt;='db fasce di rischio'!$H$4,'db fasce di rischio'!$G$2,"")))))</f>
        <v>--</v>
      </c>
      <c r="W88" s="30"/>
      <c r="X88" s="30"/>
    </row>
    <row r="89" spans="1:24" ht="21" outlineLevel="1" x14ac:dyDescent="0.2">
      <c r="A89" s="169"/>
      <c r="B89" s="169"/>
      <c r="C89" s="26" t="s">
        <v>30</v>
      </c>
      <c r="D89" s="26" t="s">
        <v>30</v>
      </c>
      <c r="E89" s="26" t="s">
        <v>30</v>
      </c>
      <c r="F89" s="26" t="s">
        <v>30</v>
      </c>
      <c r="G89" s="161" t="str">
        <f t="shared" si="14"/>
        <v>--</v>
      </c>
      <c r="H89" s="27" t="s">
        <v>30</v>
      </c>
      <c r="I89" s="33" t="s">
        <v>30</v>
      </c>
      <c r="J89" s="87"/>
      <c r="K89" s="33"/>
      <c r="L89" s="26"/>
      <c r="M89" s="26"/>
      <c r="N89" s="26"/>
      <c r="O89" s="26"/>
      <c r="P89" s="169"/>
      <c r="Q89" s="184"/>
      <c r="R89" s="184"/>
      <c r="S89" s="185" t="str">
        <f t="shared" si="15"/>
        <v>0</v>
      </c>
      <c r="T89" s="185" t="str">
        <f t="shared" si="16"/>
        <v>0</v>
      </c>
      <c r="U89" s="185">
        <f t="shared" si="17"/>
        <v>0</v>
      </c>
      <c r="V89" s="186" t="str">
        <f>IF(U89=0,"--",IF(U89&lt;='db fasce di rischio'!$B$4,'db fasce di rischio'!$A$2,IF(U89&lt;='db fasce di rischio'!$D$4,'db fasce di rischio'!$C$2,IF(U89&lt;='db fasce di rischio'!$F$4,'db fasce di rischio'!$E$2,IF(U89&lt;='db fasce di rischio'!$H$4,'db fasce di rischio'!$G$2,"")))))</f>
        <v>--</v>
      </c>
      <c r="W89" s="30"/>
      <c r="X89" s="30"/>
    </row>
    <row r="90" spans="1:24" ht="21" outlineLevel="1" x14ac:dyDescent="0.2">
      <c r="A90" s="169"/>
      <c r="B90" s="169"/>
      <c r="C90" s="26" t="s">
        <v>30</v>
      </c>
      <c r="D90" s="26" t="s">
        <v>30</v>
      </c>
      <c r="E90" s="26" t="s">
        <v>30</v>
      </c>
      <c r="F90" s="26" t="s">
        <v>30</v>
      </c>
      <c r="G90" s="161" t="str">
        <f t="shared" si="14"/>
        <v>--</v>
      </c>
      <c r="H90" s="27" t="s">
        <v>30</v>
      </c>
      <c r="I90" s="33" t="s">
        <v>30</v>
      </c>
      <c r="J90" s="88"/>
      <c r="K90" s="33"/>
      <c r="L90" s="26"/>
      <c r="M90" s="26"/>
      <c r="N90" s="26"/>
      <c r="O90" s="26"/>
      <c r="P90" s="169"/>
      <c r="Q90" s="184"/>
      <c r="R90" s="184"/>
      <c r="S90" s="185" t="str">
        <f t="shared" si="15"/>
        <v>0</v>
      </c>
      <c r="T90" s="185" t="str">
        <f t="shared" si="16"/>
        <v>0</v>
      </c>
      <c r="U90" s="185">
        <f t="shared" si="17"/>
        <v>0</v>
      </c>
      <c r="V90" s="186" t="str">
        <f>IF(U90=0,"--",IF(U90&lt;='db fasce di rischio'!$B$4,'db fasce di rischio'!$A$2,IF(U90&lt;='db fasce di rischio'!$D$4,'db fasce di rischio'!$C$2,IF(U90&lt;='db fasce di rischio'!$F$4,'db fasce di rischio'!$E$2,IF(U90&lt;='db fasce di rischio'!$H$4,'db fasce di rischio'!$G$2,"")))))</f>
        <v>--</v>
      </c>
      <c r="W90" s="30"/>
      <c r="X90" s="30"/>
    </row>
    <row r="91" spans="1:24" ht="21" outlineLevel="1" x14ac:dyDescent="0.2">
      <c r="A91" s="169"/>
      <c r="B91" s="169"/>
      <c r="C91" s="26" t="s">
        <v>30</v>
      </c>
      <c r="D91" s="26" t="s">
        <v>30</v>
      </c>
      <c r="E91" s="26" t="s">
        <v>30</v>
      </c>
      <c r="F91" s="26" t="s">
        <v>30</v>
      </c>
      <c r="G91" s="161" t="str">
        <f t="shared" si="14"/>
        <v>--</v>
      </c>
      <c r="H91" s="27" t="s">
        <v>30</v>
      </c>
      <c r="I91" s="33" t="s">
        <v>30</v>
      </c>
      <c r="J91" s="88"/>
      <c r="K91" s="33"/>
      <c r="L91" s="26"/>
      <c r="M91" s="26"/>
      <c r="N91" s="26"/>
      <c r="O91" s="26"/>
      <c r="P91" s="169"/>
      <c r="Q91" s="184"/>
      <c r="R91" s="184"/>
      <c r="S91" s="185" t="str">
        <f t="shared" si="15"/>
        <v>0</v>
      </c>
      <c r="T91" s="185" t="str">
        <f t="shared" si="16"/>
        <v>0</v>
      </c>
      <c r="U91" s="185">
        <f t="shared" si="17"/>
        <v>0</v>
      </c>
      <c r="V91" s="186" t="str">
        <f>IF(U91=0,"--",IF(U91&lt;='db fasce di rischio'!$B$4,'db fasce di rischio'!$A$2,IF(U91&lt;='db fasce di rischio'!$D$4,'db fasce di rischio'!$C$2,IF(U91&lt;='db fasce di rischio'!$F$4,'db fasce di rischio'!$E$2,IF(U91&lt;='db fasce di rischio'!$H$4,'db fasce di rischio'!$G$2,"")))))</f>
        <v>--</v>
      </c>
      <c r="W91" s="30"/>
      <c r="X91" s="30"/>
    </row>
    <row r="92" spans="1:24" ht="21" outlineLevel="1" x14ac:dyDescent="0.2">
      <c r="A92" s="169"/>
      <c r="B92" s="169"/>
      <c r="C92" s="26" t="s">
        <v>30</v>
      </c>
      <c r="D92" s="26" t="s">
        <v>30</v>
      </c>
      <c r="E92" s="26" t="s">
        <v>30</v>
      </c>
      <c r="F92" s="26" t="s">
        <v>30</v>
      </c>
      <c r="G92" s="161" t="str">
        <f t="shared" si="14"/>
        <v>--</v>
      </c>
      <c r="H92" s="27" t="s">
        <v>30</v>
      </c>
      <c r="I92" s="33" t="s">
        <v>30</v>
      </c>
      <c r="J92" s="88"/>
      <c r="K92" s="33"/>
      <c r="L92" s="26"/>
      <c r="M92" s="26"/>
      <c r="N92" s="26"/>
      <c r="O92" s="26"/>
      <c r="P92" s="169"/>
      <c r="Q92" s="184"/>
      <c r="R92" s="184"/>
      <c r="S92" s="185" t="str">
        <f t="shared" si="15"/>
        <v>0</v>
      </c>
      <c r="T92" s="185" t="str">
        <f t="shared" si="16"/>
        <v>0</v>
      </c>
      <c r="U92" s="185">
        <f t="shared" si="17"/>
        <v>0</v>
      </c>
      <c r="V92" s="186" t="str">
        <f>IF(U92=0,"--",IF(U92&lt;='db fasce di rischio'!$B$4,'db fasce di rischio'!$A$2,IF(U92&lt;='db fasce di rischio'!$D$4,'db fasce di rischio'!$C$2,IF(U92&lt;='db fasce di rischio'!$F$4,'db fasce di rischio'!$E$2,IF(U92&lt;='db fasce di rischio'!$H$4,'db fasce di rischio'!$G$2,"")))))</f>
        <v>--</v>
      </c>
      <c r="W92" s="30"/>
      <c r="X92" s="30"/>
    </row>
    <row r="93" spans="1:24" ht="21" outlineLevel="1" x14ac:dyDescent="0.2">
      <c r="A93" s="169"/>
      <c r="B93" s="169"/>
      <c r="C93" s="26" t="s">
        <v>30</v>
      </c>
      <c r="D93" s="26" t="s">
        <v>30</v>
      </c>
      <c r="E93" s="26" t="s">
        <v>30</v>
      </c>
      <c r="F93" s="26" t="s">
        <v>30</v>
      </c>
      <c r="G93" s="161" t="str">
        <f t="shared" si="14"/>
        <v>--</v>
      </c>
      <c r="H93" s="27" t="s">
        <v>30</v>
      </c>
      <c r="I93" s="33" t="s">
        <v>30</v>
      </c>
      <c r="J93" s="88"/>
      <c r="K93" s="33"/>
      <c r="L93" s="26"/>
      <c r="M93" s="26"/>
      <c r="N93" s="26"/>
      <c r="O93" s="26"/>
      <c r="P93" s="169"/>
      <c r="Q93" s="184"/>
      <c r="R93" s="184"/>
      <c r="S93" s="185" t="str">
        <f t="shared" si="15"/>
        <v>0</v>
      </c>
      <c r="T93" s="185" t="str">
        <f t="shared" si="16"/>
        <v>0</v>
      </c>
      <c r="U93" s="185">
        <f t="shared" si="17"/>
        <v>0</v>
      </c>
      <c r="V93" s="186" t="str">
        <f>IF(U93=0,"--",IF(U93&lt;='db fasce di rischio'!$B$4,'db fasce di rischio'!$A$2,IF(U93&lt;='db fasce di rischio'!$D$4,'db fasce di rischio'!$C$2,IF(U93&lt;='db fasce di rischio'!$F$4,'db fasce di rischio'!$E$2,IF(U93&lt;='db fasce di rischio'!$H$4,'db fasce di rischio'!$G$2,"")))))</f>
        <v>--</v>
      </c>
      <c r="W93" s="30"/>
      <c r="X93" s="30"/>
    </row>
    <row r="94" spans="1:24" ht="21" outlineLevel="1" x14ac:dyDescent="0.2">
      <c r="A94" s="169"/>
      <c r="B94" s="169"/>
      <c r="C94" s="26" t="s">
        <v>30</v>
      </c>
      <c r="D94" s="26" t="s">
        <v>30</v>
      </c>
      <c r="E94" s="26" t="s">
        <v>30</v>
      </c>
      <c r="F94" s="26" t="s">
        <v>30</v>
      </c>
      <c r="G94" s="161" t="str">
        <f t="shared" si="14"/>
        <v>--</v>
      </c>
      <c r="H94" s="27" t="s">
        <v>30</v>
      </c>
      <c r="I94" s="33" t="s">
        <v>30</v>
      </c>
      <c r="J94" s="87"/>
      <c r="K94" s="33"/>
      <c r="L94" s="26"/>
      <c r="M94" s="26"/>
      <c r="N94" s="26"/>
      <c r="O94" s="26"/>
      <c r="P94" s="169"/>
      <c r="Q94" s="184"/>
      <c r="R94" s="184"/>
      <c r="S94" s="185" t="str">
        <f t="shared" si="15"/>
        <v>0</v>
      </c>
      <c r="T94" s="185" t="str">
        <f t="shared" si="16"/>
        <v>0</v>
      </c>
      <c r="U94" s="185">
        <f t="shared" si="17"/>
        <v>0</v>
      </c>
      <c r="V94" s="186" t="str">
        <f>IF(U94=0,"--",IF(U94&lt;='db fasce di rischio'!$B$4,'db fasce di rischio'!$A$2,IF(U94&lt;='db fasce di rischio'!$D$4,'db fasce di rischio'!$C$2,IF(U94&lt;='db fasce di rischio'!$F$4,'db fasce di rischio'!$E$2,IF(U94&lt;='db fasce di rischio'!$H$4,'db fasce di rischio'!$G$2,"")))))</f>
        <v>--</v>
      </c>
      <c r="W94" s="30"/>
      <c r="X94" s="30"/>
    </row>
    <row r="95" spans="1:24" ht="21" outlineLevel="1" x14ac:dyDescent="0.2">
      <c r="A95" s="169"/>
      <c r="B95" s="169"/>
      <c r="C95" s="26" t="s">
        <v>30</v>
      </c>
      <c r="D95" s="26" t="s">
        <v>30</v>
      </c>
      <c r="E95" s="26" t="s">
        <v>30</v>
      </c>
      <c r="F95" s="26" t="s">
        <v>30</v>
      </c>
      <c r="G95" s="161" t="str">
        <f t="shared" si="14"/>
        <v>--</v>
      </c>
      <c r="H95" s="27" t="s">
        <v>30</v>
      </c>
      <c r="I95" s="33" t="s">
        <v>30</v>
      </c>
      <c r="J95" s="87"/>
      <c r="K95" s="33"/>
      <c r="L95" s="26"/>
      <c r="M95" s="26"/>
      <c r="N95" s="26"/>
      <c r="O95" s="28"/>
      <c r="P95" s="169"/>
      <c r="Q95" s="184"/>
      <c r="R95" s="184"/>
      <c r="S95" s="185" t="str">
        <f t="shared" si="15"/>
        <v>0</v>
      </c>
      <c r="T95" s="185" t="str">
        <f t="shared" si="16"/>
        <v>0</v>
      </c>
      <c r="U95" s="185">
        <f t="shared" si="17"/>
        <v>0</v>
      </c>
      <c r="V95" s="186" t="str">
        <f>IF(U95=0,"--",IF(U95&lt;='db fasce di rischio'!$B$4,'db fasce di rischio'!$A$2,IF(U95&lt;='db fasce di rischio'!$D$4,'db fasce di rischio'!$C$2,IF(U95&lt;='db fasce di rischio'!$F$4,'db fasce di rischio'!$E$2,IF(U95&lt;='db fasce di rischio'!$H$4,'db fasce di rischio'!$G$2,"")))))</f>
        <v>--</v>
      </c>
      <c r="W95" s="30"/>
      <c r="X95" s="30"/>
    </row>
    <row r="96" spans="1:24" ht="21" outlineLevel="1" x14ac:dyDescent="0.2">
      <c r="A96" s="169"/>
      <c r="B96" s="169"/>
      <c r="C96" s="26" t="s">
        <v>30</v>
      </c>
      <c r="D96" s="26" t="s">
        <v>30</v>
      </c>
      <c r="E96" s="26" t="s">
        <v>30</v>
      </c>
      <c r="F96" s="26" t="s">
        <v>30</v>
      </c>
      <c r="G96" s="161" t="str">
        <f t="shared" si="14"/>
        <v>--</v>
      </c>
      <c r="H96" s="27" t="s">
        <v>30</v>
      </c>
      <c r="I96" s="33" t="s">
        <v>30</v>
      </c>
      <c r="J96" s="87"/>
      <c r="K96" s="33"/>
      <c r="L96" s="26"/>
      <c r="M96" s="26"/>
      <c r="N96" s="26"/>
      <c r="O96" s="29"/>
      <c r="P96" s="169"/>
      <c r="Q96" s="184"/>
      <c r="R96" s="184"/>
      <c r="S96" s="185" t="str">
        <f t="shared" si="15"/>
        <v>0</v>
      </c>
      <c r="T96" s="185" t="str">
        <f t="shared" si="16"/>
        <v>0</v>
      </c>
      <c r="U96" s="185">
        <f t="shared" si="17"/>
        <v>0</v>
      </c>
      <c r="V96" s="186" t="str">
        <f>IF(U96=0,"--",IF(U96&lt;='db fasce di rischio'!$B$4,'db fasce di rischio'!$A$2,IF(U96&lt;='db fasce di rischio'!$D$4,'db fasce di rischio'!$C$2,IF(U96&lt;='db fasce di rischio'!$F$4,'db fasce di rischio'!$E$2,IF(U96&lt;='db fasce di rischio'!$H$4,'db fasce di rischio'!$G$2,"")))))</f>
        <v>--</v>
      </c>
      <c r="W96" s="30"/>
      <c r="X96" s="30"/>
    </row>
    <row r="97" spans="1:24" ht="21" x14ac:dyDescent="0.2">
      <c r="A97" s="168"/>
      <c r="B97" s="168"/>
      <c r="C97" s="92"/>
      <c r="D97" s="92"/>
      <c r="E97" s="92"/>
      <c r="F97" s="92"/>
      <c r="G97" s="92"/>
      <c r="H97" s="92"/>
      <c r="I97" s="92"/>
      <c r="J97" s="176"/>
      <c r="K97" s="92"/>
      <c r="L97" s="92"/>
      <c r="M97" s="92"/>
      <c r="N97" s="92"/>
      <c r="O97" s="92"/>
      <c r="P97" s="168"/>
      <c r="Q97" s="30"/>
      <c r="R97" s="30"/>
      <c r="S97" s="30"/>
      <c r="T97" s="30"/>
      <c r="U97" s="30"/>
      <c r="V97" s="30"/>
      <c r="W97" s="30"/>
      <c r="X97" s="30"/>
    </row>
    <row r="98" spans="1:24" ht="54" x14ac:dyDescent="0.2">
      <c r="A98" s="31"/>
      <c r="B98" s="31"/>
      <c r="C98" s="32" t="s">
        <v>674</v>
      </c>
      <c r="D98" s="32"/>
      <c r="E98" s="30"/>
      <c r="F98" s="30"/>
      <c r="G98" s="30"/>
      <c r="H98" s="30"/>
      <c r="I98" s="30"/>
      <c r="J98" s="85"/>
      <c r="K98" s="30"/>
      <c r="L98" s="30"/>
      <c r="M98" s="30"/>
      <c r="N98" s="84" t="s">
        <v>6</v>
      </c>
      <c r="O98" s="84"/>
      <c r="P98" s="30"/>
      <c r="Q98" s="182" t="s">
        <v>1306</v>
      </c>
      <c r="R98" s="182" t="s">
        <v>1307</v>
      </c>
      <c r="S98" s="50" t="s">
        <v>1308</v>
      </c>
      <c r="T98" s="50" t="s">
        <v>1309</v>
      </c>
      <c r="U98" s="50" t="s">
        <v>1310</v>
      </c>
      <c r="V98" s="183" t="s">
        <v>1311</v>
      </c>
      <c r="W98" s="30"/>
      <c r="X98" s="30"/>
    </row>
    <row r="99" spans="1:24" ht="30.6" customHeight="1" x14ac:dyDescent="0.2">
      <c r="A99" s="168"/>
      <c r="B99" s="168">
        <v>5</v>
      </c>
      <c r="C99" s="220" t="s">
        <v>1267</v>
      </c>
      <c r="D99" s="221"/>
      <c r="E99" s="222"/>
      <c r="F99" s="229" t="s">
        <v>1439</v>
      </c>
      <c r="G99" s="229"/>
      <c r="H99" s="229"/>
      <c r="I99" s="50" t="s">
        <v>11</v>
      </c>
      <c r="J99" s="231" t="s">
        <v>1443</v>
      </c>
      <c r="K99" s="231"/>
      <c r="L99" s="39"/>
      <c r="M99" s="162" t="s">
        <v>676</v>
      </c>
      <c r="N99" s="163" t="str">
        <f>V99</f>
        <v>Basso</v>
      </c>
      <c r="O99" s="39"/>
      <c r="P99" s="168"/>
      <c r="Q99" s="184" t="s">
        <v>12</v>
      </c>
      <c r="R99" s="184" t="s">
        <v>12</v>
      </c>
      <c r="S99" s="185">
        <f>IF(Q99="Basso",1.8,IF(Q99="Medio",2.5,IF(Q99="Medio-Alto",3.8,IF(Q99="Alto",5,"0"))))</f>
        <v>1.8</v>
      </c>
      <c r="T99" s="185">
        <f>IF(R99="Basso",1.8,IF(R99="Medio",2.5,IF(R99="Medio-Alto",3.8,IF(R99="Alto",5,"0"))))</f>
        <v>1.8</v>
      </c>
      <c r="U99" s="185">
        <f>IF(MAX(U103:U117)&gt;(T99*S99),MAX(U103:U117),T99*S99)</f>
        <v>3.24</v>
      </c>
      <c r="V99" s="186" t="str">
        <f>IF(U99=0,"--",IF(U99&lt;='db fasce di rischio'!$B$4,'db fasce di rischio'!$A$2,IF(U99&lt;='db fasce di rischio'!$D$4,'db fasce di rischio'!$C$2,IF(U99&lt;='db fasce di rischio'!$F$4,'db fasce di rischio'!$E$2,IF(U99&lt;='db fasce di rischio'!$H$4,'db fasce di rischio'!$G$2,"")))))</f>
        <v>Basso</v>
      </c>
      <c r="W99" s="30"/>
      <c r="X99" s="30"/>
    </row>
    <row r="100" spans="1:24" ht="59.45" customHeight="1" x14ac:dyDescent="0.2">
      <c r="A100" s="168"/>
      <c r="B100" s="168"/>
      <c r="C100" s="223"/>
      <c r="D100" s="224"/>
      <c r="E100" s="224"/>
      <c r="F100" s="172"/>
      <c r="G100" s="172"/>
      <c r="H100" s="172"/>
      <c r="I100" s="172"/>
      <c r="J100" s="172"/>
      <c r="K100" s="172"/>
      <c r="L100" s="173"/>
      <c r="M100" s="225" t="s">
        <v>1481</v>
      </c>
      <c r="N100" s="226"/>
      <c r="O100" s="226"/>
      <c r="P100" s="168"/>
      <c r="Q100" s="30"/>
      <c r="R100" s="30"/>
      <c r="S100" s="30"/>
      <c r="T100" s="30"/>
      <c r="U100" s="30"/>
      <c r="V100" s="30"/>
      <c r="W100" s="30"/>
      <c r="X100" s="30"/>
    </row>
    <row r="101" spans="1:24" ht="31.5" customHeight="1" outlineLevel="1" x14ac:dyDescent="0.2">
      <c r="A101" s="168"/>
      <c r="B101" s="168"/>
      <c r="C101" s="218" t="s">
        <v>1266</v>
      </c>
      <c r="D101" s="219"/>
      <c r="E101" s="160"/>
      <c r="F101" s="160"/>
      <c r="G101" s="160"/>
      <c r="H101" s="160"/>
      <c r="I101" s="160"/>
      <c r="J101" s="159"/>
      <c r="K101" s="160"/>
      <c r="L101" s="164">
        <f>SUM(H88:H96)</f>
        <v>0</v>
      </c>
      <c r="M101" s="165"/>
      <c r="N101" s="165"/>
      <c r="O101" s="165"/>
      <c r="P101" s="168"/>
      <c r="Q101" s="30"/>
      <c r="R101" s="30"/>
      <c r="S101" s="30"/>
      <c r="T101" s="30"/>
      <c r="U101" s="30"/>
      <c r="V101" s="30"/>
      <c r="W101" s="30"/>
      <c r="X101" s="30"/>
    </row>
    <row r="102" spans="1:24" ht="63.75" outlineLevel="1" x14ac:dyDescent="0.2">
      <c r="A102" s="169"/>
      <c r="B102" s="169"/>
      <c r="C102" s="24" t="s">
        <v>915</v>
      </c>
      <c r="D102" s="24" t="s">
        <v>916</v>
      </c>
      <c r="E102" s="24" t="s">
        <v>981</v>
      </c>
      <c r="F102" s="24" t="s">
        <v>980</v>
      </c>
      <c r="G102" s="181" t="s">
        <v>1301</v>
      </c>
      <c r="H102" s="24" t="s">
        <v>979</v>
      </c>
      <c r="I102" s="24" t="s">
        <v>917</v>
      </c>
      <c r="J102" s="50" t="s">
        <v>982</v>
      </c>
      <c r="K102" s="50" t="s">
        <v>918</v>
      </c>
      <c r="L102" s="24" t="s">
        <v>639</v>
      </c>
      <c r="M102" s="24" t="s">
        <v>677</v>
      </c>
      <c r="N102" s="24" t="s">
        <v>678</v>
      </c>
      <c r="O102" s="24" t="s">
        <v>679</v>
      </c>
      <c r="P102" s="169"/>
      <c r="Q102" s="182" t="s">
        <v>1306</v>
      </c>
      <c r="R102" s="182" t="s">
        <v>1307</v>
      </c>
      <c r="S102" s="50" t="s">
        <v>1308</v>
      </c>
      <c r="T102" s="50" t="s">
        <v>1309</v>
      </c>
      <c r="U102" s="50" t="s">
        <v>1310</v>
      </c>
      <c r="V102" s="183" t="s">
        <v>1311</v>
      </c>
      <c r="W102" s="30"/>
      <c r="X102" s="30"/>
    </row>
    <row r="103" spans="1:24" ht="38.25" outlineLevel="1" x14ac:dyDescent="0.2">
      <c r="A103" s="169"/>
      <c r="B103" s="169"/>
      <c r="C103" s="26" t="s">
        <v>30</v>
      </c>
      <c r="D103" s="26" t="s">
        <v>30</v>
      </c>
      <c r="E103" s="26" t="s">
        <v>186</v>
      </c>
      <c r="F103" s="26" t="s">
        <v>1441</v>
      </c>
      <c r="G103" s="161" t="str">
        <f>V103</f>
        <v>Basso</v>
      </c>
      <c r="H103" s="27" t="s">
        <v>902</v>
      </c>
      <c r="I103" s="33" t="s">
        <v>308</v>
      </c>
      <c r="J103" s="87" t="s">
        <v>1386</v>
      </c>
      <c r="K103" s="33" t="s">
        <v>31</v>
      </c>
      <c r="L103" s="26" t="s">
        <v>1384</v>
      </c>
      <c r="M103" s="206">
        <v>1</v>
      </c>
      <c r="N103" s="26" t="s">
        <v>1385</v>
      </c>
      <c r="O103" s="26" t="s">
        <v>1383</v>
      </c>
      <c r="P103" s="169"/>
      <c r="Q103" s="184" t="s">
        <v>12</v>
      </c>
      <c r="R103" s="184" t="s">
        <v>12</v>
      </c>
      <c r="S103" s="185">
        <f>IF(Q103="Basso",1.8,IF(Q103="Medio",2.5,IF(Q103="Medio-Alto",3.8,IF(Q103="Alto",5,"0"))))</f>
        <v>1.8</v>
      </c>
      <c r="T103" s="185">
        <f>IF(R103="Basso",1.8,IF(R103="Medio",2.5,IF(R103="Medio-Alto",3.8,IF(R103="Alto",5,"0"))))</f>
        <v>1.8</v>
      </c>
      <c r="U103" s="185">
        <f>(T103*S103)</f>
        <v>3.24</v>
      </c>
      <c r="V103" s="186" t="str">
        <f>IF(U103=0,"--",IF(U103&lt;='db fasce di rischio'!$B$4,'db fasce di rischio'!$A$2,IF(U103&lt;='db fasce di rischio'!$D$4,'db fasce di rischio'!$C$2,IF(U103&lt;='db fasce di rischio'!$F$4,'db fasce di rischio'!$E$2,IF(U103&lt;='db fasce di rischio'!$H$4,'db fasce di rischio'!$G$2,"")))))</f>
        <v>Basso</v>
      </c>
      <c r="W103" s="30"/>
      <c r="X103" s="30"/>
    </row>
    <row r="104" spans="1:24" ht="21" outlineLevel="1" x14ac:dyDescent="0.2">
      <c r="A104" s="169"/>
      <c r="B104" s="169"/>
      <c r="C104" s="26" t="s">
        <v>30</v>
      </c>
      <c r="D104" s="26" t="s">
        <v>30</v>
      </c>
      <c r="E104" s="26" t="s">
        <v>30</v>
      </c>
      <c r="F104" s="26" t="s">
        <v>30</v>
      </c>
      <c r="G104" s="161" t="str">
        <f t="shared" ref="G104:G117" si="18">V104</f>
        <v>--</v>
      </c>
      <c r="H104" s="27" t="s">
        <v>30</v>
      </c>
      <c r="I104" s="33" t="s">
        <v>30</v>
      </c>
      <c r="J104" s="87"/>
      <c r="K104" s="33"/>
      <c r="L104" s="26"/>
      <c r="M104" s="26"/>
      <c r="N104" s="26"/>
      <c r="O104" s="26"/>
      <c r="P104" s="169"/>
      <c r="Q104" s="184"/>
      <c r="R104" s="184"/>
      <c r="S104" s="185" t="str">
        <f t="shared" ref="S104:S117" si="19">IF(Q104="Basso",1.8,IF(Q104="Medio",2.5,IF(Q104="Medio-Alto",3.8,IF(Q104="Alto",5,"0"))))</f>
        <v>0</v>
      </c>
      <c r="T104" s="185" t="str">
        <f t="shared" ref="T104:T117" si="20">IF(R104="Basso",1.8,IF(R104="Medio",2.5,IF(R104="Medio-Alto",3.8,IF(R104="Alto",5,"0"))))</f>
        <v>0</v>
      </c>
      <c r="U104" s="185">
        <f>(T104*S104)</f>
        <v>0</v>
      </c>
      <c r="V104" s="186" t="str">
        <f>IF(U104=0,"--",IF(U104&lt;='db fasce di rischio'!$B$4,'db fasce di rischio'!$A$2,IF(U104&lt;='db fasce di rischio'!$D$4,'db fasce di rischio'!$C$2,IF(U104&lt;='db fasce di rischio'!$F$4,'db fasce di rischio'!$E$2,IF(U104&lt;='db fasce di rischio'!$H$4,'db fasce di rischio'!$G$2,"")))))</f>
        <v>--</v>
      </c>
      <c r="W104" s="30"/>
      <c r="X104" s="30"/>
    </row>
    <row r="105" spans="1:24" ht="21" outlineLevel="1" x14ac:dyDescent="0.2">
      <c r="A105" s="169"/>
      <c r="B105" s="169"/>
      <c r="C105" s="26" t="s">
        <v>30</v>
      </c>
      <c r="D105" s="26" t="s">
        <v>30</v>
      </c>
      <c r="E105" s="26" t="s">
        <v>30</v>
      </c>
      <c r="F105" s="26" t="s">
        <v>30</v>
      </c>
      <c r="G105" s="161" t="str">
        <f t="shared" si="18"/>
        <v>--</v>
      </c>
      <c r="H105" s="27" t="s">
        <v>30</v>
      </c>
      <c r="I105" s="33" t="s">
        <v>30</v>
      </c>
      <c r="J105" s="87"/>
      <c r="K105" s="33"/>
      <c r="L105" s="26"/>
      <c r="M105" s="26"/>
      <c r="N105" s="26"/>
      <c r="O105" s="26"/>
      <c r="P105" s="169"/>
      <c r="Q105" s="184"/>
      <c r="R105" s="184"/>
      <c r="S105" s="185" t="str">
        <f t="shared" si="19"/>
        <v>0</v>
      </c>
      <c r="T105" s="185" t="str">
        <f t="shared" si="20"/>
        <v>0</v>
      </c>
      <c r="U105" s="185">
        <f t="shared" ref="U105:U117" si="21">(T105*S105)</f>
        <v>0</v>
      </c>
      <c r="V105" s="186" t="str">
        <f>IF(U105=0,"--",IF(U105&lt;='db fasce di rischio'!$B$4,'db fasce di rischio'!$A$2,IF(U105&lt;='db fasce di rischio'!$D$4,'db fasce di rischio'!$C$2,IF(U105&lt;='db fasce di rischio'!$F$4,'db fasce di rischio'!$E$2,IF(U105&lt;='db fasce di rischio'!$H$4,'db fasce di rischio'!$G$2,"")))))</f>
        <v>--</v>
      </c>
      <c r="W105" s="30"/>
      <c r="X105" s="30"/>
    </row>
    <row r="106" spans="1:24" ht="21" outlineLevel="1" x14ac:dyDescent="0.2">
      <c r="A106" s="169"/>
      <c r="B106" s="169"/>
      <c r="C106" s="26" t="s">
        <v>30</v>
      </c>
      <c r="D106" s="26" t="s">
        <v>30</v>
      </c>
      <c r="E106" s="26" t="s">
        <v>30</v>
      </c>
      <c r="F106" s="26" t="s">
        <v>30</v>
      </c>
      <c r="G106" s="161" t="str">
        <f t="shared" si="18"/>
        <v>--</v>
      </c>
      <c r="H106" s="27" t="s">
        <v>30</v>
      </c>
      <c r="I106" s="33" t="s">
        <v>30</v>
      </c>
      <c r="J106" s="87"/>
      <c r="K106" s="33"/>
      <c r="L106" s="26"/>
      <c r="M106" s="26"/>
      <c r="N106" s="26"/>
      <c r="O106" s="26"/>
      <c r="P106" s="169"/>
      <c r="Q106" s="184"/>
      <c r="R106" s="184"/>
      <c r="S106" s="185" t="str">
        <f t="shared" si="19"/>
        <v>0</v>
      </c>
      <c r="T106" s="185" t="str">
        <f t="shared" si="20"/>
        <v>0</v>
      </c>
      <c r="U106" s="185">
        <f t="shared" si="21"/>
        <v>0</v>
      </c>
      <c r="V106" s="186" t="str">
        <f>IF(U106=0,"--",IF(U106&lt;='db fasce di rischio'!$B$4,'db fasce di rischio'!$A$2,IF(U106&lt;='db fasce di rischio'!$D$4,'db fasce di rischio'!$C$2,IF(U106&lt;='db fasce di rischio'!$F$4,'db fasce di rischio'!$E$2,IF(U106&lt;='db fasce di rischio'!$H$4,'db fasce di rischio'!$G$2,"")))))</f>
        <v>--</v>
      </c>
      <c r="W106" s="30"/>
      <c r="X106" s="30"/>
    </row>
    <row r="107" spans="1:24" ht="21" outlineLevel="1" x14ac:dyDescent="0.2">
      <c r="A107" s="169"/>
      <c r="B107" s="169"/>
      <c r="C107" s="26" t="s">
        <v>30</v>
      </c>
      <c r="D107" s="26" t="s">
        <v>30</v>
      </c>
      <c r="E107" s="26" t="s">
        <v>30</v>
      </c>
      <c r="F107" s="26" t="s">
        <v>30</v>
      </c>
      <c r="G107" s="161" t="str">
        <f t="shared" si="18"/>
        <v>--</v>
      </c>
      <c r="H107" s="27" t="s">
        <v>30</v>
      </c>
      <c r="I107" s="33" t="s">
        <v>30</v>
      </c>
      <c r="J107" s="87"/>
      <c r="K107" s="33"/>
      <c r="L107" s="26"/>
      <c r="M107" s="26"/>
      <c r="N107" s="26"/>
      <c r="O107" s="26"/>
      <c r="P107" s="169"/>
      <c r="Q107" s="184"/>
      <c r="R107" s="184"/>
      <c r="S107" s="185" t="str">
        <f t="shared" si="19"/>
        <v>0</v>
      </c>
      <c r="T107" s="185" t="str">
        <f t="shared" si="20"/>
        <v>0</v>
      </c>
      <c r="U107" s="185">
        <f t="shared" si="21"/>
        <v>0</v>
      </c>
      <c r="V107" s="186" t="str">
        <f>IF(U107=0,"--",IF(U107&lt;='db fasce di rischio'!$B$4,'db fasce di rischio'!$A$2,IF(U107&lt;='db fasce di rischio'!$D$4,'db fasce di rischio'!$C$2,IF(U107&lt;='db fasce di rischio'!$F$4,'db fasce di rischio'!$E$2,IF(U107&lt;='db fasce di rischio'!$H$4,'db fasce di rischio'!$G$2,"")))))</f>
        <v>--</v>
      </c>
      <c r="W107" s="30"/>
      <c r="X107" s="30"/>
    </row>
    <row r="108" spans="1:24" ht="21" outlineLevel="1" x14ac:dyDescent="0.2">
      <c r="A108" s="169"/>
      <c r="B108" s="169"/>
      <c r="C108" s="26" t="s">
        <v>30</v>
      </c>
      <c r="D108" s="26" t="s">
        <v>30</v>
      </c>
      <c r="E108" s="26" t="s">
        <v>30</v>
      </c>
      <c r="F108" s="26" t="s">
        <v>30</v>
      </c>
      <c r="G108" s="161" t="str">
        <f t="shared" si="18"/>
        <v>--</v>
      </c>
      <c r="H108" s="27" t="s">
        <v>30</v>
      </c>
      <c r="I108" s="33" t="s">
        <v>30</v>
      </c>
      <c r="J108" s="87"/>
      <c r="K108" s="33"/>
      <c r="L108" s="26"/>
      <c r="M108" s="26"/>
      <c r="N108" s="26"/>
      <c r="O108" s="26"/>
      <c r="P108" s="169"/>
      <c r="Q108" s="184"/>
      <c r="R108" s="184"/>
      <c r="S108" s="185" t="str">
        <f t="shared" si="19"/>
        <v>0</v>
      </c>
      <c r="T108" s="185" t="str">
        <f t="shared" si="20"/>
        <v>0</v>
      </c>
      <c r="U108" s="185">
        <f t="shared" si="21"/>
        <v>0</v>
      </c>
      <c r="V108" s="186" t="str">
        <f>IF(U108=0,"--",IF(U108&lt;='db fasce di rischio'!$B$4,'db fasce di rischio'!$A$2,IF(U108&lt;='db fasce di rischio'!$D$4,'db fasce di rischio'!$C$2,IF(U108&lt;='db fasce di rischio'!$F$4,'db fasce di rischio'!$E$2,IF(U108&lt;='db fasce di rischio'!$H$4,'db fasce di rischio'!$G$2,"")))))</f>
        <v>--</v>
      </c>
      <c r="W108" s="30"/>
      <c r="X108" s="30"/>
    </row>
    <row r="109" spans="1:24" ht="21" outlineLevel="1" x14ac:dyDescent="0.2">
      <c r="A109" s="169"/>
      <c r="B109" s="169"/>
      <c r="C109" s="26" t="s">
        <v>30</v>
      </c>
      <c r="D109" s="26" t="s">
        <v>30</v>
      </c>
      <c r="E109" s="26" t="s">
        <v>30</v>
      </c>
      <c r="F109" s="26" t="s">
        <v>30</v>
      </c>
      <c r="G109" s="161" t="str">
        <f t="shared" si="18"/>
        <v>--</v>
      </c>
      <c r="H109" s="27" t="s">
        <v>30</v>
      </c>
      <c r="I109" s="33" t="s">
        <v>30</v>
      </c>
      <c r="J109" s="87"/>
      <c r="K109" s="33"/>
      <c r="L109" s="26"/>
      <c r="M109" s="26"/>
      <c r="N109" s="26"/>
      <c r="O109" s="26"/>
      <c r="P109" s="169"/>
      <c r="Q109" s="184"/>
      <c r="R109" s="184"/>
      <c r="S109" s="185" t="str">
        <f t="shared" si="19"/>
        <v>0</v>
      </c>
      <c r="T109" s="185" t="str">
        <f t="shared" si="20"/>
        <v>0</v>
      </c>
      <c r="U109" s="185">
        <f t="shared" si="21"/>
        <v>0</v>
      </c>
      <c r="V109" s="186" t="str">
        <f>IF(U109=0,"--",IF(U109&lt;='db fasce di rischio'!$B$4,'db fasce di rischio'!$A$2,IF(U109&lt;='db fasce di rischio'!$D$4,'db fasce di rischio'!$C$2,IF(U109&lt;='db fasce di rischio'!$F$4,'db fasce di rischio'!$E$2,IF(U109&lt;='db fasce di rischio'!$H$4,'db fasce di rischio'!$G$2,"")))))</f>
        <v>--</v>
      </c>
      <c r="W109" s="30"/>
      <c r="X109" s="30"/>
    </row>
    <row r="110" spans="1:24" ht="21" outlineLevel="1" x14ac:dyDescent="0.2">
      <c r="A110" s="169"/>
      <c r="B110" s="169"/>
      <c r="C110" s="26" t="s">
        <v>30</v>
      </c>
      <c r="D110" s="26" t="s">
        <v>30</v>
      </c>
      <c r="E110" s="26" t="s">
        <v>30</v>
      </c>
      <c r="F110" s="26" t="s">
        <v>30</v>
      </c>
      <c r="G110" s="161" t="str">
        <f t="shared" si="18"/>
        <v>--</v>
      </c>
      <c r="H110" s="27" t="s">
        <v>30</v>
      </c>
      <c r="I110" s="33" t="s">
        <v>30</v>
      </c>
      <c r="J110" s="87"/>
      <c r="K110" s="33"/>
      <c r="L110" s="26"/>
      <c r="M110" s="26"/>
      <c r="N110" s="26"/>
      <c r="O110" s="26"/>
      <c r="P110" s="169"/>
      <c r="Q110" s="184"/>
      <c r="R110" s="184"/>
      <c r="S110" s="185" t="str">
        <f t="shared" si="19"/>
        <v>0</v>
      </c>
      <c r="T110" s="185" t="str">
        <f t="shared" si="20"/>
        <v>0</v>
      </c>
      <c r="U110" s="185">
        <f t="shared" si="21"/>
        <v>0</v>
      </c>
      <c r="V110" s="186" t="str">
        <f>IF(U110=0,"--",IF(U110&lt;='db fasce di rischio'!$B$4,'db fasce di rischio'!$A$2,IF(U110&lt;='db fasce di rischio'!$D$4,'db fasce di rischio'!$C$2,IF(U110&lt;='db fasce di rischio'!$F$4,'db fasce di rischio'!$E$2,IF(U110&lt;='db fasce di rischio'!$H$4,'db fasce di rischio'!$G$2,"")))))</f>
        <v>--</v>
      </c>
      <c r="W110" s="30"/>
      <c r="X110" s="30"/>
    </row>
    <row r="111" spans="1:24" ht="21" outlineLevel="1" x14ac:dyDescent="0.2">
      <c r="A111" s="169"/>
      <c r="B111" s="169"/>
      <c r="C111" s="26" t="s">
        <v>30</v>
      </c>
      <c r="D111" s="26" t="s">
        <v>30</v>
      </c>
      <c r="E111" s="26" t="s">
        <v>30</v>
      </c>
      <c r="F111" s="26" t="s">
        <v>30</v>
      </c>
      <c r="G111" s="161" t="str">
        <f t="shared" si="18"/>
        <v>--</v>
      </c>
      <c r="H111" s="27" t="s">
        <v>30</v>
      </c>
      <c r="I111" s="33" t="s">
        <v>30</v>
      </c>
      <c r="J111" s="88"/>
      <c r="K111" s="33"/>
      <c r="L111" s="26"/>
      <c r="M111" s="26"/>
      <c r="N111" s="26"/>
      <c r="O111" s="26"/>
      <c r="P111" s="169"/>
      <c r="Q111" s="184"/>
      <c r="R111" s="184"/>
      <c r="S111" s="185" t="str">
        <f t="shared" si="19"/>
        <v>0</v>
      </c>
      <c r="T111" s="185" t="str">
        <f t="shared" si="20"/>
        <v>0</v>
      </c>
      <c r="U111" s="185">
        <f t="shared" si="21"/>
        <v>0</v>
      </c>
      <c r="V111" s="186" t="str">
        <f>IF(U111=0,"--",IF(U111&lt;='db fasce di rischio'!$B$4,'db fasce di rischio'!$A$2,IF(U111&lt;='db fasce di rischio'!$D$4,'db fasce di rischio'!$C$2,IF(U111&lt;='db fasce di rischio'!$F$4,'db fasce di rischio'!$E$2,IF(U111&lt;='db fasce di rischio'!$H$4,'db fasce di rischio'!$G$2,"")))))</f>
        <v>--</v>
      </c>
      <c r="W111" s="30"/>
      <c r="X111" s="30"/>
    </row>
    <row r="112" spans="1:24" ht="21" outlineLevel="1" x14ac:dyDescent="0.2">
      <c r="A112" s="169"/>
      <c r="B112" s="169"/>
      <c r="C112" s="26" t="s">
        <v>30</v>
      </c>
      <c r="D112" s="26" t="s">
        <v>30</v>
      </c>
      <c r="E112" s="26" t="s">
        <v>30</v>
      </c>
      <c r="F112" s="26" t="s">
        <v>30</v>
      </c>
      <c r="G112" s="161" t="str">
        <f t="shared" si="18"/>
        <v>--</v>
      </c>
      <c r="H112" s="27" t="s">
        <v>30</v>
      </c>
      <c r="I112" s="33" t="s">
        <v>30</v>
      </c>
      <c r="J112" s="88"/>
      <c r="K112" s="33"/>
      <c r="L112" s="26"/>
      <c r="M112" s="26"/>
      <c r="N112" s="26"/>
      <c r="O112" s="26"/>
      <c r="P112" s="169"/>
      <c r="Q112" s="184"/>
      <c r="R112" s="184"/>
      <c r="S112" s="185" t="str">
        <f t="shared" si="19"/>
        <v>0</v>
      </c>
      <c r="T112" s="185" t="str">
        <f t="shared" si="20"/>
        <v>0</v>
      </c>
      <c r="U112" s="185">
        <f t="shared" si="21"/>
        <v>0</v>
      </c>
      <c r="V112" s="186" t="str">
        <f>IF(U112=0,"--",IF(U112&lt;='db fasce di rischio'!$B$4,'db fasce di rischio'!$A$2,IF(U112&lt;='db fasce di rischio'!$D$4,'db fasce di rischio'!$C$2,IF(U112&lt;='db fasce di rischio'!$F$4,'db fasce di rischio'!$E$2,IF(U112&lt;='db fasce di rischio'!$H$4,'db fasce di rischio'!$G$2,"")))))</f>
        <v>--</v>
      </c>
      <c r="W112" s="30"/>
      <c r="X112" s="30"/>
    </row>
    <row r="113" spans="1:24" ht="21" outlineLevel="1" x14ac:dyDescent="0.2">
      <c r="A113" s="169"/>
      <c r="B113" s="169"/>
      <c r="C113" s="26" t="s">
        <v>30</v>
      </c>
      <c r="D113" s="26" t="s">
        <v>30</v>
      </c>
      <c r="E113" s="26" t="s">
        <v>30</v>
      </c>
      <c r="F113" s="26" t="s">
        <v>30</v>
      </c>
      <c r="G113" s="161" t="str">
        <f t="shared" si="18"/>
        <v>--</v>
      </c>
      <c r="H113" s="27" t="s">
        <v>30</v>
      </c>
      <c r="I113" s="33" t="s">
        <v>30</v>
      </c>
      <c r="J113" s="88"/>
      <c r="K113" s="33"/>
      <c r="L113" s="26"/>
      <c r="M113" s="26"/>
      <c r="N113" s="26"/>
      <c r="O113" s="26"/>
      <c r="P113" s="169"/>
      <c r="Q113" s="184"/>
      <c r="R113" s="184"/>
      <c r="S113" s="185" t="str">
        <f t="shared" si="19"/>
        <v>0</v>
      </c>
      <c r="T113" s="185" t="str">
        <f t="shared" si="20"/>
        <v>0</v>
      </c>
      <c r="U113" s="185">
        <f t="shared" si="21"/>
        <v>0</v>
      </c>
      <c r="V113" s="186" t="str">
        <f>IF(U113=0,"--",IF(U113&lt;='db fasce di rischio'!$B$4,'db fasce di rischio'!$A$2,IF(U113&lt;='db fasce di rischio'!$D$4,'db fasce di rischio'!$C$2,IF(U113&lt;='db fasce di rischio'!$F$4,'db fasce di rischio'!$E$2,IF(U113&lt;='db fasce di rischio'!$H$4,'db fasce di rischio'!$G$2,"")))))</f>
        <v>--</v>
      </c>
      <c r="W113" s="30"/>
      <c r="X113" s="30"/>
    </row>
    <row r="114" spans="1:24" ht="21" outlineLevel="1" x14ac:dyDescent="0.2">
      <c r="A114" s="169"/>
      <c r="B114" s="169"/>
      <c r="C114" s="26" t="s">
        <v>30</v>
      </c>
      <c r="D114" s="26" t="s">
        <v>30</v>
      </c>
      <c r="E114" s="26" t="s">
        <v>30</v>
      </c>
      <c r="F114" s="26" t="s">
        <v>30</v>
      </c>
      <c r="G114" s="161" t="str">
        <f t="shared" si="18"/>
        <v>--</v>
      </c>
      <c r="H114" s="27" t="s">
        <v>30</v>
      </c>
      <c r="I114" s="33" t="s">
        <v>30</v>
      </c>
      <c r="J114" s="88"/>
      <c r="K114" s="33"/>
      <c r="L114" s="26"/>
      <c r="M114" s="26"/>
      <c r="N114" s="26"/>
      <c r="O114" s="26"/>
      <c r="P114" s="169"/>
      <c r="Q114" s="184"/>
      <c r="R114" s="184"/>
      <c r="S114" s="185" t="str">
        <f t="shared" si="19"/>
        <v>0</v>
      </c>
      <c r="T114" s="185" t="str">
        <f t="shared" si="20"/>
        <v>0</v>
      </c>
      <c r="U114" s="185">
        <f t="shared" si="21"/>
        <v>0</v>
      </c>
      <c r="V114" s="186" t="str">
        <f>IF(U114=0,"--",IF(U114&lt;='db fasce di rischio'!$B$4,'db fasce di rischio'!$A$2,IF(U114&lt;='db fasce di rischio'!$D$4,'db fasce di rischio'!$C$2,IF(U114&lt;='db fasce di rischio'!$F$4,'db fasce di rischio'!$E$2,IF(U114&lt;='db fasce di rischio'!$H$4,'db fasce di rischio'!$G$2,"")))))</f>
        <v>--</v>
      </c>
      <c r="W114" s="30"/>
      <c r="X114" s="30"/>
    </row>
    <row r="115" spans="1:24" ht="21" outlineLevel="1" x14ac:dyDescent="0.2">
      <c r="A115" s="169"/>
      <c r="B115" s="169"/>
      <c r="C115" s="26" t="s">
        <v>30</v>
      </c>
      <c r="D115" s="26" t="s">
        <v>30</v>
      </c>
      <c r="E115" s="26" t="s">
        <v>30</v>
      </c>
      <c r="F115" s="26" t="s">
        <v>30</v>
      </c>
      <c r="G115" s="161" t="str">
        <f t="shared" si="18"/>
        <v>--</v>
      </c>
      <c r="H115" s="27" t="s">
        <v>30</v>
      </c>
      <c r="I115" s="33" t="s">
        <v>30</v>
      </c>
      <c r="J115" s="87"/>
      <c r="K115" s="33"/>
      <c r="L115" s="26"/>
      <c r="M115" s="26"/>
      <c r="N115" s="26"/>
      <c r="O115" s="26"/>
      <c r="P115" s="169"/>
      <c r="Q115" s="184"/>
      <c r="R115" s="184"/>
      <c r="S115" s="185" t="str">
        <f t="shared" si="19"/>
        <v>0</v>
      </c>
      <c r="T115" s="185" t="str">
        <f t="shared" si="20"/>
        <v>0</v>
      </c>
      <c r="U115" s="185">
        <f t="shared" si="21"/>
        <v>0</v>
      </c>
      <c r="V115" s="186" t="str">
        <f>IF(U115=0,"--",IF(U115&lt;='db fasce di rischio'!$B$4,'db fasce di rischio'!$A$2,IF(U115&lt;='db fasce di rischio'!$D$4,'db fasce di rischio'!$C$2,IF(U115&lt;='db fasce di rischio'!$F$4,'db fasce di rischio'!$E$2,IF(U115&lt;='db fasce di rischio'!$H$4,'db fasce di rischio'!$G$2,"")))))</f>
        <v>--</v>
      </c>
      <c r="W115" s="30"/>
      <c r="X115" s="30"/>
    </row>
    <row r="116" spans="1:24" ht="21" outlineLevel="1" x14ac:dyDescent="0.2">
      <c r="A116" s="169"/>
      <c r="B116" s="169"/>
      <c r="C116" s="26" t="s">
        <v>30</v>
      </c>
      <c r="D116" s="26" t="s">
        <v>30</v>
      </c>
      <c r="E116" s="26" t="s">
        <v>30</v>
      </c>
      <c r="F116" s="26" t="s">
        <v>30</v>
      </c>
      <c r="G116" s="161" t="str">
        <f t="shared" si="18"/>
        <v>--</v>
      </c>
      <c r="H116" s="27" t="s">
        <v>30</v>
      </c>
      <c r="I116" s="33" t="s">
        <v>30</v>
      </c>
      <c r="J116" s="87"/>
      <c r="K116" s="33"/>
      <c r="L116" s="26"/>
      <c r="M116" s="26"/>
      <c r="N116" s="26"/>
      <c r="O116" s="28"/>
      <c r="P116" s="169"/>
      <c r="Q116" s="184"/>
      <c r="R116" s="184"/>
      <c r="S116" s="185" t="str">
        <f t="shared" si="19"/>
        <v>0</v>
      </c>
      <c r="T116" s="185" t="str">
        <f t="shared" si="20"/>
        <v>0</v>
      </c>
      <c r="U116" s="185">
        <f t="shared" si="21"/>
        <v>0</v>
      </c>
      <c r="V116" s="186" t="str">
        <f>IF(U116=0,"--",IF(U116&lt;='db fasce di rischio'!$B$4,'db fasce di rischio'!$A$2,IF(U116&lt;='db fasce di rischio'!$D$4,'db fasce di rischio'!$C$2,IF(U116&lt;='db fasce di rischio'!$F$4,'db fasce di rischio'!$E$2,IF(U116&lt;='db fasce di rischio'!$H$4,'db fasce di rischio'!$G$2,"")))))</f>
        <v>--</v>
      </c>
      <c r="W116" s="30"/>
      <c r="X116" s="30"/>
    </row>
    <row r="117" spans="1:24" ht="21" outlineLevel="1" x14ac:dyDescent="0.2">
      <c r="A117" s="169"/>
      <c r="B117" s="169"/>
      <c r="C117" s="26" t="s">
        <v>30</v>
      </c>
      <c r="D117" s="26" t="s">
        <v>30</v>
      </c>
      <c r="E117" s="26" t="s">
        <v>30</v>
      </c>
      <c r="F117" s="26" t="s">
        <v>30</v>
      </c>
      <c r="G117" s="161" t="str">
        <f t="shared" si="18"/>
        <v>--</v>
      </c>
      <c r="H117" s="27" t="s">
        <v>30</v>
      </c>
      <c r="I117" s="33" t="s">
        <v>30</v>
      </c>
      <c r="J117" s="87"/>
      <c r="K117" s="33"/>
      <c r="L117" s="26"/>
      <c r="M117" s="26"/>
      <c r="N117" s="26"/>
      <c r="O117" s="29"/>
      <c r="P117" s="169"/>
      <c r="Q117" s="184"/>
      <c r="R117" s="184"/>
      <c r="S117" s="185" t="str">
        <f t="shared" si="19"/>
        <v>0</v>
      </c>
      <c r="T117" s="185" t="str">
        <f t="shared" si="20"/>
        <v>0</v>
      </c>
      <c r="U117" s="185">
        <f t="shared" si="21"/>
        <v>0</v>
      </c>
      <c r="V117" s="186" t="str">
        <f>IF(U117=0,"--",IF(U117&lt;='db fasce di rischio'!$B$4,'db fasce di rischio'!$A$2,IF(U117&lt;='db fasce di rischio'!$D$4,'db fasce di rischio'!$C$2,IF(U117&lt;='db fasce di rischio'!$F$4,'db fasce di rischio'!$E$2,IF(U117&lt;='db fasce di rischio'!$H$4,'db fasce di rischio'!$G$2,"")))))</f>
        <v>--</v>
      </c>
      <c r="W117" s="30"/>
      <c r="X117" s="30"/>
    </row>
    <row r="118" spans="1:24" ht="21" x14ac:dyDescent="0.2">
      <c r="A118" s="168"/>
      <c r="B118" s="168"/>
      <c r="C118" s="92"/>
      <c r="D118" s="92"/>
      <c r="E118" s="92"/>
      <c r="F118" s="92"/>
      <c r="G118" s="92"/>
      <c r="H118" s="92"/>
      <c r="I118" s="92"/>
      <c r="J118" s="176"/>
      <c r="K118" s="92"/>
      <c r="L118" s="92"/>
      <c r="M118" s="92"/>
      <c r="N118" s="92"/>
      <c r="O118" s="92"/>
      <c r="P118" s="168"/>
      <c r="Q118" s="30"/>
      <c r="R118" s="30"/>
      <c r="S118" s="30"/>
      <c r="T118" s="30"/>
      <c r="U118" s="30"/>
      <c r="V118" s="30"/>
      <c r="W118" s="30"/>
      <c r="X118" s="30"/>
    </row>
    <row r="119" spans="1:24" ht="54" x14ac:dyDescent="0.2">
      <c r="A119" s="31"/>
      <c r="B119" s="31"/>
      <c r="C119" s="32" t="s">
        <v>674</v>
      </c>
      <c r="D119" s="32"/>
      <c r="E119" s="30"/>
      <c r="F119" s="30"/>
      <c r="G119" s="30"/>
      <c r="H119" s="30"/>
      <c r="I119" s="30"/>
      <c r="J119" s="85"/>
      <c r="K119" s="30"/>
      <c r="L119" s="30"/>
      <c r="M119" s="30"/>
      <c r="N119" s="84" t="s">
        <v>6</v>
      </c>
      <c r="O119" s="84"/>
      <c r="P119" s="30"/>
      <c r="Q119" s="182" t="s">
        <v>1306</v>
      </c>
      <c r="R119" s="182" t="s">
        <v>1307</v>
      </c>
      <c r="S119" s="50" t="s">
        <v>1308</v>
      </c>
      <c r="T119" s="50" t="s">
        <v>1309</v>
      </c>
      <c r="U119" s="50" t="s">
        <v>1310</v>
      </c>
      <c r="V119" s="183" t="s">
        <v>1311</v>
      </c>
      <c r="W119" s="30"/>
      <c r="X119" s="30"/>
    </row>
    <row r="120" spans="1:24" ht="30.6" customHeight="1" x14ac:dyDescent="0.2">
      <c r="A120" s="168"/>
      <c r="B120" s="168">
        <v>6</v>
      </c>
      <c r="C120" s="220" t="s">
        <v>1267</v>
      </c>
      <c r="D120" s="221"/>
      <c r="E120" s="222"/>
      <c r="F120" s="229" t="s">
        <v>1440</v>
      </c>
      <c r="G120" s="229"/>
      <c r="H120" s="229"/>
      <c r="I120" s="50" t="s">
        <v>11</v>
      </c>
      <c r="J120" s="231" t="s">
        <v>1443</v>
      </c>
      <c r="K120" s="231"/>
      <c r="L120" s="39"/>
      <c r="M120" s="162" t="s">
        <v>676</v>
      </c>
      <c r="N120" s="163" t="str">
        <f>V120</f>
        <v>Basso</v>
      </c>
      <c r="O120" s="39"/>
      <c r="P120" s="168"/>
      <c r="Q120" s="184" t="s">
        <v>12</v>
      </c>
      <c r="R120" s="184" t="s">
        <v>12</v>
      </c>
      <c r="S120" s="185">
        <f>IF(Q120="Basso",1.8,IF(Q120="Medio",2.5,IF(Q120="Medio-Alto",3.8,IF(Q120="Alto",5,"0"))))</f>
        <v>1.8</v>
      </c>
      <c r="T120" s="185">
        <f>IF(R120="Basso",1.8,IF(R120="Medio",2.5,IF(R120="Medio-Alto",3.8,IF(R120="Alto",5,"0"))))</f>
        <v>1.8</v>
      </c>
      <c r="U120" s="185">
        <f>IF(MAX(U124:U138)&gt;(T120*S120),MAX(U124:U138),T120*S120)</f>
        <v>3.24</v>
      </c>
      <c r="V120" s="186" t="str">
        <f>IF(U120=0,"--",IF(U120&lt;='db fasce di rischio'!$B$4,'db fasce di rischio'!$A$2,IF(U120&lt;='db fasce di rischio'!$D$4,'db fasce di rischio'!$C$2,IF(U120&lt;='db fasce di rischio'!$F$4,'db fasce di rischio'!$E$2,IF(U120&lt;='db fasce di rischio'!$H$4,'db fasce di rischio'!$G$2,"")))))</f>
        <v>Basso</v>
      </c>
      <c r="W120" s="30"/>
      <c r="X120" s="30"/>
    </row>
    <row r="121" spans="1:24" ht="59.45" customHeight="1" x14ac:dyDescent="0.2">
      <c r="A121" s="168"/>
      <c r="B121" s="168"/>
      <c r="C121" s="223"/>
      <c r="D121" s="224"/>
      <c r="E121" s="224"/>
      <c r="F121" s="172"/>
      <c r="G121" s="172"/>
      <c r="H121" s="172"/>
      <c r="I121" s="172"/>
      <c r="J121" s="172"/>
      <c r="K121" s="172"/>
      <c r="L121" s="173"/>
      <c r="M121" s="225" t="s">
        <v>1481</v>
      </c>
      <c r="N121" s="226"/>
      <c r="O121" s="226"/>
      <c r="P121" s="168"/>
      <c r="Q121" s="30"/>
      <c r="R121" s="30"/>
      <c r="S121" s="30"/>
      <c r="T121" s="30"/>
      <c r="U121" s="30"/>
      <c r="V121" s="30"/>
      <c r="W121" s="30"/>
      <c r="X121" s="30"/>
    </row>
    <row r="122" spans="1:24" ht="31.5" customHeight="1" outlineLevel="1" x14ac:dyDescent="0.2">
      <c r="A122" s="168"/>
      <c r="B122" s="168"/>
      <c r="C122" s="218" t="s">
        <v>1266</v>
      </c>
      <c r="D122" s="219"/>
      <c r="E122" s="160"/>
      <c r="F122" s="160"/>
      <c r="G122" s="160"/>
      <c r="H122" s="160"/>
      <c r="I122" s="160"/>
      <c r="J122" s="159"/>
      <c r="K122" s="160"/>
      <c r="L122" s="164">
        <f>SUM(H109:H117)</f>
        <v>0</v>
      </c>
      <c r="M122" s="165"/>
      <c r="N122" s="165"/>
      <c r="O122" s="165"/>
      <c r="P122" s="168"/>
      <c r="Q122" s="30"/>
      <c r="R122" s="30"/>
      <c r="S122" s="30"/>
      <c r="T122" s="30"/>
      <c r="U122" s="30"/>
      <c r="V122" s="30"/>
      <c r="W122" s="30"/>
      <c r="X122" s="30"/>
    </row>
    <row r="123" spans="1:24" ht="63.75" outlineLevel="1" x14ac:dyDescent="0.2">
      <c r="A123" s="169"/>
      <c r="B123" s="169"/>
      <c r="C123" s="24" t="s">
        <v>915</v>
      </c>
      <c r="D123" s="24" t="s">
        <v>916</v>
      </c>
      <c r="E123" s="24" t="s">
        <v>981</v>
      </c>
      <c r="F123" s="24" t="s">
        <v>980</v>
      </c>
      <c r="G123" s="181" t="s">
        <v>1301</v>
      </c>
      <c r="H123" s="24" t="s">
        <v>979</v>
      </c>
      <c r="I123" s="24" t="s">
        <v>917</v>
      </c>
      <c r="J123" s="50" t="s">
        <v>982</v>
      </c>
      <c r="K123" s="50" t="s">
        <v>918</v>
      </c>
      <c r="L123" s="24" t="s">
        <v>639</v>
      </c>
      <c r="M123" s="24" t="s">
        <v>677</v>
      </c>
      <c r="N123" s="24" t="s">
        <v>678</v>
      </c>
      <c r="O123" s="24" t="s">
        <v>679</v>
      </c>
      <c r="P123" s="169"/>
      <c r="Q123" s="182" t="s">
        <v>1306</v>
      </c>
      <c r="R123" s="182" t="s">
        <v>1307</v>
      </c>
      <c r="S123" s="50" t="s">
        <v>1308</v>
      </c>
      <c r="T123" s="50" t="s">
        <v>1309</v>
      </c>
      <c r="U123" s="50" t="s">
        <v>1310</v>
      </c>
      <c r="V123" s="183" t="s">
        <v>1311</v>
      </c>
      <c r="W123" s="30"/>
      <c r="X123" s="30"/>
    </row>
    <row r="124" spans="1:24" ht="38.25" outlineLevel="1" x14ac:dyDescent="0.2">
      <c r="A124" s="169"/>
      <c r="B124" s="169"/>
      <c r="C124" s="26" t="s">
        <v>30</v>
      </c>
      <c r="D124" s="26" t="s">
        <v>30</v>
      </c>
      <c r="E124" s="26" t="s">
        <v>186</v>
      </c>
      <c r="F124" s="26" t="s">
        <v>671</v>
      </c>
      <c r="G124" s="161" t="str">
        <f>V124</f>
        <v>Basso</v>
      </c>
      <c r="H124" s="27" t="s">
        <v>902</v>
      </c>
      <c r="I124" s="33" t="s">
        <v>303</v>
      </c>
      <c r="J124" s="87" t="s">
        <v>1386</v>
      </c>
      <c r="K124" s="33" t="s">
        <v>37</v>
      </c>
      <c r="L124" s="26" t="s">
        <v>1384</v>
      </c>
      <c r="M124" s="206">
        <v>1</v>
      </c>
      <c r="N124" s="26" t="s">
        <v>1385</v>
      </c>
      <c r="O124" s="26" t="s">
        <v>1383</v>
      </c>
      <c r="P124" s="169"/>
      <c r="Q124" s="184" t="s">
        <v>12</v>
      </c>
      <c r="R124" s="184" t="s">
        <v>12</v>
      </c>
      <c r="S124" s="185">
        <f>IF(Q124="Basso",1.8,IF(Q124="Medio",2.5,IF(Q124="Medio-Alto",3.8,IF(Q124="Alto",5,"0"))))</f>
        <v>1.8</v>
      </c>
      <c r="T124" s="185">
        <f>IF(R124="Basso",1.8,IF(R124="Medio",2.5,IF(R124="Medio-Alto",3.8,IF(R124="Alto",5,"0"))))</f>
        <v>1.8</v>
      </c>
      <c r="U124" s="185">
        <f>(T124*S124)</f>
        <v>3.24</v>
      </c>
      <c r="V124" s="186" t="str">
        <f>IF(U124=0,"--",IF(U124&lt;='db fasce di rischio'!$B$4,'db fasce di rischio'!$A$2,IF(U124&lt;='db fasce di rischio'!$D$4,'db fasce di rischio'!$C$2,IF(U124&lt;='db fasce di rischio'!$F$4,'db fasce di rischio'!$E$2,IF(U124&lt;='db fasce di rischio'!$H$4,'db fasce di rischio'!$G$2,"")))))</f>
        <v>Basso</v>
      </c>
      <c r="W124" s="30"/>
      <c r="X124" s="30"/>
    </row>
    <row r="125" spans="1:24" ht="21" outlineLevel="1" x14ac:dyDescent="0.2">
      <c r="A125" s="169"/>
      <c r="B125" s="169"/>
      <c r="C125" s="26" t="s">
        <v>30</v>
      </c>
      <c r="D125" s="26" t="s">
        <v>30</v>
      </c>
      <c r="E125" s="26" t="s">
        <v>30</v>
      </c>
      <c r="F125" s="26" t="s">
        <v>30</v>
      </c>
      <c r="G125" s="161" t="str">
        <f t="shared" ref="G125:G138" si="22">V125</f>
        <v>--</v>
      </c>
      <c r="H125" s="27" t="s">
        <v>30</v>
      </c>
      <c r="I125" s="33" t="s">
        <v>30</v>
      </c>
      <c r="J125" s="87"/>
      <c r="K125" s="33"/>
      <c r="L125" s="26"/>
      <c r="M125" s="26"/>
      <c r="N125" s="26"/>
      <c r="O125" s="26"/>
      <c r="P125" s="169"/>
      <c r="Q125" s="184"/>
      <c r="R125" s="184"/>
      <c r="S125" s="185" t="str">
        <f t="shared" ref="S125:S138" si="23">IF(Q125="Basso",1.8,IF(Q125="Medio",2.5,IF(Q125="Medio-Alto",3.8,IF(Q125="Alto",5,"0"))))</f>
        <v>0</v>
      </c>
      <c r="T125" s="185" t="str">
        <f t="shared" ref="T125:T138" si="24">IF(R125="Basso",1.8,IF(R125="Medio",2.5,IF(R125="Medio-Alto",3.8,IF(R125="Alto",5,"0"))))</f>
        <v>0</v>
      </c>
      <c r="U125" s="185">
        <f>(T125*S125)</f>
        <v>0</v>
      </c>
      <c r="V125" s="186" t="str">
        <f>IF(U125=0,"--",IF(U125&lt;='db fasce di rischio'!$B$4,'db fasce di rischio'!$A$2,IF(U125&lt;='db fasce di rischio'!$D$4,'db fasce di rischio'!$C$2,IF(U125&lt;='db fasce di rischio'!$F$4,'db fasce di rischio'!$E$2,IF(U125&lt;='db fasce di rischio'!$H$4,'db fasce di rischio'!$G$2,"")))))</f>
        <v>--</v>
      </c>
      <c r="W125" s="30"/>
      <c r="X125" s="30"/>
    </row>
    <row r="126" spans="1:24" ht="21" outlineLevel="1" x14ac:dyDescent="0.2">
      <c r="A126" s="169"/>
      <c r="B126" s="169"/>
      <c r="C126" s="26" t="s">
        <v>30</v>
      </c>
      <c r="D126" s="26" t="s">
        <v>30</v>
      </c>
      <c r="E126" s="26" t="s">
        <v>30</v>
      </c>
      <c r="F126" s="26" t="s">
        <v>30</v>
      </c>
      <c r="G126" s="161" t="str">
        <f t="shared" si="22"/>
        <v>--</v>
      </c>
      <c r="H126" s="27" t="s">
        <v>30</v>
      </c>
      <c r="I126" s="33" t="s">
        <v>30</v>
      </c>
      <c r="J126" s="87"/>
      <c r="K126" s="33"/>
      <c r="L126" s="26"/>
      <c r="M126" s="26"/>
      <c r="N126" s="26"/>
      <c r="O126" s="26"/>
      <c r="P126" s="169"/>
      <c r="Q126" s="184"/>
      <c r="R126" s="184"/>
      <c r="S126" s="185" t="str">
        <f t="shared" si="23"/>
        <v>0</v>
      </c>
      <c r="T126" s="185" t="str">
        <f t="shared" si="24"/>
        <v>0</v>
      </c>
      <c r="U126" s="185">
        <f t="shared" ref="U126:U138" si="25">(T126*S126)</f>
        <v>0</v>
      </c>
      <c r="V126" s="186" t="str">
        <f>IF(U126=0,"--",IF(U126&lt;='db fasce di rischio'!$B$4,'db fasce di rischio'!$A$2,IF(U126&lt;='db fasce di rischio'!$D$4,'db fasce di rischio'!$C$2,IF(U126&lt;='db fasce di rischio'!$F$4,'db fasce di rischio'!$E$2,IF(U126&lt;='db fasce di rischio'!$H$4,'db fasce di rischio'!$G$2,"")))))</f>
        <v>--</v>
      </c>
      <c r="W126" s="30"/>
      <c r="X126" s="30"/>
    </row>
    <row r="127" spans="1:24" ht="21" outlineLevel="1" x14ac:dyDescent="0.2">
      <c r="A127" s="169"/>
      <c r="B127" s="169"/>
      <c r="C127" s="26" t="s">
        <v>30</v>
      </c>
      <c r="D127" s="26" t="s">
        <v>30</v>
      </c>
      <c r="E127" s="26" t="s">
        <v>30</v>
      </c>
      <c r="F127" s="26" t="s">
        <v>30</v>
      </c>
      <c r="G127" s="161" t="str">
        <f t="shared" si="22"/>
        <v>--</v>
      </c>
      <c r="H127" s="27" t="s">
        <v>30</v>
      </c>
      <c r="I127" s="33" t="s">
        <v>30</v>
      </c>
      <c r="J127" s="87"/>
      <c r="K127" s="33"/>
      <c r="L127" s="26"/>
      <c r="M127" s="26"/>
      <c r="N127" s="26"/>
      <c r="O127" s="26"/>
      <c r="P127" s="169"/>
      <c r="Q127" s="184"/>
      <c r="R127" s="184"/>
      <c r="S127" s="185" t="str">
        <f t="shared" si="23"/>
        <v>0</v>
      </c>
      <c r="T127" s="185" t="str">
        <f t="shared" si="24"/>
        <v>0</v>
      </c>
      <c r="U127" s="185">
        <f t="shared" si="25"/>
        <v>0</v>
      </c>
      <c r="V127" s="186" t="str">
        <f>IF(U127=0,"--",IF(U127&lt;='db fasce di rischio'!$B$4,'db fasce di rischio'!$A$2,IF(U127&lt;='db fasce di rischio'!$D$4,'db fasce di rischio'!$C$2,IF(U127&lt;='db fasce di rischio'!$F$4,'db fasce di rischio'!$E$2,IF(U127&lt;='db fasce di rischio'!$H$4,'db fasce di rischio'!$G$2,"")))))</f>
        <v>--</v>
      </c>
      <c r="W127" s="30"/>
      <c r="X127" s="30"/>
    </row>
    <row r="128" spans="1:24" ht="21" outlineLevel="1" x14ac:dyDescent="0.2">
      <c r="A128" s="169"/>
      <c r="B128" s="169"/>
      <c r="C128" s="26" t="s">
        <v>30</v>
      </c>
      <c r="D128" s="26" t="s">
        <v>30</v>
      </c>
      <c r="E128" s="26" t="s">
        <v>30</v>
      </c>
      <c r="F128" s="26" t="s">
        <v>30</v>
      </c>
      <c r="G128" s="161" t="str">
        <f t="shared" si="22"/>
        <v>--</v>
      </c>
      <c r="H128" s="27" t="s">
        <v>30</v>
      </c>
      <c r="I128" s="33" t="s">
        <v>30</v>
      </c>
      <c r="J128" s="87"/>
      <c r="K128" s="33"/>
      <c r="L128" s="26"/>
      <c r="M128" s="26"/>
      <c r="N128" s="26"/>
      <c r="O128" s="26"/>
      <c r="P128" s="169"/>
      <c r="Q128" s="184"/>
      <c r="R128" s="184"/>
      <c r="S128" s="185" t="str">
        <f t="shared" si="23"/>
        <v>0</v>
      </c>
      <c r="T128" s="185" t="str">
        <f t="shared" si="24"/>
        <v>0</v>
      </c>
      <c r="U128" s="185">
        <f t="shared" si="25"/>
        <v>0</v>
      </c>
      <c r="V128" s="186" t="str">
        <f>IF(U128=0,"--",IF(U128&lt;='db fasce di rischio'!$B$4,'db fasce di rischio'!$A$2,IF(U128&lt;='db fasce di rischio'!$D$4,'db fasce di rischio'!$C$2,IF(U128&lt;='db fasce di rischio'!$F$4,'db fasce di rischio'!$E$2,IF(U128&lt;='db fasce di rischio'!$H$4,'db fasce di rischio'!$G$2,"")))))</f>
        <v>--</v>
      </c>
      <c r="W128" s="30"/>
      <c r="X128" s="30"/>
    </row>
    <row r="129" spans="1:24" ht="21" outlineLevel="1" x14ac:dyDescent="0.2">
      <c r="A129" s="169"/>
      <c r="B129" s="169"/>
      <c r="C129" s="26" t="s">
        <v>30</v>
      </c>
      <c r="D129" s="26" t="s">
        <v>30</v>
      </c>
      <c r="E129" s="26" t="s">
        <v>30</v>
      </c>
      <c r="F129" s="26" t="s">
        <v>30</v>
      </c>
      <c r="G129" s="161" t="str">
        <f t="shared" si="22"/>
        <v>--</v>
      </c>
      <c r="H129" s="27" t="s">
        <v>30</v>
      </c>
      <c r="I129" s="33" t="s">
        <v>30</v>
      </c>
      <c r="J129" s="87"/>
      <c r="K129" s="33"/>
      <c r="L129" s="26"/>
      <c r="M129" s="26"/>
      <c r="N129" s="26"/>
      <c r="O129" s="26"/>
      <c r="P129" s="169"/>
      <c r="Q129" s="184"/>
      <c r="R129" s="184"/>
      <c r="S129" s="185" t="str">
        <f t="shared" si="23"/>
        <v>0</v>
      </c>
      <c r="T129" s="185" t="str">
        <f t="shared" si="24"/>
        <v>0</v>
      </c>
      <c r="U129" s="185">
        <f t="shared" si="25"/>
        <v>0</v>
      </c>
      <c r="V129" s="186" t="str">
        <f>IF(U129=0,"--",IF(U129&lt;='db fasce di rischio'!$B$4,'db fasce di rischio'!$A$2,IF(U129&lt;='db fasce di rischio'!$D$4,'db fasce di rischio'!$C$2,IF(U129&lt;='db fasce di rischio'!$F$4,'db fasce di rischio'!$E$2,IF(U129&lt;='db fasce di rischio'!$H$4,'db fasce di rischio'!$G$2,"")))))</f>
        <v>--</v>
      </c>
      <c r="W129" s="30"/>
      <c r="X129" s="30"/>
    </row>
    <row r="130" spans="1:24" ht="21" outlineLevel="1" x14ac:dyDescent="0.2">
      <c r="A130" s="169"/>
      <c r="B130" s="169"/>
      <c r="C130" s="26" t="s">
        <v>30</v>
      </c>
      <c r="D130" s="26" t="s">
        <v>30</v>
      </c>
      <c r="E130" s="26" t="s">
        <v>30</v>
      </c>
      <c r="F130" s="26" t="s">
        <v>30</v>
      </c>
      <c r="G130" s="161" t="str">
        <f t="shared" si="22"/>
        <v>--</v>
      </c>
      <c r="H130" s="27" t="s">
        <v>30</v>
      </c>
      <c r="I130" s="33" t="s">
        <v>30</v>
      </c>
      <c r="J130" s="87"/>
      <c r="K130" s="33"/>
      <c r="L130" s="26"/>
      <c r="M130" s="26"/>
      <c r="N130" s="26"/>
      <c r="O130" s="26"/>
      <c r="P130" s="169"/>
      <c r="Q130" s="184"/>
      <c r="R130" s="184"/>
      <c r="S130" s="185" t="str">
        <f t="shared" si="23"/>
        <v>0</v>
      </c>
      <c r="T130" s="185" t="str">
        <f t="shared" si="24"/>
        <v>0</v>
      </c>
      <c r="U130" s="185">
        <f t="shared" si="25"/>
        <v>0</v>
      </c>
      <c r="V130" s="186" t="str">
        <f>IF(U130=0,"--",IF(U130&lt;='db fasce di rischio'!$B$4,'db fasce di rischio'!$A$2,IF(U130&lt;='db fasce di rischio'!$D$4,'db fasce di rischio'!$C$2,IF(U130&lt;='db fasce di rischio'!$F$4,'db fasce di rischio'!$E$2,IF(U130&lt;='db fasce di rischio'!$H$4,'db fasce di rischio'!$G$2,"")))))</f>
        <v>--</v>
      </c>
      <c r="W130" s="30"/>
      <c r="X130" s="30"/>
    </row>
    <row r="131" spans="1:24" ht="21" outlineLevel="1" x14ac:dyDescent="0.2">
      <c r="A131" s="169"/>
      <c r="B131" s="169"/>
      <c r="C131" s="26" t="s">
        <v>30</v>
      </c>
      <c r="D131" s="26" t="s">
        <v>30</v>
      </c>
      <c r="E131" s="26" t="s">
        <v>30</v>
      </c>
      <c r="F131" s="26" t="s">
        <v>30</v>
      </c>
      <c r="G131" s="161" t="str">
        <f t="shared" si="22"/>
        <v>--</v>
      </c>
      <c r="H131" s="27" t="s">
        <v>30</v>
      </c>
      <c r="I131" s="33" t="s">
        <v>30</v>
      </c>
      <c r="J131" s="87"/>
      <c r="K131" s="33"/>
      <c r="L131" s="26"/>
      <c r="M131" s="26"/>
      <c r="N131" s="26"/>
      <c r="O131" s="26"/>
      <c r="P131" s="169"/>
      <c r="Q131" s="184"/>
      <c r="R131" s="184"/>
      <c r="S131" s="185" t="str">
        <f t="shared" si="23"/>
        <v>0</v>
      </c>
      <c r="T131" s="185" t="str">
        <f t="shared" si="24"/>
        <v>0</v>
      </c>
      <c r="U131" s="185">
        <f t="shared" si="25"/>
        <v>0</v>
      </c>
      <c r="V131" s="186" t="str">
        <f>IF(U131=0,"--",IF(U131&lt;='db fasce di rischio'!$B$4,'db fasce di rischio'!$A$2,IF(U131&lt;='db fasce di rischio'!$D$4,'db fasce di rischio'!$C$2,IF(U131&lt;='db fasce di rischio'!$F$4,'db fasce di rischio'!$E$2,IF(U131&lt;='db fasce di rischio'!$H$4,'db fasce di rischio'!$G$2,"")))))</f>
        <v>--</v>
      </c>
      <c r="W131" s="30"/>
      <c r="X131" s="30"/>
    </row>
    <row r="132" spans="1:24" ht="21" outlineLevel="1" x14ac:dyDescent="0.2">
      <c r="A132" s="169"/>
      <c r="B132" s="169"/>
      <c r="C132" s="26" t="s">
        <v>30</v>
      </c>
      <c r="D132" s="26" t="s">
        <v>30</v>
      </c>
      <c r="E132" s="26" t="s">
        <v>30</v>
      </c>
      <c r="F132" s="26" t="s">
        <v>30</v>
      </c>
      <c r="G132" s="161" t="str">
        <f t="shared" si="22"/>
        <v>--</v>
      </c>
      <c r="H132" s="27" t="s">
        <v>30</v>
      </c>
      <c r="I132" s="33" t="s">
        <v>30</v>
      </c>
      <c r="J132" s="88"/>
      <c r="K132" s="33"/>
      <c r="L132" s="26"/>
      <c r="M132" s="26"/>
      <c r="N132" s="26"/>
      <c r="O132" s="26"/>
      <c r="P132" s="169"/>
      <c r="Q132" s="184"/>
      <c r="R132" s="184"/>
      <c r="S132" s="185" t="str">
        <f t="shared" si="23"/>
        <v>0</v>
      </c>
      <c r="T132" s="185" t="str">
        <f t="shared" si="24"/>
        <v>0</v>
      </c>
      <c r="U132" s="185">
        <f t="shared" si="25"/>
        <v>0</v>
      </c>
      <c r="V132" s="186" t="str">
        <f>IF(U132=0,"--",IF(U132&lt;='db fasce di rischio'!$B$4,'db fasce di rischio'!$A$2,IF(U132&lt;='db fasce di rischio'!$D$4,'db fasce di rischio'!$C$2,IF(U132&lt;='db fasce di rischio'!$F$4,'db fasce di rischio'!$E$2,IF(U132&lt;='db fasce di rischio'!$H$4,'db fasce di rischio'!$G$2,"")))))</f>
        <v>--</v>
      </c>
      <c r="W132" s="30"/>
      <c r="X132" s="30"/>
    </row>
    <row r="133" spans="1:24" ht="21" outlineLevel="1" x14ac:dyDescent="0.2">
      <c r="A133" s="169"/>
      <c r="B133" s="169"/>
      <c r="C133" s="26" t="s">
        <v>30</v>
      </c>
      <c r="D133" s="26" t="s">
        <v>30</v>
      </c>
      <c r="E133" s="26" t="s">
        <v>30</v>
      </c>
      <c r="F133" s="26" t="s">
        <v>30</v>
      </c>
      <c r="G133" s="161" t="str">
        <f t="shared" si="22"/>
        <v>--</v>
      </c>
      <c r="H133" s="27" t="s">
        <v>30</v>
      </c>
      <c r="I133" s="33" t="s">
        <v>30</v>
      </c>
      <c r="J133" s="88"/>
      <c r="K133" s="33"/>
      <c r="L133" s="26"/>
      <c r="M133" s="26"/>
      <c r="N133" s="26"/>
      <c r="O133" s="26"/>
      <c r="P133" s="169"/>
      <c r="Q133" s="184"/>
      <c r="R133" s="184"/>
      <c r="S133" s="185" t="str">
        <f t="shared" si="23"/>
        <v>0</v>
      </c>
      <c r="T133" s="185" t="str">
        <f t="shared" si="24"/>
        <v>0</v>
      </c>
      <c r="U133" s="185">
        <f t="shared" si="25"/>
        <v>0</v>
      </c>
      <c r="V133" s="186" t="str">
        <f>IF(U133=0,"--",IF(U133&lt;='db fasce di rischio'!$B$4,'db fasce di rischio'!$A$2,IF(U133&lt;='db fasce di rischio'!$D$4,'db fasce di rischio'!$C$2,IF(U133&lt;='db fasce di rischio'!$F$4,'db fasce di rischio'!$E$2,IF(U133&lt;='db fasce di rischio'!$H$4,'db fasce di rischio'!$G$2,"")))))</f>
        <v>--</v>
      </c>
      <c r="W133" s="30"/>
      <c r="X133" s="30"/>
    </row>
    <row r="134" spans="1:24" ht="21" outlineLevel="1" x14ac:dyDescent="0.2">
      <c r="A134" s="169"/>
      <c r="B134" s="169"/>
      <c r="C134" s="26" t="s">
        <v>30</v>
      </c>
      <c r="D134" s="26" t="s">
        <v>30</v>
      </c>
      <c r="E134" s="26" t="s">
        <v>30</v>
      </c>
      <c r="F134" s="26" t="s">
        <v>30</v>
      </c>
      <c r="G134" s="161" t="str">
        <f t="shared" si="22"/>
        <v>--</v>
      </c>
      <c r="H134" s="27" t="s">
        <v>30</v>
      </c>
      <c r="I134" s="33" t="s">
        <v>30</v>
      </c>
      <c r="J134" s="88"/>
      <c r="K134" s="33"/>
      <c r="L134" s="26"/>
      <c r="M134" s="26"/>
      <c r="N134" s="26"/>
      <c r="O134" s="26"/>
      <c r="P134" s="169"/>
      <c r="Q134" s="184"/>
      <c r="R134" s="184"/>
      <c r="S134" s="185" t="str">
        <f t="shared" si="23"/>
        <v>0</v>
      </c>
      <c r="T134" s="185" t="str">
        <f t="shared" si="24"/>
        <v>0</v>
      </c>
      <c r="U134" s="185">
        <f t="shared" si="25"/>
        <v>0</v>
      </c>
      <c r="V134" s="186" t="str">
        <f>IF(U134=0,"--",IF(U134&lt;='db fasce di rischio'!$B$4,'db fasce di rischio'!$A$2,IF(U134&lt;='db fasce di rischio'!$D$4,'db fasce di rischio'!$C$2,IF(U134&lt;='db fasce di rischio'!$F$4,'db fasce di rischio'!$E$2,IF(U134&lt;='db fasce di rischio'!$H$4,'db fasce di rischio'!$G$2,"")))))</f>
        <v>--</v>
      </c>
      <c r="W134" s="30"/>
      <c r="X134" s="30"/>
    </row>
    <row r="135" spans="1:24" ht="21" outlineLevel="1" x14ac:dyDescent="0.2">
      <c r="A135" s="169"/>
      <c r="B135" s="169"/>
      <c r="C135" s="26" t="s">
        <v>30</v>
      </c>
      <c r="D135" s="26" t="s">
        <v>30</v>
      </c>
      <c r="E135" s="26" t="s">
        <v>30</v>
      </c>
      <c r="F135" s="26" t="s">
        <v>30</v>
      </c>
      <c r="G135" s="161" t="str">
        <f t="shared" si="22"/>
        <v>--</v>
      </c>
      <c r="H135" s="27" t="s">
        <v>30</v>
      </c>
      <c r="I135" s="33" t="s">
        <v>30</v>
      </c>
      <c r="J135" s="88"/>
      <c r="K135" s="33"/>
      <c r="L135" s="26"/>
      <c r="M135" s="26"/>
      <c r="N135" s="26"/>
      <c r="O135" s="26"/>
      <c r="P135" s="169"/>
      <c r="Q135" s="184"/>
      <c r="R135" s="184"/>
      <c r="S135" s="185" t="str">
        <f t="shared" si="23"/>
        <v>0</v>
      </c>
      <c r="T135" s="185" t="str">
        <f t="shared" si="24"/>
        <v>0</v>
      </c>
      <c r="U135" s="185">
        <f t="shared" si="25"/>
        <v>0</v>
      </c>
      <c r="V135" s="186" t="str">
        <f>IF(U135=0,"--",IF(U135&lt;='db fasce di rischio'!$B$4,'db fasce di rischio'!$A$2,IF(U135&lt;='db fasce di rischio'!$D$4,'db fasce di rischio'!$C$2,IF(U135&lt;='db fasce di rischio'!$F$4,'db fasce di rischio'!$E$2,IF(U135&lt;='db fasce di rischio'!$H$4,'db fasce di rischio'!$G$2,"")))))</f>
        <v>--</v>
      </c>
      <c r="W135" s="30"/>
      <c r="X135" s="30"/>
    </row>
    <row r="136" spans="1:24" ht="21" outlineLevel="1" x14ac:dyDescent="0.2">
      <c r="A136" s="169"/>
      <c r="B136" s="169"/>
      <c r="C136" s="26" t="s">
        <v>30</v>
      </c>
      <c r="D136" s="26" t="s">
        <v>30</v>
      </c>
      <c r="E136" s="26" t="s">
        <v>30</v>
      </c>
      <c r="F136" s="26" t="s">
        <v>30</v>
      </c>
      <c r="G136" s="161" t="str">
        <f t="shared" si="22"/>
        <v>--</v>
      </c>
      <c r="H136" s="27" t="s">
        <v>30</v>
      </c>
      <c r="I136" s="33" t="s">
        <v>30</v>
      </c>
      <c r="J136" s="87"/>
      <c r="K136" s="33"/>
      <c r="L136" s="26"/>
      <c r="M136" s="26"/>
      <c r="N136" s="26"/>
      <c r="O136" s="26"/>
      <c r="P136" s="169"/>
      <c r="Q136" s="184"/>
      <c r="R136" s="184"/>
      <c r="S136" s="185" t="str">
        <f t="shared" si="23"/>
        <v>0</v>
      </c>
      <c r="T136" s="185" t="str">
        <f t="shared" si="24"/>
        <v>0</v>
      </c>
      <c r="U136" s="185">
        <f t="shared" si="25"/>
        <v>0</v>
      </c>
      <c r="V136" s="186" t="str">
        <f>IF(U136=0,"--",IF(U136&lt;='db fasce di rischio'!$B$4,'db fasce di rischio'!$A$2,IF(U136&lt;='db fasce di rischio'!$D$4,'db fasce di rischio'!$C$2,IF(U136&lt;='db fasce di rischio'!$F$4,'db fasce di rischio'!$E$2,IF(U136&lt;='db fasce di rischio'!$H$4,'db fasce di rischio'!$G$2,"")))))</f>
        <v>--</v>
      </c>
      <c r="W136" s="30"/>
      <c r="X136" s="30"/>
    </row>
    <row r="137" spans="1:24" ht="21" outlineLevel="1" x14ac:dyDescent="0.2">
      <c r="A137" s="169"/>
      <c r="B137" s="169"/>
      <c r="C137" s="26" t="s">
        <v>30</v>
      </c>
      <c r="D137" s="26" t="s">
        <v>30</v>
      </c>
      <c r="E137" s="26" t="s">
        <v>30</v>
      </c>
      <c r="F137" s="26" t="s">
        <v>30</v>
      </c>
      <c r="G137" s="161" t="str">
        <f t="shared" si="22"/>
        <v>--</v>
      </c>
      <c r="H137" s="27" t="s">
        <v>30</v>
      </c>
      <c r="I137" s="33" t="s">
        <v>30</v>
      </c>
      <c r="J137" s="87"/>
      <c r="K137" s="33"/>
      <c r="L137" s="26"/>
      <c r="M137" s="26"/>
      <c r="N137" s="26"/>
      <c r="O137" s="28"/>
      <c r="P137" s="169"/>
      <c r="Q137" s="184"/>
      <c r="R137" s="184"/>
      <c r="S137" s="185" t="str">
        <f t="shared" si="23"/>
        <v>0</v>
      </c>
      <c r="T137" s="185" t="str">
        <f t="shared" si="24"/>
        <v>0</v>
      </c>
      <c r="U137" s="185">
        <f t="shared" si="25"/>
        <v>0</v>
      </c>
      <c r="V137" s="186" t="str">
        <f>IF(U137=0,"--",IF(U137&lt;='db fasce di rischio'!$B$4,'db fasce di rischio'!$A$2,IF(U137&lt;='db fasce di rischio'!$D$4,'db fasce di rischio'!$C$2,IF(U137&lt;='db fasce di rischio'!$F$4,'db fasce di rischio'!$E$2,IF(U137&lt;='db fasce di rischio'!$H$4,'db fasce di rischio'!$G$2,"")))))</f>
        <v>--</v>
      </c>
      <c r="W137" s="30"/>
      <c r="X137" s="30"/>
    </row>
    <row r="138" spans="1:24" ht="21" outlineLevel="1" x14ac:dyDescent="0.2">
      <c r="A138" s="169"/>
      <c r="B138" s="169"/>
      <c r="C138" s="26" t="s">
        <v>30</v>
      </c>
      <c r="D138" s="26" t="s">
        <v>30</v>
      </c>
      <c r="E138" s="26" t="s">
        <v>30</v>
      </c>
      <c r="F138" s="26" t="s">
        <v>30</v>
      </c>
      <c r="G138" s="161" t="str">
        <f t="shared" si="22"/>
        <v>--</v>
      </c>
      <c r="H138" s="27" t="s">
        <v>30</v>
      </c>
      <c r="I138" s="33" t="s">
        <v>30</v>
      </c>
      <c r="J138" s="87"/>
      <c r="K138" s="33"/>
      <c r="L138" s="26"/>
      <c r="M138" s="26"/>
      <c r="N138" s="26"/>
      <c r="O138" s="29"/>
      <c r="P138" s="169"/>
      <c r="Q138" s="184"/>
      <c r="R138" s="184"/>
      <c r="S138" s="185" t="str">
        <f t="shared" si="23"/>
        <v>0</v>
      </c>
      <c r="T138" s="185" t="str">
        <f t="shared" si="24"/>
        <v>0</v>
      </c>
      <c r="U138" s="185">
        <f t="shared" si="25"/>
        <v>0</v>
      </c>
      <c r="V138" s="186" t="str">
        <f>IF(U138=0,"--",IF(U138&lt;='db fasce di rischio'!$B$4,'db fasce di rischio'!$A$2,IF(U138&lt;='db fasce di rischio'!$D$4,'db fasce di rischio'!$C$2,IF(U138&lt;='db fasce di rischio'!$F$4,'db fasce di rischio'!$E$2,IF(U138&lt;='db fasce di rischio'!$H$4,'db fasce di rischio'!$G$2,"")))))</f>
        <v>--</v>
      </c>
      <c r="W138" s="30"/>
      <c r="X138" s="30"/>
    </row>
    <row r="139" spans="1:24" ht="21" x14ac:dyDescent="0.2">
      <c r="A139" s="168"/>
      <c r="B139" s="168"/>
      <c r="C139" s="92"/>
      <c r="D139" s="92"/>
      <c r="E139" s="92"/>
      <c r="F139" s="92"/>
      <c r="G139" s="92"/>
      <c r="H139" s="92"/>
      <c r="I139" s="92"/>
      <c r="J139" s="176"/>
      <c r="K139" s="92"/>
      <c r="L139" s="92"/>
      <c r="M139" s="92"/>
      <c r="N139" s="92"/>
      <c r="O139" s="92"/>
      <c r="P139" s="168"/>
      <c r="Q139" s="30"/>
      <c r="R139" s="30"/>
      <c r="S139" s="30"/>
      <c r="T139" s="30"/>
      <c r="U139" s="30"/>
      <c r="V139" s="30"/>
      <c r="W139" s="30"/>
      <c r="X139" s="30"/>
    </row>
    <row r="140" spans="1:24" ht="54" x14ac:dyDescent="0.2">
      <c r="A140" s="31"/>
      <c r="B140" s="31"/>
      <c r="C140" s="32" t="s">
        <v>674</v>
      </c>
      <c r="D140" s="32"/>
      <c r="E140" s="30"/>
      <c r="F140" s="30"/>
      <c r="G140" s="30"/>
      <c r="H140" s="30"/>
      <c r="I140" s="30"/>
      <c r="J140" s="85"/>
      <c r="K140" s="30"/>
      <c r="L140" s="30"/>
      <c r="M140" s="30"/>
      <c r="N140" s="84" t="s">
        <v>6</v>
      </c>
      <c r="O140" s="84"/>
      <c r="P140" s="30"/>
      <c r="Q140" s="182" t="s">
        <v>1306</v>
      </c>
      <c r="R140" s="182" t="s">
        <v>1307</v>
      </c>
      <c r="S140" s="50" t="s">
        <v>1308</v>
      </c>
      <c r="T140" s="50" t="s">
        <v>1309</v>
      </c>
      <c r="U140" s="50" t="s">
        <v>1310</v>
      </c>
      <c r="V140" s="183" t="s">
        <v>1311</v>
      </c>
      <c r="W140" s="30"/>
      <c r="X140" s="30"/>
    </row>
    <row r="141" spans="1:24" ht="30.6" customHeight="1" x14ac:dyDescent="0.2">
      <c r="A141" s="168"/>
      <c r="B141" s="168">
        <v>7</v>
      </c>
      <c r="C141" s="220" t="s">
        <v>1267</v>
      </c>
      <c r="D141" s="221"/>
      <c r="E141" s="222"/>
      <c r="F141" s="229"/>
      <c r="G141" s="229"/>
      <c r="H141" s="229"/>
      <c r="I141" s="50" t="s">
        <v>11</v>
      </c>
      <c r="J141" s="231"/>
      <c r="K141" s="231"/>
      <c r="L141" s="39"/>
      <c r="M141" s="162" t="s">
        <v>676</v>
      </c>
      <c r="N141" s="163" t="str">
        <f>V141</f>
        <v>--</v>
      </c>
      <c r="O141" s="39"/>
      <c r="P141" s="168"/>
      <c r="Q141" s="184"/>
      <c r="R141" s="184"/>
      <c r="S141" s="185" t="str">
        <f>IF(Q141="Basso",1.8,IF(Q141="Medio",2.5,IF(Q141="Medio-Alto",3.8,IF(Q141="Alto",5,"0"))))</f>
        <v>0</v>
      </c>
      <c r="T141" s="185" t="str">
        <f>IF(R141="Basso",1.8,IF(R141="Medio",2.5,IF(R141="Medio-Alto",3.8,IF(R141="Alto",5,"0"))))</f>
        <v>0</v>
      </c>
      <c r="U141" s="185">
        <f>IF(MAX(U145:U159)&gt;(T141*S141),MAX(U145:U159),T141*S141)</f>
        <v>0</v>
      </c>
      <c r="V141" s="186" t="str">
        <f>IF(U141=0,"--",IF(U141&lt;='db fasce di rischio'!$B$4,'db fasce di rischio'!$A$2,IF(U141&lt;='db fasce di rischio'!$D$4,'db fasce di rischio'!$C$2,IF(U141&lt;='db fasce di rischio'!$F$4,'db fasce di rischio'!$E$2,IF(U141&lt;='db fasce di rischio'!$H$4,'db fasce di rischio'!$G$2,"")))))</f>
        <v>--</v>
      </c>
      <c r="W141" s="30"/>
      <c r="X141" s="30"/>
    </row>
    <row r="142" spans="1:24" ht="59.45" customHeight="1" x14ac:dyDescent="0.2">
      <c r="A142" s="168"/>
      <c r="B142" s="168"/>
      <c r="C142" s="223"/>
      <c r="D142" s="224"/>
      <c r="E142" s="224"/>
      <c r="F142" s="172"/>
      <c r="G142" s="172"/>
      <c r="H142" s="172"/>
      <c r="I142" s="172"/>
      <c r="J142" s="172"/>
      <c r="K142" s="172"/>
      <c r="L142" s="173"/>
      <c r="M142" s="226" t="s">
        <v>1305</v>
      </c>
      <c r="N142" s="226"/>
      <c r="O142" s="226"/>
      <c r="P142" s="168"/>
      <c r="Q142" s="30"/>
      <c r="R142" s="30"/>
      <c r="S142" s="30"/>
      <c r="T142" s="30"/>
      <c r="U142" s="30"/>
      <c r="V142" s="30"/>
      <c r="W142" s="30"/>
      <c r="X142" s="30"/>
    </row>
    <row r="143" spans="1:24" ht="31.5" hidden="1" customHeight="1" outlineLevel="1" x14ac:dyDescent="0.2">
      <c r="A143" s="168"/>
      <c r="B143" s="168"/>
      <c r="C143" s="218" t="s">
        <v>1266</v>
      </c>
      <c r="D143" s="219"/>
      <c r="E143" s="160"/>
      <c r="F143" s="160"/>
      <c r="G143" s="160"/>
      <c r="H143" s="160"/>
      <c r="I143" s="160"/>
      <c r="J143" s="159"/>
      <c r="K143" s="160"/>
      <c r="L143" s="164">
        <f>SUM(H130:H138)</f>
        <v>0</v>
      </c>
      <c r="M143" s="165"/>
      <c r="N143" s="165"/>
      <c r="O143" s="165"/>
      <c r="P143" s="168"/>
      <c r="Q143" s="30"/>
      <c r="R143" s="30"/>
      <c r="S143" s="30"/>
      <c r="T143" s="30"/>
      <c r="U143" s="30"/>
      <c r="V143" s="30"/>
      <c r="W143" s="30"/>
      <c r="X143" s="30"/>
    </row>
    <row r="144" spans="1:24" ht="63.75" hidden="1" outlineLevel="1" x14ac:dyDescent="0.2">
      <c r="A144" s="169"/>
      <c r="B144" s="169"/>
      <c r="C144" s="24" t="s">
        <v>915</v>
      </c>
      <c r="D144" s="24" t="s">
        <v>916</v>
      </c>
      <c r="E144" s="24" t="s">
        <v>981</v>
      </c>
      <c r="F144" s="24" t="s">
        <v>980</v>
      </c>
      <c r="G144" s="181" t="s">
        <v>1301</v>
      </c>
      <c r="H144" s="24" t="s">
        <v>979</v>
      </c>
      <c r="I144" s="24" t="s">
        <v>917</v>
      </c>
      <c r="J144" s="50" t="s">
        <v>982</v>
      </c>
      <c r="K144" s="50" t="s">
        <v>918</v>
      </c>
      <c r="L144" s="24" t="s">
        <v>639</v>
      </c>
      <c r="M144" s="24" t="s">
        <v>677</v>
      </c>
      <c r="N144" s="24" t="s">
        <v>678</v>
      </c>
      <c r="O144" s="24" t="s">
        <v>679</v>
      </c>
      <c r="P144" s="169"/>
      <c r="Q144" s="182" t="s">
        <v>1306</v>
      </c>
      <c r="R144" s="182" t="s">
        <v>1307</v>
      </c>
      <c r="S144" s="50" t="s">
        <v>1308</v>
      </c>
      <c r="T144" s="50" t="s">
        <v>1309</v>
      </c>
      <c r="U144" s="50" t="s">
        <v>1310</v>
      </c>
      <c r="V144" s="183" t="s">
        <v>1311</v>
      </c>
      <c r="W144" s="30"/>
      <c r="X144" s="30"/>
    </row>
    <row r="145" spans="1:24" ht="21" hidden="1" outlineLevel="1" x14ac:dyDescent="0.2">
      <c r="A145" s="169"/>
      <c r="B145" s="169"/>
      <c r="C145" s="26" t="s">
        <v>30</v>
      </c>
      <c r="D145" s="26" t="s">
        <v>30</v>
      </c>
      <c r="E145" s="26" t="s">
        <v>30</v>
      </c>
      <c r="F145" s="26" t="s">
        <v>30</v>
      </c>
      <c r="G145" s="161" t="str">
        <f>V145</f>
        <v>--</v>
      </c>
      <c r="H145" s="27" t="s">
        <v>30</v>
      </c>
      <c r="I145" s="33" t="s">
        <v>30</v>
      </c>
      <c r="J145" s="87"/>
      <c r="K145" s="33"/>
      <c r="L145" s="26"/>
      <c r="M145" s="26"/>
      <c r="N145" s="26"/>
      <c r="O145" s="26"/>
      <c r="P145" s="169"/>
      <c r="Q145" s="184"/>
      <c r="R145" s="184"/>
      <c r="S145" s="185" t="str">
        <f>IF(Q145="Basso",1.8,IF(Q145="Medio",2.5,IF(Q145="Medio-Alto",3.8,IF(Q145="Alto",5,"0"))))</f>
        <v>0</v>
      </c>
      <c r="T145" s="185" t="str">
        <f>IF(R145="Basso",1.8,IF(R145="Medio",2.5,IF(R145="Medio-Alto",3.8,IF(R145="Alto",5,"0"))))</f>
        <v>0</v>
      </c>
      <c r="U145" s="185">
        <f>(T145*S145)</f>
        <v>0</v>
      </c>
      <c r="V145" s="186" t="str">
        <f>IF(U145=0,"--",IF(U145&lt;='db fasce di rischio'!$B$4,'db fasce di rischio'!$A$2,IF(U145&lt;='db fasce di rischio'!$D$4,'db fasce di rischio'!$C$2,IF(U145&lt;='db fasce di rischio'!$F$4,'db fasce di rischio'!$E$2,IF(U145&lt;='db fasce di rischio'!$H$4,'db fasce di rischio'!$G$2,"")))))</f>
        <v>--</v>
      </c>
      <c r="W145" s="30"/>
      <c r="X145" s="30"/>
    </row>
    <row r="146" spans="1:24" ht="21" hidden="1" outlineLevel="1" x14ac:dyDescent="0.2">
      <c r="A146" s="169"/>
      <c r="B146" s="169"/>
      <c r="C146" s="26" t="s">
        <v>30</v>
      </c>
      <c r="D146" s="26" t="s">
        <v>30</v>
      </c>
      <c r="E146" s="26" t="s">
        <v>30</v>
      </c>
      <c r="F146" s="26" t="s">
        <v>30</v>
      </c>
      <c r="G146" s="161" t="str">
        <f t="shared" ref="G146:G159" si="26">V146</f>
        <v>--</v>
      </c>
      <c r="H146" s="27" t="s">
        <v>30</v>
      </c>
      <c r="I146" s="33" t="s">
        <v>30</v>
      </c>
      <c r="J146" s="87"/>
      <c r="K146" s="33"/>
      <c r="L146" s="26"/>
      <c r="M146" s="26"/>
      <c r="N146" s="26"/>
      <c r="O146" s="26"/>
      <c r="P146" s="169"/>
      <c r="Q146" s="184"/>
      <c r="R146" s="184"/>
      <c r="S146" s="185" t="str">
        <f t="shared" ref="S146:S159" si="27">IF(Q146="Basso",1.8,IF(Q146="Medio",2.5,IF(Q146="Medio-Alto",3.8,IF(Q146="Alto",5,"0"))))</f>
        <v>0</v>
      </c>
      <c r="T146" s="185" t="str">
        <f t="shared" ref="T146:T159" si="28">IF(R146="Basso",1.8,IF(R146="Medio",2.5,IF(R146="Medio-Alto",3.8,IF(R146="Alto",5,"0"))))</f>
        <v>0</v>
      </c>
      <c r="U146" s="185">
        <f>(T146*S146)</f>
        <v>0</v>
      </c>
      <c r="V146" s="186" t="str">
        <f>IF(U146=0,"--",IF(U146&lt;='db fasce di rischio'!$B$4,'db fasce di rischio'!$A$2,IF(U146&lt;='db fasce di rischio'!$D$4,'db fasce di rischio'!$C$2,IF(U146&lt;='db fasce di rischio'!$F$4,'db fasce di rischio'!$E$2,IF(U146&lt;='db fasce di rischio'!$H$4,'db fasce di rischio'!$G$2,"")))))</f>
        <v>--</v>
      </c>
      <c r="W146" s="30"/>
      <c r="X146" s="30"/>
    </row>
    <row r="147" spans="1:24" ht="21" hidden="1" outlineLevel="1" x14ac:dyDescent="0.2">
      <c r="A147" s="169"/>
      <c r="B147" s="169"/>
      <c r="C147" s="26" t="s">
        <v>30</v>
      </c>
      <c r="D147" s="26" t="s">
        <v>30</v>
      </c>
      <c r="E147" s="26" t="s">
        <v>30</v>
      </c>
      <c r="F147" s="26" t="s">
        <v>30</v>
      </c>
      <c r="G147" s="161" t="str">
        <f t="shared" si="26"/>
        <v>--</v>
      </c>
      <c r="H147" s="27" t="s">
        <v>30</v>
      </c>
      <c r="I147" s="33" t="s">
        <v>30</v>
      </c>
      <c r="J147" s="87"/>
      <c r="K147" s="33"/>
      <c r="L147" s="26"/>
      <c r="M147" s="26"/>
      <c r="N147" s="26"/>
      <c r="O147" s="26"/>
      <c r="P147" s="169"/>
      <c r="Q147" s="184"/>
      <c r="R147" s="184"/>
      <c r="S147" s="185" t="str">
        <f t="shared" si="27"/>
        <v>0</v>
      </c>
      <c r="T147" s="185" t="str">
        <f t="shared" si="28"/>
        <v>0</v>
      </c>
      <c r="U147" s="185">
        <f t="shared" ref="U147:U159" si="29">(T147*S147)</f>
        <v>0</v>
      </c>
      <c r="V147" s="186" t="str">
        <f>IF(U147=0,"--",IF(U147&lt;='db fasce di rischio'!$B$4,'db fasce di rischio'!$A$2,IF(U147&lt;='db fasce di rischio'!$D$4,'db fasce di rischio'!$C$2,IF(U147&lt;='db fasce di rischio'!$F$4,'db fasce di rischio'!$E$2,IF(U147&lt;='db fasce di rischio'!$H$4,'db fasce di rischio'!$G$2,"")))))</f>
        <v>--</v>
      </c>
      <c r="W147" s="30"/>
      <c r="X147" s="30"/>
    </row>
    <row r="148" spans="1:24" ht="21" hidden="1" outlineLevel="1" x14ac:dyDescent="0.2">
      <c r="A148" s="169"/>
      <c r="B148" s="169"/>
      <c r="C148" s="26" t="s">
        <v>30</v>
      </c>
      <c r="D148" s="26" t="s">
        <v>30</v>
      </c>
      <c r="E148" s="26" t="s">
        <v>30</v>
      </c>
      <c r="F148" s="26" t="s">
        <v>30</v>
      </c>
      <c r="G148" s="161" t="str">
        <f t="shared" si="26"/>
        <v>--</v>
      </c>
      <c r="H148" s="27" t="s">
        <v>30</v>
      </c>
      <c r="I148" s="33" t="s">
        <v>30</v>
      </c>
      <c r="J148" s="87"/>
      <c r="K148" s="33"/>
      <c r="L148" s="26"/>
      <c r="M148" s="26"/>
      <c r="N148" s="26"/>
      <c r="O148" s="26"/>
      <c r="P148" s="169"/>
      <c r="Q148" s="184"/>
      <c r="R148" s="184"/>
      <c r="S148" s="185" t="str">
        <f t="shared" si="27"/>
        <v>0</v>
      </c>
      <c r="T148" s="185" t="str">
        <f t="shared" si="28"/>
        <v>0</v>
      </c>
      <c r="U148" s="185">
        <f t="shared" si="29"/>
        <v>0</v>
      </c>
      <c r="V148" s="186" t="str">
        <f>IF(U148=0,"--",IF(U148&lt;='db fasce di rischio'!$B$4,'db fasce di rischio'!$A$2,IF(U148&lt;='db fasce di rischio'!$D$4,'db fasce di rischio'!$C$2,IF(U148&lt;='db fasce di rischio'!$F$4,'db fasce di rischio'!$E$2,IF(U148&lt;='db fasce di rischio'!$H$4,'db fasce di rischio'!$G$2,"")))))</f>
        <v>--</v>
      </c>
      <c r="W148" s="30"/>
      <c r="X148" s="30"/>
    </row>
    <row r="149" spans="1:24" ht="21" hidden="1" outlineLevel="1" x14ac:dyDescent="0.2">
      <c r="A149" s="169"/>
      <c r="B149" s="169"/>
      <c r="C149" s="26" t="s">
        <v>30</v>
      </c>
      <c r="D149" s="26" t="s">
        <v>30</v>
      </c>
      <c r="E149" s="26" t="s">
        <v>30</v>
      </c>
      <c r="F149" s="26" t="s">
        <v>30</v>
      </c>
      <c r="G149" s="161" t="str">
        <f t="shared" si="26"/>
        <v>--</v>
      </c>
      <c r="H149" s="27" t="s">
        <v>30</v>
      </c>
      <c r="I149" s="33" t="s">
        <v>30</v>
      </c>
      <c r="J149" s="87"/>
      <c r="K149" s="33"/>
      <c r="L149" s="26"/>
      <c r="M149" s="26"/>
      <c r="N149" s="26"/>
      <c r="O149" s="26"/>
      <c r="P149" s="169"/>
      <c r="Q149" s="184"/>
      <c r="R149" s="184"/>
      <c r="S149" s="185" t="str">
        <f t="shared" si="27"/>
        <v>0</v>
      </c>
      <c r="T149" s="185" t="str">
        <f t="shared" si="28"/>
        <v>0</v>
      </c>
      <c r="U149" s="185">
        <f t="shared" si="29"/>
        <v>0</v>
      </c>
      <c r="V149" s="186" t="str">
        <f>IF(U149=0,"--",IF(U149&lt;='db fasce di rischio'!$B$4,'db fasce di rischio'!$A$2,IF(U149&lt;='db fasce di rischio'!$D$4,'db fasce di rischio'!$C$2,IF(U149&lt;='db fasce di rischio'!$F$4,'db fasce di rischio'!$E$2,IF(U149&lt;='db fasce di rischio'!$H$4,'db fasce di rischio'!$G$2,"")))))</f>
        <v>--</v>
      </c>
      <c r="W149" s="30"/>
      <c r="X149" s="30"/>
    </row>
    <row r="150" spans="1:24" ht="21" hidden="1" outlineLevel="1" x14ac:dyDescent="0.2">
      <c r="A150" s="169"/>
      <c r="B150" s="169"/>
      <c r="C150" s="26" t="s">
        <v>30</v>
      </c>
      <c r="D150" s="26" t="s">
        <v>30</v>
      </c>
      <c r="E150" s="26" t="s">
        <v>30</v>
      </c>
      <c r="F150" s="26" t="s">
        <v>30</v>
      </c>
      <c r="G150" s="161" t="str">
        <f t="shared" si="26"/>
        <v>--</v>
      </c>
      <c r="H150" s="27" t="s">
        <v>30</v>
      </c>
      <c r="I150" s="33" t="s">
        <v>30</v>
      </c>
      <c r="J150" s="87"/>
      <c r="K150" s="33"/>
      <c r="L150" s="26"/>
      <c r="M150" s="26"/>
      <c r="N150" s="26"/>
      <c r="O150" s="26"/>
      <c r="P150" s="169"/>
      <c r="Q150" s="184"/>
      <c r="R150" s="184"/>
      <c r="S150" s="185" t="str">
        <f t="shared" si="27"/>
        <v>0</v>
      </c>
      <c r="T150" s="185" t="str">
        <f t="shared" si="28"/>
        <v>0</v>
      </c>
      <c r="U150" s="185">
        <f t="shared" si="29"/>
        <v>0</v>
      </c>
      <c r="V150" s="186" t="str">
        <f>IF(U150=0,"--",IF(U150&lt;='db fasce di rischio'!$B$4,'db fasce di rischio'!$A$2,IF(U150&lt;='db fasce di rischio'!$D$4,'db fasce di rischio'!$C$2,IF(U150&lt;='db fasce di rischio'!$F$4,'db fasce di rischio'!$E$2,IF(U150&lt;='db fasce di rischio'!$H$4,'db fasce di rischio'!$G$2,"")))))</f>
        <v>--</v>
      </c>
      <c r="W150" s="30"/>
      <c r="X150" s="30"/>
    </row>
    <row r="151" spans="1:24" ht="21" hidden="1" outlineLevel="1" x14ac:dyDescent="0.2">
      <c r="A151" s="169"/>
      <c r="B151" s="169"/>
      <c r="C151" s="26" t="s">
        <v>30</v>
      </c>
      <c r="D151" s="26" t="s">
        <v>30</v>
      </c>
      <c r="E151" s="26" t="s">
        <v>30</v>
      </c>
      <c r="F151" s="26" t="s">
        <v>30</v>
      </c>
      <c r="G151" s="161" t="str">
        <f t="shared" si="26"/>
        <v>--</v>
      </c>
      <c r="H151" s="27" t="s">
        <v>30</v>
      </c>
      <c r="I151" s="33" t="s">
        <v>30</v>
      </c>
      <c r="J151" s="87"/>
      <c r="K151" s="33"/>
      <c r="L151" s="26"/>
      <c r="M151" s="26"/>
      <c r="N151" s="26"/>
      <c r="O151" s="26"/>
      <c r="P151" s="169"/>
      <c r="Q151" s="184"/>
      <c r="R151" s="184"/>
      <c r="S151" s="185" t="str">
        <f t="shared" si="27"/>
        <v>0</v>
      </c>
      <c r="T151" s="185" t="str">
        <f t="shared" si="28"/>
        <v>0</v>
      </c>
      <c r="U151" s="185">
        <f t="shared" si="29"/>
        <v>0</v>
      </c>
      <c r="V151" s="186" t="str">
        <f>IF(U151=0,"--",IF(U151&lt;='db fasce di rischio'!$B$4,'db fasce di rischio'!$A$2,IF(U151&lt;='db fasce di rischio'!$D$4,'db fasce di rischio'!$C$2,IF(U151&lt;='db fasce di rischio'!$F$4,'db fasce di rischio'!$E$2,IF(U151&lt;='db fasce di rischio'!$H$4,'db fasce di rischio'!$G$2,"")))))</f>
        <v>--</v>
      </c>
      <c r="W151" s="30"/>
      <c r="X151" s="30"/>
    </row>
    <row r="152" spans="1:24" ht="21" hidden="1" outlineLevel="1" x14ac:dyDescent="0.2">
      <c r="A152" s="169"/>
      <c r="B152" s="169"/>
      <c r="C152" s="26" t="s">
        <v>30</v>
      </c>
      <c r="D152" s="26" t="s">
        <v>30</v>
      </c>
      <c r="E152" s="26" t="s">
        <v>30</v>
      </c>
      <c r="F152" s="26" t="s">
        <v>30</v>
      </c>
      <c r="G152" s="161" t="str">
        <f t="shared" si="26"/>
        <v>--</v>
      </c>
      <c r="H152" s="27" t="s">
        <v>30</v>
      </c>
      <c r="I152" s="33" t="s">
        <v>30</v>
      </c>
      <c r="J152" s="87"/>
      <c r="K152" s="33"/>
      <c r="L152" s="26"/>
      <c r="M152" s="26"/>
      <c r="N152" s="26"/>
      <c r="O152" s="26"/>
      <c r="P152" s="169"/>
      <c r="Q152" s="184"/>
      <c r="R152" s="184"/>
      <c r="S152" s="185" t="str">
        <f t="shared" si="27"/>
        <v>0</v>
      </c>
      <c r="T152" s="185" t="str">
        <f t="shared" si="28"/>
        <v>0</v>
      </c>
      <c r="U152" s="185">
        <f t="shared" si="29"/>
        <v>0</v>
      </c>
      <c r="V152" s="186" t="str">
        <f>IF(U152=0,"--",IF(U152&lt;='db fasce di rischio'!$B$4,'db fasce di rischio'!$A$2,IF(U152&lt;='db fasce di rischio'!$D$4,'db fasce di rischio'!$C$2,IF(U152&lt;='db fasce di rischio'!$F$4,'db fasce di rischio'!$E$2,IF(U152&lt;='db fasce di rischio'!$H$4,'db fasce di rischio'!$G$2,"")))))</f>
        <v>--</v>
      </c>
      <c r="W152" s="30"/>
      <c r="X152" s="30"/>
    </row>
    <row r="153" spans="1:24" ht="21" hidden="1" outlineLevel="1" x14ac:dyDescent="0.2">
      <c r="A153" s="169"/>
      <c r="B153" s="169"/>
      <c r="C153" s="26" t="s">
        <v>30</v>
      </c>
      <c r="D153" s="26" t="s">
        <v>30</v>
      </c>
      <c r="E153" s="26" t="s">
        <v>30</v>
      </c>
      <c r="F153" s="26" t="s">
        <v>30</v>
      </c>
      <c r="G153" s="161" t="str">
        <f t="shared" si="26"/>
        <v>--</v>
      </c>
      <c r="H153" s="27" t="s">
        <v>30</v>
      </c>
      <c r="I153" s="33" t="s">
        <v>30</v>
      </c>
      <c r="J153" s="88"/>
      <c r="K153" s="33"/>
      <c r="L153" s="26"/>
      <c r="M153" s="26"/>
      <c r="N153" s="26"/>
      <c r="O153" s="26"/>
      <c r="P153" s="169"/>
      <c r="Q153" s="184"/>
      <c r="R153" s="184"/>
      <c r="S153" s="185" t="str">
        <f t="shared" si="27"/>
        <v>0</v>
      </c>
      <c r="T153" s="185" t="str">
        <f t="shared" si="28"/>
        <v>0</v>
      </c>
      <c r="U153" s="185">
        <f t="shared" si="29"/>
        <v>0</v>
      </c>
      <c r="V153" s="186" t="str">
        <f>IF(U153=0,"--",IF(U153&lt;='db fasce di rischio'!$B$4,'db fasce di rischio'!$A$2,IF(U153&lt;='db fasce di rischio'!$D$4,'db fasce di rischio'!$C$2,IF(U153&lt;='db fasce di rischio'!$F$4,'db fasce di rischio'!$E$2,IF(U153&lt;='db fasce di rischio'!$H$4,'db fasce di rischio'!$G$2,"")))))</f>
        <v>--</v>
      </c>
      <c r="W153" s="30"/>
      <c r="X153" s="30"/>
    </row>
    <row r="154" spans="1:24" ht="21" hidden="1" outlineLevel="1" x14ac:dyDescent="0.2">
      <c r="A154" s="169"/>
      <c r="B154" s="169"/>
      <c r="C154" s="26" t="s">
        <v>30</v>
      </c>
      <c r="D154" s="26" t="s">
        <v>30</v>
      </c>
      <c r="E154" s="26" t="s">
        <v>30</v>
      </c>
      <c r="F154" s="26" t="s">
        <v>30</v>
      </c>
      <c r="G154" s="161" t="str">
        <f t="shared" si="26"/>
        <v>--</v>
      </c>
      <c r="H154" s="27" t="s">
        <v>30</v>
      </c>
      <c r="I154" s="33" t="s">
        <v>30</v>
      </c>
      <c r="J154" s="88"/>
      <c r="K154" s="33"/>
      <c r="L154" s="26"/>
      <c r="M154" s="26"/>
      <c r="N154" s="26"/>
      <c r="O154" s="26"/>
      <c r="P154" s="169"/>
      <c r="Q154" s="184"/>
      <c r="R154" s="184"/>
      <c r="S154" s="185" t="str">
        <f t="shared" si="27"/>
        <v>0</v>
      </c>
      <c r="T154" s="185" t="str">
        <f t="shared" si="28"/>
        <v>0</v>
      </c>
      <c r="U154" s="185">
        <f t="shared" si="29"/>
        <v>0</v>
      </c>
      <c r="V154" s="186" t="str">
        <f>IF(U154=0,"--",IF(U154&lt;='db fasce di rischio'!$B$4,'db fasce di rischio'!$A$2,IF(U154&lt;='db fasce di rischio'!$D$4,'db fasce di rischio'!$C$2,IF(U154&lt;='db fasce di rischio'!$F$4,'db fasce di rischio'!$E$2,IF(U154&lt;='db fasce di rischio'!$H$4,'db fasce di rischio'!$G$2,"")))))</f>
        <v>--</v>
      </c>
      <c r="W154" s="30"/>
      <c r="X154" s="30"/>
    </row>
    <row r="155" spans="1:24" ht="21" hidden="1" outlineLevel="1" x14ac:dyDescent="0.2">
      <c r="A155" s="169"/>
      <c r="B155" s="169"/>
      <c r="C155" s="26" t="s">
        <v>30</v>
      </c>
      <c r="D155" s="26" t="s">
        <v>30</v>
      </c>
      <c r="E155" s="26" t="s">
        <v>30</v>
      </c>
      <c r="F155" s="26" t="s">
        <v>30</v>
      </c>
      <c r="G155" s="161" t="str">
        <f t="shared" si="26"/>
        <v>--</v>
      </c>
      <c r="H155" s="27" t="s">
        <v>30</v>
      </c>
      <c r="I155" s="33" t="s">
        <v>30</v>
      </c>
      <c r="J155" s="88"/>
      <c r="K155" s="33"/>
      <c r="L155" s="26"/>
      <c r="M155" s="26"/>
      <c r="N155" s="26"/>
      <c r="O155" s="26"/>
      <c r="P155" s="169"/>
      <c r="Q155" s="184"/>
      <c r="R155" s="184"/>
      <c r="S155" s="185" t="str">
        <f t="shared" si="27"/>
        <v>0</v>
      </c>
      <c r="T155" s="185" t="str">
        <f t="shared" si="28"/>
        <v>0</v>
      </c>
      <c r="U155" s="185">
        <f t="shared" si="29"/>
        <v>0</v>
      </c>
      <c r="V155" s="186" t="str">
        <f>IF(U155=0,"--",IF(U155&lt;='db fasce di rischio'!$B$4,'db fasce di rischio'!$A$2,IF(U155&lt;='db fasce di rischio'!$D$4,'db fasce di rischio'!$C$2,IF(U155&lt;='db fasce di rischio'!$F$4,'db fasce di rischio'!$E$2,IF(U155&lt;='db fasce di rischio'!$H$4,'db fasce di rischio'!$G$2,"")))))</f>
        <v>--</v>
      </c>
      <c r="W155" s="30"/>
      <c r="X155" s="30"/>
    </row>
    <row r="156" spans="1:24" ht="21" hidden="1" outlineLevel="1" x14ac:dyDescent="0.2">
      <c r="A156" s="169"/>
      <c r="B156" s="169"/>
      <c r="C156" s="26" t="s">
        <v>30</v>
      </c>
      <c r="D156" s="26" t="s">
        <v>30</v>
      </c>
      <c r="E156" s="26" t="s">
        <v>30</v>
      </c>
      <c r="F156" s="26" t="s">
        <v>30</v>
      </c>
      <c r="G156" s="161" t="str">
        <f t="shared" si="26"/>
        <v>--</v>
      </c>
      <c r="H156" s="27" t="s">
        <v>30</v>
      </c>
      <c r="I156" s="33" t="s">
        <v>30</v>
      </c>
      <c r="J156" s="88"/>
      <c r="K156" s="33"/>
      <c r="L156" s="26"/>
      <c r="M156" s="26"/>
      <c r="N156" s="26"/>
      <c r="O156" s="26"/>
      <c r="P156" s="169"/>
      <c r="Q156" s="184"/>
      <c r="R156" s="184"/>
      <c r="S156" s="185" t="str">
        <f t="shared" si="27"/>
        <v>0</v>
      </c>
      <c r="T156" s="185" t="str">
        <f t="shared" si="28"/>
        <v>0</v>
      </c>
      <c r="U156" s="185">
        <f t="shared" si="29"/>
        <v>0</v>
      </c>
      <c r="V156" s="186" t="str">
        <f>IF(U156=0,"--",IF(U156&lt;='db fasce di rischio'!$B$4,'db fasce di rischio'!$A$2,IF(U156&lt;='db fasce di rischio'!$D$4,'db fasce di rischio'!$C$2,IF(U156&lt;='db fasce di rischio'!$F$4,'db fasce di rischio'!$E$2,IF(U156&lt;='db fasce di rischio'!$H$4,'db fasce di rischio'!$G$2,"")))))</f>
        <v>--</v>
      </c>
      <c r="W156" s="30"/>
      <c r="X156" s="30"/>
    </row>
    <row r="157" spans="1:24" ht="21" hidden="1" outlineLevel="1" x14ac:dyDescent="0.2">
      <c r="A157" s="169"/>
      <c r="B157" s="169"/>
      <c r="C157" s="26" t="s">
        <v>30</v>
      </c>
      <c r="D157" s="26" t="s">
        <v>30</v>
      </c>
      <c r="E157" s="26" t="s">
        <v>30</v>
      </c>
      <c r="F157" s="26" t="s">
        <v>30</v>
      </c>
      <c r="G157" s="161" t="str">
        <f t="shared" si="26"/>
        <v>--</v>
      </c>
      <c r="H157" s="27" t="s">
        <v>30</v>
      </c>
      <c r="I157" s="33" t="s">
        <v>30</v>
      </c>
      <c r="J157" s="87"/>
      <c r="K157" s="33"/>
      <c r="L157" s="26"/>
      <c r="M157" s="26"/>
      <c r="N157" s="26"/>
      <c r="O157" s="26"/>
      <c r="P157" s="169"/>
      <c r="Q157" s="184"/>
      <c r="R157" s="184"/>
      <c r="S157" s="185" t="str">
        <f t="shared" si="27"/>
        <v>0</v>
      </c>
      <c r="T157" s="185" t="str">
        <f t="shared" si="28"/>
        <v>0</v>
      </c>
      <c r="U157" s="185">
        <f t="shared" si="29"/>
        <v>0</v>
      </c>
      <c r="V157" s="186" t="str">
        <f>IF(U157=0,"--",IF(U157&lt;='db fasce di rischio'!$B$4,'db fasce di rischio'!$A$2,IF(U157&lt;='db fasce di rischio'!$D$4,'db fasce di rischio'!$C$2,IF(U157&lt;='db fasce di rischio'!$F$4,'db fasce di rischio'!$E$2,IF(U157&lt;='db fasce di rischio'!$H$4,'db fasce di rischio'!$G$2,"")))))</f>
        <v>--</v>
      </c>
      <c r="W157" s="30"/>
      <c r="X157" s="30"/>
    </row>
    <row r="158" spans="1:24" ht="21" hidden="1" outlineLevel="1" x14ac:dyDescent="0.2">
      <c r="A158" s="169"/>
      <c r="B158" s="169"/>
      <c r="C158" s="26" t="s">
        <v>30</v>
      </c>
      <c r="D158" s="26" t="s">
        <v>30</v>
      </c>
      <c r="E158" s="26" t="s">
        <v>30</v>
      </c>
      <c r="F158" s="26" t="s">
        <v>30</v>
      </c>
      <c r="G158" s="161" t="str">
        <f t="shared" si="26"/>
        <v>--</v>
      </c>
      <c r="H158" s="27" t="s">
        <v>30</v>
      </c>
      <c r="I158" s="33" t="s">
        <v>30</v>
      </c>
      <c r="J158" s="87"/>
      <c r="K158" s="33"/>
      <c r="L158" s="26"/>
      <c r="M158" s="26"/>
      <c r="N158" s="26"/>
      <c r="O158" s="28"/>
      <c r="P158" s="169"/>
      <c r="Q158" s="184"/>
      <c r="R158" s="184"/>
      <c r="S158" s="185" t="str">
        <f t="shared" si="27"/>
        <v>0</v>
      </c>
      <c r="T158" s="185" t="str">
        <f t="shared" si="28"/>
        <v>0</v>
      </c>
      <c r="U158" s="185">
        <f t="shared" si="29"/>
        <v>0</v>
      </c>
      <c r="V158" s="186" t="str">
        <f>IF(U158=0,"--",IF(U158&lt;='db fasce di rischio'!$B$4,'db fasce di rischio'!$A$2,IF(U158&lt;='db fasce di rischio'!$D$4,'db fasce di rischio'!$C$2,IF(U158&lt;='db fasce di rischio'!$F$4,'db fasce di rischio'!$E$2,IF(U158&lt;='db fasce di rischio'!$H$4,'db fasce di rischio'!$G$2,"")))))</f>
        <v>--</v>
      </c>
      <c r="W158" s="30"/>
      <c r="X158" s="30"/>
    </row>
    <row r="159" spans="1:24" ht="21" hidden="1" outlineLevel="1" x14ac:dyDescent="0.2">
      <c r="A159" s="169"/>
      <c r="B159" s="169"/>
      <c r="C159" s="26" t="s">
        <v>30</v>
      </c>
      <c r="D159" s="26" t="s">
        <v>30</v>
      </c>
      <c r="E159" s="26" t="s">
        <v>30</v>
      </c>
      <c r="F159" s="26" t="s">
        <v>30</v>
      </c>
      <c r="G159" s="161" t="str">
        <f t="shared" si="26"/>
        <v>--</v>
      </c>
      <c r="H159" s="27" t="s">
        <v>30</v>
      </c>
      <c r="I159" s="33" t="s">
        <v>30</v>
      </c>
      <c r="J159" s="87"/>
      <c r="K159" s="33"/>
      <c r="L159" s="26"/>
      <c r="M159" s="26"/>
      <c r="N159" s="26"/>
      <c r="O159" s="29"/>
      <c r="P159" s="169"/>
      <c r="Q159" s="184"/>
      <c r="R159" s="184"/>
      <c r="S159" s="185" t="str">
        <f t="shared" si="27"/>
        <v>0</v>
      </c>
      <c r="T159" s="185" t="str">
        <f t="shared" si="28"/>
        <v>0</v>
      </c>
      <c r="U159" s="185">
        <f t="shared" si="29"/>
        <v>0</v>
      </c>
      <c r="V159" s="186" t="str">
        <f>IF(U159=0,"--",IF(U159&lt;='db fasce di rischio'!$B$4,'db fasce di rischio'!$A$2,IF(U159&lt;='db fasce di rischio'!$D$4,'db fasce di rischio'!$C$2,IF(U159&lt;='db fasce di rischio'!$F$4,'db fasce di rischio'!$E$2,IF(U159&lt;='db fasce di rischio'!$H$4,'db fasce di rischio'!$G$2,"")))))</f>
        <v>--</v>
      </c>
      <c r="W159" s="30"/>
      <c r="X159" s="30"/>
    </row>
    <row r="160" spans="1:24" ht="21" collapsed="1" x14ac:dyDescent="0.2">
      <c r="A160" s="168"/>
      <c r="B160" s="168"/>
      <c r="C160" s="92"/>
      <c r="D160" s="92"/>
      <c r="E160" s="92"/>
      <c r="F160" s="92"/>
      <c r="G160" s="92"/>
      <c r="H160" s="92"/>
      <c r="I160" s="92"/>
      <c r="J160" s="176"/>
      <c r="K160" s="92"/>
      <c r="L160" s="92"/>
      <c r="M160" s="92"/>
      <c r="N160" s="92"/>
      <c r="O160" s="92"/>
      <c r="P160" s="168"/>
      <c r="Q160" s="30"/>
      <c r="R160" s="30"/>
      <c r="S160" s="30"/>
      <c r="T160" s="30"/>
      <c r="U160" s="30"/>
      <c r="V160" s="30"/>
      <c r="W160" s="30"/>
      <c r="X160" s="30"/>
    </row>
    <row r="161" spans="1:24" ht="54" x14ac:dyDescent="0.2">
      <c r="A161" s="31"/>
      <c r="B161" s="31"/>
      <c r="C161" s="32" t="s">
        <v>674</v>
      </c>
      <c r="D161" s="32"/>
      <c r="E161" s="30"/>
      <c r="F161" s="30"/>
      <c r="G161" s="30"/>
      <c r="H161" s="30"/>
      <c r="I161" s="30"/>
      <c r="J161" s="85"/>
      <c r="K161" s="30"/>
      <c r="L161" s="30"/>
      <c r="M161" s="30"/>
      <c r="N161" s="84" t="s">
        <v>6</v>
      </c>
      <c r="O161" s="84"/>
      <c r="P161" s="30"/>
      <c r="Q161" s="182" t="s">
        <v>1306</v>
      </c>
      <c r="R161" s="182" t="s">
        <v>1307</v>
      </c>
      <c r="S161" s="50" t="s">
        <v>1308</v>
      </c>
      <c r="T161" s="50" t="s">
        <v>1309</v>
      </c>
      <c r="U161" s="50" t="s">
        <v>1310</v>
      </c>
      <c r="V161" s="183" t="s">
        <v>1311</v>
      </c>
      <c r="W161" s="30"/>
      <c r="X161" s="30"/>
    </row>
    <row r="162" spans="1:24" ht="30.6" customHeight="1" x14ac:dyDescent="0.2">
      <c r="A162" s="168"/>
      <c r="B162" s="168">
        <v>8</v>
      </c>
      <c r="C162" s="220" t="s">
        <v>1267</v>
      </c>
      <c r="D162" s="221"/>
      <c r="E162" s="222"/>
      <c r="F162" s="229"/>
      <c r="G162" s="229"/>
      <c r="H162" s="229"/>
      <c r="I162" s="50" t="s">
        <v>11</v>
      </c>
      <c r="J162" s="231"/>
      <c r="K162" s="231"/>
      <c r="L162" s="39"/>
      <c r="M162" s="162" t="s">
        <v>676</v>
      </c>
      <c r="N162" s="163" t="str">
        <f>V162</f>
        <v>--</v>
      </c>
      <c r="O162" s="39"/>
      <c r="P162" s="168"/>
      <c r="Q162" s="184"/>
      <c r="R162" s="184"/>
      <c r="S162" s="185" t="str">
        <f>IF(Q162="Basso",1.8,IF(Q162="Medio",2.5,IF(Q162="Medio-Alto",3.8,IF(Q162="Alto",5,"0"))))</f>
        <v>0</v>
      </c>
      <c r="T162" s="185" t="str">
        <f>IF(R162="Basso",1.8,IF(R162="Medio",2.5,IF(R162="Medio-Alto",3.8,IF(R162="Alto",5,"0"))))</f>
        <v>0</v>
      </c>
      <c r="U162" s="185">
        <f>IF(MAX(U166:U180)&gt;(T162*S162),MAX(U166:U180),T162*S162)</f>
        <v>0</v>
      </c>
      <c r="V162" s="186" t="str">
        <f>IF(U162=0,"--",IF(U162&lt;='db fasce di rischio'!$B$4,'db fasce di rischio'!$A$2,IF(U162&lt;='db fasce di rischio'!$D$4,'db fasce di rischio'!$C$2,IF(U162&lt;='db fasce di rischio'!$F$4,'db fasce di rischio'!$E$2,IF(U162&lt;='db fasce di rischio'!$H$4,'db fasce di rischio'!$G$2,"")))))</f>
        <v>--</v>
      </c>
      <c r="W162" s="30"/>
      <c r="X162" s="30"/>
    </row>
    <row r="163" spans="1:24" ht="59.45" customHeight="1" x14ac:dyDescent="0.2">
      <c r="A163" s="168"/>
      <c r="B163" s="168"/>
      <c r="C163" s="223"/>
      <c r="D163" s="224"/>
      <c r="E163" s="224"/>
      <c r="F163" s="172"/>
      <c r="G163" s="172"/>
      <c r="H163" s="172"/>
      <c r="I163" s="172"/>
      <c r="J163" s="172"/>
      <c r="K163" s="172"/>
      <c r="L163" s="173"/>
      <c r="M163" s="226" t="s">
        <v>1305</v>
      </c>
      <c r="N163" s="226"/>
      <c r="O163" s="226"/>
      <c r="P163" s="168"/>
      <c r="Q163" s="30"/>
      <c r="R163" s="30"/>
      <c r="S163" s="30"/>
      <c r="T163" s="30"/>
      <c r="U163" s="30"/>
      <c r="V163" s="30"/>
      <c r="W163" s="30"/>
      <c r="X163" s="30"/>
    </row>
    <row r="164" spans="1:24" ht="31.5" hidden="1" customHeight="1" outlineLevel="1" x14ac:dyDescent="0.2">
      <c r="A164" s="168"/>
      <c r="B164" s="168"/>
      <c r="C164" s="218" t="s">
        <v>1266</v>
      </c>
      <c r="D164" s="219"/>
      <c r="E164" s="160"/>
      <c r="F164" s="160"/>
      <c r="G164" s="160"/>
      <c r="H164" s="160"/>
      <c r="I164" s="160"/>
      <c r="J164" s="159"/>
      <c r="K164" s="160"/>
      <c r="L164" s="164">
        <f>SUM(H151:H159)</f>
        <v>0</v>
      </c>
      <c r="M164" s="165"/>
      <c r="N164" s="165"/>
      <c r="O164" s="165"/>
      <c r="P164" s="168"/>
      <c r="Q164" s="30"/>
      <c r="R164" s="30"/>
      <c r="S164" s="30"/>
      <c r="T164" s="30"/>
      <c r="U164" s="30"/>
      <c r="V164" s="30"/>
      <c r="W164" s="30"/>
      <c r="X164" s="30"/>
    </row>
    <row r="165" spans="1:24" ht="63.75" hidden="1" outlineLevel="1" x14ac:dyDescent="0.2">
      <c r="A165" s="169"/>
      <c r="B165" s="169"/>
      <c r="C165" s="24" t="s">
        <v>915</v>
      </c>
      <c r="D165" s="24" t="s">
        <v>916</v>
      </c>
      <c r="E165" s="24" t="s">
        <v>981</v>
      </c>
      <c r="F165" s="24" t="s">
        <v>980</v>
      </c>
      <c r="G165" s="181" t="s">
        <v>1301</v>
      </c>
      <c r="H165" s="24" t="s">
        <v>979</v>
      </c>
      <c r="I165" s="24" t="s">
        <v>917</v>
      </c>
      <c r="J165" s="50" t="s">
        <v>982</v>
      </c>
      <c r="K165" s="50" t="s">
        <v>918</v>
      </c>
      <c r="L165" s="24" t="s">
        <v>639</v>
      </c>
      <c r="M165" s="24" t="s">
        <v>677</v>
      </c>
      <c r="N165" s="24" t="s">
        <v>678</v>
      </c>
      <c r="O165" s="24" t="s">
        <v>679</v>
      </c>
      <c r="P165" s="169"/>
      <c r="Q165" s="182" t="s">
        <v>1306</v>
      </c>
      <c r="R165" s="182" t="s">
        <v>1307</v>
      </c>
      <c r="S165" s="50" t="s">
        <v>1308</v>
      </c>
      <c r="T165" s="50" t="s">
        <v>1309</v>
      </c>
      <c r="U165" s="50" t="s">
        <v>1310</v>
      </c>
      <c r="V165" s="183" t="s">
        <v>1311</v>
      </c>
      <c r="W165" s="30"/>
      <c r="X165" s="30"/>
    </row>
    <row r="166" spans="1:24" ht="21" hidden="1" outlineLevel="1" x14ac:dyDescent="0.2">
      <c r="A166" s="169"/>
      <c r="B166" s="169"/>
      <c r="C166" s="26" t="s">
        <v>30</v>
      </c>
      <c r="D166" s="26" t="s">
        <v>30</v>
      </c>
      <c r="E166" s="26" t="s">
        <v>30</v>
      </c>
      <c r="F166" s="26" t="s">
        <v>30</v>
      </c>
      <c r="G166" s="161" t="str">
        <f>V166</f>
        <v>--</v>
      </c>
      <c r="H166" s="27" t="s">
        <v>30</v>
      </c>
      <c r="I166" s="33" t="s">
        <v>30</v>
      </c>
      <c r="J166" s="87"/>
      <c r="K166" s="33"/>
      <c r="L166" s="26"/>
      <c r="M166" s="26"/>
      <c r="N166" s="26"/>
      <c r="O166" s="26"/>
      <c r="P166" s="169"/>
      <c r="Q166" s="184"/>
      <c r="R166" s="184"/>
      <c r="S166" s="185" t="str">
        <f>IF(Q166="Basso",1.8,IF(Q166="Medio",2.5,IF(Q166="Medio-Alto",3.8,IF(Q166="Alto",5,"0"))))</f>
        <v>0</v>
      </c>
      <c r="T166" s="185" t="str">
        <f>IF(R166="Basso",1.8,IF(R166="Medio",2.5,IF(R166="Medio-Alto",3.8,IF(R166="Alto",5,"0"))))</f>
        <v>0</v>
      </c>
      <c r="U166" s="185">
        <f>(T166*S166)</f>
        <v>0</v>
      </c>
      <c r="V166" s="186" t="str">
        <f>IF(U166=0,"--",IF(U166&lt;='db fasce di rischio'!$B$4,'db fasce di rischio'!$A$2,IF(U166&lt;='db fasce di rischio'!$D$4,'db fasce di rischio'!$C$2,IF(U166&lt;='db fasce di rischio'!$F$4,'db fasce di rischio'!$E$2,IF(U166&lt;='db fasce di rischio'!$H$4,'db fasce di rischio'!$G$2,"")))))</f>
        <v>--</v>
      </c>
      <c r="W166" s="30"/>
      <c r="X166" s="30"/>
    </row>
    <row r="167" spans="1:24" ht="21" hidden="1" outlineLevel="1" x14ac:dyDescent="0.2">
      <c r="A167" s="169"/>
      <c r="B167" s="169"/>
      <c r="C167" s="26" t="s">
        <v>30</v>
      </c>
      <c r="D167" s="26" t="s">
        <v>30</v>
      </c>
      <c r="E167" s="26" t="s">
        <v>30</v>
      </c>
      <c r="F167" s="26" t="s">
        <v>30</v>
      </c>
      <c r="G167" s="161" t="str">
        <f t="shared" ref="G167:G180" si="30">V167</f>
        <v>--</v>
      </c>
      <c r="H167" s="27" t="s">
        <v>30</v>
      </c>
      <c r="I167" s="33" t="s">
        <v>30</v>
      </c>
      <c r="J167" s="87"/>
      <c r="K167" s="33"/>
      <c r="L167" s="26"/>
      <c r="M167" s="26"/>
      <c r="N167" s="26"/>
      <c r="O167" s="26"/>
      <c r="P167" s="169"/>
      <c r="Q167" s="184"/>
      <c r="R167" s="184"/>
      <c r="S167" s="185" t="str">
        <f t="shared" ref="S167:S180" si="31">IF(Q167="Basso",1.8,IF(Q167="Medio",2.5,IF(Q167="Medio-Alto",3.8,IF(Q167="Alto",5,"0"))))</f>
        <v>0</v>
      </c>
      <c r="T167" s="185" t="str">
        <f t="shared" ref="T167:T180" si="32">IF(R167="Basso",1.8,IF(R167="Medio",2.5,IF(R167="Medio-Alto",3.8,IF(R167="Alto",5,"0"))))</f>
        <v>0</v>
      </c>
      <c r="U167" s="185">
        <f>(T167*S167)</f>
        <v>0</v>
      </c>
      <c r="V167" s="186" t="str">
        <f>IF(U167=0,"--",IF(U167&lt;='db fasce di rischio'!$B$4,'db fasce di rischio'!$A$2,IF(U167&lt;='db fasce di rischio'!$D$4,'db fasce di rischio'!$C$2,IF(U167&lt;='db fasce di rischio'!$F$4,'db fasce di rischio'!$E$2,IF(U167&lt;='db fasce di rischio'!$H$4,'db fasce di rischio'!$G$2,"")))))</f>
        <v>--</v>
      </c>
      <c r="W167" s="30"/>
      <c r="X167" s="30"/>
    </row>
    <row r="168" spans="1:24" ht="21" hidden="1" outlineLevel="1" x14ac:dyDescent="0.2">
      <c r="A168" s="169"/>
      <c r="B168" s="169"/>
      <c r="C168" s="26" t="s">
        <v>30</v>
      </c>
      <c r="D168" s="26" t="s">
        <v>30</v>
      </c>
      <c r="E168" s="26" t="s">
        <v>30</v>
      </c>
      <c r="F168" s="26" t="s">
        <v>30</v>
      </c>
      <c r="G168" s="161" t="str">
        <f t="shared" si="30"/>
        <v>--</v>
      </c>
      <c r="H168" s="27" t="s">
        <v>30</v>
      </c>
      <c r="I168" s="33" t="s">
        <v>30</v>
      </c>
      <c r="J168" s="87"/>
      <c r="K168" s="33"/>
      <c r="L168" s="26"/>
      <c r="M168" s="26"/>
      <c r="N168" s="26"/>
      <c r="O168" s="26"/>
      <c r="P168" s="169"/>
      <c r="Q168" s="184"/>
      <c r="R168" s="184"/>
      <c r="S168" s="185" t="str">
        <f t="shared" si="31"/>
        <v>0</v>
      </c>
      <c r="T168" s="185" t="str">
        <f t="shared" si="32"/>
        <v>0</v>
      </c>
      <c r="U168" s="185">
        <f t="shared" ref="U168:U180" si="33">(T168*S168)</f>
        <v>0</v>
      </c>
      <c r="V168" s="186" t="str">
        <f>IF(U168=0,"--",IF(U168&lt;='db fasce di rischio'!$B$4,'db fasce di rischio'!$A$2,IF(U168&lt;='db fasce di rischio'!$D$4,'db fasce di rischio'!$C$2,IF(U168&lt;='db fasce di rischio'!$F$4,'db fasce di rischio'!$E$2,IF(U168&lt;='db fasce di rischio'!$H$4,'db fasce di rischio'!$G$2,"")))))</f>
        <v>--</v>
      </c>
      <c r="W168" s="30"/>
      <c r="X168" s="30"/>
    </row>
    <row r="169" spans="1:24" ht="21" hidden="1" outlineLevel="1" x14ac:dyDescent="0.2">
      <c r="A169" s="169"/>
      <c r="B169" s="169"/>
      <c r="C169" s="26" t="s">
        <v>30</v>
      </c>
      <c r="D169" s="26" t="s">
        <v>30</v>
      </c>
      <c r="E169" s="26" t="s">
        <v>30</v>
      </c>
      <c r="F169" s="26" t="s">
        <v>30</v>
      </c>
      <c r="G169" s="161" t="str">
        <f t="shared" si="30"/>
        <v>--</v>
      </c>
      <c r="H169" s="27" t="s">
        <v>30</v>
      </c>
      <c r="I169" s="33" t="s">
        <v>30</v>
      </c>
      <c r="J169" s="87"/>
      <c r="K169" s="33"/>
      <c r="L169" s="26"/>
      <c r="M169" s="26"/>
      <c r="N169" s="26"/>
      <c r="O169" s="26"/>
      <c r="P169" s="169"/>
      <c r="Q169" s="184"/>
      <c r="R169" s="184"/>
      <c r="S169" s="185" t="str">
        <f t="shared" si="31"/>
        <v>0</v>
      </c>
      <c r="T169" s="185" t="str">
        <f t="shared" si="32"/>
        <v>0</v>
      </c>
      <c r="U169" s="185">
        <f t="shared" si="33"/>
        <v>0</v>
      </c>
      <c r="V169" s="186" t="str">
        <f>IF(U169=0,"--",IF(U169&lt;='db fasce di rischio'!$B$4,'db fasce di rischio'!$A$2,IF(U169&lt;='db fasce di rischio'!$D$4,'db fasce di rischio'!$C$2,IF(U169&lt;='db fasce di rischio'!$F$4,'db fasce di rischio'!$E$2,IF(U169&lt;='db fasce di rischio'!$H$4,'db fasce di rischio'!$G$2,"")))))</f>
        <v>--</v>
      </c>
      <c r="W169" s="30"/>
      <c r="X169" s="30"/>
    </row>
    <row r="170" spans="1:24" ht="21" hidden="1" outlineLevel="1" x14ac:dyDescent="0.2">
      <c r="A170" s="169"/>
      <c r="B170" s="169"/>
      <c r="C170" s="26" t="s">
        <v>30</v>
      </c>
      <c r="D170" s="26" t="s">
        <v>30</v>
      </c>
      <c r="E170" s="26" t="s">
        <v>30</v>
      </c>
      <c r="F170" s="26" t="s">
        <v>30</v>
      </c>
      <c r="G170" s="161" t="str">
        <f t="shared" si="30"/>
        <v>--</v>
      </c>
      <c r="H170" s="27" t="s">
        <v>30</v>
      </c>
      <c r="I170" s="33" t="s">
        <v>30</v>
      </c>
      <c r="J170" s="87"/>
      <c r="K170" s="33"/>
      <c r="L170" s="26"/>
      <c r="M170" s="26"/>
      <c r="N170" s="26"/>
      <c r="O170" s="26"/>
      <c r="P170" s="169"/>
      <c r="Q170" s="184"/>
      <c r="R170" s="184"/>
      <c r="S170" s="185" t="str">
        <f t="shared" si="31"/>
        <v>0</v>
      </c>
      <c r="T170" s="185" t="str">
        <f t="shared" si="32"/>
        <v>0</v>
      </c>
      <c r="U170" s="185">
        <f t="shared" si="33"/>
        <v>0</v>
      </c>
      <c r="V170" s="186" t="str">
        <f>IF(U170=0,"--",IF(U170&lt;='db fasce di rischio'!$B$4,'db fasce di rischio'!$A$2,IF(U170&lt;='db fasce di rischio'!$D$4,'db fasce di rischio'!$C$2,IF(U170&lt;='db fasce di rischio'!$F$4,'db fasce di rischio'!$E$2,IF(U170&lt;='db fasce di rischio'!$H$4,'db fasce di rischio'!$G$2,"")))))</f>
        <v>--</v>
      </c>
      <c r="W170" s="30"/>
      <c r="X170" s="30"/>
    </row>
    <row r="171" spans="1:24" ht="21" hidden="1" outlineLevel="1" x14ac:dyDescent="0.2">
      <c r="A171" s="169"/>
      <c r="B171" s="169"/>
      <c r="C171" s="26" t="s">
        <v>30</v>
      </c>
      <c r="D171" s="26" t="s">
        <v>30</v>
      </c>
      <c r="E171" s="26" t="s">
        <v>30</v>
      </c>
      <c r="F171" s="26" t="s">
        <v>30</v>
      </c>
      <c r="G171" s="161" t="str">
        <f t="shared" si="30"/>
        <v>--</v>
      </c>
      <c r="H171" s="27" t="s">
        <v>30</v>
      </c>
      <c r="I171" s="33" t="s">
        <v>30</v>
      </c>
      <c r="J171" s="87"/>
      <c r="K171" s="33"/>
      <c r="L171" s="26"/>
      <c r="M171" s="26"/>
      <c r="N171" s="26"/>
      <c r="O171" s="26"/>
      <c r="P171" s="169"/>
      <c r="Q171" s="184"/>
      <c r="R171" s="184"/>
      <c r="S171" s="185" t="str">
        <f t="shared" si="31"/>
        <v>0</v>
      </c>
      <c r="T171" s="185" t="str">
        <f t="shared" si="32"/>
        <v>0</v>
      </c>
      <c r="U171" s="185">
        <f t="shared" si="33"/>
        <v>0</v>
      </c>
      <c r="V171" s="186" t="str">
        <f>IF(U171=0,"--",IF(U171&lt;='db fasce di rischio'!$B$4,'db fasce di rischio'!$A$2,IF(U171&lt;='db fasce di rischio'!$D$4,'db fasce di rischio'!$C$2,IF(U171&lt;='db fasce di rischio'!$F$4,'db fasce di rischio'!$E$2,IF(U171&lt;='db fasce di rischio'!$H$4,'db fasce di rischio'!$G$2,"")))))</f>
        <v>--</v>
      </c>
      <c r="W171" s="30"/>
      <c r="X171" s="30"/>
    </row>
    <row r="172" spans="1:24" ht="21" hidden="1" outlineLevel="1" x14ac:dyDescent="0.2">
      <c r="A172" s="169"/>
      <c r="B172" s="169"/>
      <c r="C172" s="26" t="s">
        <v>30</v>
      </c>
      <c r="D172" s="26" t="s">
        <v>30</v>
      </c>
      <c r="E172" s="26" t="s">
        <v>30</v>
      </c>
      <c r="F172" s="26" t="s">
        <v>30</v>
      </c>
      <c r="G172" s="161" t="str">
        <f t="shared" si="30"/>
        <v>--</v>
      </c>
      <c r="H172" s="27" t="s">
        <v>30</v>
      </c>
      <c r="I172" s="33" t="s">
        <v>30</v>
      </c>
      <c r="J172" s="87"/>
      <c r="K172" s="33"/>
      <c r="L172" s="26"/>
      <c r="M172" s="26"/>
      <c r="N172" s="26"/>
      <c r="O172" s="26"/>
      <c r="P172" s="169"/>
      <c r="Q172" s="184"/>
      <c r="R172" s="184"/>
      <c r="S172" s="185" t="str">
        <f t="shared" si="31"/>
        <v>0</v>
      </c>
      <c r="T172" s="185" t="str">
        <f t="shared" si="32"/>
        <v>0</v>
      </c>
      <c r="U172" s="185">
        <f t="shared" si="33"/>
        <v>0</v>
      </c>
      <c r="V172" s="186" t="str">
        <f>IF(U172=0,"--",IF(U172&lt;='db fasce di rischio'!$B$4,'db fasce di rischio'!$A$2,IF(U172&lt;='db fasce di rischio'!$D$4,'db fasce di rischio'!$C$2,IF(U172&lt;='db fasce di rischio'!$F$4,'db fasce di rischio'!$E$2,IF(U172&lt;='db fasce di rischio'!$H$4,'db fasce di rischio'!$G$2,"")))))</f>
        <v>--</v>
      </c>
      <c r="W172" s="30"/>
      <c r="X172" s="30"/>
    </row>
    <row r="173" spans="1:24" ht="21" hidden="1" outlineLevel="1" x14ac:dyDescent="0.2">
      <c r="A173" s="169"/>
      <c r="B173" s="169"/>
      <c r="C173" s="26" t="s">
        <v>30</v>
      </c>
      <c r="D173" s="26" t="s">
        <v>30</v>
      </c>
      <c r="E173" s="26" t="s">
        <v>30</v>
      </c>
      <c r="F173" s="26" t="s">
        <v>30</v>
      </c>
      <c r="G173" s="161" t="str">
        <f t="shared" si="30"/>
        <v>--</v>
      </c>
      <c r="H173" s="27" t="s">
        <v>30</v>
      </c>
      <c r="I173" s="33" t="s">
        <v>30</v>
      </c>
      <c r="J173" s="87"/>
      <c r="K173" s="33"/>
      <c r="L173" s="26"/>
      <c r="M173" s="26"/>
      <c r="N173" s="26"/>
      <c r="O173" s="26"/>
      <c r="P173" s="169"/>
      <c r="Q173" s="184"/>
      <c r="R173" s="184"/>
      <c r="S173" s="185" t="str">
        <f t="shared" si="31"/>
        <v>0</v>
      </c>
      <c r="T173" s="185" t="str">
        <f t="shared" si="32"/>
        <v>0</v>
      </c>
      <c r="U173" s="185">
        <f t="shared" si="33"/>
        <v>0</v>
      </c>
      <c r="V173" s="186" t="str">
        <f>IF(U173=0,"--",IF(U173&lt;='db fasce di rischio'!$B$4,'db fasce di rischio'!$A$2,IF(U173&lt;='db fasce di rischio'!$D$4,'db fasce di rischio'!$C$2,IF(U173&lt;='db fasce di rischio'!$F$4,'db fasce di rischio'!$E$2,IF(U173&lt;='db fasce di rischio'!$H$4,'db fasce di rischio'!$G$2,"")))))</f>
        <v>--</v>
      </c>
      <c r="W173" s="30"/>
      <c r="X173" s="30"/>
    </row>
    <row r="174" spans="1:24" ht="21" hidden="1" outlineLevel="1" x14ac:dyDescent="0.2">
      <c r="A174" s="169"/>
      <c r="B174" s="169"/>
      <c r="C174" s="26" t="s">
        <v>30</v>
      </c>
      <c r="D174" s="26" t="s">
        <v>30</v>
      </c>
      <c r="E174" s="26" t="s">
        <v>30</v>
      </c>
      <c r="F174" s="26" t="s">
        <v>30</v>
      </c>
      <c r="G174" s="161" t="str">
        <f t="shared" si="30"/>
        <v>--</v>
      </c>
      <c r="H174" s="27" t="s">
        <v>30</v>
      </c>
      <c r="I174" s="33" t="s">
        <v>30</v>
      </c>
      <c r="J174" s="88"/>
      <c r="K174" s="33"/>
      <c r="L174" s="26"/>
      <c r="M174" s="26"/>
      <c r="N174" s="26"/>
      <c r="O174" s="26"/>
      <c r="P174" s="169"/>
      <c r="Q174" s="184"/>
      <c r="R174" s="184"/>
      <c r="S174" s="185" t="str">
        <f t="shared" si="31"/>
        <v>0</v>
      </c>
      <c r="T174" s="185" t="str">
        <f t="shared" si="32"/>
        <v>0</v>
      </c>
      <c r="U174" s="185">
        <f t="shared" si="33"/>
        <v>0</v>
      </c>
      <c r="V174" s="186" t="str">
        <f>IF(U174=0,"--",IF(U174&lt;='db fasce di rischio'!$B$4,'db fasce di rischio'!$A$2,IF(U174&lt;='db fasce di rischio'!$D$4,'db fasce di rischio'!$C$2,IF(U174&lt;='db fasce di rischio'!$F$4,'db fasce di rischio'!$E$2,IF(U174&lt;='db fasce di rischio'!$H$4,'db fasce di rischio'!$G$2,"")))))</f>
        <v>--</v>
      </c>
      <c r="W174" s="30"/>
      <c r="X174" s="30"/>
    </row>
    <row r="175" spans="1:24" ht="21" hidden="1" outlineLevel="1" x14ac:dyDescent="0.2">
      <c r="A175" s="169"/>
      <c r="B175" s="169"/>
      <c r="C175" s="26" t="s">
        <v>30</v>
      </c>
      <c r="D175" s="26" t="s">
        <v>30</v>
      </c>
      <c r="E175" s="26" t="s">
        <v>30</v>
      </c>
      <c r="F175" s="26" t="s">
        <v>30</v>
      </c>
      <c r="G175" s="161" t="str">
        <f t="shared" si="30"/>
        <v>--</v>
      </c>
      <c r="H175" s="27" t="s">
        <v>30</v>
      </c>
      <c r="I175" s="33" t="s">
        <v>30</v>
      </c>
      <c r="J175" s="88"/>
      <c r="K175" s="33"/>
      <c r="L175" s="26"/>
      <c r="M175" s="26"/>
      <c r="N175" s="26"/>
      <c r="O175" s="26"/>
      <c r="P175" s="169"/>
      <c r="Q175" s="184"/>
      <c r="R175" s="184"/>
      <c r="S175" s="185" t="str">
        <f t="shared" si="31"/>
        <v>0</v>
      </c>
      <c r="T175" s="185" t="str">
        <f t="shared" si="32"/>
        <v>0</v>
      </c>
      <c r="U175" s="185">
        <f t="shared" si="33"/>
        <v>0</v>
      </c>
      <c r="V175" s="186" t="str">
        <f>IF(U175=0,"--",IF(U175&lt;='db fasce di rischio'!$B$4,'db fasce di rischio'!$A$2,IF(U175&lt;='db fasce di rischio'!$D$4,'db fasce di rischio'!$C$2,IF(U175&lt;='db fasce di rischio'!$F$4,'db fasce di rischio'!$E$2,IF(U175&lt;='db fasce di rischio'!$H$4,'db fasce di rischio'!$G$2,"")))))</f>
        <v>--</v>
      </c>
      <c r="W175" s="30"/>
      <c r="X175" s="30"/>
    </row>
    <row r="176" spans="1:24" ht="21" hidden="1" outlineLevel="1" x14ac:dyDescent="0.2">
      <c r="A176" s="169"/>
      <c r="B176" s="169"/>
      <c r="C176" s="26" t="s">
        <v>30</v>
      </c>
      <c r="D176" s="26" t="s">
        <v>30</v>
      </c>
      <c r="E176" s="26" t="s">
        <v>30</v>
      </c>
      <c r="F176" s="26" t="s">
        <v>30</v>
      </c>
      <c r="G176" s="161" t="str">
        <f t="shared" si="30"/>
        <v>--</v>
      </c>
      <c r="H176" s="27" t="s">
        <v>30</v>
      </c>
      <c r="I176" s="33" t="s">
        <v>30</v>
      </c>
      <c r="J176" s="88"/>
      <c r="K176" s="33"/>
      <c r="L176" s="26"/>
      <c r="M176" s="26"/>
      <c r="N176" s="26"/>
      <c r="O176" s="26"/>
      <c r="P176" s="169"/>
      <c r="Q176" s="184"/>
      <c r="R176" s="184"/>
      <c r="S176" s="185" t="str">
        <f t="shared" si="31"/>
        <v>0</v>
      </c>
      <c r="T176" s="185" t="str">
        <f t="shared" si="32"/>
        <v>0</v>
      </c>
      <c r="U176" s="185">
        <f t="shared" si="33"/>
        <v>0</v>
      </c>
      <c r="V176" s="186" t="str">
        <f>IF(U176=0,"--",IF(U176&lt;='db fasce di rischio'!$B$4,'db fasce di rischio'!$A$2,IF(U176&lt;='db fasce di rischio'!$D$4,'db fasce di rischio'!$C$2,IF(U176&lt;='db fasce di rischio'!$F$4,'db fasce di rischio'!$E$2,IF(U176&lt;='db fasce di rischio'!$H$4,'db fasce di rischio'!$G$2,"")))))</f>
        <v>--</v>
      </c>
      <c r="W176" s="30"/>
      <c r="X176" s="30"/>
    </row>
    <row r="177" spans="1:24" ht="21" hidden="1" outlineLevel="1" x14ac:dyDescent="0.2">
      <c r="A177" s="169"/>
      <c r="B177" s="169"/>
      <c r="C177" s="26" t="s">
        <v>30</v>
      </c>
      <c r="D177" s="26" t="s">
        <v>30</v>
      </c>
      <c r="E177" s="26" t="s">
        <v>30</v>
      </c>
      <c r="F177" s="26" t="s">
        <v>30</v>
      </c>
      <c r="G177" s="161" t="str">
        <f t="shared" si="30"/>
        <v>--</v>
      </c>
      <c r="H177" s="27" t="s">
        <v>30</v>
      </c>
      <c r="I177" s="33" t="s">
        <v>30</v>
      </c>
      <c r="J177" s="88"/>
      <c r="K177" s="33"/>
      <c r="L177" s="26"/>
      <c r="M177" s="26"/>
      <c r="N177" s="26"/>
      <c r="O177" s="26"/>
      <c r="P177" s="169"/>
      <c r="Q177" s="184"/>
      <c r="R177" s="184"/>
      <c r="S177" s="185" t="str">
        <f t="shared" si="31"/>
        <v>0</v>
      </c>
      <c r="T177" s="185" t="str">
        <f t="shared" si="32"/>
        <v>0</v>
      </c>
      <c r="U177" s="185">
        <f t="shared" si="33"/>
        <v>0</v>
      </c>
      <c r="V177" s="186" t="str">
        <f>IF(U177=0,"--",IF(U177&lt;='db fasce di rischio'!$B$4,'db fasce di rischio'!$A$2,IF(U177&lt;='db fasce di rischio'!$D$4,'db fasce di rischio'!$C$2,IF(U177&lt;='db fasce di rischio'!$F$4,'db fasce di rischio'!$E$2,IF(U177&lt;='db fasce di rischio'!$H$4,'db fasce di rischio'!$G$2,"")))))</f>
        <v>--</v>
      </c>
      <c r="W177" s="30"/>
      <c r="X177" s="30"/>
    </row>
    <row r="178" spans="1:24" ht="21" hidden="1" outlineLevel="1" x14ac:dyDescent="0.2">
      <c r="A178" s="169"/>
      <c r="B178" s="169"/>
      <c r="C178" s="26" t="s">
        <v>30</v>
      </c>
      <c r="D178" s="26" t="s">
        <v>30</v>
      </c>
      <c r="E178" s="26" t="s">
        <v>30</v>
      </c>
      <c r="F178" s="26" t="s">
        <v>30</v>
      </c>
      <c r="G178" s="161" t="str">
        <f t="shared" si="30"/>
        <v>--</v>
      </c>
      <c r="H178" s="27" t="s">
        <v>30</v>
      </c>
      <c r="I178" s="33" t="s">
        <v>30</v>
      </c>
      <c r="J178" s="87"/>
      <c r="K178" s="33"/>
      <c r="L178" s="26"/>
      <c r="M178" s="26"/>
      <c r="N178" s="26"/>
      <c r="O178" s="26"/>
      <c r="P178" s="169"/>
      <c r="Q178" s="184"/>
      <c r="R178" s="184"/>
      <c r="S178" s="185" t="str">
        <f t="shared" si="31"/>
        <v>0</v>
      </c>
      <c r="T178" s="185" t="str">
        <f t="shared" si="32"/>
        <v>0</v>
      </c>
      <c r="U178" s="185">
        <f t="shared" si="33"/>
        <v>0</v>
      </c>
      <c r="V178" s="186" t="str">
        <f>IF(U178=0,"--",IF(U178&lt;='db fasce di rischio'!$B$4,'db fasce di rischio'!$A$2,IF(U178&lt;='db fasce di rischio'!$D$4,'db fasce di rischio'!$C$2,IF(U178&lt;='db fasce di rischio'!$F$4,'db fasce di rischio'!$E$2,IF(U178&lt;='db fasce di rischio'!$H$4,'db fasce di rischio'!$G$2,"")))))</f>
        <v>--</v>
      </c>
      <c r="W178" s="30"/>
      <c r="X178" s="30"/>
    </row>
    <row r="179" spans="1:24" ht="21" hidden="1" outlineLevel="1" x14ac:dyDescent="0.2">
      <c r="A179" s="169"/>
      <c r="B179" s="169"/>
      <c r="C179" s="26" t="s">
        <v>30</v>
      </c>
      <c r="D179" s="26" t="s">
        <v>30</v>
      </c>
      <c r="E179" s="26" t="s">
        <v>30</v>
      </c>
      <c r="F179" s="26" t="s">
        <v>30</v>
      </c>
      <c r="G179" s="161" t="str">
        <f t="shared" si="30"/>
        <v>--</v>
      </c>
      <c r="H179" s="27" t="s">
        <v>30</v>
      </c>
      <c r="I179" s="33" t="s">
        <v>30</v>
      </c>
      <c r="J179" s="87"/>
      <c r="K179" s="33"/>
      <c r="L179" s="26"/>
      <c r="M179" s="26"/>
      <c r="N179" s="26"/>
      <c r="O179" s="28"/>
      <c r="P179" s="169"/>
      <c r="Q179" s="184"/>
      <c r="R179" s="184"/>
      <c r="S179" s="185" t="str">
        <f t="shared" si="31"/>
        <v>0</v>
      </c>
      <c r="T179" s="185" t="str">
        <f t="shared" si="32"/>
        <v>0</v>
      </c>
      <c r="U179" s="185">
        <f t="shared" si="33"/>
        <v>0</v>
      </c>
      <c r="V179" s="186" t="str">
        <f>IF(U179=0,"--",IF(U179&lt;='db fasce di rischio'!$B$4,'db fasce di rischio'!$A$2,IF(U179&lt;='db fasce di rischio'!$D$4,'db fasce di rischio'!$C$2,IF(U179&lt;='db fasce di rischio'!$F$4,'db fasce di rischio'!$E$2,IF(U179&lt;='db fasce di rischio'!$H$4,'db fasce di rischio'!$G$2,"")))))</f>
        <v>--</v>
      </c>
      <c r="W179" s="30"/>
      <c r="X179" s="30"/>
    </row>
    <row r="180" spans="1:24" ht="21" hidden="1" outlineLevel="1" x14ac:dyDescent="0.2">
      <c r="A180" s="169"/>
      <c r="B180" s="169"/>
      <c r="C180" s="26" t="s">
        <v>30</v>
      </c>
      <c r="D180" s="26" t="s">
        <v>30</v>
      </c>
      <c r="E180" s="26" t="s">
        <v>30</v>
      </c>
      <c r="F180" s="26" t="s">
        <v>30</v>
      </c>
      <c r="G180" s="161" t="str">
        <f t="shared" si="30"/>
        <v>--</v>
      </c>
      <c r="H180" s="27" t="s">
        <v>30</v>
      </c>
      <c r="I180" s="33" t="s">
        <v>30</v>
      </c>
      <c r="J180" s="87"/>
      <c r="K180" s="33"/>
      <c r="L180" s="26"/>
      <c r="M180" s="26"/>
      <c r="N180" s="26"/>
      <c r="O180" s="29"/>
      <c r="P180" s="169"/>
      <c r="Q180" s="184"/>
      <c r="R180" s="184"/>
      <c r="S180" s="185" t="str">
        <f t="shared" si="31"/>
        <v>0</v>
      </c>
      <c r="T180" s="185" t="str">
        <f t="shared" si="32"/>
        <v>0</v>
      </c>
      <c r="U180" s="185">
        <f t="shared" si="33"/>
        <v>0</v>
      </c>
      <c r="V180" s="186" t="str">
        <f>IF(U180=0,"--",IF(U180&lt;='db fasce di rischio'!$B$4,'db fasce di rischio'!$A$2,IF(U180&lt;='db fasce di rischio'!$D$4,'db fasce di rischio'!$C$2,IF(U180&lt;='db fasce di rischio'!$F$4,'db fasce di rischio'!$E$2,IF(U180&lt;='db fasce di rischio'!$H$4,'db fasce di rischio'!$G$2,"")))))</f>
        <v>--</v>
      </c>
      <c r="W180" s="30"/>
      <c r="X180" s="30"/>
    </row>
    <row r="181" spans="1:24" ht="21" collapsed="1" x14ac:dyDescent="0.2">
      <c r="A181" s="168"/>
      <c r="B181" s="168"/>
      <c r="C181" s="92"/>
      <c r="D181" s="92"/>
      <c r="E181" s="92"/>
      <c r="F181" s="92"/>
      <c r="G181" s="92"/>
      <c r="H181" s="92"/>
      <c r="I181" s="92"/>
      <c r="J181" s="176"/>
      <c r="K181" s="92"/>
      <c r="L181" s="92"/>
      <c r="M181" s="92"/>
      <c r="N181" s="92"/>
      <c r="O181" s="92"/>
      <c r="P181" s="168"/>
      <c r="Q181" s="30"/>
      <c r="R181" s="30"/>
      <c r="S181" s="30"/>
      <c r="T181" s="30"/>
      <c r="U181" s="30"/>
      <c r="V181" s="30"/>
      <c r="W181" s="30"/>
      <c r="X181" s="30"/>
    </row>
    <row r="182" spans="1:24" ht="54" x14ac:dyDescent="0.2">
      <c r="A182" s="31"/>
      <c r="B182" s="31"/>
      <c r="C182" s="32" t="s">
        <v>674</v>
      </c>
      <c r="D182" s="32"/>
      <c r="E182" s="30"/>
      <c r="F182" s="30"/>
      <c r="G182" s="30"/>
      <c r="H182" s="30"/>
      <c r="I182" s="30"/>
      <c r="J182" s="85"/>
      <c r="K182" s="30"/>
      <c r="L182" s="30"/>
      <c r="M182" s="30"/>
      <c r="N182" s="84" t="s">
        <v>6</v>
      </c>
      <c r="O182" s="84"/>
      <c r="P182" s="30"/>
      <c r="Q182" s="182" t="s">
        <v>1306</v>
      </c>
      <c r="R182" s="182" t="s">
        <v>1307</v>
      </c>
      <c r="S182" s="50" t="s">
        <v>1308</v>
      </c>
      <c r="T182" s="50" t="s">
        <v>1309</v>
      </c>
      <c r="U182" s="50" t="s">
        <v>1310</v>
      </c>
      <c r="V182" s="183" t="s">
        <v>1311</v>
      </c>
      <c r="W182" s="30"/>
      <c r="X182" s="30"/>
    </row>
    <row r="183" spans="1:24" ht="30.6" customHeight="1" x14ac:dyDescent="0.2">
      <c r="A183" s="168"/>
      <c r="B183" s="168">
        <v>9</v>
      </c>
      <c r="C183" s="220" t="s">
        <v>1267</v>
      </c>
      <c r="D183" s="221"/>
      <c r="E183" s="222"/>
      <c r="F183" s="229"/>
      <c r="G183" s="229"/>
      <c r="H183" s="229"/>
      <c r="I183" s="50" t="s">
        <v>11</v>
      </c>
      <c r="J183" s="231"/>
      <c r="K183" s="231"/>
      <c r="L183" s="39"/>
      <c r="M183" s="162" t="s">
        <v>676</v>
      </c>
      <c r="N183" s="163" t="str">
        <f>V183</f>
        <v>--</v>
      </c>
      <c r="O183" s="39"/>
      <c r="P183" s="168"/>
      <c r="Q183" s="184"/>
      <c r="R183" s="184"/>
      <c r="S183" s="185" t="str">
        <f>IF(Q183="Basso",1.8,IF(Q183="Medio",2.5,IF(Q183="Medio-Alto",3.8,IF(Q183="Alto",5,"0"))))</f>
        <v>0</v>
      </c>
      <c r="T183" s="185" t="str">
        <f>IF(R183="Basso",1.8,IF(R183="Medio",2.5,IF(R183="Medio-Alto",3.8,IF(R183="Alto",5,"0"))))</f>
        <v>0</v>
      </c>
      <c r="U183" s="185">
        <f>IF(MAX(U187:U201)&gt;(T183*S183),MAX(U187:U201),T183*S183)</f>
        <v>0</v>
      </c>
      <c r="V183" s="186" t="str">
        <f>IF(U183=0,"--",IF(U183&lt;='db fasce di rischio'!$B$4,'db fasce di rischio'!$A$2,IF(U183&lt;='db fasce di rischio'!$D$4,'db fasce di rischio'!$C$2,IF(U183&lt;='db fasce di rischio'!$F$4,'db fasce di rischio'!$E$2,IF(U183&lt;='db fasce di rischio'!$H$4,'db fasce di rischio'!$G$2,"")))))</f>
        <v>--</v>
      </c>
      <c r="W183" s="30"/>
      <c r="X183" s="30"/>
    </row>
    <row r="184" spans="1:24" ht="59.45" customHeight="1" x14ac:dyDescent="0.2">
      <c r="A184" s="168"/>
      <c r="B184" s="168"/>
      <c r="C184" s="223"/>
      <c r="D184" s="224"/>
      <c r="E184" s="224"/>
      <c r="F184" s="172"/>
      <c r="G184" s="172"/>
      <c r="H184" s="172"/>
      <c r="I184" s="172"/>
      <c r="J184" s="172"/>
      <c r="K184" s="172"/>
      <c r="L184" s="173"/>
      <c r="M184" s="226" t="s">
        <v>1305</v>
      </c>
      <c r="N184" s="226"/>
      <c r="O184" s="226"/>
      <c r="P184" s="168"/>
      <c r="Q184" s="30"/>
      <c r="R184" s="30"/>
      <c r="S184" s="30"/>
      <c r="T184" s="30"/>
      <c r="U184" s="30"/>
      <c r="V184" s="30"/>
      <c r="W184" s="30"/>
      <c r="X184" s="30"/>
    </row>
    <row r="185" spans="1:24" ht="31.5" hidden="1" customHeight="1" outlineLevel="1" x14ac:dyDescent="0.2">
      <c r="A185" s="168"/>
      <c r="B185" s="168"/>
      <c r="C185" s="218" t="s">
        <v>1266</v>
      </c>
      <c r="D185" s="219"/>
      <c r="E185" s="160"/>
      <c r="F185" s="160"/>
      <c r="G185" s="160"/>
      <c r="H185" s="160"/>
      <c r="I185" s="160"/>
      <c r="J185" s="159"/>
      <c r="K185" s="160"/>
      <c r="L185" s="164">
        <f>SUM(H172:H180)</f>
        <v>0</v>
      </c>
      <c r="M185" s="165"/>
      <c r="N185" s="165"/>
      <c r="O185" s="165"/>
      <c r="P185" s="168"/>
      <c r="Q185" s="30"/>
      <c r="R185" s="30"/>
      <c r="S185" s="30"/>
      <c r="T185" s="30"/>
      <c r="U185" s="30"/>
      <c r="V185" s="30"/>
      <c r="W185" s="30"/>
      <c r="X185" s="30"/>
    </row>
    <row r="186" spans="1:24" ht="63.75" hidden="1" outlineLevel="1" x14ac:dyDescent="0.2">
      <c r="A186" s="169"/>
      <c r="B186" s="169"/>
      <c r="C186" s="24" t="s">
        <v>915</v>
      </c>
      <c r="D186" s="24" t="s">
        <v>916</v>
      </c>
      <c r="E186" s="24" t="s">
        <v>981</v>
      </c>
      <c r="F186" s="24" t="s">
        <v>980</v>
      </c>
      <c r="G186" s="181" t="s">
        <v>1301</v>
      </c>
      <c r="H186" s="24" t="s">
        <v>979</v>
      </c>
      <c r="I186" s="24" t="s">
        <v>917</v>
      </c>
      <c r="J186" s="50" t="s">
        <v>982</v>
      </c>
      <c r="K186" s="50" t="s">
        <v>918</v>
      </c>
      <c r="L186" s="24" t="s">
        <v>639</v>
      </c>
      <c r="M186" s="24" t="s">
        <v>677</v>
      </c>
      <c r="N186" s="24" t="s">
        <v>678</v>
      </c>
      <c r="O186" s="24" t="s">
        <v>679</v>
      </c>
      <c r="P186" s="169"/>
      <c r="Q186" s="182" t="s">
        <v>1306</v>
      </c>
      <c r="R186" s="182" t="s">
        <v>1307</v>
      </c>
      <c r="S186" s="50" t="s">
        <v>1308</v>
      </c>
      <c r="T186" s="50" t="s">
        <v>1309</v>
      </c>
      <c r="U186" s="50" t="s">
        <v>1310</v>
      </c>
      <c r="V186" s="183" t="s">
        <v>1311</v>
      </c>
      <c r="W186" s="30"/>
      <c r="X186" s="30"/>
    </row>
    <row r="187" spans="1:24" ht="21" hidden="1" outlineLevel="1" x14ac:dyDescent="0.2">
      <c r="A187" s="169"/>
      <c r="B187" s="169"/>
      <c r="C187" s="26" t="s">
        <v>30</v>
      </c>
      <c r="D187" s="26" t="s">
        <v>30</v>
      </c>
      <c r="E187" s="26" t="s">
        <v>30</v>
      </c>
      <c r="F187" s="26" t="s">
        <v>30</v>
      </c>
      <c r="G187" s="161" t="str">
        <f>V187</f>
        <v>--</v>
      </c>
      <c r="H187" s="27" t="s">
        <v>30</v>
      </c>
      <c r="I187" s="33" t="s">
        <v>30</v>
      </c>
      <c r="J187" s="87"/>
      <c r="K187" s="33"/>
      <c r="L187" s="26"/>
      <c r="M187" s="26"/>
      <c r="N187" s="26"/>
      <c r="O187" s="26"/>
      <c r="P187" s="169"/>
      <c r="Q187" s="184"/>
      <c r="R187" s="184"/>
      <c r="S187" s="185" t="str">
        <f>IF(Q187="Basso",1.8,IF(Q187="Medio",2.5,IF(Q187="Medio-Alto",3.8,IF(Q187="Alto",5,"0"))))</f>
        <v>0</v>
      </c>
      <c r="T187" s="185" t="str">
        <f>IF(R187="Basso",1.8,IF(R187="Medio",2.5,IF(R187="Medio-Alto",3.8,IF(R187="Alto",5,"0"))))</f>
        <v>0</v>
      </c>
      <c r="U187" s="185">
        <f>(T187*S187)</f>
        <v>0</v>
      </c>
      <c r="V187" s="186" t="str">
        <f>IF(U187=0,"--",IF(U187&lt;='db fasce di rischio'!$B$4,'db fasce di rischio'!$A$2,IF(U187&lt;='db fasce di rischio'!$D$4,'db fasce di rischio'!$C$2,IF(U187&lt;='db fasce di rischio'!$F$4,'db fasce di rischio'!$E$2,IF(U187&lt;='db fasce di rischio'!$H$4,'db fasce di rischio'!$G$2,"")))))</f>
        <v>--</v>
      </c>
      <c r="W187" s="30"/>
      <c r="X187" s="30"/>
    </row>
    <row r="188" spans="1:24" ht="21" hidden="1" outlineLevel="1" x14ac:dyDescent="0.2">
      <c r="A188" s="169"/>
      <c r="B188" s="169"/>
      <c r="C188" s="26" t="s">
        <v>30</v>
      </c>
      <c r="D188" s="26" t="s">
        <v>30</v>
      </c>
      <c r="E188" s="26" t="s">
        <v>30</v>
      </c>
      <c r="F188" s="26" t="s">
        <v>30</v>
      </c>
      <c r="G188" s="161" t="str">
        <f t="shared" ref="G188:G201" si="34">V188</f>
        <v>--</v>
      </c>
      <c r="H188" s="27" t="s">
        <v>30</v>
      </c>
      <c r="I188" s="33" t="s">
        <v>30</v>
      </c>
      <c r="J188" s="87"/>
      <c r="K188" s="33"/>
      <c r="L188" s="26"/>
      <c r="M188" s="26"/>
      <c r="N188" s="26"/>
      <c r="O188" s="26"/>
      <c r="P188" s="169"/>
      <c r="Q188" s="184"/>
      <c r="R188" s="184"/>
      <c r="S188" s="185" t="str">
        <f t="shared" ref="S188:S201" si="35">IF(Q188="Basso",1.8,IF(Q188="Medio",2.5,IF(Q188="Medio-Alto",3.8,IF(Q188="Alto",5,"0"))))</f>
        <v>0</v>
      </c>
      <c r="T188" s="185" t="str">
        <f t="shared" ref="T188:T201" si="36">IF(R188="Basso",1.8,IF(R188="Medio",2.5,IF(R188="Medio-Alto",3.8,IF(R188="Alto",5,"0"))))</f>
        <v>0</v>
      </c>
      <c r="U188" s="185">
        <f>(T188*S188)</f>
        <v>0</v>
      </c>
      <c r="V188" s="186" t="str">
        <f>IF(U188=0,"--",IF(U188&lt;='db fasce di rischio'!$B$4,'db fasce di rischio'!$A$2,IF(U188&lt;='db fasce di rischio'!$D$4,'db fasce di rischio'!$C$2,IF(U188&lt;='db fasce di rischio'!$F$4,'db fasce di rischio'!$E$2,IF(U188&lt;='db fasce di rischio'!$H$4,'db fasce di rischio'!$G$2,"")))))</f>
        <v>--</v>
      </c>
      <c r="W188" s="30"/>
      <c r="X188" s="30"/>
    </row>
    <row r="189" spans="1:24" ht="21" hidden="1" outlineLevel="1" x14ac:dyDescent="0.2">
      <c r="A189" s="169"/>
      <c r="B189" s="169"/>
      <c r="C189" s="26" t="s">
        <v>30</v>
      </c>
      <c r="D189" s="26" t="s">
        <v>30</v>
      </c>
      <c r="E189" s="26" t="s">
        <v>30</v>
      </c>
      <c r="F189" s="26" t="s">
        <v>30</v>
      </c>
      <c r="G189" s="161" t="str">
        <f t="shared" si="34"/>
        <v>--</v>
      </c>
      <c r="H189" s="27" t="s">
        <v>30</v>
      </c>
      <c r="I189" s="33" t="s">
        <v>30</v>
      </c>
      <c r="J189" s="87"/>
      <c r="K189" s="33"/>
      <c r="L189" s="26"/>
      <c r="M189" s="26"/>
      <c r="N189" s="26"/>
      <c r="O189" s="26"/>
      <c r="P189" s="169"/>
      <c r="Q189" s="184"/>
      <c r="R189" s="184"/>
      <c r="S189" s="185" t="str">
        <f t="shared" si="35"/>
        <v>0</v>
      </c>
      <c r="T189" s="185" t="str">
        <f t="shared" si="36"/>
        <v>0</v>
      </c>
      <c r="U189" s="185">
        <f t="shared" ref="U189:U201" si="37">(T189*S189)</f>
        <v>0</v>
      </c>
      <c r="V189" s="186" t="str">
        <f>IF(U189=0,"--",IF(U189&lt;='db fasce di rischio'!$B$4,'db fasce di rischio'!$A$2,IF(U189&lt;='db fasce di rischio'!$D$4,'db fasce di rischio'!$C$2,IF(U189&lt;='db fasce di rischio'!$F$4,'db fasce di rischio'!$E$2,IF(U189&lt;='db fasce di rischio'!$H$4,'db fasce di rischio'!$G$2,"")))))</f>
        <v>--</v>
      </c>
      <c r="W189" s="30"/>
      <c r="X189" s="30"/>
    </row>
    <row r="190" spans="1:24" ht="21" hidden="1" outlineLevel="1" x14ac:dyDescent="0.2">
      <c r="A190" s="169"/>
      <c r="B190" s="169"/>
      <c r="C190" s="26" t="s">
        <v>30</v>
      </c>
      <c r="D190" s="26" t="s">
        <v>30</v>
      </c>
      <c r="E190" s="26" t="s">
        <v>30</v>
      </c>
      <c r="F190" s="26" t="s">
        <v>30</v>
      </c>
      <c r="G190" s="161" t="str">
        <f t="shared" si="34"/>
        <v>--</v>
      </c>
      <c r="H190" s="27" t="s">
        <v>30</v>
      </c>
      <c r="I190" s="33" t="s">
        <v>30</v>
      </c>
      <c r="J190" s="87"/>
      <c r="K190" s="33"/>
      <c r="L190" s="26"/>
      <c r="M190" s="26"/>
      <c r="N190" s="26"/>
      <c r="O190" s="26"/>
      <c r="P190" s="169"/>
      <c r="Q190" s="184"/>
      <c r="R190" s="184"/>
      <c r="S190" s="185" t="str">
        <f t="shared" si="35"/>
        <v>0</v>
      </c>
      <c r="T190" s="185" t="str">
        <f t="shared" si="36"/>
        <v>0</v>
      </c>
      <c r="U190" s="185">
        <f t="shared" si="37"/>
        <v>0</v>
      </c>
      <c r="V190" s="186" t="str">
        <f>IF(U190=0,"--",IF(U190&lt;='db fasce di rischio'!$B$4,'db fasce di rischio'!$A$2,IF(U190&lt;='db fasce di rischio'!$D$4,'db fasce di rischio'!$C$2,IF(U190&lt;='db fasce di rischio'!$F$4,'db fasce di rischio'!$E$2,IF(U190&lt;='db fasce di rischio'!$H$4,'db fasce di rischio'!$G$2,"")))))</f>
        <v>--</v>
      </c>
      <c r="W190" s="30"/>
      <c r="X190" s="30"/>
    </row>
    <row r="191" spans="1:24" ht="21" hidden="1" outlineLevel="1" x14ac:dyDescent="0.2">
      <c r="A191" s="169"/>
      <c r="B191" s="169"/>
      <c r="C191" s="26" t="s">
        <v>30</v>
      </c>
      <c r="D191" s="26" t="s">
        <v>30</v>
      </c>
      <c r="E191" s="26" t="s">
        <v>30</v>
      </c>
      <c r="F191" s="26" t="s">
        <v>30</v>
      </c>
      <c r="G191" s="161" t="str">
        <f t="shared" si="34"/>
        <v>--</v>
      </c>
      <c r="H191" s="27" t="s">
        <v>30</v>
      </c>
      <c r="I191" s="33" t="s">
        <v>30</v>
      </c>
      <c r="J191" s="87"/>
      <c r="K191" s="33"/>
      <c r="L191" s="26"/>
      <c r="M191" s="26"/>
      <c r="N191" s="26"/>
      <c r="O191" s="26"/>
      <c r="P191" s="169"/>
      <c r="Q191" s="184"/>
      <c r="R191" s="184"/>
      <c r="S191" s="185" t="str">
        <f t="shared" si="35"/>
        <v>0</v>
      </c>
      <c r="T191" s="185" t="str">
        <f t="shared" si="36"/>
        <v>0</v>
      </c>
      <c r="U191" s="185">
        <f t="shared" si="37"/>
        <v>0</v>
      </c>
      <c r="V191" s="186" t="str">
        <f>IF(U191=0,"--",IF(U191&lt;='db fasce di rischio'!$B$4,'db fasce di rischio'!$A$2,IF(U191&lt;='db fasce di rischio'!$D$4,'db fasce di rischio'!$C$2,IF(U191&lt;='db fasce di rischio'!$F$4,'db fasce di rischio'!$E$2,IF(U191&lt;='db fasce di rischio'!$H$4,'db fasce di rischio'!$G$2,"")))))</f>
        <v>--</v>
      </c>
      <c r="W191" s="30"/>
      <c r="X191" s="30"/>
    </row>
    <row r="192" spans="1:24" ht="21" hidden="1" outlineLevel="1" x14ac:dyDescent="0.2">
      <c r="A192" s="169"/>
      <c r="B192" s="169"/>
      <c r="C192" s="26" t="s">
        <v>30</v>
      </c>
      <c r="D192" s="26" t="s">
        <v>30</v>
      </c>
      <c r="E192" s="26" t="s">
        <v>30</v>
      </c>
      <c r="F192" s="26" t="s">
        <v>30</v>
      </c>
      <c r="G192" s="161" t="str">
        <f t="shared" si="34"/>
        <v>--</v>
      </c>
      <c r="H192" s="27" t="s">
        <v>30</v>
      </c>
      <c r="I192" s="33" t="s">
        <v>30</v>
      </c>
      <c r="J192" s="87"/>
      <c r="K192" s="33"/>
      <c r="L192" s="26"/>
      <c r="M192" s="26"/>
      <c r="N192" s="26"/>
      <c r="O192" s="26"/>
      <c r="P192" s="169"/>
      <c r="Q192" s="184"/>
      <c r="R192" s="184"/>
      <c r="S192" s="185" t="str">
        <f t="shared" si="35"/>
        <v>0</v>
      </c>
      <c r="T192" s="185" t="str">
        <f t="shared" si="36"/>
        <v>0</v>
      </c>
      <c r="U192" s="185">
        <f t="shared" si="37"/>
        <v>0</v>
      </c>
      <c r="V192" s="186" t="str">
        <f>IF(U192=0,"--",IF(U192&lt;='db fasce di rischio'!$B$4,'db fasce di rischio'!$A$2,IF(U192&lt;='db fasce di rischio'!$D$4,'db fasce di rischio'!$C$2,IF(U192&lt;='db fasce di rischio'!$F$4,'db fasce di rischio'!$E$2,IF(U192&lt;='db fasce di rischio'!$H$4,'db fasce di rischio'!$G$2,"")))))</f>
        <v>--</v>
      </c>
      <c r="W192" s="30"/>
      <c r="X192" s="30"/>
    </row>
    <row r="193" spans="1:24" ht="21" hidden="1" outlineLevel="1" x14ac:dyDescent="0.2">
      <c r="A193" s="169"/>
      <c r="B193" s="169"/>
      <c r="C193" s="26" t="s">
        <v>30</v>
      </c>
      <c r="D193" s="26" t="s">
        <v>30</v>
      </c>
      <c r="E193" s="26" t="s">
        <v>30</v>
      </c>
      <c r="F193" s="26" t="s">
        <v>30</v>
      </c>
      <c r="G193" s="161" t="str">
        <f t="shared" si="34"/>
        <v>--</v>
      </c>
      <c r="H193" s="27" t="s">
        <v>30</v>
      </c>
      <c r="I193" s="33" t="s">
        <v>30</v>
      </c>
      <c r="J193" s="87"/>
      <c r="K193" s="33"/>
      <c r="L193" s="26"/>
      <c r="M193" s="26"/>
      <c r="N193" s="26"/>
      <c r="O193" s="26"/>
      <c r="P193" s="169"/>
      <c r="Q193" s="184"/>
      <c r="R193" s="184"/>
      <c r="S193" s="185" t="str">
        <f t="shared" si="35"/>
        <v>0</v>
      </c>
      <c r="T193" s="185" t="str">
        <f t="shared" si="36"/>
        <v>0</v>
      </c>
      <c r="U193" s="185">
        <f t="shared" si="37"/>
        <v>0</v>
      </c>
      <c r="V193" s="186" t="str">
        <f>IF(U193=0,"--",IF(U193&lt;='db fasce di rischio'!$B$4,'db fasce di rischio'!$A$2,IF(U193&lt;='db fasce di rischio'!$D$4,'db fasce di rischio'!$C$2,IF(U193&lt;='db fasce di rischio'!$F$4,'db fasce di rischio'!$E$2,IF(U193&lt;='db fasce di rischio'!$H$4,'db fasce di rischio'!$G$2,"")))))</f>
        <v>--</v>
      </c>
      <c r="W193" s="30"/>
      <c r="X193" s="30"/>
    </row>
    <row r="194" spans="1:24" ht="21" hidden="1" outlineLevel="1" x14ac:dyDescent="0.2">
      <c r="A194" s="169"/>
      <c r="B194" s="169"/>
      <c r="C194" s="26" t="s">
        <v>30</v>
      </c>
      <c r="D194" s="26" t="s">
        <v>30</v>
      </c>
      <c r="E194" s="26" t="s">
        <v>30</v>
      </c>
      <c r="F194" s="26" t="s">
        <v>30</v>
      </c>
      <c r="G194" s="161" t="str">
        <f t="shared" si="34"/>
        <v>--</v>
      </c>
      <c r="H194" s="27" t="s">
        <v>30</v>
      </c>
      <c r="I194" s="33" t="s">
        <v>30</v>
      </c>
      <c r="J194" s="87"/>
      <c r="K194" s="33"/>
      <c r="L194" s="26"/>
      <c r="M194" s="26"/>
      <c r="N194" s="26"/>
      <c r="O194" s="26"/>
      <c r="P194" s="169"/>
      <c r="Q194" s="184"/>
      <c r="R194" s="184"/>
      <c r="S194" s="185" t="str">
        <f t="shared" si="35"/>
        <v>0</v>
      </c>
      <c r="T194" s="185" t="str">
        <f t="shared" si="36"/>
        <v>0</v>
      </c>
      <c r="U194" s="185">
        <f t="shared" si="37"/>
        <v>0</v>
      </c>
      <c r="V194" s="186" t="str">
        <f>IF(U194=0,"--",IF(U194&lt;='db fasce di rischio'!$B$4,'db fasce di rischio'!$A$2,IF(U194&lt;='db fasce di rischio'!$D$4,'db fasce di rischio'!$C$2,IF(U194&lt;='db fasce di rischio'!$F$4,'db fasce di rischio'!$E$2,IF(U194&lt;='db fasce di rischio'!$H$4,'db fasce di rischio'!$G$2,"")))))</f>
        <v>--</v>
      </c>
      <c r="W194" s="30"/>
      <c r="X194" s="30"/>
    </row>
    <row r="195" spans="1:24" ht="21" hidden="1" outlineLevel="1" x14ac:dyDescent="0.2">
      <c r="A195" s="169"/>
      <c r="B195" s="169"/>
      <c r="C195" s="26" t="s">
        <v>30</v>
      </c>
      <c r="D195" s="26" t="s">
        <v>30</v>
      </c>
      <c r="E195" s="26" t="s">
        <v>30</v>
      </c>
      <c r="F195" s="26" t="s">
        <v>30</v>
      </c>
      <c r="G195" s="161" t="str">
        <f t="shared" si="34"/>
        <v>--</v>
      </c>
      <c r="H195" s="27" t="s">
        <v>30</v>
      </c>
      <c r="I195" s="33" t="s">
        <v>30</v>
      </c>
      <c r="J195" s="88"/>
      <c r="K195" s="33"/>
      <c r="L195" s="26"/>
      <c r="M195" s="26"/>
      <c r="N195" s="26"/>
      <c r="O195" s="26"/>
      <c r="P195" s="169"/>
      <c r="Q195" s="184"/>
      <c r="R195" s="184"/>
      <c r="S195" s="185" t="str">
        <f t="shared" si="35"/>
        <v>0</v>
      </c>
      <c r="T195" s="185" t="str">
        <f t="shared" si="36"/>
        <v>0</v>
      </c>
      <c r="U195" s="185">
        <f t="shared" si="37"/>
        <v>0</v>
      </c>
      <c r="V195" s="186" t="str">
        <f>IF(U195=0,"--",IF(U195&lt;='db fasce di rischio'!$B$4,'db fasce di rischio'!$A$2,IF(U195&lt;='db fasce di rischio'!$D$4,'db fasce di rischio'!$C$2,IF(U195&lt;='db fasce di rischio'!$F$4,'db fasce di rischio'!$E$2,IF(U195&lt;='db fasce di rischio'!$H$4,'db fasce di rischio'!$G$2,"")))))</f>
        <v>--</v>
      </c>
      <c r="W195" s="30"/>
      <c r="X195" s="30"/>
    </row>
    <row r="196" spans="1:24" ht="21" hidden="1" outlineLevel="1" x14ac:dyDescent="0.2">
      <c r="A196" s="169"/>
      <c r="B196" s="169"/>
      <c r="C196" s="26" t="s">
        <v>30</v>
      </c>
      <c r="D196" s="26" t="s">
        <v>30</v>
      </c>
      <c r="E196" s="26" t="s">
        <v>30</v>
      </c>
      <c r="F196" s="26" t="s">
        <v>30</v>
      </c>
      <c r="G196" s="161" t="str">
        <f t="shared" si="34"/>
        <v>--</v>
      </c>
      <c r="H196" s="27" t="s">
        <v>30</v>
      </c>
      <c r="I196" s="33" t="s">
        <v>30</v>
      </c>
      <c r="J196" s="88"/>
      <c r="K196" s="33"/>
      <c r="L196" s="26"/>
      <c r="M196" s="26"/>
      <c r="N196" s="26"/>
      <c r="O196" s="26"/>
      <c r="P196" s="169"/>
      <c r="Q196" s="184"/>
      <c r="R196" s="184"/>
      <c r="S196" s="185" t="str">
        <f t="shared" si="35"/>
        <v>0</v>
      </c>
      <c r="T196" s="185" t="str">
        <f t="shared" si="36"/>
        <v>0</v>
      </c>
      <c r="U196" s="185">
        <f t="shared" si="37"/>
        <v>0</v>
      </c>
      <c r="V196" s="186" t="str">
        <f>IF(U196=0,"--",IF(U196&lt;='db fasce di rischio'!$B$4,'db fasce di rischio'!$A$2,IF(U196&lt;='db fasce di rischio'!$D$4,'db fasce di rischio'!$C$2,IF(U196&lt;='db fasce di rischio'!$F$4,'db fasce di rischio'!$E$2,IF(U196&lt;='db fasce di rischio'!$H$4,'db fasce di rischio'!$G$2,"")))))</f>
        <v>--</v>
      </c>
      <c r="W196" s="30"/>
      <c r="X196" s="30"/>
    </row>
    <row r="197" spans="1:24" ht="21" hidden="1" outlineLevel="1" x14ac:dyDescent="0.2">
      <c r="A197" s="169"/>
      <c r="B197" s="169"/>
      <c r="C197" s="26" t="s">
        <v>30</v>
      </c>
      <c r="D197" s="26" t="s">
        <v>30</v>
      </c>
      <c r="E197" s="26" t="s">
        <v>30</v>
      </c>
      <c r="F197" s="26" t="s">
        <v>30</v>
      </c>
      <c r="G197" s="161" t="str">
        <f t="shared" si="34"/>
        <v>--</v>
      </c>
      <c r="H197" s="27" t="s">
        <v>30</v>
      </c>
      <c r="I197" s="33" t="s">
        <v>30</v>
      </c>
      <c r="J197" s="88"/>
      <c r="K197" s="33"/>
      <c r="L197" s="26"/>
      <c r="M197" s="26"/>
      <c r="N197" s="26"/>
      <c r="O197" s="26"/>
      <c r="P197" s="169"/>
      <c r="Q197" s="184"/>
      <c r="R197" s="184"/>
      <c r="S197" s="185" t="str">
        <f t="shared" si="35"/>
        <v>0</v>
      </c>
      <c r="T197" s="185" t="str">
        <f t="shared" si="36"/>
        <v>0</v>
      </c>
      <c r="U197" s="185">
        <f t="shared" si="37"/>
        <v>0</v>
      </c>
      <c r="V197" s="186" t="str">
        <f>IF(U197=0,"--",IF(U197&lt;='db fasce di rischio'!$B$4,'db fasce di rischio'!$A$2,IF(U197&lt;='db fasce di rischio'!$D$4,'db fasce di rischio'!$C$2,IF(U197&lt;='db fasce di rischio'!$F$4,'db fasce di rischio'!$E$2,IF(U197&lt;='db fasce di rischio'!$H$4,'db fasce di rischio'!$G$2,"")))))</f>
        <v>--</v>
      </c>
      <c r="W197" s="30"/>
      <c r="X197" s="30"/>
    </row>
    <row r="198" spans="1:24" ht="21" hidden="1" outlineLevel="1" x14ac:dyDescent="0.2">
      <c r="A198" s="169"/>
      <c r="B198" s="169"/>
      <c r="C198" s="26" t="s">
        <v>30</v>
      </c>
      <c r="D198" s="26" t="s">
        <v>30</v>
      </c>
      <c r="E198" s="26" t="s">
        <v>30</v>
      </c>
      <c r="F198" s="26" t="s">
        <v>30</v>
      </c>
      <c r="G198" s="161" t="str">
        <f t="shared" si="34"/>
        <v>--</v>
      </c>
      <c r="H198" s="27" t="s">
        <v>30</v>
      </c>
      <c r="I198" s="33" t="s">
        <v>30</v>
      </c>
      <c r="J198" s="88"/>
      <c r="K198" s="33"/>
      <c r="L198" s="26"/>
      <c r="M198" s="26"/>
      <c r="N198" s="26"/>
      <c r="O198" s="26"/>
      <c r="P198" s="169"/>
      <c r="Q198" s="184"/>
      <c r="R198" s="184"/>
      <c r="S198" s="185" t="str">
        <f t="shared" si="35"/>
        <v>0</v>
      </c>
      <c r="T198" s="185" t="str">
        <f t="shared" si="36"/>
        <v>0</v>
      </c>
      <c r="U198" s="185">
        <f t="shared" si="37"/>
        <v>0</v>
      </c>
      <c r="V198" s="186" t="str">
        <f>IF(U198=0,"--",IF(U198&lt;='db fasce di rischio'!$B$4,'db fasce di rischio'!$A$2,IF(U198&lt;='db fasce di rischio'!$D$4,'db fasce di rischio'!$C$2,IF(U198&lt;='db fasce di rischio'!$F$4,'db fasce di rischio'!$E$2,IF(U198&lt;='db fasce di rischio'!$H$4,'db fasce di rischio'!$G$2,"")))))</f>
        <v>--</v>
      </c>
      <c r="W198" s="30"/>
      <c r="X198" s="30"/>
    </row>
    <row r="199" spans="1:24" ht="21" hidden="1" outlineLevel="1" x14ac:dyDescent="0.2">
      <c r="A199" s="169"/>
      <c r="B199" s="169"/>
      <c r="C199" s="26" t="s">
        <v>30</v>
      </c>
      <c r="D199" s="26" t="s">
        <v>30</v>
      </c>
      <c r="E199" s="26" t="s">
        <v>30</v>
      </c>
      <c r="F199" s="26" t="s">
        <v>30</v>
      </c>
      <c r="G199" s="161" t="str">
        <f t="shared" si="34"/>
        <v>--</v>
      </c>
      <c r="H199" s="27" t="s">
        <v>30</v>
      </c>
      <c r="I199" s="33" t="s">
        <v>30</v>
      </c>
      <c r="J199" s="87"/>
      <c r="K199" s="33"/>
      <c r="L199" s="26"/>
      <c r="M199" s="26"/>
      <c r="N199" s="26"/>
      <c r="O199" s="26"/>
      <c r="P199" s="169"/>
      <c r="Q199" s="184"/>
      <c r="R199" s="184"/>
      <c r="S199" s="185" t="str">
        <f t="shared" si="35"/>
        <v>0</v>
      </c>
      <c r="T199" s="185" t="str">
        <f t="shared" si="36"/>
        <v>0</v>
      </c>
      <c r="U199" s="185">
        <f t="shared" si="37"/>
        <v>0</v>
      </c>
      <c r="V199" s="186" t="str">
        <f>IF(U199=0,"--",IF(U199&lt;='db fasce di rischio'!$B$4,'db fasce di rischio'!$A$2,IF(U199&lt;='db fasce di rischio'!$D$4,'db fasce di rischio'!$C$2,IF(U199&lt;='db fasce di rischio'!$F$4,'db fasce di rischio'!$E$2,IF(U199&lt;='db fasce di rischio'!$H$4,'db fasce di rischio'!$G$2,"")))))</f>
        <v>--</v>
      </c>
      <c r="W199" s="30"/>
      <c r="X199" s="30"/>
    </row>
    <row r="200" spans="1:24" ht="21" hidden="1" outlineLevel="1" x14ac:dyDescent="0.2">
      <c r="A200" s="169"/>
      <c r="B200" s="169"/>
      <c r="C200" s="26" t="s">
        <v>30</v>
      </c>
      <c r="D200" s="26" t="s">
        <v>30</v>
      </c>
      <c r="E200" s="26" t="s">
        <v>30</v>
      </c>
      <c r="F200" s="26" t="s">
        <v>30</v>
      </c>
      <c r="G200" s="161" t="str">
        <f t="shared" si="34"/>
        <v>--</v>
      </c>
      <c r="H200" s="27" t="s">
        <v>30</v>
      </c>
      <c r="I200" s="33" t="s">
        <v>30</v>
      </c>
      <c r="J200" s="87"/>
      <c r="K200" s="33"/>
      <c r="L200" s="26"/>
      <c r="M200" s="26"/>
      <c r="N200" s="26"/>
      <c r="O200" s="28"/>
      <c r="P200" s="169"/>
      <c r="Q200" s="184"/>
      <c r="R200" s="184"/>
      <c r="S200" s="185" t="str">
        <f t="shared" si="35"/>
        <v>0</v>
      </c>
      <c r="T200" s="185" t="str">
        <f t="shared" si="36"/>
        <v>0</v>
      </c>
      <c r="U200" s="185">
        <f t="shared" si="37"/>
        <v>0</v>
      </c>
      <c r="V200" s="186" t="str">
        <f>IF(U200=0,"--",IF(U200&lt;='db fasce di rischio'!$B$4,'db fasce di rischio'!$A$2,IF(U200&lt;='db fasce di rischio'!$D$4,'db fasce di rischio'!$C$2,IF(U200&lt;='db fasce di rischio'!$F$4,'db fasce di rischio'!$E$2,IF(U200&lt;='db fasce di rischio'!$H$4,'db fasce di rischio'!$G$2,"")))))</f>
        <v>--</v>
      </c>
      <c r="W200" s="30"/>
      <c r="X200" s="30"/>
    </row>
    <row r="201" spans="1:24" ht="21" hidden="1" outlineLevel="1" x14ac:dyDescent="0.2">
      <c r="A201" s="169"/>
      <c r="B201" s="169"/>
      <c r="C201" s="26" t="s">
        <v>30</v>
      </c>
      <c r="D201" s="26" t="s">
        <v>30</v>
      </c>
      <c r="E201" s="26" t="s">
        <v>30</v>
      </c>
      <c r="F201" s="26" t="s">
        <v>30</v>
      </c>
      <c r="G201" s="161" t="str">
        <f t="shared" si="34"/>
        <v>--</v>
      </c>
      <c r="H201" s="27" t="s">
        <v>30</v>
      </c>
      <c r="I201" s="33" t="s">
        <v>30</v>
      </c>
      <c r="J201" s="87"/>
      <c r="K201" s="33"/>
      <c r="L201" s="26"/>
      <c r="M201" s="26"/>
      <c r="N201" s="26"/>
      <c r="O201" s="29"/>
      <c r="P201" s="169"/>
      <c r="Q201" s="184"/>
      <c r="R201" s="184"/>
      <c r="S201" s="185" t="str">
        <f t="shared" si="35"/>
        <v>0</v>
      </c>
      <c r="T201" s="185" t="str">
        <f t="shared" si="36"/>
        <v>0</v>
      </c>
      <c r="U201" s="185">
        <f t="shared" si="37"/>
        <v>0</v>
      </c>
      <c r="V201" s="186" t="str">
        <f>IF(U201=0,"--",IF(U201&lt;='db fasce di rischio'!$B$4,'db fasce di rischio'!$A$2,IF(U201&lt;='db fasce di rischio'!$D$4,'db fasce di rischio'!$C$2,IF(U201&lt;='db fasce di rischio'!$F$4,'db fasce di rischio'!$E$2,IF(U201&lt;='db fasce di rischio'!$H$4,'db fasce di rischio'!$G$2,"")))))</f>
        <v>--</v>
      </c>
      <c r="W201" s="30"/>
      <c r="X201" s="30"/>
    </row>
    <row r="202" spans="1:24" ht="21" collapsed="1" x14ac:dyDescent="0.2">
      <c r="A202" s="168"/>
      <c r="B202" s="168"/>
      <c r="C202" s="92"/>
      <c r="D202" s="92"/>
      <c r="E202" s="92"/>
      <c r="F202" s="92"/>
      <c r="G202" s="92"/>
      <c r="H202" s="92"/>
      <c r="I202" s="92"/>
      <c r="J202" s="176"/>
      <c r="K202" s="92"/>
      <c r="L202" s="92"/>
      <c r="M202" s="92"/>
      <c r="N202" s="92"/>
      <c r="O202" s="92"/>
      <c r="P202" s="168"/>
      <c r="Q202" s="30"/>
      <c r="R202" s="30"/>
      <c r="S202" s="30"/>
      <c r="T202" s="30"/>
      <c r="U202" s="30"/>
      <c r="V202" s="30"/>
      <c r="W202" s="30"/>
      <c r="X202" s="30"/>
    </row>
    <row r="203" spans="1:24" ht="54" x14ac:dyDescent="0.2">
      <c r="A203" s="31"/>
      <c r="B203" s="31"/>
      <c r="C203" s="32" t="s">
        <v>674</v>
      </c>
      <c r="D203" s="32"/>
      <c r="E203" s="30"/>
      <c r="F203" s="30"/>
      <c r="G203" s="30"/>
      <c r="H203" s="30"/>
      <c r="I203" s="30"/>
      <c r="J203" s="85"/>
      <c r="K203" s="30"/>
      <c r="L203" s="30"/>
      <c r="M203" s="30"/>
      <c r="N203" s="84" t="s">
        <v>6</v>
      </c>
      <c r="O203" s="84"/>
      <c r="P203" s="30"/>
      <c r="Q203" s="182" t="s">
        <v>1306</v>
      </c>
      <c r="R203" s="182" t="s">
        <v>1307</v>
      </c>
      <c r="S203" s="50" t="s">
        <v>1308</v>
      </c>
      <c r="T203" s="50" t="s">
        <v>1309</v>
      </c>
      <c r="U203" s="50" t="s">
        <v>1310</v>
      </c>
      <c r="V203" s="183" t="s">
        <v>1311</v>
      </c>
      <c r="W203" s="30"/>
      <c r="X203" s="30"/>
    </row>
    <row r="204" spans="1:24" ht="30.6" customHeight="1" x14ac:dyDescent="0.2">
      <c r="A204" s="168"/>
      <c r="B204" s="168">
        <v>10</v>
      </c>
      <c r="C204" s="220" t="s">
        <v>1267</v>
      </c>
      <c r="D204" s="221"/>
      <c r="E204" s="222"/>
      <c r="F204" s="229"/>
      <c r="G204" s="229"/>
      <c r="H204" s="229"/>
      <c r="I204" s="50" t="s">
        <v>11</v>
      </c>
      <c r="J204" s="231"/>
      <c r="K204" s="231"/>
      <c r="L204" s="39"/>
      <c r="M204" s="162" t="s">
        <v>676</v>
      </c>
      <c r="N204" s="163" t="str">
        <f>V204</f>
        <v>--</v>
      </c>
      <c r="O204" s="39"/>
      <c r="P204" s="168"/>
      <c r="Q204" s="184"/>
      <c r="R204" s="184"/>
      <c r="S204" s="185" t="str">
        <f>IF(Q204="Basso",1.8,IF(Q204="Medio",2.5,IF(Q204="Medio-Alto",3.8,IF(Q204="Alto",5,"0"))))</f>
        <v>0</v>
      </c>
      <c r="T204" s="185" t="str">
        <f>IF(R204="Basso",1.8,IF(R204="Medio",2.5,IF(R204="Medio-Alto",3.8,IF(R204="Alto",5,"0"))))</f>
        <v>0</v>
      </c>
      <c r="U204" s="185">
        <f>IF(MAX(U208:U222)&gt;(T204*S204),MAX(U208:U222),T204*S204)</f>
        <v>0</v>
      </c>
      <c r="V204" s="186" t="str">
        <f>IF(U204=0,"--",IF(U204&lt;='db fasce di rischio'!$B$4,'db fasce di rischio'!$A$2,IF(U204&lt;='db fasce di rischio'!$D$4,'db fasce di rischio'!$C$2,IF(U204&lt;='db fasce di rischio'!$F$4,'db fasce di rischio'!$E$2,IF(U204&lt;='db fasce di rischio'!$H$4,'db fasce di rischio'!$G$2,"")))))</f>
        <v>--</v>
      </c>
      <c r="W204" s="30"/>
      <c r="X204" s="30"/>
    </row>
    <row r="205" spans="1:24" ht="59.45" customHeight="1" x14ac:dyDescent="0.2">
      <c r="A205" s="168"/>
      <c r="B205" s="168"/>
      <c r="C205" s="223"/>
      <c r="D205" s="224"/>
      <c r="E205" s="224"/>
      <c r="F205" s="172"/>
      <c r="G205" s="172"/>
      <c r="H205" s="172"/>
      <c r="I205" s="172"/>
      <c r="J205" s="172"/>
      <c r="K205" s="172"/>
      <c r="L205" s="173"/>
      <c r="M205" s="226" t="s">
        <v>1305</v>
      </c>
      <c r="N205" s="226"/>
      <c r="O205" s="226"/>
      <c r="P205" s="168"/>
      <c r="Q205" s="30"/>
      <c r="R205" s="30"/>
      <c r="S205" s="30"/>
      <c r="T205" s="30"/>
      <c r="U205" s="30"/>
      <c r="V205" s="30"/>
      <c r="W205" s="30"/>
      <c r="X205" s="30"/>
    </row>
    <row r="206" spans="1:24" ht="31.5" hidden="1" customHeight="1" outlineLevel="1" x14ac:dyDescent="0.2">
      <c r="A206" s="168"/>
      <c r="B206" s="168"/>
      <c r="C206" s="218" t="s">
        <v>1266</v>
      </c>
      <c r="D206" s="219"/>
      <c r="E206" s="160"/>
      <c r="F206" s="160"/>
      <c r="G206" s="160"/>
      <c r="H206" s="160"/>
      <c r="I206" s="160"/>
      <c r="J206" s="159"/>
      <c r="K206" s="160"/>
      <c r="L206" s="164">
        <f>SUM(H193:H201)</f>
        <v>0</v>
      </c>
      <c r="M206" s="165"/>
      <c r="N206" s="165"/>
      <c r="O206" s="165"/>
      <c r="P206" s="168"/>
      <c r="Q206" s="30"/>
      <c r="R206" s="30"/>
      <c r="S206" s="30"/>
      <c r="T206" s="30"/>
      <c r="U206" s="30"/>
      <c r="V206" s="30"/>
      <c r="W206" s="30"/>
      <c r="X206" s="30"/>
    </row>
    <row r="207" spans="1:24" ht="63.75" hidden="1" outlineLevel="1" x14ac:dyDescent="0.2">
      <c r="A207" s="169"/>
      <c r="B207" s="169"/>
      <c r="C207" s="24" t="s">
        <v>915</v>
      </c>
      <c r="D207" s="24" t="s">
        <v>916</v>
      </c>
      <c r="E207" s="24" t="s">
        <v>981</v>
      </c>
      <c r="F207" s="24" t="s">
        <v>980</v>
      </c>
      <c r="G207" s="181" t="s">
        <v>1301</v>
      </c>
      <c r="H207" s="24" t="s">
        <v>979</v>
      </c>
      <c r="I207" s="24" t="s">
        <v>917</v>
      </c>
      <c r="J207" s="50" t="s">
        <v>982</v>
      </c>
      <c r="K207" s="50" t="s">
        <v>918</v>
      </c>
      <c r="L207" s="24" t="s">
        <v>639</v>
      </c>
      <c r="M207" s="24" t="s">
        <v>677</v>
      </c>
      <c r="N207" s="24" t="s">
        <v>678</v>
      </c>
      <c r="O207" s="24" t="s">
        <v>679</v>
      </c>
      <c r="P207" s="169"/>
      <c r="Q207" s="182" t="s">
        <v>1306</v>
      </c>
      <c r="R207" s="182" t="s">
        <v>1307</v>
      </c>
      <c r="S207" s="50" t="s">
        <v>1308</v>
      </c>
      <c r="T207" s="50" t="s">
        <v>1309</v>
      </c>
      <c r="U207" s="50" t="s">
        <v>1310</v>
      </c>
      <c r="V207" s="183" t="s">
        <v>1311</v>
      </c>
      <c r="W207" s="30"/>
      <c r="X207" s="30"/>
    </row>
    <row r="208" spans="1:24" ht="21" hidden="1" outlineLevel="1" x14ac:dyDescent="0.2">
      <c r="A208" s="169"/>
      <c r="B208" s="169"/>
      <c r="C208" s="26" t="s">
        <v>30</v>
      </c>
      <c r="D208" s="26" t="s">
        <v>30</v>
      </c>
      <c r="E208" s="26" t="s">
        <v>30</v>
      </c>
      <c r="F208" s="26" t="s">
        <v>30</v>
      </c>
      <c r="G208" s="161" t="str">
        <f>V208</f>
        <v>--</v>
      </c>
      <c r="H208" s="27" t="s">
        <v>30</v>
      </c>
      <c r="I208" s="33" t="s">
        <v>30</v>
      </c>
      <c r="J208" s="87"/>
      <c r="K208" s="33"/>
      <c r="L208" s="26"/>
      <c r="M208" s="26"/>
      <c r="N208" s="26"/>
      <c r="O208" s="26"/>
      <c r="P208" s="169"/>
      <c r="Q208" s="184"/>
      <c r="R208" s="184"/>
      <c r="S208" s="185" t="str">
        <f>IF(Q208="Basso",1.8,IF(Q208="Medio",2.5,IF(Q208="Medio-Alto",3.8,IF(Q208="Alto",5,"0"))))</f>
        <v>0</v>
      </c>
      <c r="T208" s="185" t="str">
        <f>IF(R208="Basso",1.8,IF(R208="Medio",2.5,IF(R208="Medio-Alto",3.8,IF(R208="Alto",5,"0"))))</f>
        <v>0</v>
      </c>
      <c r="U208" s="185">
        <f>(T208*S208)</f>
        <v>0</v>
      </c>
      <c r="V208" s="186" t="str">
        <f>IF(U208=0,"--",IF(U208&lt;='db fasce di rischio'!$B$4,'db fasce di rischio'!$A$2,IF(U208&lt;='db fasce di rischio'!$D$4,'db fasce di rischio'!$C$2,IF(U208&lt;='db fasce di rischio'!$F$4,'db fasce di rischio'!$E$2,IF(U208&lt;='db fasce di rischio'!$H$4,'db fasce di rischio'!$G$2,"")))))</f>
        <v>--</v>
      </c>
      <c r="W208" s="30"/>
      <c r="X208" s="30"/>
    </row>
    <row r="209" spans="1:24" ht="21" hidden="1" outlineLevel="1" x14ac:dyDescent="0.2">
      <c r="A209" s="169"/>
      <c r="B209" s="169"/>
      <c r="C209" s="26" t="s">
        <v>30</v>
      </c>
      <c r="D209" s="26" t="s">
        <v>30</v>
      </c>
      <c r="E209" s="26" t="s">
        <v>30</v>
      </c>
      <c r="F209" s="26" t="s">
        <v>30</v>
      </c>
      <c r="G209" s="161" t="str">
        <f t="shared" ref="G209:G222" si="38">V209</f>
        <v>--</v>
      </c>
      <c r="H209" s="27" t="s">
        <v>30</v>
      </c>
      <c r="I209" s="33" t="s">
        <v>30</v>
      </c>
      <c r="J209" s="87"/>
      <c r="K209" s="33"/>
      <c r="L209" s="26"/>
      <c r="M209" s="26"/>
      <c r="N209" s="26"/>
      <c r="O209" s="26"/>
      <c r="P209" s="169"/>
      <c r="Q209" s="184"/>
      <c r="R209" s="184"/>
      <c r="S209" s="185" t="str">
        <f t="shared" ref="S209:S222" si="39">IF(Q209="Basso",1.8,IF(Q209="Medio",2.5,IF(Q209="Medio-Alto",3.8,IF(Q209="Alto",5,"0"))))</f>
        <v>0</v>
      </c>
      <c r="T209" s="185" t="str">
        <f t="shared" ref="T209:T222" si="40">IF(R209="Basso",1.8,IF(R209="Medio",2.5,IF(R209="Medio-Alto",3.8,IF(R209="Alto",5,"0"))))</f>
        <v>0</v>
      </c>
      <c r="U209" s="185">
        <f>(T209*S209)</f>
        <v>0</v>
      </c>
      <c r="V209" s="186" t="str">
        <f>IF(U209=0,"--",IF(U209&lt;='db fasce di rischio'!$B$4,'db fasce di rischio'!$A$2,IF(U209&lt;='db fasce di rischio'!$D$4,'db fasce di rischio'!$C$2,IF(U209&lt;='db fasce di rischio'!$F$4,'db fasce di rischio'!$E$2,IF(U209&lt;='db fasce di rischio'!$H$4,'db fasce di rischio'!$G$2,"")))))</f>
        <v>--</v>
      </c>
      <c r="W209" s="30"/>
      <c r="X209" s="30"/>
    </row>
    <row r="210" spans="1:24" ht="21" hidden="1" outlineLevel="1" x14ac:dyDescent="0.2">
      <c r="A210" s="169"/>
      <c r="B210" s="169"/>
      <c r="C210" s="26" t="s">
        <v>30</v>
      </c>
      <c r="D210" s="26" t="s">
        <v>30</v>
      </c>
      <c r="E210" s="26" t="s">
        <v>30</v>
      </c>
      <c r="F210" s="26" t="s">
        <v>30</v>
      </c>
      <c r="G210" s="161" t="str">
        <f t="shared" si="38"/>
        <v>--</v>
      </c>
      <c r="H210" s="27" t="s">
        <v>30</v>
      </c>
      <c r="I210" s="33" t="s">
        <v>30</v>
      </c>
      <c r="J210" s="87"/>
      <c r="K210" s="33"/>
      <c r="L210" s="26"/>
      <c r="M210" s="26"/>
      <c r="N210" s="26"/>
      <c r="O210" s="26"/>
      <c r="P210" s="169"/>
      <c r="Q210" s="184"/>
      <c r="R210" s="184"/>
      <c r="S210" s="185" t="str">
        <f t="shared" si="39"/>
        <v>0</v>
      </c>
      <c r="T210" s="185" t="str">
        <f t="shared" si="40"/>
        <v>0</v>
      </c>
      <c r="U210" s="185">
        <f t="shared" ref="U210:U222" si="41">(T210*S210)</f>
        <v>0</v>
      </c>
      <c r="V210" s="186" t="str">
        <f>IF(U210=0,"--",IF(U210&lt;='db fasce di rischio'!$B$4,'db fasce di rischio'!$A$2,IF(U210&lt;='db fasce di rischio'!$D$4,'db fasce di rischio'!$C$2,IF(U210&lt;='db fasce di rischio'!$F$4,'db fasce di rischio'!$E$2,IF(U210&lt;='db fasce di rischio'!$H$4,'db fasce di rischio'!$G$2,"")))))</f>
        <v>--</v>
      </c>
      <c r="W210" s="30"/>
      <c r="X210" s="30"/>
    </row>
    <row r="211" spans="1:24" ht="21" hidden="1" outlineLevel="1" x14ac:dyDescent="0.2">
      <c r="A211" s="169"/>
      <c r="B211" s="169"/>
      <c r="C211" s="26" t="s">
        <v>30</v>
      </c>
      <c r="D211" s="26" t="s">
        <v>30</v>
      </c>
      <c r="E211" s="26" t="s">
        <v>30</v>
      </c>
      <c r="F211" s="26" t="s">
        <v>30</v>
      </c>
      <c r="G211" s="161" t="str">
        <f t="shared" si="38"/>
        <v>--</v>
      </c>
      <c r="H211" s="27" t="s">
        <v>30</v>
      </c>
      <c r="I211" s="33" t="s">
        <v>30</v>
      </c>
      <c r="J211" s="87"/>
      <c r="K211" s="33"/>
      <c r="L211" s="26"/>
      <c r="M211" s="26"/>
      <c r="N211" s="26"/>
      <c r="O211" s="26"/>
      <c r="P211" s="169"/>
      <c r="Q211" s="184"/>
      <c r="R211" s="184"/>
      <c r="S211" s="185" t="str">
        <f t="shared" si="39"/>
        <v>0</v>
      </c>
      <c r="T211" s="185" t="str">
        <f t="shared" si="40"/>
        <v>0</v>
      </c>
      <c r="U211" s="185">
        <f t="shared" si="41"/>
        <v>0</v>
      </c>
      <c r="V211" s="186" t="str">
        <f>IF(U211=0,"--",IF(U211&lt;='db fasce di rischio'!$B$4,'db fasce di rischio'!$A$2,IF(U211&lt;='db fasce di rischio'!$D$4,'db fasce di rischio'!$C$2,IF(U211&lt;='db fasce di rischio'!$F$4,'db fasce di rischio'!$E$2,IF(U211&lt;='db fasce di rischio'!$H$4,'db fasce di rischio'!$G$2,"")))))</f>
        <v>--</v>
      </c>
      <c r="W211" s="30"/>
      <c r="X211" s="30"/>
    </row>
    <row r="212" spans="1:24" ht="21" hidden="1" outlineLevel="1" x14ac:dyDescent="0.2">
      <c r="A212" s="169"/>
      <c r="B212" s="169"/>
      <c r="C212" s="26" t="s">
        <v>30</v>
      </c>
      <c r="D212" s="26" t="s">
        <v>30</v>
      </c>
      <c r="E212" s="26" t="s">
        <v>30</v>
      </c>
      <c r="F212" s="26" t="s">
        <v>30</v>
      </c>
      <c r="G212" s="161" t="str">
        <f t="shared" si="38"/>
        <v>--</v>
      </c>
      <c r="H212" s="27" t="s">
        <v>30</v>
      </c>
      <c r="I212" s="33" t="s">
        <v>30</v>
      </c>
      <c r="J212" s="87"/>
      <c r="K212" s="33"/>
      <c r="L212" s="26"/>
      <c r="M212" s="26"/>
      <c r="N212" s="26"/>
      <c r="O212" s="26"/>
      <c r="P212" s="169"/>
      <c r="Q212" s="184"/>
      <c r="R212" s="184"/>
      <c r="S212" s="185" t="str">
        <f t="shared" si="39"/>
        <v>0</v>
      </c>
      <c r="T212" s="185" t="str">
        <f t="shared" si="40"/>
        <v>0</v>
      </c>
      <c r="U212" s="185">
        <f t="shared" si="41"/>
        <v>0</v>
      </c>
      <c r="V212" s="186" t="str">
        <f>IF(U212=0,"--",IF(U212&lt;='db fasce di rischio'!$B$4,'db fasce di rischio'!$A$2,IF(U212&lt;='db fasce di rischio'!$D$4,'db fasce di rischio'!$C$2,IF(U212&lt;='db fasce di rischio'!$F$4,'db fasce di rischio'!$E$2,IF(U212&lt;='db fasce di rischio'!$H$4,'db fasce di rischio'!$G$2,"")))))</f>
        <v>--</v>
      </c>
      <c r="W212" s="30"/>
      <c r="X212" s="30"/>
    </row>
    <row r="213" spans="1:24" ht="21" hidden="1" outlineLevel="1" x14ac:dyDescent="0.2">
      <c r="A213" s="169"/>
      <c r="B213" s="169"/>
      <c r="C213" s="26" t="s">
        <v>30</v>
      </c>
      <c r="D213" s="26" t="s">
        <v>30</v>
      </c>
      <c r="E213" s="26" t="s">
        <v>30</v>
      </c>
      <c r="F213" s="26" t="s">
        <v>30</v>
      </c>
      <c r="G213" s="161" t="str">
        <f t="shared" si="38"/>
        <v>--</v>
      </c>
      <c r="H213" s="27" t="s">
        <v>30</v>
      </c>
      <c r="I213" s="33" t="s">
        <v>30</v>
      </c>
      <c r="J213" s="87"/>
      <c r="K213" s="33"/>
      <c r="L213" s="26"/>
      <c r="M213" s="26"/>
      <c r="N213" s="26"/>
      <c r="O213" s="26"/>
      <c r="P213" s="169"/>
      <c r="Q213" s="184"/>
      <c r="R213" s="184"/>
      <c r="S213" s="185" t="str">
        <f t="shared" si="39"/>
        <v>0</v>
      </c>
      <c r="T213" s="185" t="str">
        <f t="shared" si="40"/>
        <v>0</v>
      </c>
      <c r="U213" s="185">
        <f t="shared" si="41"/>
        <v>0</v>
      </c>
      <c r="V213" s="186" t="str">
        <f>IF(U213=0,"--",IF(U213&lt;='db fasce di rischio'!$B$4,'db fasce di rischio'!$A$2,IF(U213&lt;='db fasce di rischio'!$D$4,'db fasce di rischio'!$C$2,IF(U213&lt;='db fasce di rischio'!$F$4,'db fasce di rischio'!$E$2,IF(U213&lt;='db fasce di rischio'!$H$4,'db fasce di rischio'!$G$2,"")))))</f>
        <v>--</v>
      </c>
      <c r="W213" s="30"/>
      <c r="X213" s="30"/>
    </row>
    <row r="214" spans="1:24" ht="21" hidden="1" outlineLevel="1" x14ac:dyDescent="0.2">
      <c r="A214" s="169"/>
      <c r="B214" s="169"/>
      <c r="C214" s="26" t="s">
        <v>30</v>
      </c>
      <c r="D214" s="26" t="s">
        <v>30</v>
      </c>
      <c r="E214" s="26" t="s">
        <v>30</v>
      </c>
      <c r="F214" s="26" t="s">
        <v>30</v>
      </c>
      <c r="G214" s="161" t="str">
        <f t="shared" si="38"/>
        <v>--</v>
      </c>
      <c r="H214" s="27" t="s">
        <v>30</v>
      </c>
      <c r="I214" s="33" t="s">
        <v>30</v>
      </c>
      <c r="J214" s="87"/>
      <c r="K214" s="33"/>
      <c r="L214" s="26"/>
      <c r="M214" s="26"/>
      <c r="N214" s="26"/>
      <c r="O214" s="26"/>
      <c r="P214" s="169"/>
      <c r="Q214" s="184"/>
      <c r="R214" s="184"/>
      <c r="S214" s="185" t="str">
        <f t="shared" si="39"/>
        <v>0</v>
      </c>
      <c r="T214" s="185" t="str">
        <f t="shared" si="40"/>
        <v>0</v>
      </c>
      <c r="U214" s="185">
        <f t="shared" si="41"/>
        <v>0</v>
      </c>
      <c r="V214" s="186" t="str">
        <f>IF(U214=0,"--",IF(U214&lt;='db fasce di rischio'!$B$4,'db fasce di rischio'!$A$2,IF(U214&lt;='db fasce di rischio'!$D$4,'db fasce di rischio'!$C$2,IF(U214&lt;='db fasce di rischio'!$F$4,'db fasce di rischio'!$E$2,IF(U214&lt;='db fasce di rischio'!$H$4,'db fasce di rischio'!$G$2,"")))))</f>
        <v>--</v>
      </c>
      <c r="W214" s="30"/>
      <c r="X214" s="30"/>
    </row>
    <row r="215" spans="1:24" ht="21" hidden="1" outlineLevel="1" x14ac:dyDescent="0.2">
      <c r="A215" s="169"/>
      <c r="B215" s="169"/>
      <c r="C215" s="26" t="s">
        <v>30</v>
      </c>
      <c r="D215" s="26" t="s">
        <v>30</v>
      </c>
      <c r="E215" s="26" t="s">
        <v>30</v>
      </c>
      <c r="F215" s="26" t="s">
        <v>30</v>
      </c>
      <c r="G215" s="161" t="str">
        <f t="shared" si="38"/>
        <v>--</v>
      </c>
      <c r="H215" s="27" t="s">
        <v>30</v>
      </c>
      <c r="I215" s="33" t="s">
        <v>30</v>
      </c>
      <c r="J215" s="87"/>
      <c r="K215" s="33"/>
      <c r="L215" s="26"/>
      <c r="M215" s="26"/>
      <c r="N215" s="26"/>
      <c r="O215" s="26"/>
      <c r="P215" s="169"/>
      <c r="Q215" s="184"/>
      <c r="R215" s="184"/>
      <c r="S215" s="185" t="str">
        <f t="shared" si="39"/>
        <v>0</v>
      </c>
      <c r="T215" s="185" t="str">
        <f t="shared" si="40"/>
        <v>0</v>
      </c>
      <c r="U215" s="185">
        <f t="shared" si="41"/>
        <v>0</v>
      </c>
      <c r="V215" s="186" t="str">
        <f>IF(U215=0,"--",IF(U215&lt;='db fasce di rischio'!$B$4,'db fasce di rischio'!$A$2,IF(U215&lt;='db fasce di rischio'!$D$4,'db fasce di rischio'!$C$2,IF(U215&lt;='db fasce di rischio'!$F$4,'db fasce di rischio'!$E$2,IF(U215&lt;='db fasce di rischio'!$H$4,'db fasce di rischio'!$G$2,"")))))</f>
        <v>--</v>
      </c>
      <c r="W215" s="30"/>
      <c r="X215" s="30"/>
    </row>
    <row r="216" spans="1:24" ht="21" hidden="1" outlineLevel="1" x14ac:dyDescent="0.2">
      <c r="A216" s="169"/>
      <c r="B216" s="169"/>
      <c r="C216" s="26" t="s">
        <v>30</v>
      </c>
      <c r="D216" s="26" t="s">
        <v>30</v>
      </c>
      <c r="E216" s="26" t="s">
        <v>30</v>
      </c>
      <c r="F216" s="26" t="s">
        <v>30</v>
      </c>
      <c r="G216" s="161" t="str">
        <f t="shared" si="38"/>
        <v>--</v>
      </c>
      <c r="H216" s="27" t="s">
        <v>30</v>
      </c>
      <c r="I216" s="33" t="s">
        <v>30</v>
      </c>
      <c r="J216" s="88"/>
      <c r="K216" s="33"/>
      <c r="L216" s="26"/>
      <c r="M216" s="26"/>
      <c r="N216" s="26"/>
      <c r="O216" s="26"/>
      <c r="P216" s="169"/>
      <c r="Q216" s="184"/>
      <c r="R216" s="184"/>
      <c r="S216" s="185" t="str">
        <f t="shared" si="39"/>
        <v>0</v>
      </c>
      <c r="T216" s="185" t="str">
        <f t="shared" si="40"/>
        <v>0</v>
      </c>
      <c r="U216" s="185">
        <f t="shared" si="41"/>
        <v>0</v>
      </c>
      <c r="V216" s="186" t="str">
        <f>IF(U216=0,"--",IF(U216&lt;='db fasce di rischio'!$B$4,'db fasce di rischio'!$A$2,IF(U216&lt;='db fasce di rischio'!$D$4,'db fasce di rischio'!$C$2,IF(U216&lt;='db fasce di rischio'!$F$4,'db fasce di rischio'!$E$2,IF(U216&lt;='db fasce di rischio'!$H$4,'db fasce di rischio'!$G$2,"")))))</f>
        <v>--</v>
      </c>
      <c r="W216" s="30"/>
      <c r="X216" s="30"/>
    </row>
    <row r="217" spans="1:24" ht="21" hidden="1" outlineLevel="1" x14ac:dyDescent="0.2">
      <c r="A217" s="169"/>
      <c r="B217" s="169"/>
      <c r="C217" s="26" t="s">
        <v>30</v>
      </c>
      <c r="D217" s="26" t="s">
        <v>30</v>
      </c>
      <c r="E217" s="26" t="s">
        <v>30</v>
      </c>
      <c r="F217" s="26" t="s">
        <v>30</v>
      </c>
      <c r="G217" s="161" t="str">
        <f t="shared" si="38"/>
        <v>--</v>
      </c>
      <c r="H217" s="27" t="s">
        <v>30</v>
      </c>
      <c r="I217" s="33" t="s">
        <v>30</v>
      </c>
      <c r="J217" s="88"/>
      <c r="K217" s="33"/>
      <c r="L217" s="26"/>
      <c r="M217" s="26"/>
      <c r="N217" s="26"/>
      <c r="O217" s="26"/>
      <c r="P217" s="169"/>
      <c r="Q217" s="184"/>
      <c r="R217" s="184"/>
      <c r="S217" s="185" t="str">
        <f t="shared" si="39"/>
        <v>0</v>
      </c>
      <c r="T217" s="185" t="str">
        <f t="shared" si="40"/>
        <v>0</v>
      </c>
      <c r="U217" s="185">
        <f t="shared" si="41"/>
        <v>0</v>
      </c>
      <c r="V217" s="186" t="str">
        <f>IF(U217=0,"--",IF(U217&lt;='db fasce di rischio'!$B$4,'db fasce di rischio'!$A$2,IF(U217&lt;='db fasce di rischio'!$D$4,'db fasce di rischio'!$C$2,IF(U217&lt;='db fasce di rischio'!$F$4,'db fasce di rischio'!$E$2,IF(U217&lt;='db fasce di rischio'!$H$4,'db fasce di rischio'!$G$2,"")))))</f>
        <v>--</v>
      </c>
      <c r="W217" s="30"/>
      <c r="X217" s="30"/>
    </row>
    <row r="218" spans="1:24" ht="21" hidden="1" outlineLevel="1" x14ac:dyDescent="0.2">
      <c r="A218" s="169"/>
      <c r="B218" s="169"/>
      <c r="C218" s="26" t="s">
        <v>30</v>
      </c>
      <c r="D218" s="26" t="s">
        <v>30</v>
      </c>
      <c r="E218" s="26" t="s">
        <v>30</v>
      </c>
      <c r="F218" s="26" t="s">
        <v>30</v>
      </c>
      <c r="G218" s="161" t="str">
        <f t="shared" si="38"/>
        <v>--</v>
      </c>
      <c r="H218" s="27" t="s">
        <v>30</v>
      </c>
      <c r="I218" s="33" t="s">
        <v>30</v>
      </c>
      <c r="J218" s="88"/>
      <c r="K218" s="33"/>
      <c r="L218" s="26"/>
      <c r="M218" s="26"/>
      <c r="N218" s="26"/>
      <c r="O218" s="26"/>
      <c r="P218" s="169"/>
      <c r="Q218" s="184"/>
      <c r="R218" s="184"/>
      <c r="S218" s="185" t="str">
        <f t="shared" si="39"/>
        <v>0</v>
      </c>
      <c r="T218" s="185" t="str">
        <f t="shared" si="40"/>
        <v>0</v>
      </c>
      <c r="U218" s="185">
        <f t="shared" si="41"/>
        <v>0</v>
      </c>
      <c r="V218" s="186" t="str">
        <f>IF(U218=0,"--",IF(U218&lt;='db fasce di rischio'!$B$4,'db fasce di rischio'!$A$2,IF(U218&lt;='db fasce di rischio'!$D$4,'db fasce di rischio'!$C$2,IF(U218&lt;='db fasce di rischio'!$F$4,'db fasce di rischio'!$E$2,IF(U218&lt;='db fasce di rischio'!$H$4,'db fasce di rischio'!$G$2,"")))))</f>
        <v>--</v>
      </c>
      <c r="W218" s="30"/>
      <c r="X218" s="30"/>
    </row>
    <row r="219" spans="1:24" ht="21" hidden="1" outlineLevel="1" x14ac:dyDescent="0.2">
      <c r="A219" s="169"/>
      <c r="B219" s="169"/>
      <c r="C219" s="26" t="s">
        <v>30</v>
      </c>
      <c r="D219" s="26" t="s">
        <v>30</v>
      </c>
      <c r="E219" s="26" t="s">
        <v>30</v>
      </c>
      <c r="F219" s="26" t="s">
        <v>30</v>
      </c>
      <c r="G219" s="161" t="str">
        <f t="shared" si="38"/>
        <v>--</v>
      </c>
      <c r="H219" s="27" t="s">
        <v>30</v>
      </c>
      <c r="I219" s="33" t="s">
        <v>30</v>
      </c>
      <c r="J219" s="88"/>
      <c r="K219" s="33"/>
      <c r="L219" s="26"/>
      <c r="M219" s="26"/>
      <c r="N219" s="26"/>
      <c r="O219" s="26"/>
      <c r="P219" s="169"/>
      <c r="Q219" s="184"/>
      <c r="R219" s="184"/>
      <c r="S219" s="185" t="str">
        <f t="shared" si="39"/>
        <v>0</v>
      </c>
      <c r="T219" s="185" t="str">
        <f t="shared" si="40"/>
        <v>0</v>
      </c>
      <c r="U219" s="185">
        <f t="shared" si="41"/>
        <v>0</v>
      </c>
      <c r="V219" s="186" t="str">
        <f>IF(U219=0,"--",IF(U219&lt;='db fasce di rischio'!$B$4,'db fasce di rischio'!$A$2,IF(U219&lt;='db fasce di rischio'!$D$4,'db fasce di rischio'!$C$2,IF(U219&lt;='db fasce di rischio'!$F$4,'db fasce di rischio'!$E$2,IF(U219&lt;='db fasce di rischio'!$H$4,'db fasce di rischio'!$G$2,"")))))</f>
        <v>--</v>
      </c>
      <c r="W219" s="30"/>
      <c r="X219" s="30"/>
    </row>
    <row r="220" spans="1:24" ht="21" hidden="1" outlineLevel="1" x14ac:dyDescent="0.2">
      <c r="A220" s="169"/>
      <c r="B220" s="169"/>
      <c r="C220" s="26" t="s">
        <v>30</v>
      </c>
      <c r="D220" s="26" t="s">
        <v>30</v>
      </c>
      <c r="E220" s="26" t="s">
        <v>30</v>
      </c>
      <c r="F220" s="26" t="s">
        <v>30</v>
      </c>
      <c r="G220" s="161" t="str">
        <f t="shared" si="38"/>
        <v>--</v>
      </c>
      <c r="H220" s="27" t="s">
        <v>30</v>
      </c>
      <c r="I220" s="33" t="s">
        <v>30</v>
      </c>
      <c r="J220" s="87"/>
      <c r="K220" s="33"/>
      <c r="L220" s="26"/>
      <c r="M220" s="26"/>
      <c r="N220" s="26"/>
      <c r="O220" s="26"/>
      <c r="P220" s="169"/>
      <c r="Q220" s="184"/>
      <c r="R220" s="184"/>
      <c r="S220" s="185" t="str">
        <f t="shared" si="39"/>
        <v>0</v>
      </c>
      <c r="T220" s="185" t="str">
        <f t="shared" si="40"/>
        <v>0</v>
      </c>
      <c r="U220" s="185">
        <f t="shared" si="41"/>
        <v>0</v>
      </c>
      <c r="V220" s="186" t="str">
        <f>IF(U220=0,"--",IF(U220&lt;='db fasce di rischio'!$B$4,'db fasce di rischio'!$A$2,IF(U220&lt;='db fasce di rischio'!$D$4,'db fasce di rischio'!$C$2,IF(U220&lt;='db fasce di rischio'!$F$4,'db fasce di rischio'!$E$2,IF(U220&lt;='db fasce di rischio'!$H$4,'db fasce di rischio'!$G$2,"")))))</f>
        <v>--</v>
      </c>
      <c r="W220" s="30"/>
      <c r="X220" s="30"/>
    </row>
    <row r="221" spans="1:24" ht="21" hidden="1" outlineLevel="1" x14ac:dyDescent="0.2">
      <c r="A221" s="169"/>
      <c r="B221" s="169"/>
      <c r="C221" s="26" t="s">
        <v>30</v>
      </c>
      <c r="D221" s="26" t="s">
        <v>30</v>
      </c>
      <c r="E221" s="26" t="s">
        <v>30</v>
      </c>
      <c r="F221" s="26" t="s">
        <v>30</v>
      </c>
      <c r="G221" s="161" t="str">
        <f t="shared" si="38"/>
        <v>--</v>
      </c>
      <c r="H221" s="27" t="s">
        <v>30</v>
      </c>
      <c r="I221" s="33" t="s">
        <v>30</v>
      </c>
      <c r="J221" s="87"/>
      <c r="K221" s="33"/>
      <c r="L221" s="26"/>
      <c r="M221" s="26"/>
      <c r="N221" s="26"/>
      <c r="O221" s="28"/>
      <c r="P221" s="169"/>
      <c r="Q221" s="184"/>
      <c r="R221" s="184"/>
      <c r="S221" s="185" t="str">
        <f t="shared" si="39"/>
        <v>0</v>
      </c>
      <c r="T221" s="185" t="str">
        <f t="shared" si="40"/>
        <v>0</v>
      </c>
      <c r="U221" s="185">
        <f t="shared" si="41"/>
        <v>0</v>
      </c>
      <c r="V221" s="186" t="str">
        <f>IF(U221=0,"--",IF(U221&lt;='db fasce di rischio'!$B$4,'db fasce di rischio'!$A$2,IF(U221&lt;='db fasce di rischio'!$D$4,'db fasce di rischio'!$C$2,IF(U221&lt;='db fasce di rischio'!$F$4,'db fasce di rischio'!$E$2,IF(U221&lt;='db fasce di rischio'!$H$4,'db fasce di rischio'!$G$2,"")))))</f>
        <v>--</v>
      </c>
      <c r="W221" s="30"/>
      <c r="X221" s="30"/>
    </row>
    <row r="222" spans="1:24" ht="21" hidden="1" outlineLevel="1" x14ac:dyDescent="0.2">
      <c r="A222" s="169"/>
      <c r="B222" s="169"/>
      <c r="C222" s="26" t="s">
        <v>30</v>
      </c>
      <c r="D222" s="26" t="s">
        <v>30</v>
      </c>
      <c r="E222" s="26" t="s">
        <v>30</v>
      </c>
      <c r="F222" s="26" t="s">
        <v>30</v>
      </c>
      <c r="G222" s="161" t="str">
        <f t="shared" si="38"/>
        <v>--</v>
      </c>
      <c r="H222" s="27" t="s">
        <v>30</v>
      </c>
      <c r="I222" s="33" t="s">
        <v>30</v>
      </c>
      <c r="J222" s="87"/>
      <c r="K222" s="33"/>
      <c r="L222" s="26"/>
      <c r="M222" s="26"/>
      <c r="N222" s="26"/>
      <c r="O222" s="29"/>
      <c r="P222" s="169"/>
      <c r="Q222" s="184"/>
      <c r="R222" s="184"/>
      <c r="S222" s="185" t="str">
        <f t="shared" si="39"/>
        <v>0</v>
      </c>
      <c r="T222" s="185" t="str">
        <f t="shared" si="40"/>
        <v>0</v>
      </c>
      <c r="U222" s="185">
        <f t="shared" si="41"/>
        <v>0</v>
      </c>
      <c r="V222" s="186" t="str">
        <f>IF(U222=0,"--",IF(U222&lt;='db fasce di rischio'!$B$4,'db fasce di rischio'!$A$2,IF(U222&lt;='db fasce di rischio'!$D$4,'db fasce di rischio'!$C$2,IF(U222&lt;='db fasce di rischio'!$F$4,'db fasce di rischio'!$E$2,IF(U222&lt;='db fasce di rischio'!$H$4,'db fasce di rischio'!$G$2,"")))))</f>
        <v>--</v>
      </c>
      <c r="W222" s="30"/>
      <c r="X222" s="30"/>
    </row>
    <row r="223" spans="1:24" ht="21" collapsed="1" x14ac:dyDescent="0.2">
      <c r="A223" s="168"/>
      <c r="B223" s="168"/>
      <c r="C223" s="92"/>
      <c r="D223" s="92"/>
      <c r="E223" s="92"/>
      <c r="F223" s="92"/>
      <c r="G223" s="92"/>
      <c r="H223" s="92"/>
      <c r="I223" s="92"/>
      <c r="J223" s="176"/>
      <c r="K223" s="92"/>
      <c r="L223" s="92"/>
      <c r="M223" s="92"/>
      <c r="N223" s="92"/>
      <c r="O223" s="92"/>
      <c r="P223" s="168"/>
      <c r="Q223" s="30"/>
      <c r="R223" s="30"/>
      <c r="S223" s="30"/>
      <c r="T223" s="30"/>
      <c r="U223" s="30"/>
      <c r="V223" s="30"/>
      <c r="W223" s="30"/>
      <c r="X223" s="30"/>
    </row>
    <row r="224" spans="1:24" ht="54" x14ac:dyDescent="0.2">
      <c r="A224" s="31"/>
      <c r="B224" s="31"/>
      <c r="C224" s="32" t="s">
        <v>674</v>
      </c>
      <c r="D224" s="32"/>
      <c r="E224" s="30"/>
      <c r="F224" s="30"/>
      <c r="G224" s="30"/>
      <c r="H224" s="30"/>
      <c r="I224" s="30"/>
      <c r="J224" s="85"/>
      <c r="K224" s="30"/>
      <c r="L224" s="30"/>
      <c r="M224" s="30"/>
      <c r="N224" s="84" t="s">
        <v>6</v>
      </c>
      <c r="O224" s="84"/>
      <c r="P224" s="30"/>
      <c r="Q224" s="182" t="s">
        <v>1306</v>
      </c>
      <c r="R224" s="182" t="s">
        <v>1307</v>
      </c>
      <c r="S224" s="50" t="s">
        <v>1308</v>
      </c>
      <c r="T224" s="50" t="s">
        <v>1309</v>
      </c>
      <c r="U224" s="50" t="s">
        <v>1310</v>
      </c>
      <c r="V224" s="183" t="s">
        <v>1311</v>
      </c>
      <c r="W224" s="30"/>
      <c r="X224" s="30"/>
    </row>
    <row r="225" spans="1:24" ht="30.6" customHeight="1" x14ac:dyDescent="0.2">
      <c r="A225" s="168"/>
      <c r="B225" s="168">
        <v>11</v>
      </c>
      <c r="C225" s="220" t="s">
        <v>1267</v>
      </c>
      <c r="D225" s="221"/>
      <c r="E225" s="222"/>
      <c r="F225" s="229"/>
      <c r="G225" s="229"/>
      <c r="H225" s="229"/>
      <c r="I225" s="50" t="s">
        <v>11</v>
      </c>
      <c r="J225" s="231" t="s">
        <v>3</v>
      </c>
      <c r="K225" s="231"/>
      <c r="L225" s="39"/>
      <c r="M225" s="162" t="s">
        <v>676</v>
      </c>
      <c r="N225" s="163" t="str">
        <f>V225</f>
        <v>--</v>
      </c>
      <c r="O225" s="39"/>
      <c r="P225" s="168"/>
      <c r="Q225" s="184"/>
      <c r="R225" s="184"/>
      <c r="S225" s="185" t="str">
        <f>IF(Q225="Basso",1.8,IF(Q225="Medio",2.5,IF(Q225="Medio-Alto",3.8,IF(Q225="Alto",5,"0"))))</f>
        <v>0</v>
      </c>
      <c r="T225" s="185" t="str">
        <f>IF(R225="Basso",1.8,IF(R225="Medio",2.5,IF(R225="Medio-Alto",3.8,IF(R225="Alto",5,"0"))))</f>
        <v>0</v>
      </c>
      <c r="U225" s="185">
        <f>IF(MAX(U229:U243)&gt;(T225*S225),MAX(U229:U243),T225*S225)</f>
        <v>0</v>
      </c>
      <c r="V225" s="186" t="str">
        <f>IF(U225=0,"--",IF(U225&lt;='db fasce di rischio'!$B$4,'db fasce di rischio'!$A$2,IF(U225&lt;='db fasce di rischio'!$D$4,'db fasce di rischio'!$C$2,IF(U225&lt;='db fasce di rischio'!$F$4,'db fasce di rischio'!$E$2,IF(U225&lt;='db fasce di rischio'!$H$4,'db fasce di rischio'!$G$2,"")))))</f>
        <v>--</v>
      </c>
      <c r="W225" s="30"/>
      <c r="X225" s="30"/>
    </row>
    <row r="226" spans="1:24" ht="59.45" customHeight="1" x14ac:dyDescent="0.2">
      <c r="A226" s="168"/>
      <c r="B226" s="168"/>
      <c r="C226" s="223"/>
      <c r="D226" s="224"/>
      <c r="E226" s="224"/>
      <c r="F226" s="172"/>
      <c r="G226" s="172"/>
      <c r="H226" s="172"/>
      <c r="I226" s="172"/>
      <c r="J226" s="172"/>
      <c r="K226" s="172"/>
      <c r="L226" s="173"/>
      <c r="M226" s="226" t="s">
        <v>1305</v>
      </c>
      <c r="N226" s="226"/>
      <c r="O226" s="226"/>
      <c r="P226" s="168"/>
      <c r="Q226" s="30"/>
      <c r="R226" s="30"/>
      <c r="S226" s="30"/>
      <c r="T226" s="30"/>
      <c r="U226" s="30"/>
      <c r="V226" s="30"/>
      <c r="W226" s="30"/>
      <c r="X226" s="30"/>
    </row>
    <row r="227" spans="1:24" ht="31.5" hidden="1" customHeight="1" outlineLevel="1" x14ac:dyDescent="0.2">
      <c r="A227" s="168"/>
      <c r="B227" s="168"/>
      <c r="C227" s="218" t="s">
        <v>1266</v>
      </c>
      <c r="D227" s="219"/>
      <c r="E227" s="160"/>
      <c r="F227" s="160"/>
      <c r="G227" s="160"/>
      <c r="H227" s="160"/>
      <c r="I227" s="160"/>
      <c r="J227" s="159"/>
      <c r="K227" s="160"/>
      <c r="L227" s="164">
        <f>SUM(H214:H222)</f>
        <v>0</v>
      </c>
      <c r="M227" s="165"/>
      <c r="N227" s="165"/>
      <c r="O227" s="165"/>
      <c r="P227" s="168"/>
      <c r="Q227" s="30"/>
      <c r="R227" s="30"/>
      <c r="S227" s="30"/>
      <c r="T227" s="30"/>
      <c r="U227" s="30"/>
      <c r="V227" s="30"/>
      <c r="W227" s="30"/>
      <c r="X227" s="30"/>
    </row>
    <row r="228" spans="1:24" ht="63.75" hidden="1" outlineLevel="1" x14ac:dyDescent="0.2">
      <c r="A228" s="169"/>
      <c r="B228" s="169"/>
      <c r="C228" s="24" t="s">
        <v>915</v>
      </c>
      <c r="D228" s="24" t="s">
        <v>916</v>
      </c>
      <c r="E228" s="24" t="s">
        <v>981</v>
      </c>
      <c r="F228" s="24" t="s">
        <v>980</v>
      </c>
      <c r="G228" s="181" t="s">
        <v>1301</v>
      </c>
      <c r="H228" s="24" t="s">
        <v>979</v>
      </c>
      <c r="I228" s="24" t="s">
        <v>917</v>
      </c>
      <c r="J228" s="50" t="s">
        <v>982</v>
      </c>
      <c r="K228" s="50" t="s">
        <v>918</v>
      </c>
      <c r="L228" s="24" t="s">
        <v>639</v>
      </c>
      <c r="M228" s="24" t="s">
        <v>677</v>
      </c>
      <c r="N228" s="24" t="s">
        <v>678</v>
      </c>
      <c r="O228" s="24" t="s">
        <v>679</v>
      </c>
      <c r="P228" s="169"/>
      <c r="Q228" s="182" t="s">
        <v>1306</v>
      </c>
      <c r="R228" s="182" t="s">
        <v>1307</v>
      </c>
      <c r="S228" s="50" t="s">
        <v>1308</v>
      </c>
      <c r="T228" s="50" t="s">
        <v>1309</v>
      </c>
      <c r="U228" s="50" t="s">
        <v>1310</v>
      </c>
      <c r="V228" s="183" t="s">
        <v>1311</v>
      </c>
      <c r="W228" s="30"/>
      <c r="X228" s="30"/>
    </row>
    <row r="229" spans="1:24" ht="21" hidden="1" outlineLevel="1" x14ac:dyDescent="0.2">
      <c r="A229" s="169"/>
      <c r="B229" s="169"/>
      <c r="C229" s="26" t="s">
        <v>30</v>
      </c>
      <c r="D229" s="26" t="s">
        <v>30</v>
      </c>
      <c r="E229" s="26" t="s">
        <v>30</v>
      </c>
      <c r="F229" s="26" t="s">
        <v>30</v>
      </c>
      <c r="G229" s="161" t="str">
        <f>V229</f>
        <v>--</v>
      </c>
      <c r="H229" s="27" t="s">
        <v>30</v>
      </c>
      <c r="I229" s="33" t="s">
        <v>30</v>
      </c>
      <c r="J229" s="87"/>
      <c r="K229" s="33"/>
      <c r="L229" s="26"/>
      <c r="M229" s="26"/>
      <c r="N229" s="26"/>
      <c r="O229" s="26"/>
      <c r="P229" s="169"/>
      <c r="Q229" s="184"/>
      <c r="R229" s="184"/>
      <c r="S229" s="185" t="str">
        <f>IF(Q229="Basso",1.8,IF(Q229="Medio",2.5,IF(Q229="Medio-Alto",3.8,IF(Q229="Alto",5,"0"))))</f>
        <v>0</v>
      </c>
      <c r="T229" s="185" t="str">
        <f>IF(R229="Basso",1.8,IF(R229="Medio",2.5,IF(R229="Medio-Alto",3.8,IF(R229="Alto",5,"0"))))</f>
        <v>0</v>
      </c>
      <c r="U229" s="185">
        <f>(T229*S229)</f>
        <v>0</v>
      </c>
      <c r="V229" s="186" t="str">
        <f>IF(U229=0,"--",IF(U229&lt;='db fasce di rischio'!$B$4,'db fasce di rischio'!$A$2,IF(U229&lt;='db fasce di rischio'!$D$4,'db fasce di rischio'!$C$2,IF(U229&lt;='db fasce di rischio'!$F$4,'db fasce di rischio'!$E$2,IF(U229&lt;='db fasce di rischio'!$H$4,'db fasce di rischio'!$G$2,"")))))</f>
        <v>--</v>
      </c>
      <c r="W229" s="30"/>
      <c r="X229" s="30"/>
    </row>
    <row r="230" spans="1:24" ht="21" hidden="1" outlineLevel="1" x14ac:dyDescent="0.2">
      <c r="A230" s="169"/>
      <c r="B230" s="169"/>
      <c r="C230" s="26" t="s">
        <v>30</v>
      </c>
      <c r="D230" s="26" t="s">
        <v>30</v>
      </c>
      <c r="E230" s="26" t="s">
        <v>30</v>
      </c>
      <c r="F230" s="26" t="s">
        <v>30</v>
      </c>
      <c r="G230" s="161" t="str">
        <f t="shared" ref="G230:G243" si="42">V230</f>
        <v>--</v>
      </c>
      <c r="H230" s="27" t="s">
        <v>30</v>
      </c>
      <c r="I230" s="33" t="s">
        <v>30</v>
      </c>
      <c r="J230" s="87"/>
      <c r="K230" s="33"/>
      <c r="L230" s="26"/>
      <c r="M230" s="26"/>
      <c r="N230" s="26"/>
      <c r="O230" s="26"/>
      <c r="P230" s="169"/>
      <c r="Q230" s="184"/>
      <c r="R230" s="184"/>
      <c r="S230" s="185" t="str">
        <f t="shared" ref="S230:S243" si="43">IF(Q230="Basso",1.8,IF(Q230="Medio",2.5,IF(Q230="Medio-Alto",3.8,IF(Q230="Alto",5,"0"))))</f>
        <v>0</v>
      </c>
      <c r="T230" s="185" t="str">
        <f t="shared" ref="T230:T243" si="44">IF(R230="Basso",1.8,IF(R230="Medio",2.5,IF(R230="Medio-Alto",3.8,IF(R230="Alto",5,"0"))))</f>
        <v>0</v>
      </c>
      <c r="U230" s="185">
        <f>(T230*S230)</f>
        <v>0</v>
      </c>
      <c r="V230" s="186" t="str">
        <f>IF(U230=0,"--",IF(U230&lt;='db fasce di rischio'!$B$4,'db fasce di rischio'!$A$2,IF(U230&lt;='db fasce di rischio'!$D$4,'db fasce di rischio'!$C$2,IF(U230&lt;='db fasce di rischio'!$F$4,'db fasce di rischio'!$E$2,IF(U230&lt;='db fasce di rischio'!$H$4,'db fasce di rischio'!$G$2,"")))))</f>
        <v>--</v>
      </c>
      <c r="W230" s="30"/>
      <c r="X230" s="30"/>
    </row>
    <row r="231" spans="1:24" ht="21" hidden="1" outlineLevel="1" x14ac:dyDescent="0.2">
      <c r="A231" s="169"/>
      <c r="B231" s="169"/>
      <c r="C231" s="26" t="s">
        <v>30</v>
      </c>
      <c r="D231" s="26" t="s">
        <v>30</v>
      </c>
      <c r="E231" s="26" t="s">
        <v>30</v>
      </c>
      <c r="F231" s="26" t="s">
        <v>30</v>
      </c>
      <c r="G231" s="161" t="str">
        <f t="shared" si="42"/>
        <v>--</v>
      </c>
      <c r="H231" s="27" t="s">
        <v>30</v>
      </c>
      <c r="I231" s="33" t="s">
        <v>30</v>
      </c>
      <c r="J231" s="87"/>
      <c r="K231" s="33"/>
      <c r="L231" s="26"/>
      <c r="M231" s="26"/>
      <c r="N231" s="26"/>
      <c r="O231" s="26"/>
      <c r="P231" s="169"/>
      <c r="Q231" s="184"/>
      <c r="R231" s="184"/>
      <c r="S231" s="185" t="str">
        <f t="shared" si="43"/>
        <v>0</v>
      </c>
      <c r="T231" s="185" t="str">
        <f t="shared" si="44"/>
        <v>0</v>
      </c>
      <c r="U231" s="185">
        <f t="shared" ref="U231:U243" si="45">(T231*S231)</f>
        <v>0</v>
      </c>
      <c r="V231" s="186" t="str">
        <f>IF(U231=0,"--",IF(U231&lt;='db fasce di rischio'!$B$4,'db fasce di rischio'!$A$2,IF(U231&lt;='db fasce di rischio'!$D$4,'db fasce di rischio'!$C$2,IF(U231&lt;='db fasce di rischio'!$F$4,'db fasce di rischio'!$E$2,IF(U231&lt;='db fasce di rischio'!$H$4,'db fasce di rischio'!$G$2,"")))))</f>
        <v>--</v>
      </c>
      <c r="W231" s="30"/>
      <c r="X231" s="30"/>
    </row>
    <row r="232" spans="1:24" ht="21" hidden="1" outlineLevel="1" x14ac:dyDescent="0.2">
      <c r="A232" s="169"/>
      <c r="B232" s="169"/>
      <c r="C232" s="26" t="s">
        <v>30</v>
      </c>
      <c r="D232" s="26" t="s">
        <v>30</v>
      </c>
      <c r="E232" s="26" t="s">
        <v>30</v>
      </c>
      <c r="F232" s="26" t="s">
        <v>30</v>
      </c>
      <c r="G232" s="161" t="str">
        <f t="shared" si="42"/>
        <v>--</v>
      </c>
      <c r="H232" s="27" t="s">
        <v>30</v>
      </c>
      <c r="I232" s="33" t="s">
        <v>30</v>
      </c>
      <c r="J232" s="87"/>
      <c r="K232" s="33"/>
      <c r="L232" s="26"/>
      <c r="M232" s="26"/>
      <c r="N232" s="26"/>
      <c r="O232" s="26"/>
      <c r="P232" s="169"/>
      <c r="Q232" s="184"/>
      <c r="R232" s="184"/>
      <c r="S232" s="185" t="str">
        <f t="shared" si="43"/>
        <v>0</v>
      </c>
      <c r="T232" s="185" t="str">
        <f t="shared" si="44"/>
        <v>0</v>
      </c>
      <c r="U232" s="185">
        <f t="shared" si="45"/>
        <v>0</v>
      </c>
      <c r="V232" s="186" t="str">
        <f>IF(U232=0,"--",IF(U232&lt;='db fasce di rischio'!$B$4,'db fasce di rischio'!$A$2,IF(U232&lt;='db fasce di rischio'!$D$4,'db fasce di rischio'!$C$2,IF(U232&lt;='db fasce di rischio'!$F$4,'db fasce di rischio'!$E$2,IF(U232&lt;='db fasce di rischio'!$H$4,'db fasce di rischio'!$G$2,"")))))</f>
        <v>--</v>
      </c>
      <c r="W232" s="30"/>
      <c r="X232" s="30"/>
    </row>
    <row r="233" spans="1:24" ht="21" hidden="1" outlineLevel="1" x14ac:dyDescent="0.2">
      <c r="A233" s="169"/>
      <c r="B233" s="169"/>
      <c r="C233" s="26" t="s">
        <v>30</v>
      </c>
      <c r="D233" s="26" t="s">
        <v>30</v>
      </c>
      <c r="E233" s="26" t="s">
        <v>30</v>
      </c>
      <c r="F233" s="26" t="s">
        <v>30</v>
      </c>
      <c r="G233" s="161" t="str">
        <f t="shared" si="42"/>
        <v>--</v>
      </c>
      <c r="H233" s="27" t="s">
        <v>30</v>
      </c>
      <c r="I233" s="33" t="s">
        <v>30</v>
      </c>
      <c r="J233" s="87"/>
      <c r="K233" s="33"/>
      <c r="L233" s="26"/>
      <c r="M233" s="26"/>
      <c r="N233" s="26"/>
      <c r="O233" s="26"/>
      <c r="P233" s="169"/>
      <c r="Q233" s="184"/>
      <c r="R233" s="184"/>
      <c r="S233" s="185" t="str">
        <f t="shared" si="43"/>
        <v>0</v>
      </c>
      <c r="T233" s="185" t="str">
        <f t="shared" si="44"/>
        <v>0</v>
      </c>
      <c r="U233" s="185">
        <f t="shared" si="45"/>
        <v>0</v>
      </c>
      <c r="V233" s="186" t="str">
        <f>IF(U233=0,"--",IF(U233&lt;='db fasce di rischio'!$B$4,'db fasce di rischio'!$A$2,IF(U233&lt;='db fasce di rischio'!$D$4,'db fasce di rischio'!$C$2,IF(U233&lt;='db fasce di rischio'!$F$4,'db fasce di rischio'!$E$2,IF(U233&lt;='db fasce di rischio'!$H$4,'db fasce di rischio'!$G$2,"")))))</f>
        <v>--</v>
      </c>
      <c r="W233" s="30"/>
      <c r="X233" s="30"/>
    </row>
    <row r="234" spans="1:24" ht="21" hidden="1" outlineLevel="1" x14ac:dyDescent="0.2">
      <c r="A234" s="169"/>
      <c r="B234" s="169"/>
      <c r="C234" s="26" t="s">
        <v>30</v>
      </c>
      <c r="D234" s="26" t="s">
        <v>30</v>
      </c>
      <c r="E234" s="26" t="s">
        <v>30</v>
      </c>
      <c r="F234" s="26" t="s">
        <v>30</v>
      </c>
      <c r="G234" s="161" t="str">
        <f t="shared" si="42"/>
        <v>--</v>
      </c>
      <c r="H234" s="27" t="s">
        <v>30</v>
      </c>
      <c r="I234" s="33" t="s">
        <v>30</v>
      </c>
      <c r="J234" s="87"/>
      <c r="K234" s="33"/>
      <c r="L234" s="26"/>
      <c r="M234" s="26"/>
      <c r="N234" s="26"/>
      <c r="O234" s="26"/>
      <c r="P234" s="169"/>
      <c r="Q234" s="184"/>
      <c r="R234" s="184"/>
      <c r="S234" s="185" t="str">
        <f t="shared" si="43"/>
        <v>0</v>
      </c>
      <c r="T234" s="185" t="str">
        <f t="shared" si="44"/>
        <v>0</v>
      </c>
      <c r="U234" s="185">
        <f t="shared" si="45"/>
        <v>0</v>
      </c>
      <c r="V234" s="186" t="str">
        <f>IF(U234=0,"--",IF(U234&lt;='db fasce di rischio'!$B$4,'db fasce di rischio'!$A$2,IF(U234&lt;='db fasce di rischio'!$D$4,'db fasce di rischio'!$C$2,IF(U234&lt;='db fasce di rischio'!$F$4,'db fasce di rischio'!$E$2,IF(U234&lt;='db fasce di rischio'!$H$4,'db fasce di rischio'!$G$2,"")))))</f>
        <v>--</v>
      </c>
      <c r="W234" s="30"/>
      <c r="X234" s="30"/>
    </row>
    <row r="235" spans="1:24" ht="21" hidden="1" outlineLevel="1" x14ac:dyDescent="0.2">
      <c r="A235" s="169"/>
      <c r="B235" s="169"/>
      <c r="C235" s="26" t="s">
        <v>30</v>
      </c>
      <c r="D235" s="26" t="s">
        <v>30</v>
      </c>
      <c r="E235" s="26" t="s">
        <v>30</v>
      </c>
      <c r="F235" s="26" t="s">
        <v>30</v>
      </c>
      <c r="G235" s="161" t="str">
        <f t="shared" si="42"/>
        <v>--</v>
      </c>
      <c r="H235" s="27" t="s">
        <v>30</v>
      </c>
      <c r="I235" s="33" t="s">
        <v>30</v>
      </c>
      <c r="J235" s="87"/>
      <c r="K235" s="33"/>
      <c r="L235" s="26"/>
      <c r="M235" s="26"/>
      <c r="N235" s="26"/>
      <c r="O235" s="26"/>
      <c r="P235" s="169"/>
      <c r="Q235" s="184"/>
      <c r="R235" s="184"/>
      <c r="S235" s="185" t="str">
        <f t="shared" si="43"/>
        <v>0</v>
      </c>
      <c r="T235" s="185" t="str">
        <f t="shared" si="44"/>
        <v>0</v>
      </c>
      <c r="U235" s="185">
        <f t="shared" si="45"/>
        <v>0</v>
      </c>
      <c r="V235" s="186" t="str">
        <f>IF(U235=0,"--",IF(U235&lt;='db fasce di rischio'!$B$4,'db fasce di rischio'!$A$2,IF(U235&lt;='db fasce di rischio'!$D$4,'db fasce di rischio'!$C$2,IF(U235&lt;='db fasce di rischio'!$F$4,'db fasce di rischio'!$E$2,IF(U235&lt;='db fasce di rischio'!$H$4,'db fasce di rischio'!$G$2,"")))))</f>
        <v>--</v>
      </c>
      <c r="W235" s="30"/>
      <c r="X235" s="30"/>
    </row>
    <row r="236" spans="1:24" ht="21" hidden="1" outlineLevel="1" x14ac:dyDescent="0.2">
      <c r="A236" s="169"/>
      <c r="B236" s="169"/>
      <c r="C236" s="26" t="s">
        <v>30</v>
      </c>
      <c r="D236" s="26" t="s">
        <v>30</v>
      </c>
      <c r="E236" s="26" t="s">
        <v>30</v>
      </c>
      <c r="F236" s="26" t="s">
        <v>30</v>
      </c>
      <c r="G236" s="161" t="str">
        <f t="shared" si="42"/>
        <v>--</v>
      </c>
      <c r="H236" s="27" t="s">
        <v>30</v>
      </c>
      <c r="I236" s="33" t="s">
        <v>30</v>
      </c>
      <c r="J236" s="87"/>
      <c r="K236" s="33"/>
      <c r="L236" s="26"/>
      <c r="M236" s="26"/>
      <c r="N236" s="26"/>
      <c r="O236" s="26"/>
      <c r="P236" s="169"/>
      <c r="Q236" s="184"/>
      <c r="R236" s="184"/>
      <c r="S236" s="185" t="str">
        <f t="shared" si="43"/>
        <v>0</v>
      </c>
      <c r="T236" s="185" t="str">
        <f t="shared" si="44"/>
        <v>0</v>
      </c>
      <c r="U236" s="185">
        <f t="shared" si="45"/>
        <v>0</v>
      </c>
      <c r="V236" s="186" t="str">
        <f>IF(U236=0,"--",IF(U236&lt;='db fasce di rischio'!$B$4,'db fasce di rischio'!$A$2,IF(U236&lt;='db fasce di rischio'!$D$4,'db fasce di rischio'!$C$2,IF(U236&lt;='db fasce di rischio'!$F$4,'db fasce di rischio'!$E$2,IF(U236&lt;='db fasce di rischio'!$H$4,'db fasce di rischio'!$G$2,"")))))</f>
        <v>--</v>
      </c>
      <c r="W236" s="30"/>
      <c r="X236" s="30"/>
    </row>
    <row r="237" spans="1:24" ht="21" hidden="1" outlineLevel="1" x14ac:dyDescent="0.2">
      <c r="A237" s="169"/>
      <c r="B237" s="169"/>
      <c r="C237" s="26" t="s">
        <v>30</v>
      </c>
      <c r="D237" s="26" t="s">
        <v>30</v>
      </c>
      <c r="E237" s="26" t="s">
        <v>30</v>
      </c>
      <c r="F237" s="26" t="s">
        <v>30</v>
      </c>
      <c r="G237" s="161" t="str">
        <f t="shared" si="42"/>
        <v>--</v>
      </c>
      <c r="H237" s="27" t="s">
        <v>30</v>
      </c>
      <c r="I237" s="33" t="s">
        <v>30</v>
      </c>
      <c r="J237" s="88"/>
      <c r="K237" s="33"/>
      <c r="L237" s="26"/>
      <c r="M237" s="26"/>
      <c r="N237" s="26"/>
      <c r="O237" s="26"/>
      <c r="P237" s="169"/>
      <c r="Q237" s="184"/>
      <c r="R237" s="184"/>
      <c r="S237" s="185" t="str">
        <f t="shared" si="43"/>
        <v>0</v>
      </c>
      <c r="T237" s="185" t="str">
        <f t="shared" si="44"/>
        <v>0</v>
      </c>
      <c r="U237" s="185">
        <f t="shared" si="45"/>
        <v>0</v>
      </c>
      <c r="V237" s="186" t="str">
        <f>IF(U237=0,"--",IF(U237&lt;='db fasce di rischio'!$B$4,'db fasce di rischio'!$A$2,IF(U237&lt;='db fasce di rischio'!$D$4,'db fasce di rischio'!$C$2,IF(U237&lt;='db fasce di rischio'!$F$4,'db fasce di rischio'!$E$2,IF(U237&lt;='db fasce di rischio'!$H$4,'db fasce di rischio'!$G$2,"")))))</f>
        <v>--</v>
      </c>
      <c r="W237" s="30"/>
      <c r="X237" s="30"/>
    </row>
    <row r="238" spans="1:24" ht="21" hidden="1" outlineLevel="1" x14ac:dyDescent="0.2">
      <c r="A238" s="169"/>
      <c r="B238" s="169"/>
      <c r="C238" s="26" t="s">
        <v>30</v>
      </c>
      <c r="D238" s="26" t="s">
        <v>30</v>
      </c>
      <c r="E238" s="26" t="s">
        <v>30</v>
      </c>
      <c r="F238" s="26" t="s">
        <v>30</v>
      </c>
      <c r="G238" s="161" t="str">
        <f t="shared" si="42"/>
        <v>--</v>
      </c>
      <c r="H238" s="27" t="s">
        <v>30</v>
      </c>
      <c r="I238" s="33" t="s">
        <v>30</v>
      </c>
      <c r="J238" s="88"/>
      <c r="K238" s="33"/>
      <c r="L238" s="26"/>
      <c r="M238" s="26"/>
      <c r="N238" s="26"/>
      <c r="O238" s="26"/>
      <c r="P238" s="169"/>
      <c r="Q238" s="184"/>
      <c r="R238" s="184"/>
      <c r="S238" s="185" t="str">
        <f t="shared" si="43"/>
        <v>0</v>
      </c>
      <c r="T238" s="185" t="str">
        <f t="shared" si="44"/>
        <v>0</v>
      </c>
      <c r="U238" s="185">
        <f t="shared" si="45"/>
        <v>0</v>
      </c>
      <c r="V238" s="186" t="str">
        <f>IF(U238=0,"--",IF(U238&lt;='db fasce di rischio'!$B$4,'db fasce di rischio'!$A$2,IF(U238&lt;='db fasce di rischio'!$D$4,'db fasce di rischio'!$C$2,IF(U238&lt;='db fasce di rischio'!$F$4,'db fasce di rischio'!$E$2,IF(U238&lt;='db fasce di rischio'!$H$4,'db fasce di rischio'!$G$2,"")))))</f>
        <v>--</v>
      </c>
      <c r="W238" s="30"/>
      <c r="X238" s="30"/>
    </row>
    <row r="239" spans="1:24" ht="21" hidden="1" outlineLevel="1" x14ac:dyDescent="0.2">
      <c r="A239" s="169"/>
      <c r="B239" s="169"/>
      <c r="C239" s="26" t="s">
        <v>30</v>
      </c>
      <c r="D239" s="26" t="s">
        <v>30</v>
      </c>
      <c r="E239" s="26" t="s">
        <v>30</v>
      </c>
      <c r="F239" s="26" t="s">
        <v>30</v>
      </c>
      <c r="G239" s="161" t="str">
        <f t="shared" si="42"/>
        <v>--</v>
      </c>
      <c r="H239" s="27" t="s">
        <v>30</v>
      </c>
      <c r="I239" s="33" t="s">
        <v>30</v>
      </c>
      <c r="J239" s="88"/>
      <c r="K239" s="33"/>
      <c r="L239" s="26"/>
      <c r="M239" s="26"/>
      <c r="N239" s="26"/>
      <c r="O239" s="26"/>
      <c r="P239" s="169"/>
      <c r="Q239" s="184"/>
      <c r="R239" s="184"/>
      <c r="S239" s="185" t="str">
        <f t="shared" si="43"/>
        <v>0</v>
      </c>
      <c r="T239" s="185" t="str">
        <f t="shared" si="44"/>
        <v>0</v>
      </c>
      <c r="U239" s="185">
        <f t="shared" si="45"/>
        <v>0</v>
      </c>
      <c r="V239" s="186" t="str">
        <f>IF(U239=0,"--",IF(U239&lt;='db fasce di rischio'!$B$4,'db fasce di rischio'!$A$2,IF(U239&lt;='db fasce di rischio'!$D$4,'db fasce di rischio'!$C$2,IF(U239&lt;='db fasce di rischio'!$F$4,'db fasce di rischio'!$E$2,IF(U239&lt;='db fasce di rischio'!$H$4,'db fasce di rischio'!$G$2,"")))))</f>
        <v>--</v>
      </c>
      <c r="W239" s="30"/>
      <c r="X239" s="30"/>
    </row>
    <row r="240" spans="1:24" ht="21" hidden="1" outlineLevel="1" x14ac:dyDescent="0.2">
      <c r="A240" s="169"/>
      <c r="B240" s="169"/>
      <c r="C240" s="26" t="s">
        <v>30</v>
      </c>
      <c r="D240" s="26" t="s">
        <v>30</v>
      </c>
      <c r="E240" s="26" t="s">
        <v>30</v>
      </c>
      <c r="F240" s="26" t="s">
        <v>30</v>
      </c>
      <c r="G240" s="161" t="str">
        <f t="shared" si="42"/>
        <v>--</v>
      </c>
      <c r="H240" s="27" t="s">
        <v>30</v>
      </c>
      <c r="I240" s="33" t="s">
        <v>30</v>
      </c>
      <c r="J240" s="88"/>
      <c r="K240" s="33"/>
      <c r="L240" s="26"/>
      <c r="M240" s="26"/>
      <c r="N240" s="26"/>
      <c r="O240" s="26"/>
      <c r="P240" s="169"/>
      <c r="Q240" s="184"/>
      <c r="R240" s="184"/>
      <c r="S240" s="185" t="str">
        <f t="shared" si="43"/>
        <v>0</v>
      </c>
      <c r="T240" s="185" t="str">
        <f t="shared" si="44"/>
        <v>0</v>
      </c>
      <c r="U240" s="185">
        <f t="shared" si="45"/>
        <v>0</v>
      </c>
      <c r="V240" s="186" t="str">
        <f>IF(U240=0,"--",IF(U240&lt;='db fasce di rischio'!$B$4,'db fasce di rischio'!$A$2,IF(U240&lt;='db fasce di rischio'!$D$4,'db fasce di rischio'!$C$2,IF(U240&lt;='db fasce di rischio'!$F$4,'db fasce di rischio'!$E$2,IF(U240&lt;='db fasce di rischio'!$H$4,'db fasce di rischio'!$G$2,"")))))</f>
        <v>--</v>
      </c>
      <c r="W240" s="30"/>
      <c r="X240" s="30"/>
    </row>
    <row r="241" spans="1:24" ht="21" hidden="1" outlineLevel="1" x14ac:dyDescent="0.2">
      <c r="A241" s="169"/>
      <c r="B241" s="169"/>
      <c r="C241" s="26" t="s">
        <v>30</v>
      </c>
      <c r="D241" s="26" t="s">
        <v>30</v>
      </c>
      <c r="E241" s="26" t="s">
        <v>30</v>
      </c>
      <c r="F241" s="26" t="s">
        <v>30</v>
      </c>
      <c r="G241" s="161" t="str">
        <f t="shared" si="42"/>
        <v>--</v>
      </c>
      <c r="H241" s="27" t="s">
        <v>30</v>
      </c>
      <c r="I241" s="33" t="s">
        <v>30</v>
      </c>
      <c r="J241" s="87"/>
      <c r="K241" s="33"/>
      <c r="L241" s="26"/>
      <c r="M241" s="26"/>
      <c r="N241" s="26"/>
      <c r="O241" s="26"/>
      <c r="P241" s="169"/>
      <c r="Q241" s="184"/>
      <c r="R241" s="184"/>
      <c r="S241" s="185" t="str">
        <f t="shared" si="43"/>
        <v>0</v>
      </c>
      <c r="T241" s="185" t="str">
        <f t="shared" si="44"/>
        <v>0</v>
      </c>
      <c r="U241" s="185">
        <f t="shared" si="45"/>
        <v>0</v>
      </c>
      <c r="V241" s="186" t="str">
        <f>IF(U241=0,"--",IF(U241&lt;='db fasce di rischio'!$B$4,'db fasce di rischio'!$A$2,IF(U241&lt;='db fasce di rischio'!$D$4,'db fasce di rischio'!$C$2,IF(U241&lt;='db fasce di rischio'!$F$4,'db fasce di rischio'!$E$2,IF(U241&lt;='db fasce di rischio'!$H$4,'db fasce di rischio'!$G$2,"")))))</f>
        <v>--</v>
      </c>
      <c r="W241" s="30"/>
      <c r="X241" s="30"/>
    </row>
    <row r="242" spans="1:24" ht="21" hidden="1" outlineLevel="1" x14ac:dyDescent="0.2">
      <c r="A242" s="169"/>
      <c r="B242" s="169"/>
      <c r="C242" s="26" t="s">
        <v>30</v>
      </c>
      <c r="D242" s="26" t="s">
        <v>30</v>
      </c>
      <c r="E242" s="26" t="s">
        <v>30</v>
      </c>
      <c r="F242" s="26" t="s">
        <v>30</v>
      </c>
      <c r="G242" s="161" t="str">
        <f t="shared" si="42"/>
        <v>--</v>
      </c>
      <c r="H242" s="27" t="s">
        <v>30</v>
      </c>
      <c r="I242" s="33" t="s">
        <v>30</v>
      </c>
      <c r="J242" s="87"/>
      <c r="K242" s="33"/>
      <c r="L242" s="26"/>
      <c r="M242" s="26"/>
      <c r="N242" s="26"/>
      <c r="O242" s="28"/>
      <c r="P242" s="169"/>
      <c r="Q242" s="184"/>
      <c r="R242" s="184"/>
      <c r="S242" s="185" t="str">
        <f t="shared" si="43"/>
        <v>0</v>
      </c>
      <c r="T242" s="185" t="str">
        <f t="shared" si="44"/>
        <v>0</v>
      </c>
      <c r="U242" s="185">
        <f t="shared" si="45"/>
        <v>0</v>
      </c>
      <c r="V242" s="186" t="str">
        <f>IF(U242=0,"--",IF(U242&lt;='db fasce di rischio'!$B$4,'db fasce di rischio'!$A$2,IF(U242&lt;='db fasce di rischio'!$D$4,'db fasce di rischio'!$C$2,IF(U242&lt;='db fasce di rischio'!$F$4,'db fasce di rischio'!$E$2,IF(U242&lt;='db fasce di rischio'!$H$4,'db fasce di rischio'!$G$2,"")))))</f>
        <v>--</v>
      </c>
      <c r="W242" s="30"/>
      <c r="X242" s="30"/>
    </row>
    <row r="243" spans="1:24" ht="21" hidden="1" outlineLevel="1" x14ac:dyDescent="0.2">
      <c r="A243" s="169"/>
      <c r="B243" s="169"/>
      <c r="C243" s="26" t="s">
        <v>30</v>
      </c>
      <c r="D243" s="26" t="s">
        <v>30</v>
      </c>
      <c r="E243" s="26" t="s">
        <v>30</v>
      </c>
      <c r="F243" s="26" t="s">
        <v>30</v>
      </c>
      <c r="G243" s="161" t="str">
        <f t="shared" si="42"/>
        <v>--</v>
      </c>
      <c r="H243" s="27" t="s">
        <v>30</v>
      </c>
      <c r="I243" s="33" t="s">
        <v>30</v>
      </c>
      <c r="J243" s="87"/>
      <c r="K243" s="33"/>
      <c r="L243" s="26"/>
      <c r="M243" s="26"/>
      <c r="N243" s="26"/>
      <c r="O243" s="29"/>
      <c r="P243" s="169"/>
      <c r="Q243" s="184"/>
      <c r="R243" s="184"/>
      <c r="S243" s="185" t="str">
        <f t="shared" si="43"/>
        <v>0</v>
      </c>
      <c r="T243" s="185" t="str">
        <f t="shared" si="44"/>
        <v>0</v>
      </c>
      <c r="U243" s="185">
        <f t="shared" si="45"/>
        <v>0</v>
      </c>
      <c r="V243" s="186" t="str">
        <f>IF(U243=0,"--",IF(U243&lt;='db fasce di rischio'!$B$4,'db fasce di rischio'!$A$2,IF(U243&lt;='db fasce di rischio'!$D$4,'db fasce di rischio'!$C$2,IF(U243&lt;='db fasce di rischio'!$F$4,'db fasce di rischio'!$E$2,IF(U243&lt;='db fasce di rischio'!$H$4,'db fasce di rischio'!$G$2,"")))))</f>
        <v>--</v>
      </c>
      <c r="W243" s="30"/>
      <c r="X243" s="30"/>
    </row>
    <row r="244" spans="1:24" ht="21" collapsed="1" x14ac:dyDescent="0.2">
      <c r="A244" s="168"/>
      <c r="B244" s="168"/>
      <c r="C244" s="92"/>
      <c r="D244" s="92"/>
      <c r="E244" s="92"/>
      <c r="F244" s="92"/>
      <c r="G244" s="92"/>
      <c r="H244" s="92"/>
      <c r="I244" s="92"/>
      <c r="J244" s="176"/>
      <c r="K244" s="92"/>
      <c r="L244" s="92"/>
      <c r="M244" s="92"/>
      <c r="N244" s="92"/>
      <c r="O244" s="92"/>
      <c r="P244" s="168"/>
      <c r="Q244" s="30"/>
      <c r="R244" s="30"/>
      <c r="S244" s="30"/>
      <c r="T244" s="30"/>
      <c r="U244" s="30"/>
      <c r="V244" s="30"/>
      <c r="W244" s="30"/>
      <c r="X244" s="30"/>
    </row>
    <row r="245" spans="1:24" ht="54" x14ac:dyDescent="0.2">
      <c r="A245" s="31"/>
      <c r="B245" s="31"/>
      <c r="C245" s="32" t="s">
        <v>674</v>
      </c>
      <c r="D245" s="32"/>
      <c r="E245" s="30"/>
      <c r="F245" s="30"/>
      <c r="G245" s="30"/>
      <c r="H245" s="30"/>
      <c r="I245" s="30"/>
      <c r="J245" s="85"/>
      <c r="K245" s="30"/>
      <c r="L245" s="30"/>
      <c r="M245" s="30"/>
      <c r="N245" s="84" t="s">
        <v>6</v>
      </c>
      <c r="O245" s="84"/>
      <c r="P245" s="30"/>
      <c r="Q245" s="182" t="s">
        <v>1306</v>
      </c>
      <c r="R245" s="182" t="s">
        <v>1307</v>
      </c>
      <c r="S245" s="50" t="s">
        <v>1308</v>
      </c>
      <c r="T245" s="50" t="s">
        <v>1309</v>
      </c>
      <c r="U245" s="50" t="s">
        <v>1310</v>
      </c>
      <c r="V245" s="183" t="s">
        <v>1311</v>
      </c>
      <c r="W245" s="30"/>
      <c r="X245" s="30"/>
    </row>
    <row r="246" spans="1:24" ht="30.6" customHeight="1" x14ac:dyDescent="0.2">
      <c r="A246" s="168"/>
      <c r="B246" s="168">
        <v>12</v>
      </c>
      <c r="C246" s="220" t="s">
        <v>1267</v>
      </c>
      <c r="D246" s="221"/>
      <c r="E246" s="222"/>
      <c r="F246" s="229"/>
      <c r="G246" s="229"/>
      <c r="H246" s="229"/>
      <c r="I246" s="50" t="s">
        <v>11</v>
      </c>
      <c r="J246" s="231" t="s">
        <v>3</v>
      </c>
      <c r="K246" s="231"/>
      <c r="L246" s="39"/>
      <c r="M246" s="162" t="s">
        <v>676</v>
      </c>
      <c r="N246" s="163" t="str">
        <f>V246</f>
        <v>--</v>
      </c>
      <c r="O246" s="39"/>
      <c r="P246" s="168"/>
      <c r="Q246" s="184"/>
      <c r="R246" s="184"/>
      <c r="S246" s="185" t="str">
        <f>IF(Q246="Basso",1.8,IF(Q246="Medio",2.5,IF(Q246="Medio-Alto",3.8,IF(Q246="Alto",5,"0"))))</f>
        <v>0</v>
      </c>
      <c r="T246" s="185" t="str">
        <f>IF(R246="Basso",1.8,IF(R246="Medio",2.5,IF(R246="Medio-Alto",3.8,IF(R246="Alto",5,"0"))))</f>
        <v>0</v>
      </c>
      <c r="U246" s="185">
        <f>IF(MAX(U250:U264)&gt;(T246*S246),MAX(U250:U264),T246*S246)</f>
        <v>0</v>
      </c>
      <c r="V246" s="186" t="str">
        <f>IF(U246=0,"--",IF(U246&lt;='db fasce di rischio'!$B$4,'db fasce di rischio'!$A$2,IF(U246&lt;='db fasce di rischio'!$D$4,'db fasce di rischio'!$C$2,IF(U246&lt;='db fasce di rischio'!$F$4,'db fasce di rischio'!$E$2,IF(U246&lt;='db fasce di rischio'!$H$4,'db fasce di rischio'!$G$2,"")))))</f>
        <v>--</v>
      </c>
      <c r="W246" s="30"/>
      <c r="X246" s="30"/>
    </row>
    <row r="247" spans="1:24" ht="59.45" customHeight="1" x14ac:dyDescent="0.2">
      <c r="A247" s="168"/>
      <c r="B247" s="168"/>
      <c r="C247" s="223"/>
      <c r="D247" s="224"/>
      <c r="E247" s="224"/>
      <c r="F247" s="172"/>
      <c r="G247" s="172"/>
      <c r="H247" s="172"/>
      <c r="I247" s="172"/>
      <c r="J247" s="172"/>
      <c r="K247" s="172"/>
      <c r="L247" s="173"/>
      <c r="M247" s="226" t="s">
        <v>1305</v>
      </c>
      <c r="N247" s="226"/>
      <c r="O247" s="226"/>
      <c r="P247" s="168"/>
      <c r="Q247" s="30"/>
      <c r="R247" s="30"/>
      <c r="S247" s="30"/>
      <c r="T247" s="30"/>
      <c r="U247" s="30"/>
      <c r="V247" s="30"/>
      <c r="W247" s="30"/>
      <c r="X247" s="30"/>
    </row>
    <row r="248" spans="1:24" ht="31.5" hidden="1" customHeight="1" outlineLevel="1" x14ac:dyDescent="0.2">
      <c r="A248" s="168"/>
      <c r="B248" s="168"/>
      <c r="C248" s="218" t="s">
        <v>1266</v>
      </c>
      <c r="D248" s="219"/>
      <c r="E248" s="160"/>
      <c r="F248" s="160"/>
      <c r="G248" s="160"/>
      <c r="H248" s="160"/>
      <c r="I248" s="160"/>
      <c r="J248" s="159"/>
      <c r="K248" s="160"/>
      <c r="L248" s="164">
        <f>SUM(H235:H243)</f>
        <v>0</v>
      </c>
      <c r="M248" s="165"/>
      <c r="N248" s="165"/>
      <c r="O248" s="165"/>
      <c r="P248" s="168"/>
      <c r="Q248" s="30"/>
      <c r="R248" s="30"/>
      <c r="S248" s="30"/>
      <c r="T248" s="30"/>
      <c r="U248" s="30"/>
      <c r="V248" s="30"/>
      <c r="W248" s="30"/>
      <c r="X248" s="30"/>
    </row>
    <row r="249" spans="1:24" ht="63.75" hidden="1" outlineLevel="1" x14ac:dyDescent="0.2">
      <c r="A249" s="169"/>
      <c r="B249" s="169"/>
      <c r="C249" s="24" t="s">
        <v>915</v>
      </c>
      <c r="D249" s="24" t="s">
        <v>916</v>
      </c>
      <c r="E249" s="24" t="s">
        <v>981</v>
      </c>
      <c r="F249" s="24" t="s">
        <v>980</v>
      </c>
      <c r="G249" s="181" t="s">
        <v>1301</v>
      </c>
      <c r="H249" s="24" t="s">
        <v>979</v>
      </c>
      <c r="I249" s="24" t="s">
        <v>917</v>
      </c>
      <c r="J249" s="50" t="s">
        <v>982</v>
      </c>
      <c r="K249" s="50" t="s">
        <v>918</v>
      </c>
      <c r="L249" s="24" t="s">
        <v>639</v>
      </c>
      <c r="M249" s="24" t="s">
        <v>677</v>
      </c>
      <c r="N249" s="24" t="s">
        <v>678</v>
      </c>
      <c r="O249" s="24" t="s">
        <v>679</v>
      </c>
      <c r="P249" s="169"/>
      <c r="Q249" s="182" t="s">
        <v>1306</v>
      </c>
      <c r="R249" s="182" t="s">
        <v>1307</v>
      </c>
      <c r="S249" s="50" t="s">
        <v>1308</v>
      </c>
      <c r="T249" s="50" t="s">
        <v>1309</v>
      </c>
      <c r="U249" s="50" t="s">
        <v>1310</v>
      </c>
      <c r="V249" s="183" t="s">
        <v>1311</v>
      </c>
      <c r="W249" s="30"/>
      <c r="X249" s="30"/>
    </row>
    <row r="250" spans="1:24" ht="21" hidden="1" outlineLevel="1" x14ac:dyDescent="0.2">
      <c r="A250" s="169"/>
      <c r="B250" s="169"/>
      <c r="C250" s="26" t="s">
        <v>30</v>
      </c>
      <c r="D250" s="26" t="s">
        <v>30</v>
      </c>
      <c r="E250" s="26" t="s">
        <v>30</v>
      </c>
      <c r="F250" s="26" t="s">
        <v>30</v>
      </c>
      <c r="G250" s="161" t="str">
        <f>V250</f>
        <v>--</v>
      </c>
      <c r="H250" s="27" t="s">
        <v>30</v>
      </c>
      <c r="I250" s="33" t="s">
        <v>30</v>
      </c>
      <c r="J250" s="87"/>
      <c r="K250" s="33"/>
      <c r="L250" s="26"/>
      <c r="M250" s="26"/>
      <c r="N250" s="26"/>
      <c r="O250" s="26"/>
      <c r="P250" s="169"/>
      <c r="Q250" s="184"/>
      <c r="R250" s="184"/>
      <c r="S250" s="185" t="str">
        <f>IF(Q250="Basso",1.8,IF(Q250="Medio",2.5,IF(Q250="Medio-Alto",3.8,IF(Q250="Alto",5,"0"))))</f>
        <v>0</v>
      </c>
      <c r="T250" s="185" t="str">
        <f>IF(R250="Basso",1.8,IF(R250="Medio",2.5,IF(R250="Medio-Alto",3.8,IF(R250="Alto",5,"0"))))</f>
        <v>0</v>
      </c>
      <c r="U250" s="185">
        <f>(T250*S250)</f>
        <v>0</v>
      </c>
      <c r="V250" s="186" t="str">
        <f>IF(U250=0,"--",IF(U250&lt;='db fasce di rischio'!$B$4,'db fasce di rischio'!$A$2,IF(U250&lt;='db fasce di rischio'!$D$4,'db fasce di rischio'!$C$2,IF(U250&lt;='db fasce di rischio'!$F$4,'db fasce di rischio'!$E$2,IF(U250&lt;='db fasce di rischio'!$H$4,'db fasce di rischio'!$G$2,"")))))</f>
        <v>--</v>
      </c>
      <c r="W250" s="30"/>
      <c r="X250" s="30"/>
    </row>
    <row r="251" spans="1:24" ht="21" hidden="1" outlineLevel="1" x14ac:dyDescent="0.2">
      <c r="A251" s="169"/>
      <c r="B251" s="169"/>
      <c r="C251" s="26" t="s">
        <v>30</v>
      </c>
      <c r="D251" s="26" t="s">
        <v>30</v>
      </c>
      <c r="E251" s="26" t="s">
        <v>30</v>
      </c>
      <c r="F251" s="26" t="s">
        <v>30</v>
      </c>
      <c r="G251" s="161" t="str">
        <f t="shared" ref="G251:G264" si="46">V251</f>
        <v>--</v>
      </c>
      <c r="H251" s="27" t="s">
        <v>30</v>
      </c>
      <c r="I251" s="33" t="s">
        <v>30</v>
      </c>
      <c r="J251" s="87"/>
      <c r="K251" s="33"/>
      <c r="L251" s="26"/>
      <c r="M251" s="26"/>
      <c r="N251" s="26"/>
      <c r="O251" s="26"/>
      <c r="P251" s="169"/>
      <c r="Q251" s="184"/>
      <c r="R251" s="184"/>
      <c r="S251" s="185" t="str">
        <f t="shared" ref="S251:S264" si="47">IF(Q251="Basso",1.8,IF(Q251="Medio",2.5,IF(Q251="Medio-Alto",3.8,IF(Q251="Alto",5,"0"))))</f>
        <v>0</v>
      </c>
      <c r="T251" s="185" t="str">
        <f t="shared" ref="T251:T264" si="48">IF(R251="Basso",1.8,IF(R251="Medio",2.5,IF(R251="Medio-Alto",3.8,IF(R251="Alto",5,"0"))))</f>
        <v>0</v>
      </c>
      <c r="U251" s="185">
        <f>(T251*S251)</f>
        <v>0</v>
      </c>
      <c r="V251" s="186" t="str">
        <f>IF(U251=0,"--",IF(U251&lt;='db fasce di rischio'!$B$4,'db fasce di rischio'!$A$2,IF(U251&lt;='db fasce di rischio'!$D$4,'db fasce di rischio'!$C$2,IF(U251&lt;='db fasce di rischio'!$F$4,'db fasce di rischio'!$E$2,IF(U251&lt;='db fasce di rischio'!$H$4,'db fasce di rischio'!$G$2,"")))))</f>
        <v>--</v>
      </c>
      <c r="W251" s="30"/>
      <c r="X251" s="30"/>
    </row>
    <row r="252" spans="1:24" ht="21" hidden="1" outlineLevel="1" x14ac:dyDescent="0.2">
      <c r="A252" s="169"/>
      <c r="B252" s="169"/>
      <c r="C252" s="26" t="s">
        <v>30</v>
      </c>
      <c r="D252" s="26" t="s">
        <v>30</v>
      </c>
      <c r="E252" s="26" t="s">
        <v>30</v>
      </c>
      <c r="F252" s="26" t="s">
        <v>30</v>
      </c>
      <c r="G252" s="161" t="str">
        <f t="shared" si="46"/>
        <v>--</v>
      </c>
      <c r="H252" s="27" t="s">
        <v>30</v>
      </c>
      <c r="I252" s="33" t="s">
        <v>30</v>
      </c>
      <c r="J252" s="87"/>
      <c r="K252" s="33"/>
      <c r="L252" s="26"/>
      <c r="M252" s="26"/>
      <c r="N252" s="26"/>
      <c r="O252" s="26"/>
      <c r="P252" s="169"/>
      <c r="Q252" s="184"/>
      <c r="R252" s="184"/>
      <c r="S252" s="185" t="str">
        <f t="shared" si="47"/>
        <v>0</v>
      </c>
      <c r="T252" s="185" t="str">
        <f t="shared" si="48"/>
        <v>0</v>
      </c>
      <c r="U252" s="185">
        <f t="shared" ref="U252:U264" si="49">(T252*S252)</f>
        <v>0</v>
      </c>
      <c r="V252" s="186" t="str">
        <f>IF(U252=0,"--",IF(U252&lt;='db fasce di rischio'!$B$4,'db fasce di rischio'!$A$2,IF(U252&lt;='db fasce di rischio'!$D$4,'db fasce di rischio'!$C$2,IF(U252&lt;='db fasce di rischio'!$F$4,'db fasce di rischio'!$E$2,IF(U252&lt;='db fasce di rischio'!$H$4,'db fasce di rischio'!$G$2,"")))))</f>
        <v>--</v>
      </c>
      <c r="W252" s="30"/>
      <c r="X252" s="30"/>
    </row>
    <row r="253" spans="1:24" ht="21" hidden="1" outlineLevel="1" x14ac:dyDescent="0.2">
      <c r="A253" s="169"/>
      <c r="B253" s="169"/>
      <c r="C253" s="26" t="s">
        <v>30</v>
      </c>
      <c r="D253" s="26" t="s">
        <v>30</v>
      </c>
      <c r="E253" s="26" t="s">
        <v>30</v>
      </c>
      <c r="F253" s="26" t="s">
        <v>30</v>
      </c>
      <c r="G253" s="161" t="str">
        <f t="shared" si="46"/>
        <v>--</v>
      </c>
      <c r="H253" s="27" t="s">
        <v>30</v>
      </c>
      <c r="I253" s="33" t="s">
        <v>30</v>
      </c>
      <c r="J253" s="87"/>
      <c r="K253" s="33"/>
      <c r="L253" s="26"/>
      <c r="M253" s="26"/>
      <c r="N253" s="26"/>
      <c r="O253" s="26"/>
      <c r="P253" s="169"/>
      <c r="Q253" s="184"/>
      <c r="R253" s="184"/>
      <c r="S253" s="185" t="str">
        <f t="shared" si="47"/>
        <v>0</v>
      </c>
      <c r="T253" s="185" t="str">
        <f t="shared" si="48"/>
        <v>0</v>
      </c>
      <c r="U253" s="185">
        <f t="shared" si="49"/>
        <v>0</v>
      </c>
      <c r="V253" s="186" t="str">
        <f>IF(U253=0,"--",IF(U253&lt;='db fasce di rischio'!$B$4,'db fasce di rischio'!$A$2,IF(U253&lt;='db fasce di rischio'!$D$4,'db fasce di rischio'!$C$2,IF(U253&lt;='db fasce di rischio'!$F$4,'db fasce di rischio'!$E$2,IF(U253&lt;='db fasce di rischio'!$H$4,'db fasce di rischio'!$G$2,"")))))</f>
        <v>--</v>
      </c>
      <c r="W253" s="30"/>
      <c r="X253" s="30"/>
    </row>
    <row r="254" spans="1:24" ht="21" hidden="1" outlineLevel="1" x14ac:dyDescent="0.2">
      <c r="A254" s="169"/>
      <c r="B254" s="169"/>
      <c r="C254" s="26" t="s">
        <v>30</v>
      </c>
      <c r="D254" s="26" t="s">
        <v>30</v>
      </c>
      <c r="E254" s="26" t="s">
        <v>30</v>
      </c>
      <c r="F254" s="26" t="s">
        <v>30</v>
      </c>
      <c r="G254" s="161" t="str">
        <f t="shared" si="46"/>
        <v>--</v>
      </c>
      <c r="H254" s="27" t="s">
        <v>30</v>
      </c>
      <c r="I254" s="33" t="s">
        <v>30</v>
      </c>
      <c r="J254" s="87"/>
      <c r="K254" s="33"/>
      <c r="L254" s="26"/>
      <c r="M254" s="26"/>
      <c r="N254" s="26"/>
      <c r="O254" s="26"/>
      <c r="P254" s="169"/>
      <c r="Q254" s="184"/>
      <c r="R254" s="184"/>
      <c r="S254" s="185" t="str">
        <f t="shared" si="47"/>
        <v>0</v>
      </c>
      <c r="T254" s="185" t="str">
        <f t="shared" si="48"/>
        <v>0</v>
      </c>
      <c r="U254" s="185">
        <f t="shared" si="49"/>
        <v>0</v>
      </c>
      <c r="V254" s="186" t="str">
        <f>IF(U254=0,"--",IF(U254&lt;='db fasce di rischio'!$B$4,'db fasce di rischio'!$A$2,IF(U254&lt;='db fasce di rischio'!$D$4,'db fasce di rischio'!$C$2,IF(U254&lt;='db fasce di rischio'!$F$4,'db fasce di rischio'!$E$2,IF(U254&lt;='db fasce di rischio'!$H$4,'db fasce di rischio'!$G$2,"")))))</f>
        <v>--</v>
      </c>
      <c r="W254" s="30"/>
      <c r="X254" s="30"/>
    </row>
    <row r="255" spans="1:24" ht="21" hidden="1" outlineLevel="1" x14ac:dyDescent="0.2">
      <c r="A255" s="169"/>
      <c r="B255" s="169"/>
      <c r="C255" s="26" t="s">
        <v>30</v>
      </c>
      <c r="D255" s="26" t="s">
        <v>30</v>
      </c>
      <c r="E255" s="26" t="s">
        <v>30</v>
      </c>
      <c r="F255" s="26" t="s">
        <v>30</v>
      </c>
      <c r="G255" s="161" t="str">
        <f t="shared" si="46"/>
        <v>--</v>
      </c>
      <c r="H255" s="27" t="s">
        <v>30</v>
      </c>
      <c r="I255" s="33" t="s">
        <v>30</v>
      </c>
      <c r="J255" s="87"/>
      <c r="K255" s="33"/>
      <c r="L255" s="26"/>
      <c r="M255" s="26"/>
      <c r="N255" s="26"/>
      <c r="O255" s="26"/>
      <c r="P255" s="169"/>
      <c r="Q255" s="184"/>
      <c r="R255" s="184"/>
      <c r="S255" s="185" t="str">
        <f t="shared" si="47"/>
        <v>0</v>
      </c>
      <c r="T255" s="185" t="str">
        <f t="shared" si="48"/>
        <v>0</v>
      </c>
      <c r="U255" s="185">
        <f t="shared" si="49"/>
        <v>0</v>
      </c>
      <c r="V255" s="186" t="str">
        <f>IF(U255=0,"--",IF(U255&lt;='db fasce di rischio'!$B$4,'db fasce di rischio'!$A$2,IF(U255&lt;='db fasce di rischio'!$D$4,'db fasce di rischio'!$C$2,IF(U255&lt;='db fasce di rischio'!$F$4,'db fasce di rischio'!$E$2,IF(U255&lt;='db fasce di rischio'!$H$4,'db fasce di rischio'!$G$2,"")))))</f>
        <v>--</v>
      </c>
      <c r="W255" s="30"/>
      <c r="X255" s="30"/>
    </row>
    <row r="256" spans="1:24" ht="21" hidden="1" outlineLevel="1" x14ac:dyDescent="0.2">
      <c r="A256" s="169"/>
      <c r="B256" s="169"/>
      <c r="C256" s="26" t="s">
        <v>30</v>
      </c>
      <c r="D256" s="26" t="s">
        <v>30</v>
      </c>
      <c r="E256" s="26" t="s">
        <v>30</v>
      </c>
      <c r="F256" s="26" t="s">
        <v>30</v>
      </c>
      <c r="G256" s="161" t="str">
        <f t="shared" si="46"/>
        <v>--</v>
      </c>
      <c r="H256" s="27" t="s">
        <v>30</v>
      </c>
      <c r="I256" s="33" t="s">
        <v>30</v>
      </c>
      <c r="J256" s="87"/>
      <c r="K256" s="33"/>
      <c r="L256" s="26"/>
      <c r="M256" s="26"/>
      <c r="N256" s="26"/>
      <c r="O256" s="26"/>
      <c r="P256" s="169"/>
      <c r="Q256" s="184"/>
      <c r="R256" s="184"/>
      <c r="S256" s="185" t="str">
        <f t="shared" si="47"/>
        <v>0</v>
      </c>
      <c r="T256" s="185" t="str">
        <f t="shared" si="48"/>
        <v>0</v>
      </c>
      <c r="U256" s="185">
        <f t="shared" si="49"/>
        <v>0</v>
      </c>
      <c r="V256" s="186" t="str">
        <f>IF(U256=0,"--",IF(U256&lt;='db fasce di rischio'!$B$4,'db fasce di rischio'!$A$2,IF(U256&lt;='db fasce di rischio'!$D$4,'db fasce di rischio'!$C$2,IF(U256&lt;='db fasce di rischio'!$F$4,'db fasce di rischio'!$E$2,IF(U256&lt;='db fasce di rischio'!$H$4,'db fasce di rischio'!$G$2,"")))))</f>
        <v>--</v>
      </c>
      <c r="W256" s="30"/>
      <c r="X256" s="30"/>
    </row>
    <row r="257" spans="1:24" ht="21" hidden="1" outlineLevel="1" x14ac:dyDescent="0.2">
      <c r="A257" s="169"/>
      <c r="B257" s="169"/>
      <c r="C257" s="26" t="s">
        <v>30</v>
      </c>
      <c r="D257" s="26" t="s">
        <v>30</v>
      </c>
      <c r="E257" s="26" t="s">
        <v>30</v>
      </c>
      <c r="F257" s="26" t="s">
        <v>30</v>
      </c>
      <c r="G257" s="161" t="str">
        <f t="shared" si="46"/>
        <v>--</v>
      </c>
      <c r="H257" s="27" t="s">
        <v>30</v>
      </c>
      <c r="I257" s="33" t="s">
        <v>30</v>
      </c>
      <c r="J257" s="87"/>
      <c r="K257" s="33"/>
      <c r="L257" s="26"/>
      <c r="M257" s="26"/>
      <c r="N257" s="26"/>
      <c r="O257" s="26"/>
      <c r="P257" s="169"/>
      <c r="Q257" s="184"/>
      <c r="R257" s="184"/>
      <c r="S257" s="185" t="str">
        <f t="shared" si="47"/>
        <v>0</v>
      </c>
      <c r="T257" s="185" t="str">
        <f t="shared" si="48"/>
        <v>0</v>
      </c>
      <c r="U257" s="185">
        <f t="shared" si="49"/>
        <v>0</v>
      </c>
      <c r="V257" s="186" t="str">
        <f>IF(U257=0,"--",IF(U257&lt;='db fasce di rischio'!$B$4,'db fasce di rischio'!$A$2,IF(U257&lt;='db fasce di rischio'!$D$4,'db fasce di rischio'!$C$2,IF(U257&lt;='db fasce di rischio'!$F$4,'db fasce di rischio'!$E$2,IF(U257&lt;='db fasce di rischio'!$H$4,'db fasce di rischio'!$G$2,"")))))</f>
        <v>--</v>
      </c>
      <c r="W257" s="30"/>
      <c r="X257" s="30"/>
    </row>
    <row r="258" spans="1:24" ht="21" hidden="1" outlineLevel="1" x14ac:dyDescent="0.2">
      <c r="A258" s="169"/>
      <c r="B258" s="169"/>
      <c r="C258" s="26" t="s">
        <v>30</v>
      </c>
      <c r="D258" s="26" t="s">
        <v>30</v>
      </c>
      <c r="E258" s="26" t="s">
        <v>30</v>
      </c>
      <c r="F258" s="26" t="s">
        <v>30</v>
      </c>
      <c r="G258" s="161" t="str">
        <f t="shared" si="46"/>
        <v>--</v>
      </c>
      <c r="H258" s="27" t="s">
        <v>30</v>
      </c>
      <c r="I258" s="33" t="s">
        <v>30</v>
      </c>
      <c r="J258" s="88"/>
      <c r="K258" s="33"/>
      <c r="L258" s="26"/>
      <c r="M258" s="26"/>
      <c r="N258" s="26"/>
      <c r="O258" s="26"/>
      <c r="P258" s="169"/>
      <c r="Q258" s="184"/>
      <c r="R258" s="184"/>
      <c r="S258" s="185" t="str">
        <f t="shared" si="47"/>
        <v>0</v>
      </c>
      <c r="T258" s="185" t="str">
        <f t="shared" si="48"/>
        <v>0</v>
      </c>
      <c r="U258" s="185">
        <f t="shared" si="49"/>
        <v>0</v>
      </c>
      <c r="V258" s="186" t="str">
        <f>IF(U258=0,"--",IF(U258&lt;='db fasce di rischio'!$B$4,'db fasce di rischio'!$A$2,IF(U258&lt;='db fasce di rischio'!$D$4,'db fasce di rischio'!$C$2,IF(U258&lt;='db fasce di rischio'!$F$4,'db fasce di rischio'!$E$2,IF(U258&lt;='db fasce di rischio'!$H$4,'db fasce di rischio'!$G$2,"")))))</f>
        <v>--</v>
      </c>
      <c r="W258" s="30"/>
      <c r="X258" s="30"/>
    </row>
    <row r="259" spans="1:24" ht="21" hidden="1" outlineLevel="1" x14ac:dyDescent="0.2">
      <c r="A259" s="169"/>
      <c r="B259" s="169"/>
      <c r="C259" s="26" t="s">
        <v>30</v>
      </c>
      <c r="D259" s="26" t="s">
        <v>30</v>
      </c>
      <c r="E259" s="26" t="s">
        <v>30</v>
      </c>
      <c r="F259" s="26" t="s">
        <v>30</v>
      </c>
      <c r="G259" s="161" t="str">
        <f t="shared" si="46"/>
        <v>--</v>
      </c>
      <c r="H259" s="27" t="s">
        <v>30</v>
      </c>
      <c r="I259" s="33" t="s">
        <v>30</v>
      </c>
      <c r="J259" s="88"/>
      <c r="K259" s="33"/>
      <c r="L259" s="26"/>
      <c r="M259" s="26"/>
      <c r="N259" s="26"/>
      <c r="O259" s="26"/>
      <c r="P259" s="169"/>
      <c r="Q259" s="184"/>
      <c r="R259" s="184"/>
      <c r="S259" s="185" t="str">
        <f t="shared" si="47"/>
        <v>0</v>
      </c>
      <c r="T259" s="185" t="str">
        <f t="shared" si="48"/>
        <v>0</v>
      </c>
      <c r="U259" s="185">
        <f t="shared" si="49"/>
        <v>0</v>
      </c>
      <c r="V259" s="186" t="str">
        <f>IF(U259=0,"--",IF(U259&lt;='db fasce di rischio'!$B$4,'db fasce di rischio'!$A$2,IF(U259&lt;='db fasce di rischio'!$D$4,'db fasce di rischio'!$C$2,IF(U259&lt;='db fasce di rischio'!$F$4,'db fasce di rischio'!$E$2,IF(U259&lt;='db fasce di rischio'!$H$4,'db fasce di rischio'!$G$2,"")))))</f>
        <v>--</v>
      </c>
      <c r="W259" s="30"/>
      <c r="X259" s="30"/>
    </row>
    <row r="260" spans="1:24" ht="21" hidden="1" outlineLevel="1" x14ac:dyDescent="0.2">
      <c r="A260" s="169"/>
      <c r="B260" s="169"/>
      <c r="C260" s="26" t="s">
        <v>30</v>
      </c>
      <c r="D260" s="26" t="s">
        <v>30</v>
      </c>
      <c r="E260" s="26" t="s">
        <v>30</v>
      </c>
      <c r="F260" s="26" t="s">
        <v>30</v>
      </c>
      <c r="G260" s="161" t="str">
        <f t="shared" si="46"/>
        <v>--</v>
      </c>
      <c r="H260" s="27" t="s">
        <v>30</v>
      </c>
      <c r="I260" s="33" t="s">
        <v>30</v>
      </c>
      <c r="J260" s="88"/>
      <c r="K260" s="33"/>
      <c r="L260" s="26"/>
      <c r="M260" s="26"/>
      <c r="N260" s="26"/>
      <c r="O260" s="26"/>
      <c r="P260" s="169"/>
      <c r="Q260" s="184"/>
      <c r="R260" s="184"/>
      <c r="S260" s="185" t="str">
        <f t="shared" si="47"/>
        <v>0</v>
      </c>
      <c r="T260" s="185" t="str">
        <f t="shared" si="48"/>
        <v>0</v>
      </c>
      <c r="U260" s="185">
        <f t="shared" si="49"/>
        <v>0</v>
      </c>
      <c r="V260" s="186" t="str">
        <f>IF(U260=0,"--",IF(U260&lt;='db fasce di rischio'!$B$4,'db fasce di rischio'!$A$2,IF(U260&lt;='db fasce di rischio'!$D$4,'db fasce di rischio'!$C$2,IF(U260&lt;='db fasce di rischio'!$F$4,'db fasce di rischio'!$E$2,IF(U260&lt;='db fasce di rischio'!$H$4,'db fasce di rischio'!$G$2,"")))))</f>
        <v>--</v>
      </c>
      <c r="W260" s="30"/>
      <c r="X260" s="30"/>
    </row>
    <row r="261" spans="1:24" ht="21" hidden="1" outlineLevel="1" x14ac:dyDescent="0.2">
      <c r="A261" s="169"/>
      <c r="B261" s="169"/>
      <c r="C261" s="26" t="s">
        <v>30</v>
      </c>
      <c r="D261" s="26" t="s">
        <v>30</v>
      </c>
      <c r="E261" s="26" t="s">
        <v>30</v>
      </c>
      <c r="F261" s="26" t="s">
        <v>30</v>
      </c>
      <c r="G261" s="161" t="str">
        <f t="shared" si="46"/>
        <v>--</v>
      </c>
      <c r="H261" s="27" t="s">
        <v>30</v>
      </c>
      <c r="I261" s="33" t="s">
        <v>30</v>
      </c>
      <c r="J261" s="88"/>
      <c r="K261" s="33"/>
      <c r="L261" s="26"/>
      <c r="M261" s="26"/>
      <c r="N261" s="26"/>
      <c r="O261" s="26"/>
      <c r="P261" s="169"/>
      <c r="Q261" s="184"/>
      <c r="R261" s="184"/>
      <c r="S261" s="185" t="str">
        <f t="shared" si="47"/>
        <v>0</v>
      </c>
      <c r="T261" s="185" t="str">
        <f t="shared" si="48"/>
        <v>0</v>
      </c>
      <c r="U261" s="185">
        <f t="shared" si="49"/>
        <v>0</v>
      </c>
      <c r="V261" s="186" t="str">
        <f>IF(U261=0,"--",IF(U261&lt;='db fasce di rischio'!$B$4,'db fasce di rischio'!$A$2,IF(U261&lt;='db fasce di rischio'!$D$4,'db fasce di rischio'!$C$2,IF(U261&lt;='db fasce di rischio'!$F$4,'db fasce di rischio'!$E$2,IF(U261&lt;='db fasce di rischio'!$H$4,'db fasce di rischio'!$G$2,"")))))</f>
        <v>--</v>
      </c>
      <c r="W261" s="30"/>
      <c r="X261" s="30"/>
    </row>
    <row r="262" spans="1:24" ht="21" hidden="1" outlineLevel="1" x14ac:dyDescent="0.2">
      <c r="A262" s="169"/>
      <c r="B262" s="169"/>
      <c r="C262" s="26" t="s">
        <v>30</v>
      </c>
      <c r="D262" s="26" t="s">
        <v>30</v>
      </c>
      <c r="E262" s="26" t="s">
        <v>30</v>
      </c>
      <c r="F262" s="26" t="s">
        <v>30</v>
      </c>
      <c r="G262" s="161" t="str">
        <f t="shared" si="46"/>
        <v>--</v>
      </c>
      <c r="H262" s="27" t="s">
        <v>30</v>
      </c>
      <c r="I262" s="33" t="s">
        <v>30</v>
      </c>
      <c r="J262" s="87"/>
      <c r="K262" s="33"/>
      <c r="L262" s="26"/>
      <c r="M262" s="26"/>
      <c r="N262" s="26"/>
      <c r="O262" s="26"/>
      <c r="P262" s="169"/>
      <c r="Q262" s="184"/>
      <c r="R262" s="184"/>
      <c r="S262" s="185" t="str">
        <f t="shared" si="47"/>
        <v>0</v>
      </c>
      <c r="T262" s="185" t="str">
        <f t="shared" si="48"/>
        <v>0</v>
      </c>
      <c r="U262" s="185">
        <f t="shared" si="49"/>
        <v>0</v>
      </c>
      <c r="V262" s="186" t="str">
        <f>IF(U262=0,"--",IF(U262&lt;='db fasce di rischio'!$B$4,'db fasce di rischio'!$A$2,IF(U262&lt;='db fasce di rischio'!$D$4,'db fasce di rischio'!$C$2,IF(U262&lt;='db fasce di rischio'!$F$4,'db fasce di rischio'!$E$2,IF(U262&lt;='db fasce di rischio'!$H$4,'db fasce di rischio'!$G$2,"")))))</f>
        <v>--</v>
      </c>
      <c r="W262" s="30"/>
      <c r="X262" s="30"/>
    </row>
    <row r="263" spans="1:24" ht="21" hidden="1" outlineLevel="1" x14ac:dyDescent="0.2">
      <c r="A263" s="169"/>
      <c r="B263" s="169"/>
      <c r="C263" s="26" t="s">
        <v>30</v>
      </c>
      <c r="D263" s="26" t="s">
        <v>30</v>
      </c>
      <c r="E263" s="26" t="s">
        <v>30</v>
      </c>
      <c r="F263" s="26" t="s">
        <v>30</v>
      </c>
      <c r="G263" s="161" t="str">
        <f t="shared" si="46"/>
        <v>--</v>
      </c>
      <c r="H263" s="27" t="s">
        <v>30</v>
      </c>
      <c r="I263" s="33" t="s">
        <v>30</v>
      </c>
      <c r="J263" s="87"/>
      <c r="K263" s="33"/>
      <c r="L263" s="26"/>
      <c r="M263" s="26"/>
      <c r="N263" s="26"/>
      <c r="O263" s="28"/>
      <c r="P263" s="169"/>
      <c r="Q263" s="184"/>
      <c r="R263" s="184"/>
      <c r="S263" s="185" t="str">
        <f t="shared" si="47"/>
        <v>0</v>
      </c>
      <c r="T263" s="185" t="str">
        <f t="shared" si="48"/>
        <v>0</v>
      </c>
      <c r="U263" s="185">
        <f t="shared" si="49"/>
        <v>0</v>
      </c>
      <c r="V263" s="186" t="str">
        <f>IF(U263=0,"--",IF(U263&lt;='db fasce di rischio'!$B$4,'db fasce di rischio'!$A$2,IF(U263&lt;='db fasce di rischio'!$D$4,'db fasce di rischio'!$C$2,IF(U263&lt;='db fasce di rischio'!$F$4,'db fasce di rischio'!$E$2,IF(U263&lt;='db fasce di rischio'!$H$4,'db fasce di rischio'!$G$2,"")))))</f>
        <v>--</v>
      </c>
      <c r="W263" s="30"/>
      <c r="X263" s="30"/>
    </row>
    <row r="264" spans="1:24" ht="21" hidden="1" outlineLevel="1" x14ac:dyDescent="0.2">
      <c r="A264" s="169"/>
      <c r="B264" s="169"/>
      <c r="C264" s="26" t="s">
        <v>30</v>
      </c>
      <c r="D264" s="26" t="s">
        <v>30</v>
      </c>
      <c r="E264" s="26" t="s">
        <v>30</v>
      </c>
      <c r="F264" s="26" t="s">
        <v>30</v>
      </c>
      <c r="G264" s="161" t="str">
        <f t="shared" si="46"/>
        <v>--</v>
      </c>
      <c r="H264" s="27" t="s">
        <v>30</v>
      </c>
      <c r="I264" s="33" t="s">
        <v>30</v>
      </c>
      <c r="J264" s="87"/>
      <c r="K264" s="33"/>
      <c r="L264" s="26"/>
      <c r="M264" s="26"/>
      <c r="N264" s="26"/>
      <c r="O264" s="29"/>
      <c r="P264" s="169"/>
      <c r="Q264" s="184"/>
      <c r="R264" s="184"/>
      <c r="S264" s="185" t="str">
        <f t="shared" si="47"/>
        <v>0</v>
      </c>
      <c r="T264" s="185" t="str">
        <f t="shared" si="48"/>
        <v>0</v>
      </c>
      <c r="U264" s="185">
        <f t="shared" si="49"/>
        <v>0</v>
      </c>
      <c r="V264" s="186" t="str">
        <f>IF(U264=0,"--",IF(U264&lt;='db fasce di rischio'!$B$4,'db fasce di rischio'!$A$2,IF(U264&lt;='db fasce di rischio'!$D$4,'db fasce di rischio'!$C$2,IF(U264&lt;='db fasce di rischio'!$F$4,'db fasce di rischio'!$E$2,IF(U264&lt;='db fasce di rischio'!$H$4,'db fasce di rischio'!$G$2,"")))))</f>
        <v>--</v>
      </c>
      <c r="W264" s="30"/>
      <c r="X264" s="30"/>
    </row>
    <row r="265" spans="1:24" ht="21" collapsed="1" x14ac:dyDescent="0.2">
      <c r="A265" s="168"/>
      <c r="B265" s="168"/>
      <c r="C265" s="92"/>
      <c r="D265" s="92"/>
      <c r="E265" s="92"/>
      <c r="F265" s="92"/>
      <c r="G265" s="92"/>
      <c r="H265" s="92"/>
      <c r="I265" s="92"/>
      <c r="J265" s="176"/>
      <c r="K265" s="92"/>
      <c r="L265" s="92"/>
      <c r="M265" s="92"/>
      <c r="N265" s="92"/>
      <c r="O265" s="92"/>
      <c r="P265" s="168"/>
      <c r="Q265" s="30"/>
      <c r="R265" s="30"/>
      <c r="S265" s="30"/>
      <c r="T265" s="30"/>
      <c r="U265" s="30"/>
      <c r="V265" s="30"/>
      <c r="W265" s="30"/>
      <c r="X265" s="30"/>
    </row>
    <row r="266" spans="1:24" ht="54" x14ac:dyDescent="0.2">
      <c r="A266" s="31"/>
      <c r="B266" s="31"/>
      <c r="C266" s="32" t="s">
        <v>674</v>
      </c>
      <c r="D266" s="32"/>
      <c r="E266" s="30"/>
      <c r="F266" s="30"/>
      <c r="G266" s="30"/>
      <c r="H266" s="30"/>
      <c r="I266" s="30"/>
      <c r="J266" s="85"/>
      <c r="K266" s="30"/>
      <c r="L266" s="30"/>
      <c r="M266" s="30"/>
      <c r="N266" s="84" t="s">
        <v>6</v>
      </c>
      <c r="O266" s="84"/>
      <c r="P266" s="30"/>
      <c r="Q266" s="182" t="s">
        <v>1306</v>
      </c>
      <c r="R266" s="182" t="s">
        <v>1307</v>
      </c>
      <c r="S266" s="50" t="s">
        <v>1308</v>
      </c>
      <c r="T266" s="50" t="s">
        <v>1309</v>
      </c>
      <c r="U266" s="50" t="s">
        <v>1310</v>
      </c>
      <c r="V266" s="183" t="s">
        <v>1311</v>
      </c>
      <c r="W266" s="30"/>
      <c r="X266" s="30"/>
    </row>
    <row r="267" spans="1:24" ht="30.6" customHeight="1" x14ac:dyDescent="0.2">
      <c r="A267" s="168"/>
      <c r="B267" s="168">
        <v>13</v>
      </c>
      <c r="C267" s="220" t="s">
        <v>1267</v>
      </c>
      <c r="D267" s="221"/>
      <c r="E267" s="222"/>
      <c r="F267" s="229"/>
      <c r="G267" s="229"/>
      <c r="H267" s="229"/>
      <c r="I267" s="50" t="s">
        <v>11</v>
      </c>
      <c r="J267" s="231" t="s">
        <v>3</v>
      </c>
      <c r="K267" s="231"/>
      <c r="L267" s="39"/>
      <c r="M267" s="162" t="s">
        <v>676</v>
      </c>
      <c r="N267" s="163" t="str">
        <f>V267</f>
        <v>--</v>
      </c>
      <c r="O267" s="39"/>
      <c r="P267" s="168"/>
      <c r="Q267" s="184"/>
      <c r="R267" s="184"/>
      <c r="S267" s="185" t="str">
        <f>IF(Q267="Basso",1.8,IF(Q267="Medio",2.5,IF(Q267="Medio-Alto",3.8,IF(Q267="Alto",5,"0"))))</f>
        <v>0</v>
      </c>
      <c r="T267" s="185" t="str">
        <f>IF(R267="Basso",1.8,IF(R267="Medio",2.5,IF(R267="Medio-Alto",3.8,IF(R267="Alto",5,"0"))))</f>
        <v>0</v>
      </c>
      <c r="U267" s="185">
        <f>IF(MAX(U271:U285)&gt;(T267*S267),MAX(U271:U285),T267*S267)</f>
        <v>0</v>
      </c>
      <c r="V267" s="186" t="str">
        <f>IF(U267=0,"--",IF(U267&lt;='db fasce di rischio'!$B$4,'db fasce di rischio'!$A$2,IF(U267&lt;='db fasce di rischio'!$D$4,'db fasce di rischio'!$C$2,IF(U267&lt;='db fasce di rischio'!$F$4,'db fasce di rischio'!$E$2,IF(U267&lt;='db fasce di rischio'!$H$4,'db fasce di rischio'!$G$2,"")))))</f>
        <v>--</v>
      </c>
      <c r="W267" s="30"/>
      <c r="X267" s="30"/>
    </row>
    <row r="268" spans="1:24" ht="59.45" customHeight="1" x14ac:dyDescent="0.2">
      <c r="A268" s="168"/>
      <c r="B268" s="168"/>
      <c r="C268" s="223"/>
      <c r="D268" s="224"/>
      <c r="E268" s="224"/>
      <c r="F268" s="172"/>
      <c r="G268" s="172"/>
      <c r="H268" s="172"/>
      <c r="I268" s="172"/>
      <c r="J268" s="172"/>
      <c r="K268" s="172"/>
      <c r="L268" s="173"/>
      <c r="M268" s="226" t="s">
        <v>1305</v>
      </c>
      <c r="N268" s="226"/>
      <c r="O268" s="226"/>
      <c r="P268" s="168"/>
      <c r="Q268" s="30"/>
      <c r="R268" s="30"/>
      <c r="S268" s="30"/>
      <c r="T268" s="30"/>
      <c r="U268" s="30"/>
      <c r="V268" s="30"/>
      <c r="W268" s="30"/>
      <c r="X268" s="30"/>
    </row>
    <row r="269" spans="1:24" ht="31.5" hidden="1" customHeight="1" outlineLevel="1" x14ac:dyDescent="0.2">
      <c r="A269" s="168"/>
      <c r="B269" s="168"/>
      <c r="C269" s="218" t="s">
        <v>1266</v>
      </c>
      <c r="D269" s="219"/>
      <c r="E269" s="160"/>
      <c r="F269" s="160"/>
      <c r="G269" s="160"/>
      <c r="H269" s="160"/>
      <c r="I269" s="160"/>
      <c r="J269" s="159"/>
      <c r="K269" s="160"/>
      <c r="L269" s="164">
        <f>SUM(H256:H264)</f>
        <v>0</v>
      </c>
      <c r="M269" s="165"/>
      <c r="N269" s="165"/>
      <c r="O269" s="165"/>
      <c r="P269" s="168"/>
      <c r="Q269" s="30"/>
      <c r="R269" s="30"/>
      <c r="S269" s="30"/>
      <c r="T269" s="30"/>
      <c r="U269" s="30"/>
      <c r="V269" s="30"/>
      <c r="W269" s="30"/>
      <c r="X269" s="30"/>
    </row>
    <row r="270" spans="1:24" ht="63.75" hidden="1" outlineLevel="1" x14ac:dyDescent="0.2">
      <c r="A270" s="169"/>
      <c r="B270" s="169"/>
      <c r="C270" s="24" t="s">
        <v>915</v>
      </c>
      <c r="D270" s="24" t="s">
        <v>916</v>
      </c>
      <c r="E270" s="24" t="s">
        <v>981</v>
      </c>
      <c r="F270" s="24" t="s">
        <v>980</v>
      </c>
      <c r="G270" s="181" t="s">
        <v>1301</v>
      </c>
      <c r="H270" s="24" t="s">
        <v>979</v>
      </c>
      <c r="I270" s="24" t="s">
        <v>917</v>
      </c>
      <c r="J270" s="50" t="s">
        <v>982</v>
      </c>
      <c r="K270" s="50" t="s">
        <v>918</v>
      </c>
      <c r="L270" s="24" t="s">
        <v>639</v>
      </c>
      <c r="M270" s="24" t="s">
        <v>677</v>
      </c>
      <c r="N270" s="24" t="s">
        <v>678</v>
      </c>
      <c r="O270" s="24" t="s">
        <v>679</v>
      </c>
      <c r="P270" s="169"/>
      <c r="Q270" s="182" t="s">
        <v>1306</v>
      </c>
      <c r="R270" s="182" t="s">
        <v>1307</v>
      </c>
      <c r="S270" s="50" t="s">
        <v>1308</v>
      </c>
      <c r="T270" s="50" t="s">
        <v>1309</v>
      </c>
      <c r="U270" s="50" t="s">
        <v>1310</v>
      </c>
      <c r="V270" s="183" t="s">
        <v>1311</v>
      </c>
      <c r="W270" s="30"/>
      <c r="X270" s="30"/>
    </row>
    <row r="271" spans="1:24" ht="21" hidden="1" outlineLevel="1" x14ac:dyDescent="0.2">
      <c r="A271" s="169"/>
      <c r="B271" s="169"/>
      <c r="C271" s="26" t="s">
        <v>30</v>
      </c>
      <c r="D271" s="26" t="s">
        <v>30</v>
      </c>
      <c r="E271" s="26" t="s">
        <v>30</v>
      </c>
      <c r="F271" s="26" t="s">
        <v>30</v>
      </c>
      <c r="G271" s="161" t="str">
        <f>V271</f>
        <v>--</v>
      </c>
      <c r="H271" s="27" t="s">
        <v>30</v>
      </c>
      <c r="I271" s="33" t="s">
        <v>30</v>
      </c>
      <c r="J271" s="87"/>
      <c r="K271" s="33"/>
      <c r="L271" s="26"/>
      <c r="M271" s="26"/>
      <c r="N271" s="26"/>
      <c r="O271" s="26"/>
      <c r="P271" s="169"/>
      <c r="Q271" s="184"/>
      <c r="R271" s="184"/>
      <c r="S271" s="185" t="str">
        <f>IF(Q271="Basso",1.8,IF(Q271="Medio",2.5,IF(Q271="Medio-Alto",3.8,IF(Q271="Alto",5,"0"))))</f>
        <v>0</v>
      </c>
      <c r="T271" s="185" t="str">
        <f>IF(R271="Basso",1.8,IF(R271="Medio",2.5,IF(R271="Medio-Alto",3.8,IF(R271="Alto",5,"0"))))</f>
        <v>0</v>
      </c>
      <c r="U271" s="185">
        <f>(T271*S271)</f>
        <v>0</v>
      </c>
      <c r="V271" s="186" t="str">
        <f>IF(U271=0,"--",IF(U271&lt;='db fasce di rischio'!$B$4,'db fasce di rischio'!$A$2,IF(U271&lt;='db fasce di rischio'!$D$4,'db fasce di rischio'!$C$2,IF(U271&lt;='db fasce di rischio'!$F$4,'db fasce di rischio'!$E$2,IF(U271&lt;='db fasce di rischio'!$H$4,'db fasce di rischio'!$G$2,"")))))</f>
        <v>--</v>
      </c>
      <c r="W271" s="30"/>
      <c r="X271" s="30"/>
    </row>
    <row r="272" spans="1:24" ht="21" hidden="1" outlineLevel="1" x14ac:dyDescent="0.2">
      <c r="A272" s="169"/>
      <c r="B272" s="169"/>
      <c r="C272" s="26" t="s">
        <v>30</v>
      </c>
      <c r="D272" s="26" t="s">
        <v>30</v>
      </c>
      <c r="E272" s="26" t="s">
        <v>30</v>
      </c>
      <c r="F272" s="26" t="s">
        <v>30</v>
      </c>
      <c r="G272" s="161" t="str">
        <f t="shared" ref="G272:G285" si="50">V272</f>
        <v>--</v>
      </c>
      <c r="H272" s="27" t="s">
        <v>30</v>
      </c>
      <c r="I272" s="33" t="s">
        <v>30</v>
      </c>
      <c r="J272" s="87"/>
      <c r="K272" s="33"/>
      <c r="L272" s="26"/>
      <c r="M272" s="26"/>
      <c r="N272" s="26"/>
      <c r="O272" s="26"/>
      <c r="P272" s="169"/>
      <c r="Q272" s="184"/>
      <c r="R272" s="184"/>
      <c r="S272" s="185" t="str">
        <f t="shared" ref="S272:S285" si="51">IF(Q272="Basso",1.8,IF(Q272="Medio",2.5,IF(Q272="Medio-Alto",3.8,IF(Q272="Alto",5,"0"))))</f>
        <v>0</v>
      </c>
      <c r="T272" s="185" t="str">
        <f t="shared" ref="T272:T285" si="52">IF(R272="Basso",1.8,IF(R272="Medio",2.5,IF(R272="Medio-Alto",3.8,IF(R272="Alto",5,"0"))))</f>
        <v>0</v>
      </c>
      <c r="U272" s="185">
        <f>(T272*S272)</f>
        <v>0</v>
      </c>
      <c r="V272" s="186" t="str">
        <f>IF(U272=0,"--",IF(U272&lt;='db fasce di rischio'!$B$4,'db fasce di rischio'!$A$2,IF(U272&lt;='db fasce di rischio'!$D$4,'db fasce di rischio'!$C$2,IF(U272&lt;='db fasce di rischio'!$F$4,'db fasce di rischio'!$E$2,IF(U272&lt;='db fasce di rischio'!$H$4,'db fasce di rischio'!$G$2,"")))))</f>
        <v>--</v>
      </c>
      <c r="W272" s="30"/>
      <c r="X272" s="30"/>
    </row>
    <row r="273" spans="1:24" ht="21" hidden="1" outlineLevel="1" x14ac:dyDescent="0.2">
      <c r="A273" s="169"/>
      <c r="B273" s="169"/>
      <c r="C273" s="26" t="s">
        <v>30</v>
      </c>
      <c r="D273" s="26" t="s">
        <v>30</v>
      </c>
      <c r="E273" s="26" t="s">
        <v>30</v>
      </c>
      <c r="F273" s="26" t="s">
        <v>30</v>
      </c>
      <c r="G273" s="161" t="str">
        <f t="shared" si="50"/>
        <v>--</v>
      </c>
      <c r="H273" s="27" t="s">
        <v>30</v>
      </c>
      <c r="I273" s="33" t="s">
        <v>30</v>
      </c>
      <c r="J273" s="87"/>
      <c r="K273" s="33"/>
      <c r="L273" s="26"/>
      <c r="M273" s="26"/>
      <c r="N273" s="26"/>
      <c r="O273" s="26"/>
      <c r="P273" s="169"/>
      <c r="Q273" s="184"/>
      <c r="R273" s="184"/>
      <c r="S273" s="185" t="str">
        <f t="shared" si="51"/>
        <v>0</v>
      </c>
      <c r="T273" s="185" t="str">
        <f t="shared" si="52"/>
        <v>0</v>
      </c>
      <c r="U273" s="185">
        <f t="shared" ref="U273:U285" si="53">(T273*S273)</f>
        <v>0</v>
      </c>
      <c r="V273" s="186" t="str">
        <f>IF(U273=0,"--",IF(U273&lt;='db fasce di rischio'!$B$4,'db fasce di rischio'!$A$2,IF(U273&lt;='db fasce di rischio'!$D$4,'db fasce di rischio'!$C$2,IF(U273&lt;='db fasce di rischio'!$F$4,'db fasce di rischio'!$E$2,IF(U273&lt;='db fasce di rischio'!$H$4,'db fasce di rischio'!$G$2,"")))))</f>
        <v>--</v>
      </c>
      <c r="W273" s="30"/>
      <c r="X273" s="30"/>
    </row>
    <row r="274" spans="1:24" ht="21" hidden="1" outlineLevel="1" x14ac:dyDescent="0.2">
      <c r="A274" s="169"/>
      <c r="B274" s="169"/>
      <c r="C274" s="26" t="s">
        <v>30</v>
      </c>
      <c r="D274" s="26" t="s">
        <v>30</v>
      </c>
      <c r="E274" s="26" t="s">
        <v>30</v>
      </c>
      <c r="F274" s="26" t="s">
        <v>30</v>
      </c>
      <c r="G274" s="161" t="str">
        <f t="shared" si="50"/>
        <v>--</v>
      </c>
      <c r="H274" s="27" t="s">
        <v>30</v>
      </c>
      <c r="I274" s="33" t="s">
        <v>30</v>
      </c>
      <c r="J274" s="87"/>
      <c r="K274" s="33"/>
      <c r="L274" s="26"/>
      <c r="M274" s="26"/>
      <c r="N274" s="26"/>
      <c r="O274" s="26"/>
      <c r="P274" s="169"/>
      <c r="Q274" s="184"/>
      <c r="R274" s="184"/>
      <c r="S274" s="185" t="str">
        <f t="shared" si="51"/>
        <v>0</v>
      </c>
      <c r="T274" s="185" t="str">
        <f t="shared" si="52"/>
        <v>0</v>
      </c>
      <c r="U274" s="185">
        <f t="shared" si="53"/>
        <v>0</v>
      </c>
      <c r="V274" s="186" t="str">
        <f>IF(U274=0,"--",IF(U274&lt;='db fasce di rischio'!$B$4,'db fasce di rischio'!$A$2,IF(U274&lt;='db fasce di rischio'!$D$4,'db fasce di rischio'!$C$2,IF(U274&lt;='db fasce di rischio'!$F$4,'db fasce di rischio'!$E$2,IF(U274&lt;='db fasce di rischio'!$H$4,'db fasce di rischio'!$G$2,"")))))</f>
        <v>--</v>
      </c>
      <c r="W274" s="30"/>
      <c r="X274" s="30"/>
    </row>
    <row r="275" spans="1:24" ht="21" hidden="1" outlineLevel="1" x14ac:dyDescent="0.2">
      <c r="A275" s="169"/>
      <c r="B275" s="169"/>
      <c r="C275" s="26" t="s">
        <v>30</v>
      </c>
      <c r="D275" s="26" t="s">
        <v>30</v>
      </c>
      <c r="E275" s="26" t="s">
        <v>30</v>
      </c>
      <c r="F275" s="26" t="s">
        <v>30</v>
      </c>
      <c r="G275" s="161" t="str">
        <f t="shared" si="50"/>
        <v>--</v>
      </c>
      <c r="H275" s="27" t="s">
        <v>30</v>
      </c>
      <c r="I275" s="33" t="s">
        <v>30</v>
      </c>
      <c r="J275" s="87"/>
      <c r="K275" s="33"/>
      <c r="L275" s="26"/>
      <c r="M275" s="26"/>
      <c r="N275" s="26"/>
      <c r="O275" s="26"/>
      <c r="P275" s="169"/>
      <c r="Q275" s="184"/>
      <c r="R275" s="184"/>
      <c r="S275" s="185" t="str">
        <f t="shared" si="51"/>
        <v>0</v>
      </c>
      <c r="T275" s="185" t="str">
        <f t="shared" si="52"/>
        <v>0</v>
      </c>
      <c r="U275" s="185">
        <f t="shared" si="53"/>
        <v>0</v>
      </c>
      <c r="V275" s="186" t="str">
        <f>IF(U275=0,"--",IF(U275&lt;='db fasce di rischio'!$B$4,'db fasce di rischio'!$A$2,IF(U275&lt;='db fasce di rischio'!$D$4,'db fasce di rischio'!$C$2,IF(U275&lt;='db fasce di rischio'!$F$4,'db fasce di rischio'!$E$2,IF(U275&lt;='db fasce di rischio'!$H$4,'db fasce di rischio'!$G$2,"")))))</f>
        <v>--</v>
      </c>
      <c r="W275" s="30"/>
      <c r="X275" s="30"/>
    </row>
    <row r="276" spans="1:24" ht="21" hidden="1" outlineLevel="1" x14ac:dyDescent="0.2">
      <c r="A276" s="169"/>
      <c r="B276" s="169"/>
      <c r="C276" s="26" t="s">
        <v>30</v>
      </c>
      <c r="D276" s="26" t="s">
        <v>30</v>
      </c>
      <c r="E276" s="26" t="s">
        <v>30</v>
      </c>
      <c r="F276" s="26" t="s">
        <v>30</v>
      </c>
      <c r="G276" s="161" t="str">
        <f t="shared" si="50"/>
        <v>--</v>
      </c>
      <c r="H276" s="27" t="s">
        <v>30</v>
      </c>
      <c r="I276" s="33" t="s">
        <v>30</v>
      </c>
      <c r="J276" s="87"/>
      <c r="K276" s="33"/>
      <c r="L276" s="26"/>
      <c r="M276" s="26"/>
      <c r="N276" s="26"/>
      <c r="O276" s="26"/>
      <c r="P276" s="169"/>
      <c r="Q276" s="184"/>
      <c r="R276" s="184"/>
      <c r="S276" s="185" t="str">
        <f t="shared" si="51"/>
        <v>0</v>
      </c>
      <c r="T276" s="185" t="str">
        <f t="shared" si="52"/>
        <v>0</v>
      </c>
      <c r="U276" s="185">
        <f t="shared" si="53"/>
        <v>0</v>
      </c>
      <c r="V276" s="186" t="str">
        <f>IF(U276=0,"--",IF(U276&lt;='db fasce di rischio'!$B$4,'db fasce di rischio'!$A$2,IF(U276&lt;='db fasce di rischio'!$D$4,'db fasce di rischio'!$C$2,IF(U276&lt;='db fasce di rischio'!$F$4,'db fasce di rischio'!$E$2,IF(U276&lt;='db fasce di rischio'!$H$4,'db fasce di rischio'!$G$2,"")))))</f>
        <v>--</v>
      </c>
      <c r="W276" s="30"/>
      <c r="X276" s="30"/>
    </row>
    <row r="277" spans="1:24" ht="21" hidden="1" outlineLevel="1" x14ac:dyDescent="0.2">
      <c r="A277" s="169"/>
      <c r="B277" s="169"/>
      <c r="C277" s="26" t="s">
        <v>30</v>
      </c>
      <c r="D277" s="26" t="s">
        <v>30</v>
      </c>
      <c r="E277" s="26" t="s">
        <v>30</v>
      </c>
      <c r="F277" s="26" t="s">
        <v>30</v>
      </c>
      <c r="G277" s="161" t="str">
        <f t="shared" si="50"/>
        <v>--</v>
      </c>
      <c r="H277" s="27" t="s">
        <v>30</v>
      </c>
      <c r="I277" s="33" t="s">
        <v>30</v>
      </c>
      <c r="J277" s="87"/>
      <c r="K277" s="33"/>
      <c r="L277" s="26"/>
      <c r="M277" s="26"/>
      <c r="N277" s="26"/>
      <c r="O277" s="26"/>
      <c r="P277" s="169"/>
      <c r="Q277" s="184"/>
      <c r="R277" s="184"/>
      <c r="S277" s="185" t="str">
        <f t="shared" si="51"/>
        <v>0</v>
      </c>
      <c r="T277" s="185" t="str">
        <f t="shared" si="52"/>
        <v>0</v>
      </c>
      <c r="U277" s="185">
        <f t="shared" si="53"/>
        <v>0</v>
      </c>
      <c r="V277" s="186" t="str">
        <f>IF(U277=0,"--",IF(U277&lt;='db fasce di rischio'!$B$4,'db fasce di rischio'!$A$2,IF(U277&lt;='db fasce di rischio'!$D$4,'db fasce di rischio'!$C$2,IF(U277&lt;='db fasce di rischio'!$F$4,'db fasce di rischio'!$E$2,IF(U277&lt;='db fasce di rischio'!$H$4,'db fasce di rischio'!$G$2,"")))))</f>
        <v>--</v>
      </c>
      <c r="W277" s="30"/>
      <c r="X277" s="30"/>
    </row>
    <row r="278" spans="1:24" ht="21" hidden="1" outlineLevel="1" x14ac:dyDescent="0.2">
      <c r="A278" s="169"/>
      <c r="B278" s="169"/>
      <c r="C278" s="26" t="s">
        <v>30</v>
      </c>
      <c r="D278" s="26" t="s">
        <v>30</v>
      </c>
      <c r="E278" s="26" t="s">
        <v>30</v>
      </c>
      <c r="F278" s="26" t="s">
        <v>30</v>
      </c>
      <c r="G278" s="161" t="str">
        <f t="shared" si="50"/>
        <v>--</v>
      </c>
      <c r="H278" s="27" t="s">
        <v>30</v>
      </c>
      <c r="I278" s="33" t="s">
        <v>30</v>
      </c>
      <c r="J278" s="87"/>
      <c r="K278" s="33"/>
      <c r="L278" s="26"/>
      <c r="M278" s="26"/>
      <c r="N278" s="26"/>
      <c r="O278" s="26"/>
      <c r="P278" s="169"/>
      <c r="Q278" s="184"/>
      <c r="R278" s="184"/>
      <c r="S278" s="185" t="str">
        <f t="shared" si="51"/>
        <v>0</v>
      </c>
      <c r="T278" s="185" t="str">
        <f t="shared" si="52"/>
        <v>0</v>
      </c>
      <c r="U278" s="185">
        <f t="shared" si="53"/>
        <v>0</v>
      </c>
      <c r="V278" s="186" t="str">
        <f>IF(U278=0,"--",IF(U278&lt;='db fasce di rischio'!$B$4,'db fasce di rischio'!$A$2,IF(U278&lt;='db fasce di rischio'!$D$4,'db fasce di rischio'!$C$2,IF(U278&lt;='db fasce di rischio'!$F$4,'db fasce di rischio'!$E$2,IF(U278&lt;='db fasce di rischio'!$H$4,'db fasce di rischio'!$G$2,"")))))</f>
        <v>--</v>
      </c>
      <c r="W278" s="30"/>
      <c r="X278" s="30"/>
    </row>
    <row r="279" spans="1:24" ht="21" hidden="1" outlineLevel="1" x14ac:dyDescent="0.2">
      <c r="A279" s="169"/>
      <c r="B279" s="169"/>
      <c r="C279" s="26" t="s">
        <v>30</v>
      </c>
      <c r="D279" s="26" t="s">
        <v>30</v>
      </c>
      <c r="E279" s="26" t="s">
        <v>30</v>
      </c>
      <c r="F279" s="26" t="s">
        <v>30</v>
      </c>
      <c r="G279" s="161" t="str">
        <f t="shared" si="50"/>
        <v>--</v>
      </c>
      <c r="H279" s="27" t="s">
        <v>30</v>
      </c>
      <c r="I279" s="33" t="s">
        <v>30</v>
      </c>
      <c r="J279" s="88"/>
      <c r="K279" s="33"/>
      <c r="L279" s="26"/>
      <c r="M279" s="26"/>
      <c r="N279" s="26"/>
      <c r="O279" s="26"/>
      <c r="P279" s="169"/>
      <c r="Q279" s="184"/>
      <c r="R279" s="184"/>
      <c r="S279" s="185" t="str">
        <f t="shared" si="51"/>
        <v>0</v>
      </c>
      <c r="T279" s="185" t="str">
        <f t="shared" si="52"/>
        <v>0</v>
      </c>
      <c r="U279" s="185">
        <f t="shared" si="53"/>
        <v>0</v>
      </c>
      <c r="V279" s="186" t="str">
        <f>IF(U279=0,"--",IF(U279&lt;='db fasce di rischio'!$B$4,'db fasce di rischio'!$A$2,IF(U279&lt;='db fasce di rischio'!$D$4,'db fasce di rischio'!$C$2,IF(U279&lt;='db fasce di rischio'!$F$4,'db fasce di rischio'!$E$2,IF(U279&lt;='db fasce di rischio'!$H$4,'db fasce di rischio'!$G$2,"")))))</f>
        <v>--</v>
      </c>
      <c r="W279" s="30"/>
      <c r="X279" s="30"/>
    </row>
    <row r="280" spans="1:24" ht="21" hidden="1" outlineLevel="1" x14ac:dyDescent="0.2">
      <c r="A280" s="169"/>
      <c r="B280" s="169"/>
      <c r="C280" s="26" t="s">
        <v>30</v>
      </c>
      <c r="D280" s="26" t="s">
        <v>30</v>
      </c>
      <c r="E280" s="26" t="s">
        <v>30</v>
      </c>
      <c r="F280" s="26" t="s">
        <v>30</v>
      </c>
      <c r="G280" s="161" t="str">
        <f t="shared" si="50"/>
        <v>--</v>
      </c>
      <c r="H280" s="27" t="s">
        <v>30</v>
      </c>
      <c r="I280" s="33" t="s">
        <v>30</v>
      </c>
      <c r="J280" s="88"/>
      <c r="K280" s="33"/>
      <c r="L280" s="26"/>
      <c r="M280" s="26"/>
      <c r="N280" s="26"/>
      <c r="O280" s="26"/>
      <c r="P280" s="169"/>
      <c r="Q280" s="184"/>
      <c r="R280" s="184"/>
      <c r="S280" s="185" t="str">
        <f t="shared" si="51"/>
        <v>0</v>
      </c>
      <c r="T280" s="185" t="str">
        <f t="shared" si="52"/>
        <v>0</v>
      </c>
      <c r="U280" s="185">
        <f t="shared" si="53"/>
        <v>0</v>
      </c>
      <c r="V280" s="186" t="str">
        <f>IF(U280=0,"--",IF(U280&lt;='db fasce di rischio'!$B$4,'db fasce di rischio'!$A$2,IF(U280&lt;='db fasce di rischio'!$D$4,'db fasce di rischio'!$C$2,IF(U280&lt;='db fasce di rischio'!$F$4,'db fasce di rischio'!$E$2,IF(U280&lt;='db fasce di rischio'!$H$4,'db fasce di rischio'!$G$2,"")))))</f>
        <v>--</v>
      </c>
      <c r="W280" s="30"/>
      <c r="X280" s="30"/>
    </row>
    <row r="281" spans="1:24" ht="21" hidden="1" outlineLevel="1" x14ac:dyDescent="0.2">
      <c r="A281" s="169"/>
      <c r="B281" s="169"/>
      <c r="C281" s="26" t="s">
        <v>30</v>
      </c>
      <c r="D281" s="26" t="s">
        <v>30</v>
      </c>
      <c r="E281" s="26" t="s">
        <v>30</v>
      </c>
      <c r="F281" s="26" t="s">
        <v>30</v>
      </c>
      <c r="G281" s="161" t="str">
        <f t="shared" si="50"/>
        <v>--</v>
      </c>
      <c r="H281" s="27" t="s">
        <v>30</v>
      </c>
      <c r="I281" s="33" t="s">
        <v>30</v>
      </c>
      <c r="J281" s="88"/>
      <c r="K281" s="33"/>
      <c r="L281" s="26"/>
      <c r="M281" s="26"/>
      <c r="N281" s="26"/>
      <c r="O281" s="26"/>
      <c r="P281" s="169"/>
      <c r="Q281" s="184"/>
      <c r="R281" s="184"/>
      <c r="S281" s="185" t="str">
        <f t="shared" si="51"/>
        <v>0</v>
      </c>
      <c r="T281" s="185" t="str">
        <f t="shared" si="52"/>
        <v>0</v>
      </c>
      <c r="U281" s="185">
        <f t="shared" si="53"/>
        <v>0</v>
      </c>
      <c r="V281" s="186" t="str">
        <f>IF(U281=0,"--",IF(U281&lt;='db fasce di rischio'!$B$4,'db fasce di rischio'!$A$2,IF(U281&lt;='db fasce di rischio'!$D$4,'db fasce di rischio'!$C$2,IF(U281&lt;='db fasce di rischio'!$F$4,'db fasce di rischio'!$E$2,IF(U281&lt;='db fasce di rischio'!$H$4,'db fasce di rischio'!$G$2,"")))))</f>
        <v>--</v>
      </c>
      <c r="W281" s="30"/>
      <c r="X281" s="30"/>
    </row>
    <row r="282" spans="1:24" ht="21" hidden="1" outlineLevel="1" x14ac:dyDescent="0.2">
      <c r="A282" s="169"/>
      <c r="B282" s="169"/>
      <c r="C282" s="26" t="s">
        <v>30</v>
      </c>
      <c r="D282" s="26" t="s">
        <v>30</v>
      </c>
      <c r="E282" s="26" t="s">
        <v>30</v>
      </c>
      <c r="F282" s="26" t="s">
        <v>30</v>
      </c>
      <c r="G282" s="161" t="str">
        <f t="shared" si="50"/>
        <v>--</v>
      </c>
      <c r="H282" s="27" t="s">
        <v>30</v>
      </c>
      <c r="I282" s="33" t="s">
        <v>30</v>
      </c>
      <c r="J282" s="88"/>
      <c r="K282" s="33"/>
      <c r="L282" s="26"/>
      <c r="M282" s="26"/>
      <c r="N282" s="26"/>
      <c r="O282" s="26"/>
      <c r="P282" s="169"/>
      <c r="Q282" s="184"/>
      <c r="R282" s="184"/>
      <c r="S282" s="185" t="str">
        <f t="shared" si="51"/>
        <v>0</v>
      </c>
      <c r="T282" s="185" t="str">
        <f t="shared" si="52"/>
        <v>0</v>
      </c>
      <c r="U282" s="185">
        <f t="shared" si="53"/>
        <v>0</v>
      </c>
      <c r="V282" s="186" t="str">
        <f>IF(U282=0,"--",IF(U282&lt;='db fasce di rischio'!$B$4,'db fasce di rischio'!$A$2,IF(U282&lt;='db fasce di rischio'!$D$4,'db fasce di rischio'!$C$2,IF(U282&lt;='db fasce di rischio'!$F$4,'db fasce di rischio'!$E$2,IF(U282&lt;='db fasce di rischio'!$H$4,'db fasce di rischio'!$G$2,"")))))</f>
        <v>--</v>
      </c>
      <c r="W282" s="30"/>
      <c r="X282" s="30"/>
    </row>
    <row r="283" spans="1:24" ht="21" hidden="1" outlineLevel="1" x14ac:dyDescent="0.2">
      <c r="A283" s="169"/>
      <c r="B283" s="169"/>
      <c r="C283" s="26" t="s">
        <v>30</v>
      </c>
      <c r="D283" s="26" t="s">
        <v>30</v>
      </c>
      <c r="E283" s="26" t="s">
        <v>30</v>
      </c>
      <c r="F283" s="26" t="s">
        <v>30</v>
      </c>
      <c r="G283" s="161" t="str">
        <f t="shared" si="50"/>
        <v>--</v>
      </c>
      <c r="H283" s="27" t="s">
        <v>30</v>
      </c>
      <c r="I283" s="33" t="s">
        <v>30</v>
      </c>
      <c r="J283" s="87"/>
      <c r="K283" s="33"/>
      <c r="L283" s="26"/>
      <c r="M283" s="26"/>
      <c r="N283" s="26"/>
      <c r="O283" s="26"/>
      <c r="P283" s="169"/>
      <c r="Q283" s="184"/>
      <c r="R283" s="184"/>
      <c r="S283" s="185" t="str">
        <f t="shared" si="51"/>
        <v>0</v>
      </c>
      <c r="T283" s="185" t="str">
        <f t="shared" si="52"/>
        <v>0</v>
      </c>
      <c r="U283" s="185">
        <f t="shared" si="53"/>
        <v>0</v>
      </c>
      <c r="V283" s="186" t="str">
        <f>IF(U283=0,"--",IF(U283&lt;='db fasce di rischio'!$B$4,'db fasce di rischio'!$A$2,IF(U283&lt;='db fasce di rischio'!$D$4,'db fasce di rischio'!$C$2,IF(U283&lt;='db fasce di rischio'!$F$4,'db fasce di rischio'!$E$2,IF(U283&lt;='db fasce di rischio'!$H$4,'db fasce di rischio'!$G$2,"")))))</f>
        <v>--</v>
      </c>
      <c r="W283" s="30"/>
      <c r="X283" s="30"/>
    </row>
    <row r="284" spans="1:24" ht="21" hidden="1" outlineLevel="1" x14ac:dyDescent="0.2">
      <c r="A284" s="169"/>
      <c r="B284" s="169"/>
      <c r="C284" s="26" t="s">
        <v>30</v>
      </c>
      <c r="D284" s="26" t="s">
        <v>30</v>
      </c>
      <c r="E284" s="26" t="s">
        <v>30</v>
      </c>
      <c r="F284" s="26" t="s">
        <v>30</v>
      </c>
      <c r="G284" s="161" t="str">
        <f t="shared" si="50"/>
        <v>--</v>
      </c>
      <c r="H284" s="27" t="s">
        <v>30</v>
      </c>
      <c r="I284" s="33" t="s">
        <v>30</v>
      </c>
      <c r="J284" s="87"/>
      <c r="K284" s="33"/>
      <c r="L284" s="26"/>
      <c r="M284" s="26"/>
      <c r="N284" s="26"/>
      <c r="O284" s="28"/>
      <c r="P284" s="169"/>
      <c r="Q284" s="184"/>
      <c r="R284" s="184"/>
      <c r="S284" s="185" t="str">
        <f t="shared" si="51"/>
        <v>0</v>
      </c>
      <c r="T284" s="185" t="str">
        <f t="shared" si="52"/>
        <v>0</v>
      </c>
      <c r="U284" s="185">
        <f t="shared" si="53"/>
        <v>0</v>
      </c>
      <c r="V284" s="186" t="str">
        <f>IF(U284=0,"--",IF(U284&lt;='db fasce di rischio'!$B$4,'db fasce di rischio'!$A$2,IF(U284&lt;='db fasce di rischio'!$D$4,'db fasce di rischio'!$C$2,IF(U284&lt;='db fasce di rischio'!$F$4,'db fasce di rischio'!$E$2,IF(U284&lt;='db fasce di rischio'!$H$4,'db fasce di rischio'!$G$2,"")))))</f>
        <v>--</v>
      </c>
      <c r="W284" s="30"/>
      <c r="X284" s="30"/>
    </row>
    <row r="285" spans="1:24" ht="21" hidden="1" outlineLevel="1" x14ac:dyDescent="0.2">
      <c r="A285" s="169"/>
      <c r="B285" s="169"/>
      <c r="C285" s="26" t="s">
        <v>30</v>
      </c>
      <c r="D285" s="26" t="s">
        <v>30</v>
      </c>
      <c r="E285" s="26" t="s">
        <v>30</v>
      </c>
      <c r="F285" s="26" t="s">
        <v>30</v>
      </c>
      <c r="G285" s="161" t="str">
        <f t="shared" si="50"/>
        <v>--</v>
      </c>
      <c r="H285" s="27" t="s">
        <v>30</v>
      </c>
      <c r="I285" s="33" t="s">
        <v>30</v>
      </c>
      <c r="J285" s="87"/>
      <c r="K285" s="33"/>
      <c r="L285" s="26"/>
      <c r="M285" s="26"/>
      <c r="N285" s="26"/>
      <c r="O285" s="29"/>
      <c r="P285" s="169"/>
      <c r="Q285" s="184"/>
      <c r="R285" s="184"/>
      <c r="S285" s="185" t="str">
        <f t="shared" si="51"/>
        <v>0</v>
      </c>
      <c r="T285" s="185" t="str">
        <f t="shared" si="52"/>
        <v>0</v>
      </c>
      <c r="U285" s="185">
        <f t="shared" si="53"/>
        <v>0</v>
      </c>
      <c r="V285" s="186" t="str">
        <f>IF(U285=0,"--",IF(U285&lt;='db fasce di rischio'!$B$4,'db fasce di rischio'!$A$2,IF(U285&lt;='db fasce di rischio'!$D$4,'db fasce di rischio'!$C$2,IF(U285&lt;='db fasce di rischio'!$F$4,'db fasce di rischio'!$E$2,IF(U285&lt;='db fasce di rischio'!$H$4,'db fasce di rischio'!$G$2,"")))))</f>
        <v>--</v>
      </c>
      <c r="W285" s="30"/>
      <c r="X285" s="30"/>
    </row>
    <row r="286" spans="1:24" ht="21" collapsed="1" x14ac:dyDescent="0.2">
      <c r="A286" s="168"/>
      <c r="B286" s="168"/>
      <c r="C286" s="92"/>
      <c r="D286" s="92"/>
      <c r="E286" s="92"/>
      <c r="F286" s="92"/>
      <c r="G286" s="92"/>
      <c r="H286" s="92"/>
      <c r="I286" s="92"/>
      <c r="J286" s="176"/>
      <c r="K286" s="92"/>
      <c r="L286" s="92"/>
      <c r="M286" s="92"/>
      <c r="N286" s="92"/>
      <c r="O286" s="92"/>
      <c r="P286" s="168"/>
      <c r="Q286" s="30"/>
      <c r="R286" s="30"/>
      <c r="S286" s="30"/>
      <c r="T286" s="30"/>
      <c r="U286" s="30"/>
      <c r="V286" s="30"/>
      <c r="W286" s="30"/>
      <c r="X286" s="30"/>
    </row>
    <row r="287" spans="1:24" ht="54" x14ac:dyDescent="0.2">
      <c r="A287" s="31"/>
      <c r="B287" s="31"/>
      <c r="C287" s="32" t="s">
        <v>674</v>
      </c>
      <c r="D287" s="32"/>
      <c r="E287" s="30"/>
      <c r="F287" s="30"/>
      <c r="G287" s="30"/>
      <c r="H287" s="30"/>
      <c r="I287" s="30"/>
      <c r="J287" s="85"/>
      <c r="K287" s="30"/>
      <c r="L287" s="30"/>
      <c r="M287" s="30"/>
      <c r="N287" s="84" t="s">
        <v>6</v>
      </c>
      <c r="O287" s="84"/>
      <c r="P287" s="30"/>
      <c r="Q287" s="182" t="s">
        <v>1306</v>
      </c>
      <c r="R287" s="182" t="s">
        <v>1307</v>
      </c>
      <c r="S287" s="50" t="s">
        <v>1308</v>
      </c>
      <c r="T287" s="50" t="s">
        <v>1309</v>
      </c>
      <c r="U287" s="50" t="s">
        <v>1310</v>
      </c>
      <c r="V287" s="183" t="s">
        <v>1311</v>
      </c>
      <c r="W287" s="30"/>
      <c r="X287" s="30"/>
    </row>
    <row r="288" spans="1:24" ht="30.6" customHeight="1" x14ac:dyDescent="0.2">
      <c r="A288" s="168"/>
      <c r="B288" s="168">
        <v>14</v>
      </c>
      <c r="C288" s="220" t="s">
        <v>1267</v>
      </c>
      <c r="D288" s="221"/>
      <c r="E288" s="222"/>
      <c r="F288" s="229"/>
      <c r="G288" s="229"/>
      <c r="H288" s="229"/>
      <c r="I288" s="50" t="s">
        <v>11</v>
      </c>
      <c r="J288" s="231" t="s">
        <v>3</v>
      </c>
      <c r="K288" s="231"/>
      <c r="L288" s="39"/>
      <c r="M288" s="162" t="s">
        <v>676</v>
      </c>
      <c r="N288" s="163" t="str">
        <f>V288</f>
        <v>--</v>
      </c>
      <c r="O288" s="39"/>
      <c r="P288" s="168"/>
      <c r="Q288" s="184"/>
      <c r="R288" s="184"/>
      <c r="S288" s="185" t="str">
        <f>IF(Q288="Basso",1.8,IF(Q288="Medio",2.5,IF(Q288="Medio-Alto",3.8,IF(Q288="Alto",5,"0"))))</f>
        <v>0</v>
      </c>
      <c r="T288" s="185" t="str">
        <f>IF(R288="Basso",1.8,IF(R288="Medio",2.5,IF(R288="Medio-Alto",3.8,IF(R288="Alto",5,"0"))))</f>
        <v>0</v>
      </c>
      <c r="U288" s="185">
        <f>IF(MAX(U292:U306)&gt;(T288*S288),MAX(U292:U306),T288*S288)</f>
        <v>0</v>
      </c>
      <c r="V288" s="186" t="str">
        <f>IF(U288=0,"--",IF(U288&lt;='db fasce di rischio'!$B$4,'db fasce di rischio'!$A$2,IF(U288&lt;='db fasce di rischio'!$D$4,'db fasce di rischio'!$C$2,IF(U288&lt;='db fasce di rischio'!$F$4,'db fasce di rischio'!$E$2,IF(U288&lt;='db fasce di rischio'!$H$4,'db fasce di rischio'!$G$2,"")))))</f>
        <v>--</v>
      </c>
      <c r="W288" s="30"/>
      <c r="X288" s="30"/>
    </row>
    <row r="289" spans="1:24" ht="59.45" customHeight="1" x14ac:dyDescent="0.2">
      <c r="A289" s="168"/>
      <c r="B289" s="168"/>
      <c r="C289" s="223"/>
      <c r="D289" s="224"/>
      <c r="E289" s="224"/>
      <c r="F289" s="172"/>
      <c r="G289" s="172"/>
      <c r="H289" s="172"/>
      <c r="I289" s="172"/>
      <c r="J289" s="172"/>
      <c r="K289" s="172"/>
      <c r="L289" s="173"/>
      <c r="M289" s="226" t="s">
        <v>1305</v>
      </c>
      <c r="N289" s="226"/>
      <c r="O289" s="226"/>
      <c r="P289" s="168"/>
      <c r="Q289" s="30"/>
      <c r="R289" s="30"/>
      <c r="S289" s="30"/>
      <c r="T289" s="30"/>
      <c r="U289" s="30"/>
      <c r="V289" s="30"/>
      <c r="W289" s="30"/>
      <c r="X289" s="30"/>
    </row>
    <row r="290" spans="1:24" ht="31.5" hidden="1" customHeight="1" outlineLevel="1" x14ac:dyDescent="0.2">
      <c r="A290" s="168"/>
      <c r="B290" s="168"/>
      <c r="C290" s="218" t="s">
        <v>1266</v>
      </c>
      <c r="D290" s="219"/>
      <c r="E290" s="160"/>
      <c r="F290" s="160"/>
      <c r="G290" s="160"/>
      <c r="H290" s="160"/>
      <c r="I290" s="160"/>
      <c r="J290" s="159"/>
      <c r="K290" s="160"/>
      <c r="L290" s="164">
        <f>SUM(H277:H285)</f>
        <v>0</v>
      </c>
      <c r="M290" s="165"/>
      <c r="N290" s="165"/>
      <c r="O290" s="165"/>
      <c r="P290" s="168"/>
      <c r="Q290" s="30"/>
      <c r="R290" s="30"/>
      <c r="S290" s="30"/>
      <c r="T290" s="30"/>
      <c r="U290" s="30"/>
      <c r="V290" s="30"/>
      <c r="W290" s="30"/>
      <c r="X290" s="30"/>
    </row>
    <row r="291" spans="1:24" ht="63.75" hidden="1" outlineLevel="1" x14ac:dyDescent="0.2">
      <c r="A291" s="169"/>
      <c r="B291" s="169"/>
      <c r="C291" s="24" t="s">
        <v>915</v>
      </c>
      <c r="D291" s="24" t="s">
        <v>916</v>
      </c>
      <c r="E291" s="24" t="s">
        <v>981</v>
      </c>
      <c r="F291" s="24" t="s">
        <v>980</v>
      </c>
      <c r="G291" s="181" t="s">
        <v>1301</v>
      </c>
      <c r="H291" s="24" t="s">
        <v>979</v>
      </c>
      <c r="I291" s="24" t="s">
        <v>917</v>
      </c>
      <c r="J291" s="50" t="s">
        <v>982</v>
      </c>
      <c r="K291" s="50" t="s">
        <v>918</v>
      </c>
      <c r="L291" s="24" t="s">
        <v>639</v>
      </c>
      <c r="M291" s="24" t="s">
        <v>677</v>
      </c>
      <c r="N291" s="24" t="s">
        <v>678</v>
      </c>
      <c r="O291" s="24" t="s">
        <v>679</v>
      </c>
      <c r="P291" s="169"/>
      <c r="Q291" s="182" t="s">
        <v>1306</v>
      </c>
      <c r="R291" s="182" t="s">
        <v>1307</v>
      </c>
      <c r="S291" s="50" t="s">
        <v>1308</v>
      </c>
      <c r="T291" s="50" t="s">
        <v>1309</v>
      </c>
      <c r="U291" s="50" t="s">
        <v>1310</v>
      </c>
      <c r="V291" s="183" t="s">
        <v>1311</v>
      </c>
      <c r="W291" s="30"/>
      <c r="X291" s="30"/>
    </row>
    <row r="292" spans="1:24" ht="21" hidden="1" outlineLevel="1" x14ac:dyDescent="0.2">
      <c r="A292" s="169"/>
      <c r="B292" s="169"/>
      <c r="C292" s="26" t="s">
        <v>30</v>
      </c>
      <c r="D292" s="26" t="s">
        <v>30</v>
      </c>
      <c r="E292" s="26" t="s">
        <v>30</v>
      </c>
      <c r="F292" s="26" t="s">
        <v>30</v>
      </c>
      <c r="G292" s="161" t="str">
        <f>V292</f>
        <v>--</v>
      </c>
      <c r="H292" s="27" t="s">
        <v>30</v>
      </c>
      <c r="I292" s="33" t="s">
        <v>30</v>
      </c>
      <c r="J292" s="87"/>
      <c r="K292" s="33"/>
      <c r="L292" s="26"/>
      <c r="M292" s="26"/>
      <c r="N292" s="26"/>
      <c r="O292" s="26"/>
      <c r="P292" s="169"/>
      <c r="Q292" s="184"/>
      <c r="R292" s="184"/>
      <c r="S292" s="185" t="str">
        <f>IF(Q292="Basso",1.8,IF(Q292="Medio",2.5,IF(Q292="Medio-Alto",3.8,IF(Q292="Alto",5,"0"))))</f>
        <v>0</v>
      </c>
      <c r="T292" s="185" t="str">
        <f>IF(R292="Basso",1.8,IF(R292="Medio",2.5,IF(R292="Medio-Alto",3.8,IF(R292="Alto",5,"0"))))</f>
        <v>0</v>
      </c>
      <c r="U292" s="185">
        <f>(T292*S292)</f>
        <v>0</v>
      </c>
      <c r="V292" s="186" t="str">
        <f>IF(U292=0,"--",IF(U292&lt;='db fasce di rischio'!$B$4,'db fasce di rischio'!$A$2,IF(U292&lt;='db fasce di rischio'!$D$4,'db fasce di rischio'!$C$2,IF(U292&lt;='db fasce di rischio'!$F$4,'db fasce di rischio'!$E$2,IF(U292&lt;='db fasce di rischio'!$H$4,'db fasce di rischio'!$G$2,"")))))</f>
        <v>--</v>
      </c>
      <c r="W292" s="30"/>
      <c r="X292" s="30"/>
    </row>
    <row r="293" spans="1:24" ht="21" hidden="1" outlineLevel="1" x14ac:dyDescent="0.2">
      <c r="A293" s="169"/>
      <c r="B293" s="169"/>
      <c r="C293" s="26" t="s">
        <v>30</v>
      </c>
      <c r="D293" s="26" t="s">
        <v>30</v>
      </c>
      <c r="E293" s="26" t="s">
        <v>30</v>
      </c>
      <c r="F293" s="26" t="s">
        <v>30</v>
      </c>
      <c r="G293" s="161" t="str">
        <f t="shared" ref="G293:G306" si="54">V293</f>
        <v>--</v>
      </c>
      <c r="H293" s="27" t="s">
        <v>30</v>
      </c>
      <c r="I293" s="33" t="s">
        <v>30</v>
      </c>
      <c r="J293" s="87"/>
      <c r="K293" s="33"/>
      <c r="L293" s="26"/>
      <c r="M293" s="26"/>
      <c r="N293" s="26"/>
      <c r="O293" s="26"/>
      <c r="P293" s="169"/>
      <c r="Q293" s="184"/>
      <c r="R293" s="184"/>
      <c r="S293" s="185" t="str">
        <f t="shared" ref="S293:S306" si="55">IF(Q293="Basso",1.8,IF(Q293="Medio",2.5,IF(Q293="Medio-Alto",3.8,IF(Q293="Alto",5,"0"))))</f>
        <v>0</v>
      </c>
      <c r="T293" s="185" t="str">
        <f t="shared" ref="T293:T306" si="56">IF(R293="Basso",1.8,IF(R293="Medio",2.5,IF(R293="Medio-Alto",3.8,IF(R293="Alto",5,"0"))))</f>
        <v>0</v>
      </c>
      <c r="U293" s="185">
        <f>(T293*S293)</f>
        <v>0</v>
      </c>
      <c r="V293" s="186" t="str">
        <f>IF(U293=0,"--",IF(U293&lt;='db fasce di rischio'!$B$4,'db fasce di rischio'!$A$2,IF(U293&lt;='db fasce di rischio'!$D$4,'db fasce di rischio'!$C$2,IF(U293&lt;='db fasce di rischio'!$F$4,'db fasce di rischio'!$E$2,IF(U293&lt;='db fasce di rischio'!$H$4,'db fasce di rischio'!$G$2,"")))))</f>
        <v>--</v>
      </c>
      <c r="W293" s="30"/>
      <c r="X293" s="30"/>
    </row>
    <row r="294" spans="1:24" ht="21" hidden="1" outlineLevel="1" x14ac:dyDescent="0.2">
      <c r="A294" s="169"/>
      <c r="B294" s="169"/>
      <c r="C294" s="26" t="s">
        <v>30</v>
      </c>
      <c r="D294" s="26" t="s">
        <v>30</v>
      </c>
      <c r="E294" s="26" t="s">
        <v>30</v>
      </c>
      <c r="F294" s="26" t="s">
        <v>30</v>
      </c>
      <c r="G294" s="161" t="str">
        <f t="shared" si="54"/>
        <v>--</v>
      </c>
      <c r="H294" s="27" t="s">
        <v>30</v>
      </c>
      <c r="I294" s="33" t="s">
        <v>30</v>
      </c>
      <c r="J294" s="87"/>
      <c r="K294" s="33"/>
      <c r="L294" s="26"/>
      <c r="M294" s="26"/>
      <c r="N294" s="26"/>
      <c r="O294" s="26"/>
      <c r="P294" s="169"/>
      <c r="Q294" s="184"/>
      <c r="R294" s="184"/>
      <c r="S294" s="185" t="str">
        <f t="shared" si="55"/>
        <v>0</v>
      </c>
      <c r="T294" s="185" t="str">
        <f t="shared" si="56"/>
        <v>0</v>
      </c>
      <c r="U294" s="185">
        <f t="shared" ref="U294:U306" si="57">(T294*S294)</f>
        <v>0</v>
      </c>
      <c r="V294" s="186" t="str">
        <f>IF(U294=0,"--",IF(U294&lt;='db fasce di rischio'!$B$4,'db fasce di rischio'!$A$2,IF(U294&lt;='db fasce di rischio'!$D$4,'db fasce di rischio'!$C$2,IF(U294&lt;='db fasce di rischio'!$F$4,'db fasce di rischio'!$E$2,IF(U294&lt;='db fasce di rischio'!$H$4,'db fasce di rischio'!$G$2,"")))))</f>
        <v>--</v>
      </c>
      <c r="W294" s="30"/>
      <c r="X294" s="30"/>
    </row>
    <row r="295" spans="1:24" ht="21" hidden="1" outlineLevel="1" x14ac:dyDescent="0.2">
      <c r="A295" s="169"/>
      <c r="B295" s="169"/>
      <c r="C295" s="26" t="s">
        <v>30</v>
      </c>
      <c r="D295" s="26" t="s">
        <v>30</v>
      </c>
      <c r="E295" s="26" t="s">
        <v>30</v>
      </c>
      <c r="F295" s="26" t="s">
        <v>30</v>
      </c>
      <c r="G295" s="161" t="str">
        <f t="shared" si="54"/>
        <v>--</v>
      </c>
      <c r="H295" s="27" t="s">
        <v>30</v>
      </c>
      <c r="I295" s="33" t="s">
        <v>30</v>
      </c>
      <c r="J295" s="87"/>
      <c r="K295" s="33"/>
      <c r="L295" s="26"/>
      <c r="M295" s="26"/>
      <c r="N295" s="26"/>
      <c r="O295" s="26"/>
      <c r="P295" s="169"/>
      <c r="Q295" s="184"/>
      <c r="R295" s="184"/>
      <c r="S295" s="185" t="str">
        <f t="shared" si="55"/>
        <v>0</v>
      </c>
      <c r="T295" s="185" t="str">
        <f t="shared" si="56"/>
        <v>0</v>
      </c>
      <c r="U295" s="185">
        <f t="shared" si="57"/>
        <v>0</v>
      </c>
      <c r="V295" s="186" t="str">
        <f>IF(U295=0,"--",IF(U295&lt;='db fasce di rischio'!$B$4,'db fasce di rischio'!$A$2,IF(U295&lt;='db fasce di rischio'!$D$4,'db fasce di rischio'!$C$2,IF(U295&lt;='db fasce di rischio'!$F$4,'db fasce di rischio'!$E$2,IF(U295&lt;='db fasce di rischio'!$H$4,'db fasce di rischio'!$G$2,"")))))</f>
        <v>--</v>
      </c>
      <c r="W295" s="30"/>
      <c r="X295" s="30"/>
    </row>
    <row r="296" spans="1:24" ht="21" hidden="1" outlineLevel="1" x14ac:dyDescent="0.2">
      <c r="A296" s="169"/>
      <c r="B296" s="169"/>
      <c r="C296" s="26" t="s">
        <v>30</v>
      </c>
      <c r="D296" s="26" t="s">
        <v>30</v>
      </c>
      <c r="E296" s="26" t="s">
        <v>30</v>
      </c>
      <c r="F296" s="26" t="s">
        <v>30</v>
      </c>
      <c r="G296" s="161" t="str">
        <f t="shared" si="54"/>
        <v>--</v>
      </c>
      <c r="H296" s="27" t="s">
        <v>30</v>
      </c>
      <c r="I296" s="33" t="s">
        <v>30</v>
      </c>
      <c r="J296" s="87"/>
      <c r="K296" s="33"/>
      <c r="L296" s="26"/>
      <c r="M296" s="26"/>
      <c r="N296" s="26"/>
      <c r="O296" s="26"/>
      <c r="P296" s="169"/>
      <c r="Q296" s="184"/>
      <c r="R296" s="184"/>
      <c r="S296" s="185" t="str">
        <f t="shared" si="55"/>
        <v>0</v>
      </c>
      <c r="T296" s="185" t="str">
        <f t="shared" si="56"/>
        <v>0</v>
      </c>
      <c r="U296" s="185">
        <f t="shared" si="57"/>
        <v>0</v>
      </c>
      <c r="V296" s="186" t="str">
        <f>IF(U296=0,"--",IF(U296&lt;='db fasce di rischio'!$B$4,'db fasce di rischio'!$A$2,IF(U296&lt;='db fasce di rischio'!$D$4,'db fasce di rischio'!$C$2,IF(U296&lt;='db fasce di rischio'!$F$4,'db fasce di rischio'!$E$2,IF(U296&lt;='db fasce di rischio'!$H$4,'db fasce di rischio'!$G$2,"")))))</f>
        <v>--</v>
      </c>
      <c r="W296" s="30"/>
      <c r="X296" s="30"/>
    </row>
    <row r="297" spans="1:24" ht="21" hidden="1" outlineLevel="1" x14ac:dyDescent="0.2">
      <c r="A297" s="169"/>
      <c r="B297" s="169"/>
      <c r="C297" s="26" t="s">
        <v>30</v>
      </c>
      <c r="D297" s="26" t="s">
        <v>30</v>
      </c>
      <c r="E297" s="26" t="s">
        <v>30</v>
      </c>
      <c r="F297" s="26" t="s">
        <v>30</v>
      </c>
      <c r="G297" s="161" t="str">
        <f t="shared" si="54"/>
        <v>--</v>
      </c>
      <c r="H297" s="27" t="s">
        <v>30</v>
      </c>
      <c r="I297" s="33" t="s">
        <v>30</v>
      </c>
      <c r="J297" s="87"/>
      <c r="K297" s="33"/>
      <c r="L297" s="26"/>
      <c r="M297" s="26"/>
      <c r="N297" s="26"/>
      <c r="O297" s="26"/>
      <c r="P297" s="169"/>
      <c r="Q297" s="184"/>
      <c r="R297" s="184"/>
      <c r="S297" s="185" t="str">
        <f t="shared" si="55"/>
        <v>0</v>
      </c>
      <c r="T297" s="185" t="str">
        <f t="shared" si="56"/>
        <v>0</v>
      </c>
      <c r="U297" s="185">
        <f t="shared" si="57"/>
        <v>0</v>
      </c>
      <c r="V297" s="186" t="str">
        <f>IF(U297=0,"--",IF(U297&lt;='db fasce di rischio'!$B$4,'db fasce di rischio'!$A$2,IF(U297&lt;='db fasce di rischio'!$D$4,'db fasce di rischio'!$C$2,IF(U297&lt;='db fasce di rischio'!$F$4,'db fasce di rischio'!$E$2,IF(U297&lt;='db fasce di rischio'!$H$4,'db fasce di rischio'!$G$2,"")))))</f>
        <v>--</v>
      </c>
      <c r="W297" s="30"/>
      <c r="X297" s="30"/>
    </row>
    <row r="298" spans="1:24" ht="21" hidden="1" outlineLevel="1" x14ac:dyDescent="0.2">
      <c r="A298" s="169"/>
      <c r="B298" s="169"/>
      <c r="C298" s="26" t="s">
        <v>30</v>
      </c>
      <c r="D298" s="26" t="s">
        <v>30</v>
      </c>
      <c r="E298" s="26" t="s">
        <v>30</v>
      </c>
      <c r="F298" s="26" t="s">
        <v>30</v>
      </c>
      <c r="G298" s="161" t="str">
        <f t="shared" si="54"/>
        <v>--</v>
      </c>
      <c r="H298" s="27" t="s">
        <v>30</v>
      </c>
      <c r="I298" s="33" t="s">
        <v>30</v>
      </c>
      <c r="J298" s="87"/>
      <c r="K298" s="33"/>
      <c r="L298" s="26"/>
      <c r="M298" s="26"/>
      <c r="N298" s="26"/>
      <c r="O298" s="26"/>
      <c r="P298" s="169"/>
      <c r="Q298" s="184"/>
      <c r="R298" s="184"/>
      <c r="S298" s="185" t="str">
        <f t="shared" si="55"/>
        <v>0</v>
      </c>
      <c r="T298" s="185" t="str">
        <f t="shared" si="56"/>
        <v>0</v>
      </c>
      <c r="U298" s="185">
        <f t="shared" si="57"/>
        <v>0</v>
      </c>
      <c r="V298" s="186" t="str">
        <f>IF(U298=0,"--",IF(U298&lt;='db fasce di rischio'!$B$4,'db fasce di rischio'!$A$2,IF(U298&lt;='db fasce di rischio'!$D$4,'db fasce di rischio'!$C$2,IF(U298&lt;='db fasce di rischio'!$F$4,'db fasce di rischio'!$E$2,IF(U298&lt;='db fasce di rischio'!$H$4,'db fasce di rischio'!$G$2,"")))))</f>
        <v>--</v>
      </c>
      <c r="W298" s="30"/>
      <c r="X298" s="30"/>
    </row>
    <row r="299" spans="1:24" ht="21" hidden="1" outlineLevel="1" x14ac:dyDescent="0.2">
      <c r="A299" s="169"/>
      <c r="B299" s="169"/>
      <c r="C299" s="26" t="s">
        <v>30</v>
      </c>
      <c r="D299" s="26" t="s">
        <v>30</v>
      </c>
      <c r="E299" s="26" t="s">
        <v>30</v>
      </c>
      <c r="F299" s="26" t="s">
        <v>30</v>
      </c>
      <c r="G299" s="161" t="str">
        <f t="shared" si="54"/>
        <v>--</v>
      </c>
      <c r="H299" s="27" t="s">
        <v>30</v>
      </c>
      <c r="I299" s="33" t="s">
        <v>30</v>
      </c>
      <c r="J299" s="87"/>
      <c r="K299" s="33"/>
      <c r="L299" s="26"/>
      <c r="M299" s="26"/>
      <c r="N299" s="26"/>
      <c r="O299" s="26"/>
      <c r="P299" s="169"/>
      <c r="Q299" s="184"/>
      <c r="R299" s="184"/>
      <c r="S299" s="185" t="str">
        <f t="shared" si="55"/>
        <v>0</v>
      </c>
      <c r="T299" s="185" t="str">
        <f t="shared" si="56"/>
        <v>0</v>
      </c>
      <c r="U299" s="185">
        <f t="shared" si="57"/>
        <v>0</v>
      </c>
      <c r="V299" s="186" t="str">
        <f>IF(U299=0,"--",IF(U299&lt;='db fasce di rischio'!$B$4,'db fasce di rischio'!$A$2,IF(U299&lt;='db fasce di rischio'!$D$4,'db fasce di rischio'!$C$2,IF(U299&lt;='db fasce di rischio'!$F$4,'db fasce di rischio'!$E$2,IF(U299&lt;='db fasce di rischio'!$H$4,'db fasce di rischio'!$G$2,"")))))</f>
        <v>--</v>
      </c>
      <c r="W299" s="30"/>
      <c r="X299" s="30"/>
    </row>
    <row r="300" spans="1:24" ht="21" hidden="1" outlineLevel="1" x14ac:dyDescent="0.2">
      <c r="A300" s="169"/>
      <c r="B300" s="169"/>
      <c r="C300" s="26" t="s">
        <v>30</v>
      </c>
      <c r="D300" s="26" t="s">
        <v>30</v>
      </c>
      <c r="E300" s="26" t="s">
        <v>30</v>
      </c>
      <c r="F300" s="26" t="s">
        <v>30</v>
      </c>
      <c r="G300" s="161" t="str">
        <f t="shared" si="54"/>
        <v>--</v>
      </c>
      <c r="H300" s="27" t="s">
        <v>30</v>
      </c>
      <c r="I300" s="33" t="s">
        <v>30</v>
      </c>
      <c r="J300" s="88"/>
      <c r="K300" s="33"/>
      <c r="L300" s="26"/>
      <c r="M300" s="26"/>
      <c r="N300" s="26"/>
      <c r="O300" s="26"/>
      <c r="P300" s="169"/>
      <c r="Q300" s="184"/>
      <c r="R300" s="184"/>
      <c r="S300" s="185" t="str">
        <f t="shared" si="55"/>
        <v>0</v>
      </c>
      <c r="T300" s="185" t="str">
        <f t="shared" si="56"/>
        <v>0</v>
      </c>
      <c r="U300" s="185">
        <f t="shared" si="57"/>
        <v>0</v>
      </c>
      <c r="V300" s="186" t="str">
        <f>IF(U300=0,"--",IF(U300&lt;='db fasce di rischio'!$B$4,'db fasce di rischio'!$A$2,IF(U300&lt;='db fasce di rischio'!$D$4,'db fasce di rischio'!$C$2,IF(U300&lt;='db fasce di rischio'!$F$4,'db fasce di rischio'!$E$2,IF(U300&lt;='db fasce di rischio'!$H$4,'db fasce di rischio'!$G$2,"")))))</f>
        <v>--</v>
      </c>
      <c r="W300" s="30"/>
      <c r="X300" s="30"/>
    </row>
    <row r="301" spans="1:24" ht="21" hidden="1" outlineLevel="1" x14ac:dyDescent="0.2">
      <c r="A301" s="169"/>
      <c r="B301" s="169"/>
      <c r="C301" s="26" t="s">
        <v>30</v>
      </c>
      <c r="D301" s="26" t="s">
        <v>30</v>
      </c>
      <c r="E301" s="26" t="s">
        <v>30</v>
      </c>
      <c r="F301" s="26" t="s">
        <v>30</v>
      </c>
      <c r="G301" s="161" t="str">
        <f t="shared" si="54"/>
        <v>--</v>
      </c>
      <c r="H301" s="27" t="s">
        <v>30</v>
      </c>
      <c r="I301" s="33" t="s">
        <v>30</v>
      </c>
      <c r="J301" s="88"/>
      <c r="K301" s="33"/>
      <c r="L301" s="26"/>
      <c r="M301" s="26"/>
      <c r="N301" s="26"/>
      <c r="O301" s="26"/>
      <c r="P301" s="169"/>
      <c r="Q301" s="184"/>
      <c r="R301" s="184"/>
      <c r="S301" s="185" t="str">
        <f t="shared" si="55"/>
        <v>0</v>
      </c>
      <c r="T301" s="185" t="str">
        <f t="shared" si="56"/>
        <v>0</v>
      </c>
      <c r="U301" s="185">
        <f t="shared" si="57"/>
        <v>0</v>
      </c>
      <c r="V301" s="186" t="str">
        <f>IF(U301=0,"--",IF(U301&lt;='db fasce di rischio'!$B$4,'db fasce di rischio'!$A$2,IF(U301&lt;='db fasce di rischio'!$D$4,'db fasce di rischio'!$C$2,IF(U301&lt;='db fasce di rischio'!$F$4,'db fasce di rischio'!$E$2,IF(U301&lt;='db fasce di rischio'!$H$4,'db fasce di rischio'!$G$2,"")))))</f>
        <v>--</v>
      </c>
      <c r="W301" s="30"/>
      <c r="X301" s="30"/>
    </row>
    <row r="302" spans="1:24" ht="21" hidden="1" outlineLevel="1" x14ac:dyDescent="0.2">
      <c r="A302" s="169"/>
      <c r="B302" s="169"/>
      <c r="C302" s="26" t="s">
        <v>30</v>
      </c>
      <c r="D302" s="26" t="s">
        <v>30</v>
      </c>
      <c r="E302" s="26" t="s">
        <v>30</v>
      </c>
      <c r="F302" s="26" t="s">
        <v>30</v>
      </c>
      <c r="G302" s="161" t="str">
        <f t="shared" si="54"/>
        <v>--</v>
      </c>
      <c r="H302" s="27" t="s">
        <v>30</v>
      </c>
      <c r="I302" s="33" t="s">
        <v>30</v>
      </c>
      <c r="J302" s="88"/>
      <c r="K302" s="33"/>
      <c r="L302" s="26"/>
      <c r="M302" s="26"/>
      <c r="N302" s="26"/>
      <c r="O302" s="26"/>
      <c r="P302" s="169"/>
      <c r="Q302" s="184"/>
      <c r="R302" s="184"/>
      <c r="S302" s="185" t="str">
        <f t="shared" si="55"/>
        <v>0</v>
      </c>
      <c r="T302" s="185" t="str">
        <f t="shared" si="56"/>
        <v>0</v>
      </c>
      <c r="U302" s="185">
        <f t="shared" si="57"/>
        <v>0</v>
      </c>
      <c r="V302" s="186" t="str">
        <f>IF(U302=0,"--",IF(U302&lt;='db fasce di rischio'!$B$4,'db fasce di rischio'!$A$2,IF(U302&lt;='db fasce di rischio'!$D$4,'db fasce di rischio'!$C$2,IF(U302&lt;='db fasce di rischio'!$F$4,'db fasce di rischio'!$E$2,IF(U302&lt;='db fasce di rischio'!$H$4,'db fasce di rischio'!$G$2,"")))))</f>
        <v>--</v>
      </c>
      <c r="W302" s="30"/>
      <c r="X302" s="30"/>
    </row>
    <row r="303" spans="1:24" ht="21" hidden="1" outlineLevel="1" x14ac:dyDescent="0.2">
      <c r="A303" s="169"/>
      <c r="B303" s="169"/>
      <c r="C303" s="26" t="s">
        <v>30</v>
      </c>
      <c r="D303" s="26" t="s">
        <v>30</v>
      </c>
      <c r="E303" s="26" t="s">
        <v>30</v>
      </c>
      <c r="F303" s="26" t="s">
        <v>30</v>
      </c>
      <c r="G303" s="161" t="str">
        <f t="shared" si="54"/>
        <v>--</v>
      </c>
      <c r="H303" s="27" t="s">
        <v>30</v>
      </c>
      <c r="I303" s="33" t="s">
        <v>30</v>
      </c>
      <c r="J303" s="88"/>
      <c r="K303" s="33"/>
      <c r="L303" s="26"/>
      <c r="M303" s="26"/>
      <c r="N303" s="26"/>
      <c r="O303" s="26"/>
      <c r="P303" s="169"/>
      <c r="Q303" s="184"/>
      <c r="R303" s="184"/>
      <c r="S303" s="185" t="str">
        <f t="shared" si="55"/>
        <v>0</v>
      </c>
      <c r="T303" s="185" t="str">
        <f t="shared" si="56"/>
        <v>0</v>
      </c>
      <c r="U303" s="185">
        <f t="shared" si="57"/>
        <v>0</v>
      </c>
      <c r="V303" s="186" t="str">
        <f>IF(U303=0,"--",IF(U303&lt;='db fasce di rischio'!$B$4,'db fasce di rischio'!$A$2,IF(U303&lt;='db fasce di rischio'!$D$4,'db fasce di rischio'!$C$2,IF(U303&lt;='db fasce di rischio'!$F$4,'db fasce di rischio'!$E$2,IF(U303&lt;='db fasce di rischio'!$H$4,'db fasce di rischio'!$G$2,"")))))</f>
        <v>--</v>
      </c>
      <c r="W303" s="30"/>
      <c r="X303" s="30"/>
    </row>
    <row r="304" spans="1:24" ht="21" hidden="1" outlineLevel="1" x14ac:dyDescent="0.2">
      <c r="A304" s="169"/>
      <c r="B304" s="169"/>
      <c r="C304" s="26" t="s">
        <v>30</v>
      </c>
      <c r="D304" s="26" t="s">
        <v>30</v>
      </c>
      <c r="E304" s="26" t="s">
        <v>30</v>
      </c>
      <c r="F304" s="26" t="s">
        <v>30</v>
      </c>
      <c r="G304" s="161" t="str">
        <f t="shared" si="54"/>
        <v>--</v>
      </c>
      <c r="H304" s="27" t="s">
        <v>30</v>
      </c>
      <c r="I304" s="33" t="s">
        <v>30</v>
      </c>
      <c r="J304" s="87"/>
      <c r="K304" s="33"/>
      <c r="L304" s="26"/>
      <c r="M304" s="26"/>
      <c r="N304" s="26"/>
      <c r="O304" s="26"/>
      <c r="P304" s="169"/>
      <c r="Q304" s="184"/>
      <c r="R304" s="184"/>
      <c r="S304" s="185" t="str">
        <f t="shared" si="55"/>
        <v>0</v>
      </c>
      <c r="T304" s="185" t="str">
        <f t="shared" si="56"/>
        <v>0</v>
      </c>
      <c r="U304" s="185">
        <f t="shared" si="57"/>
        <v>0</v>
      </c>
      <c r="V304" s="186" t="str">
        <f>IF(U304=0,"--",IF(U304&lt;='db fasce di rischio'!$B$4,'db fasce di rischio'!$A$2,IF(U304&lt;='db fasce di rischio'!$D$4,'db fasce di rischio'!$C$2,IF(U304&lt;='db fasce di rischio'!$F$4,'db fasce di rischio'!$E$2,IF(U304&lt;='db fasce di rischio'!$H$4,'db fasce di rischio'!$G$2,"")))))</f>
        <v>--</v>
      </c>
      <c r="W304" s="30"/>
      <c r="X304" s="30"/>
    </row>
    <row r="305" spans="1:24" ht="21" hidden="1" outlineLevel="1" x14ac:dyDescent="0.2">
      <c r="A305" s="169"/>
      <c r="B305" s="169"/>
      <c r="C305" s="26" t="s">
        <v>30</v>
      </c>
      <c r="D305" s="26" t="s">
        <v>30</v>
      </c>
      <c r="E305" s="26" t="s">
        <v>30</v>
      </c>
      <c r="F305" s="26" t="s">
        <v>30</v>
      </c>
      <c r="G305" s="161" t="str">
        <f t="shared" si="54"/>
        <v>--</v>
      </c>
      <c r="H305" s="27" t="s">
        <v>30</v>
      </c>
      <c r="I305" s="33" t="s">
        <v>30</v>
      </c>
      <c r="J305" s="87"/>
      <c r="K305" s="33"/>
      <c r="L305" s="26"/>
      <c r="M305" s="26"/>
      <c r="N305" s="26"/>
      <c r="O305" s="28"/>
      <c r="P305" s="169"/>
      <c r="Q305" s="184"/>
      <c r="R305" s="184"/>
      <c r="S305" s="185" t="str">
        <f t="shared" si="55"/>
        <v>0</v>
      </c>
      <c r="T305" s="185" t="str">
        <f t="shared" si="56"/>
        <v>0</v>
      </c>
      <c r="U305" s="185">
        <f t="shared" si="57"/>
        <v>0</v>
      </c>
      <c r="V305" s="186" t="str">
        <f>IF(U305=0,"--",IF(U305&lt;='db fasce di rischio'!$B$4,'db fasce di rischio'!$A$2,IF(U305&lt;='db fasce di rischio'!$D$4,'db fasce di rischio'!$C$2,IF(U305&lt;='db fasce di rischio'!$F$4,'db fasce di rischio'!$E$2,IF(U305&lt;='db fasce di rischio'!$H$4,'db fasce di rischio'!$G$2,"")))))</f>
        <v>--</v>
      </c>
      <c r="W305" s="30"/>
      <c r="X305" s="30"/>
    </row>
    <row r="306" spans="1:24" ht="21" hidden="1" outlineLevel="1" x14ac:dyDescent="0.2">
      <c r="A306" s="169"/>
      <c r="B306" s="169"/>
      <c r="C306" s="26" t="s">
        <v>30</v>
      </c>
      <c r="D306" s="26" t="s">
        <v>30</v>
      </c>
      <c r="E306" s="26" t="s">
        <v>30</v>
      </c>
      <c r="F306" s="26" t="s">
        <v>30</v>
      </c>
      <c r="G306" s="161" t="str">
        <f t="shared" si="54"/>
        <v>--</v>
      </c>
      <c r="H306" s="27" t="s">
        <v>30</v>
      </c>
      <c r="I306" s="33" t="s">
        <v>30</v>
      </c>
      <c r="J306" s="87"/>
      <c r="K306" s="33"/>
      <c r="L306" s="26"/>
      <c r="M306" s="26"/>
      <c r="N306" s="26"/>
      <c r="O306" s="29"/>
      <c r="P306" s="169"/>
      <c r="Q306" s="184"/>
      <c r="R306" s="184"/>
      <c r="S306" s="185" t="str">
        <f t="shared" si="55"/>
        <v>0</v>
      </c>
      <c r="T306" s="185" t="str">
        <f t="shared" si="56"/>
        <v>0</v>
      </c>
      <c r="U306" s="185">
        <f t="shared" si="57"/>
        <v>0</v>
      </c>
      <c r="V306" s="186" t="str">
        <f>IF(U306=0,"--",IF(U306&lt;='db fasce di rischio'!$B$4,'db fasce di rischio'!$A$2,IF(U306&lt;='db fasce di rischio'!$D$4,'db fasce di rischio'!$C$2,IF(U306&lt;='db fasce di rischio'!$F$4,'db fasce di rischio'!$E$2,IF(U306&lt;='db fasce di rischio'!$H$4,'db fasce di rischio'!$G$2,"")))))</f>
        <v>--</v>
      </c>
      <c r="W306" s="30"/>
      <c r="X306" s="30"/>
    </row>
    <row r="307" spans="1:24" ht="21" collapsed="1" x14ac:dyDescent="0.2">
      <c r="A307" s="168"/>
      <c r="B307" s="168"/>
      <c r="C307" s="92"/>
      <c r="D307" s="92"/>
      <c r="E307" s="92"/>
      <c r="F307" s="92"/>
      <c r="G307" s="92"/>
      <c r="H307" s="92"/>
      <c r="I307" s="92"/>
      <c r="J307" s="176"/>
      <c r="K307" s="92"/>
      <c r="L307" s="92"/>
      <c r="M307" s="92"/>
      <c r="N307" s="92"/>
      <c r="O307" s="92"/>
      <c r="P307" s="168"/>
      <c r="Q307" s="30"/>
      <c r="R307" s="30"/>
      <c r="S307" s="30"/>
      <c r="T307" s="30"/>
      <c r="U307" s="30"/>
      <c r="V307" s="30"/>
      <c r="W307" s="30"/>
      <c r="X307" s="30"/>
    </row>
    <row r="308" spans="1:24" ht="54" x14ac:dyDescent="0.2">
      <c r="A308" s="31"/>
      <c r="B308" s="31"/>
      <c r="C308" s="32" t="s">
        <v>674</v>
      </c>
      <c r="D308" s="32"/>
      <c r="E308" s="30"/>
      <c r="F308" s="30"/>
      <c r="G308" s="30"/>
      <c r="H308" s="30"/>
      <c r="I308" s="30"/>
      <c r="J308" s="85"/>
      <c r="K308" s="30"/>
      <c r="L308" s="30"/>
      <c r="M308" s="30"/>
      <c r="N308" s="84" t="s">
        <v>6</v>
      </c>
      <c r="O308" s="84"/>
      <c r="P308" s="30"/>
      <c r="Q308" s="182" t="s">
        <v>1306</v>
      </c>
      <c r="R308" s="182" t="s">
        <v>1307</v>
      </c>
      <c r="S308" s="50" t="s">
        <v>1308</v>
      </c>
      <c r="T308" s="50" t="s">
        <v>1309</v>
      </c>
      <c r="U308" s="50" t="s">
        <v>1310</v>
      </c>
      <c r="V308" s="183" t="s">
        <v>1311</v>
      </c>
      <c r="W308" s="30"/>
      <c r="X308" s="30"/>
    </row>
    <row r="309" spans="1:24" ht="30.6" customHeight="1" x14ac:dyDescent="0.2">
      <c r="A309" s="168"/>
      <c r="B309" s="168">
        <v>15</v>
      </c>
      <c r="C309" s="220" t="s">
        <v>1267</v>
      </c>
      <c r="D309" s="221"/>
      <c r="E309" s="222"/>
      <c r="F309" s="229"/>
      <c r="G309" s="229"/>
      <c r="H309" s="229"/>
      <c r="I309" s="50" t="s">
        <v>11</v>
      </c>
      <c r="J309" s="231" t="s">
        <v>3</v>
      </c>
      <c r="K309" s="231"/>
      <c r="L309" s="39"/>
      <c r="M309" s="162" t="s">
        <v>676</v>
      </c>
      <c r="N309" s="163" t="str">
        <f>V309</f>
        <v>--</v>
      </c>
      <c r="O309" s="39"/>
      <c r="P309" s="168"/>
      <c r="Q309" s="184"/>
      <c r="R309" s="184"/>
      <c r="S309" s="185" t="str">
        <f>IF(Q309="Basso",1.8,IF(Q309="Medio",2.5,IF(Q309="Medio-Alto",3.8,IF(Q309="Alto",5,"0"))))</f>
        <v>0</v>
      </c>
      <c r="T309" s="185" t="str">
        <f>IF(R309="Basso",1.8,IF(R309="Medio",2.5,IF(R309="Medio-Alto",3.8,IF(R309="Alto",5,"0"))))</f>
        <v>0</v>
      </c>
      <c r="U309" s="185">
        <f>IF(MAX(U313:U327)&gt;(T309*S309),MAX(U313:U327),T309*S309)</f>
        <v>0</v>
      </c>
      <c r="V309" s="186" t="str">
        <f>IF(U309=0,"--",IF(U309&lt;='db fasce di rischio'!$B$4,'db fasce di rischio'!$A$2,IF(U309&lt;='db fasce di rischio'!$D$4,'db fasce di rischio'!$C$2,IF(U309&lt;='db fasce di rischio'!$F$4,'db fasce di rischio'!$E$2,IF(U309&lt;='db fasce di rischio'!$H$4,'db fasce di rischio'!$G$2,"")))))</f>
        <v>--</v>
      </c>
      <c r="W309" s="30"/>
      <c r="X309" s="30"/>
    </row>
    <row r="310" spans="1:24" ht="59.45" customHeight="1" x14ac:dyDescent="0.2">
      <c r="A310" s="168"/>
      <c r="B310" s="168"/>
      <c r="C310" s="223"/>
      <c r="D310" s="224"/>
      <c r="E310" s="224"/>
      <c r="F310" s="172"/>
      <c r="G310" s="172"/>
      <c r="H310" s="172"/>
      <c r="I310" s="172"/>
      <c r="J310" s="172"/>
      <c r="K310" s="172"/>
      <c r="L310" s="173"/>
      <c r="M310" s="226" t="s">
        <v>1305</v>
      </c>
      <c r="N310" s="226"/>
      <c r="O310" s="226"/>
      <c r="P310" s="168"/>
      <c r="Q310" s="30"/>
      <c r="R310" s="30"/>
      <c r="S310" s="30"/>
      <c r="T310" s="30"/>
      <c r="U310" s="30"/>
      <c r="V310" s="30"/>
      <c r="W310" s="30"/>
      <c r="X310" s="30"/>
    </row>
    <row r="311" spans="1:24" ht="31.5" hidden="1" customHeight="1" outlineLevel="1" x14ac:dyDescent="0.2">
      <c r="A311" s="168"/>
      <c r="B311" s="168"/>
      <c r="C311" s="218" t="s">
        <v>1266</v>
      </c>
      <c r="D311" s="219"/>
      <c r="E311" s="160"/>
      <c r="F311" s="160"/>
      <c r="G311" s="160"/>
      <c r="H311" s="160"/>
      <c r="I311" s="160"/>
      <c r="J311" s="159"/>
      <c r="K311" s="160"/>
      <c r="L311" s="164">
        <f>SUM(H298:H306)</f>
        <v>0</v>
      </c>
      <c r="M311" s="165"/>
      <c r="N311" s="165"/>
      <c r="O311" s="165"/>
      <c r="P311" s="168"/>
      <c r="Q311" s="30"/>
      <c r="R311" s="30"/>
      <c r="S311" s="30"/>
      <c r="T311" s="30"/>
      <c r="U311" s="30"/>
      <c r="V311" s="30"/>
      <c r="W311" s="30"/>
      <c r="X311" s="30"/>
    </row>
    <row r="312" spans="1:24" ht="63.75" hidden="1" outlineLevel="1" x14ac:dyDescent="0.2">
      <c r="A312" s="169"/>
      <c r="B312" s="169"/>
      <c r="C312" s="24" t="s">
        <v>915</v>
      </c>
      <c r="D312" s="24" t="s">
        <v>916</v>
      </c>
      <c r="E312" s="24" t="s">
        <v>981</v>
      </c>
      <c r="F312" s="24" t="s">
        <v>980</v>
      </c>
      <c r="G312" s="181" t="s">
        <v>1301</v>
      </c>
      <c r="H312" s="24" t="s">
        <v>979</v>
      </c>
      <c r="I312" s="24" t="s">
        <v>917</v>
      </c>
      <c r="J312" s="50" t="s">
        <v>982</v>
      </c>
      <c r="K312" s="50" t="s">
        <v>918</v>
      </c>
      <c r="L312" s="24" t="s">
        <v>639</v>
      </c>
      <c r="M312" s="24" t="s">
        <v>677</v>
      </c>
      <c r="N312" s="24" t="s">
        <v>678</v>
      </c>
      <c r="O312" s="24" t="s">
        <v>679</v>
      </c>
      <c r="P312" s="169"/>
      <c r="Q312" s="182" t="s">
        <v>1306</v>
      </c>
      <c r="R312" s="182" t="s">
        <v>1307</v>
      </c>
      <c r="S312" s="50" t="s">
        <v>1308</v>
      </c>
      <c r="T312" s="50" t="s">
        <v>1309</v>
      </c>
      <c r="U312" s="50" t="s">
        <v>1310</v>
      </c>
      <c r="V312" s="183" t="s">
        <v>1311</v>
      </c>
      <c r="W312" s="30"/>
      <c r="X312" s="30"/>
    </row>
    <row r="313" spans="1:24" ht="21" hidden="1" outlineLevel="1" x14ac:dyDescent="0.2">
      <c r="A313" s="169"/>
      <c r="B313" s="169"/>
      <c r="C313" s="26" t="s">
        <v>30</v>
      </c>
      <c r="D313" s="26" t="s">
        <v>30</v>
      </c>
      <c r="E313" s="26" t="s">
        <v>30</v>
      </c>
      <c r="F313" s="26" t="s">
        <v>30</v>
      </c>
      <c r="G313" s="161" t="str">
        <f>V313</f>
        <v>--</v>
      </c>
      <c r="H313" s="27" t="s">
        <v>30</v>
      </c>
      <c r="I313" s="33" t="s">
        <v>30</v>
      </c>
      <c r="J313" s="87"/>
      <c r="K313" s="33"/>
      <c r="L313" s="26"/>
      <c r="M313" s="26"/>
      <c r="N313" s="26"/>
      <c r="O313" s="26"/>
      <c r="P313" s="169"/>
      <c r="Q313" s="184"/>
      <c r="R313" s="184"/>
      <c r="S313" s="185" t="str">
        <f>IF(Q313="Basso",1.8,IF(Q313="Medio",2.5,IF(Q313="Medio-Alto",3.8,IF(Q313="Alto",5,"0"))))</f>
        <v>0</v>
      </c>
      <c r="T313" s="185" t="str">
        <f>IF(R313="Basso",1.8,IF(R313="Medio",2.5,IF(R313="Medio-Alto",3.8,IF(R313="Alto",5,"0"))))</f>
        <v>0</v>
      </c>
      <c r="U313" s="185">
        <f>(T313*S313)</f>
        <v>0</v>
      </c>
      <c r="V313" s="186" t="str">
        <f>IF(U313=0,"--",IF(U313&lt;='db fasce di rischio'!$B$4,'db fasce di rischio'!$A$2,IF(U313&lt;='db fasce di rischio'!$D$4,'db fasce di rischio'!$C$2,IF(U313&lt;='db fasce di rischio'!$F$4,'db fasce di rischio'!$E$2,IF(U313&lt;='db fasce di rischio'!$H$4,'db fasce di rischio'!$G$2,"")))))</f>
        <v>--</v>
      </c>
      <c r="W313" s="30"/>
      <c r="X313" s="30"/>
    </row>
    <row r="314" spans="1:24" ht="21" hidden="1" outlineLevel="1" x14ac:dyDescent="0.2">
      <c r="A314" s="169"/>
      <c r="B314" s="169"/>
      <c r="C314" s="26" t="s">
        <v>30</v>
      </c>
      <c r="D314" s="26" t="s">
        <v>30</v>
      </c>
      <c r="E314" s="26" t="s">
        <v>30</v>
      </c>
      <c r="F314" s="26" t="s">
        <v>30</v>
      </c>
      <c r="G314" s="161" t="str">
        <f t="shared" ref="G314:G327" si="58">V314</f>
        <v>--</v>
      </c>
      <c r="H314" s="27" t="s">
        <v>30</v>
      </c>
      <c r="I314" s="33" t="s">
        <v>30</v>
      </c>
      <c r="J314" s="87"/>
      <c r="K314" s="33"/>
      <c r="L314" s="26"/>
      <c r="M314" s="26"/>
      <c r="N314" s="26"/>
      <c r="O314" s="26"/>
      <c r="P314" s="169"/>
      <c r="Q314" s="184"/>
      <c r="R314" s="184"/>
      <c r="S314" s="185" t="str">
        <f t="shared" ref="S314:S327" si="59">IF(Q314="Basso",1.8,IF(Q314="Medio",2.5,IF(Q314="Medio-Alto",3.8,IF(Q314="Alto",5,"0"))))</f>
        <v>0</v>
      </c>
      <c r="T314" s="185" t="str">
        <f t="shared" ref="T314:T327" si="60">IF(R314="Basso",1.8,IF(R314="Medio",2.5,IF(R314="Medio-Alto",3.8,IF(R314="Alto",5,"0"))))</f>
        <v>0</v>
      </c>
      <c r="U314" s="185">
        <f>(T314*S314)</f>
        <v>0</v>
      </c>
      <c r="V314" s="186" t="str">
        <f>IF(U314=0,"--",IF(U314&lt;='db fasce di rischio'!$B$4,'db fasce di rischio'!$A$2,IF(U314&lt;='db fasce di rischio'!$D$4,'db fasce di rischio'!$C$2,IF(U314&lt;='db fasce di rischio'!$F$4,'db fasce di rischio'!$E$2,IF(U314&lt;='db fasce di rischio'!$H$4,'db fasce di rischio'!$G$2,"")))))</f>
        <v>--</v>
      </c>
      <c r="W314" s="30"/>
      <c r="X314" s="30"/>
    </row>
    <row r="315" spans="1:24" ht="21" hidden="1" outlineLevel="1" x14ac:dyDescent="0.2">
      <c r="A315" s="169"/>
      <c r="B315" s="169"/>
      <c r="C315" s="26" t="s">
        <v>30</v>
      </c>
      <c r="D315" s="26" t="s">
        <v>30</v>
      </c>
      <c r="E315" s="26" t="s">
        <v>30</v>
      </c>
      <c r="F315" s="26" t="s">
        <v>30</v>
      </c>
      <c r="G315" s="161" t="str">
        <f t="shared" si="58"/>
        <v>--</v>
      </c>
      <c r="H315" s="27" t="s">
        <v>30</v>
      </c>
      <c r="I315" s="33" t="s">
        <v>30</v>
      </c>
      <c r="J315" s="87"/>
      <c r="K315" s="33"/>
      <c r="L315" s="26"/>
      <c r="M315" s="26"/>
      <c r="N315" s="26"/>
      <c r="O315" s="26"/>
      <c r="P315" s="169"/>
      <c r="Q315" s="184"/>
      <c r="R315" s="184"/>
      <c r="S315" s="185" t="str">
        <f t="shared" si="59"/>
        <v>0</v>
      </c>
      <c r="T315" s="185" t="str">
        <f t="shared" si="60"/>
        <v>0</v>
      </c>
      <c r="U315" s="185">
        <f t="shared" ref="U315:U327" si="61">(T315*S315)</f>
        <v>0</v>
      </c>
      <c r="V315" s="186" t="str">
        <f>IF(U315=0,"--",IF(U315&lt;='db fasce di rischio'!$B$4,'db fasce di rischio'!$A$2,IF(U315&lt;='db fasce di rischio'!$D$4,'db fasce di rischio'!$C$2,IF(U315&lt;='db fasce di rischio'!$F$4,'db fasce di rischio'!$E$2,IF(U315&lt;='db fasce di rischio'!$H$4,'db fasce di rischio'!$G$2,"")))))</f>
        <v>--</v>
      </c>
      <c r="W315" s="30"/>
      <c r="X315" s="30"/>
    </row>
    <row r="316" spans="1:24" ht="21" hidden="1" outlineLevel="1" x14ac:dyDescent="0.2">
      <c r="A316" s="169"/>
      <c r="B316" s="169"/>
      <c r="C316" s="26" t="s">
        <v>30</v>
      </c>
      <c r="D316" s="26" t="s">
        <v>30</v>
      </c>
      <c r="E316" s="26" t="s">
        <v>30</v>
      </c>
      <c r="F316" s="26" t="s">
        <v>30</v>
      </c>
      <c r="G316" s="161" t="str">
        <f t="shared" si="58"/>
        <v>--</v>
      </c>
      <c r="H316" s="27" t="s">
        <v>30</v>
      </c>
      <c r="I316" s="33" t="s">
        <v>30</v>
      </c>
      <c r="J316" s="87"/>
      <c r="K316" s="33"/>
      <c r="L316" s="26"/>
      <c r="M316" s="26"/>
      <c r="N316" s="26"/>
      <c r="O316" s="26"/>
      <c r="P316" s="169"/>
      <c r="Q316" s="184"/>
      <c r="R316" s="184"/>
      <c r="S316" s="185" t="str">
        <f t="shared" si="59"/>
        <v>0</v>
      </c>
      <c r="T316" s="185" t="str">
        <f t="shared" si="60"/>
        <v>0</v>
      </c>
      <c r="U316" s="185">
        <f t="shared" si="61"/>
        <v>0</v>
      </c>
      <c r="V316" s="186" t="str">
        <f>IF(U316=0,"--",IF(U316&lt;='db fasce di rischio'!$B$4,'db fasce di rischio'!$A$2,IF(U316&lt;='db fasce di rischio'!$D$4,'db fasce di rischio'!$C$2,IF(U316&lt;='db fasce di rischio'!$F$4,'db fasce di rischio'!$E$2,IF(U316&lt;='db fasce di rischio'!$H$4,'db fasce di rischio'!$G$2,"")))))</f>
        <v>--</v>
      </c>
      <c r="W316" s="30"/>
      <c r="X316" s="30"/>
    </row>
    <row r="317" spans="1:24" ht="21" hidden="1" outlineLevel="1" x14ac:dyDescent="0.2">
      <c r="A317" s="169"/>
      <c r="B317" s="169"/>
      <c r="C317" s="26" t="s">
        <v>30</v>
      </c>
      <c r="D317" s="26" t="s">
        <v>30</v>
      </c>
      <c r="E317" s="26" t="s">
        <v>30</v>
      </c>
      <c r="F317" s="26" t="s">
        <v>30</v>
      </c>
      <c r="G317" s="161" t="str">
        <f t="shared" si="58"/>
        <v>--</v>
      </c>
      <c r="H317" s="27" t="s">
        <v>30</v>
      </c>
      <c r="I317" s="33" t="s">
        <v>30</v>
      </c>
      <c r="J317" s="87"/>
      <c r="K317" s="33"/>
      <c r="L317" s="26"/>
      <c r="M317" s="26"/>
      <c r="N317" s="26"/>
      <c r="O317" s="26"/>
      <c r="P317" s="169"/>
      <c r="Q317" s="184"/>
      <c r="R317" s="184"/>
      <c r="S317" s="185" t="str">
        <f t="shared" si="59"/>
        <v>0</v>
      </c>
      <c r="T317" s="185" t="str">
        <f t="shared" si="60"/>
        <v>0</v>
      </c>
      <c r="U317" s="185">
        <f t="shared" si="61"/>
        <v>0</v>
      </c>
      <c r="V317" s="186" t="str">
        <f>IF(U317=0,"--",IF(U317&lt;='db fasce di rischio'!$B$4,'db fasce di rischio'!$A$2,IF(U317&lt;='db fasce di rischio'!$D$4,'db fasce di rischio'!$C$2,IF(U317&lt;='db fasce di rischio'!$F$4,'db fasce di rischio'!$E$2,IF(U317&lt;='db fasce di rischio'!$H$4,'db fasce di rischio'!$G$2,"")))))</f>
        <v>--</v>
      </c>
      <c r="W317" s="30"/>
      <c r="X317" s="30"/>
    </row>
    <row r="318" spans="1:24" ht="21" hidden="1" outlineLevel="1" x14ac:dyDescent="0.2">
      <c r="A318" s="169"/>
      <c r="B318" s="169"/>
      <c r="C318" s="26" t="s">
        <v>30</v>
      </c>
      <c r="D318" s="26" t="s">
        <v>30</v>
      </c>
      <c r="E318" s="26" t="s">
        <v>30</v>
      </c>
      <c r="F318" s="26" t="s">
        <v>30</v>
      </c>
      <c r="G318" s="161" t="str">
        <f t="shared" si="58"/>
        <v>--</v>
      </c>
      <c r="H318" s="27" t="s">
        <v>30</v>
      </c>
      <c r="I318" s="33" t="s">
        <v>30</v>
      </c>
      <c r="J318" s="87"/>
      <c r="K318" s="33"/>
      <c r="L318" s="26"/>
      <c r="M318" s="26"/>
      <c r="N318" s="26"/>
      <c r="O318" s="26"/>
      <c r="P318" s="169"/>
      <c r="Q318" s="184"/>
      <c r="R318" s="184"/>
      <c r="S318" s="185" t="str">
        <f t="shared" si="59"/>
        <v>0</v>
      </c>
      <c r="T318" s="185" t="str">
        <f t="shared" si="60"/>
        <v>0</v>
      </c>
      <c r="U318" s="185">
        <f t="shared" si="61"/>
        <v>0</v>
      </c>
      <c r="V318" s="186" t="str">
        <f>IF(U318=0,"--",IF(U318&lt;='db fasce di rischio'!$B$4,'db fasce di rischio'!$A$2,IF(U318&lt;='db fasce di rischio'!$D$4,'db fasce di rischio'!$C$2,IF(U318&lt;='db fasce di rischio'!$F$4,'db fasce di rischio'!$E$2,IF(U318&lt;='db fasce di rischio'!$H$4,'db fasce di rischio'!$G$2,"")))))</f>
        <v>--</v>
      </c>
      <c r="W318" s="30"/>
      <c r="X318" s="30"/>
    </row>
    <row r="319" spans="1:24" ht="21" hidden="1" outlineLevel="1" x14ac:dyDescent="0.2">
      <c r="A319" s="169"/>
      <c r="B319" s="169"/>
      <c r="C319" s="26" t="s">
        <v>30</v>
      </c>
      <c r="D319" s="26" t="s">
        <v>30</v>
      </c>
      <c r="E319" s="26" t="s">
        <v>30</v>
      </c>
      <c r="F319" s="26" t="s">
        <v>30</v>
      </c>
      <c r="G319" s="161" t="str">
        <f t="shared" si="58"/>
        <v>--</v>
      </c>
      <c r="H319" s="27" t="s">
        <v>30</v>
      </c>
      <c r="I319" s="33" t="s">
        <v>30</v>
      </c>
      <c r="J319" s="87"/>
      <c r="K319" s="33"/>
      <c r="L319" s="26"/>
      <c r="M319" s="26"/>
      <c r="N319" s="26"/>
      <c r="O319" s="26"/>
      <c r="P319" s="169"/>
      <c r="Q319" s="184"/>
      <c r="R319" s="184"/>
      <c r="S319" s="185" t="str">
        <f t="shared" si="59"/>
        <v>0</v>
      </c>
      <c r="T319" s="185" t="str">
        <f t="shared" si="60"/>
        <v>0</v>
      </c>
      <c r="U319" s="185">
        <f t="shared" si="61"/>
        <v>0</v>
      </c>
      <c r="V319" s="186" t="str">
        <f>IF(U319=0,"--",IF(U319&lt;='db fasce di rischio'!$B$4,'db fasce di rischio'!$A$2,IF(U319&lt;='db fasce di rischio'!$D$4,'db fasce di rischio'!$C$2,IF(U319&lt;='db fasce di rischio'!$F$4,'db fasce di rischio'!$E$2,IF(U319&lt;='db fasce di rischio'!$H$4,'db fasce di rischio'!$G$2,"")))))</f>
        <v>--</v>
      </c>
      <c r="W319" s="30"/>
      <c r="X319" s="30"/>
    </row>
    <row r="320" spans="1:24" ht="21" hidden="1" outlineLevel="1" x14ac:dyDescent="0.2">
      <c r="A320" s="169"/>
      <c r="B320" s="169"/>
      <c r="C320" s="26" t="s">
        <v>30</v>
      </c>
      <c r="D320" s="26" t="s">
        <v>30</v>
      </c>
      <c r="E320" s="26" t="s">
        <v>30</v>
      </c>
      <c r="F320" s="26" t="s">
        <v>30</v>
      </c>
      <c r="G320" s="161" t="str">
        <f t="shared" si="58"/>
        <v>--</v>
      </c>
      <c r="H320" s="27" t="s">
        <v>30</v>
      </c>
      <c r="I320" s="33" t="s">
        <v>30</v>
      </c>
      <c r="J320" s="87"/>
      <c r="K320" s="33"/>
      <c r="L320" s="26"/>
      <c r="M320" s="26"/>
      <c r="N320" s="26"/>
      <c r="O320" s="26"/>
      <c r="P320" s="169"/>
      <c r="Q320" s="184"/>
      <c r="R320" s="184"/>
      <c r="S320" s="185" t="str">
        <f t="shared" si="59"/>
        <v>0</v>
      </c>
      <c r="T320" s="185" t="str">
        <f t="shared" si="60"/>
        <v>0</v>
      </c>
      <c r="U320" s="185">
        <f t="shared" si="61"/>
        <v>0</v>
      </c>
      <c r="V320" s="186" t="str">
        <f>IF(U320=0,"--",IF(U320&lt;='db fasce di rischio'!$B$4,'db fasce di rischio'!$A$2,IF(U320&lt;='db fasce di rischio'!$D$4,'db fasce di rischio'!$C$2,IF(U320&lt;='db fasce di rischio'!$F$4,'db fasce di rischio'!$E$2,IF(U320&lt;='db fasce di rischio'!$H$4,'db fasce di rischio'!$G$2,"")))))</f>
        <v>--</v>
      </c>
      <c r="W320" s="30"/>
      <c r="X320" s="30"/>
    </row>
    <row r="321" spans="1:24" ht="21" hidden="1" outlineLevel="1" x14ac:dyDescent="0.2">
      <c r="A321" s="169"/>
      <c r="B321" s="169"/>
      <c r="C321" s="26" t="s">
        <v>30</v>
      </c>
      <c r="D321" s="26" t="s">
        <v>30</v>
      </c>
      <c r="E321" s="26" t="s">
        <v>30</v>
      </c>
      <c r="F321" s="26" t="s">
        <v>30</v>
      </c>
      <c r="G321" s="161" t="str">
        <f t="shared" si="58"/>
        <v>--</v>
      </c>
      <c r="H321" s="27" t="s">
        <v>30</v>
      </c>
      <c r="I321" s="33" t="s">
        <v>30</v>
      </c>
      <c r="J321" s="88"/>
      <c r="K321" s="33"/>
      <c r="L321" s="26"/>
      <c r="M321" s="26"/>
      <c r="N321" s="26"/>
      <c r="O321" s="26"/>
      <c r="P321" s="169"/>
      <c r="Q321" s="184"/>
      <c r="R321" s="184"/>
      <c r="S321" s="185" t="str">
        <f t="shared" si="59"/>
        <v>0</v>
      </c>
      <c r="T321" s="185" t="str">
        <f t="shared" si="60"/>
        <v>0</v>
      </c>
      <c r="U321" s="185">
        <f t="shared" si="61"/>
        <v>0</v>
      </c>
      <c r="V321" s="186" t="str">
        <f>IF(U321=0,"--",IF(U321&lt;='db fasce di rischio'!$B$4,'db fasce di rischio'!$A$2,IF(U321&lt;='db fasce di rischio'!$D$4,'db fasce di rischio'!$C$2,IF(U321&lt;='db fasce di rischio'!$F$4,'db fasce di rischio'!$E$2,IF(U321&lt;='db fasce di rischio'!$H$4,'db fasce di rischio'!$G$2,"")))))</f>
        <v>--</v>
      </c>
      <c r="W321" s="30"/>
      <c r="X321" s="30"/>
    </row>
    <row r="322" spans="1:24" ht="21" hidden="1" outlineLevel="1" x14ac:dyDescent="0.2">
      <c r="A322" s="169"/>
      <c r="B322" s="169"/>
      <c r="C322" s="26" t="s">
        <v>30</v>
      </c>
      <c r="D322" s="26" t="s">
        <v>30</v>
      </c>
      <c r="E322" s="26" t="s">
        <v>30</v>
      </c>
      <c r="F322" s="26" t="s">
        <v>30</v>
      </c>
      <c r="G322" s="161" t="str">
        <f t="shared" si="58"/>
        <v>--</v>
      </c>
      <c r="H322" s="27" t="s">
        <v>30</v>
      </c>
      <c r="I322" s="33" t="s">
        <v>30</v>
      </c>
      <c r="J322" s="88"/>
      <c r="K322" s="33"/>
      <c r="L322" s="26"/>
      <c r="M322" s="26"/>
      <c r="N322" s="26"/>
      <c r="O322" s="26"/>
      <c r="P322" s="169"/>
      <c r="Q322" s="184"/>
      <c r="R322" s="184"/>
      <c r="S322" s="185" t="str">
        <f t="shared" si="59"/>
        <v>0</v>
      </c>
      <c r="T322" s="185" t="str">
        <f t="shared" si="60"/>
        <v>0</v>
      </c>
      <c r="U322" s="185">
        <f t="shared" si="61"/>
        <v>0</v>
      </c>
      <c r="V322" s="186" t="str">
        <f>IF(U322=0,"--",IF(U322&lt;='db fasce di rischio'!$B$4,'db fasce di rischio'!$A$2,IF(U322&lt;='db fasce di rischio'!$D$4,'db fasce di rischio'!$C$2,IF(U322&lt;='db fasce di rischio'!$F$4,'db fasce di rischio'!$E$2,IF(U322&lt;='db fasce di rischio'!$H$4,'db fasce di rischio'!$G$2,"")))))</f>
        <v>--</v>
      </c>
      <c r="W322" s="30"/>
      <c r="X322" s="30"/>
    </row>
    <row r="323" spans="1:24" ht="21" hidden="1" outlineLevel="1" x14ac:dyDescent="0.2">
      <c r="A323" s="169"/>
      <c r="B323" s="169"/>
      <c r="C323" s="26" t="s">
        <v>30</v>
      </c>
      <c r="D323" s="26" t="s">
        <v>30</v>
      </c>
      <c r="E323" s="26" t="s">
        <v>30</v>
      </c>
      <c r="F323" s="26" t="s">
        <v>30</v>
      </c>
      <c r="G323" s="161" t="str">
        <f t="shared" si="58"/>
        <v>--</v>
      </c>
      <c r="H323" s="27" t="s">
        <v>30</v>
      </c>
      <c r="I323" s="33" t="s">
        <v>30</v>
      </c>
      <c r="J323" s="88"/>
      <c r="K323" s="33"/>
      <c r="L323" s="26"/>
      <c r="M323" s="26"/>
      <c r="N323" s="26"/>
      <c r="O323" s="26"/>
      <c r="P323" s="169"/>
      <c r="Q323" s="184"/>
      <c r="R323" s="184"/>
      <c r="S323" s="185" t="str">
        <f t="shared" si="59"/>
        <v>0</v>
      </c>
      <c r="T323" s="185" t="str">
        <f t="shared" si="60"/>
        <v>0</v>
      </c>
      <c r="U323" s="185">
        <f t="shared" si="61"/>
        <v>0</v>
      </c>
      <c r="V323" s="186" t="str">
        <f>IF(U323=0,"--",IF(U323&lt;='db fasce di rischio'!$B$4,'db fasce di rischio'!$A$2,IF(U323&lt;='db fasce di rischio'!$D$4,'db fasce di rischio'!$C$2,IF(U323&lt;='db fasce di rischio'!$F$4,'db fasce di rischio'!$E$2,IF(U323&lt;='db fasce di rischio'!$H$4,'db fasce di rischio'!$G$2,"")))))</f>
        <v>--</v>
      </c>
      <c r="W323" s="30"/>
      <c r="X323" s="30"/>
    </row>
    <row r="324" spans="1:24" ht="21" hidden="1" outlineLevel="1" x14ac:dyDescent="0.2">
      <c r="A324" s="169"/>
      <c r="B324" s="169"/>
      <c r="C324" s="26" t="s">
        <v>30</v>
      </c>
      <c r="D324" s="26" t="s">
        <v>30</v>
      </c>
      <c r="E324" s="26" t="s">
        <v>30</v>
      </c>
      <c r="F324" s="26" t="s">
        <v>30</v>
      </c>
      <c r="G324" s="161" t="str">
        <f t="shared" si="58"/>
        <v>--</v>
      </c>
      <c r="H324" s="27" t="s">
        <v>30</v>
      </c>
      <c r="I324" s="33" t="s">
        <v>30</v>
      </c>
      <c r="J324" s="88"/>
      <c r="K324" s="33"/>
      <c r="L324" s="26"/>
      <c r="M324" s="26"/>
      <c r="N324" s="26"/>
      <c r="O324" s="26"/>
      <c r="P324" s="169"/>
      <c r="Q324" s="184"/>
      <c r="R324" s="184"/>
      <c r="S324" s="185" t="str">
        <f t="shared" si="59"/>
        <v>0</v>
      </c>
      <c r="T324" s="185" t="str">
        <f t="shared" si="60"/>
        <v>0</v>
      </c>
      <c r="U324" s="185">
        <f t="shared" si="61"/>
        <v>0</v>
      </c>
      <c r="V324" s="186" t="str">
        <f>IF(U324=0,"--",IF(U324&lt;='db fasce di rischio'!$B$4,'db fasce di rischio'!$A$2,IF(U324&lt;='db fasce di rischio'!$D$4,'db fasce di rischio'!$C$2,IF(U324&lt;='db fasce di rischio'!$F$4,'db fasce di rischio'!$E$2,IF(U324&lt;='db fasce di rischio'!$H$4,'db fasce di rischio'!$G$2,"")))))</f>
        <v>--</v>
      </c>
      <c r="W324" s="30"/>
      <c r="X324" s="30"/>
    </row>
    <row r="325" spans="1:24" ht="21" hidden="1" outlineLevel="1" x14ac:dyDescent="0.2">
      <c r="A325" s="169"/>
      <c r="B325" s="169"/>
      <c r="C325" s="26" t="s">
        <v>30</v>
      </c>
      <c r="D325" s="26" t="s">
        <v>30</v>
      </c>
      <c r="E325" s="26" t="s">
        <v>30</v>
      </c>
      <c r="F325" s="26" t="s">
        <v>30</v>
      </c>
      <c r="G325" s="161" t="str">
        <f t="shared" si="58"/>
        <v>--</v>
      </c>
      <c r="H325" s="27" t="s">
        <v>30</v>
      </c>
      <c r="I325" s="33" t="s">
        <v>30</v>
      </c>
      <c r="J325" s="87"/>
      <c r="K325" s="33"/>
      <c r="L325" s="26"/>
      <c r="M325" s="26"/>
      <c r="N325" s="26"/>
      <c r="O325" s="26"/>
      <c r="P325" s="169"/>
      <c r="Q325" s="184"/>
      <c r="R325" s="184"/>
      <c r="S325" s="185" t="str">
        <f t="shared" si="59"/>
        <v>0</v>
      </c>
      <c r="T325" s="185" t="str">
        <f t="shared" si="60"/>
        <v>0</v>
      </c>
      <c r="U325" s="185">
        <f t="shared" si="61"/>
        <v>0</v>
      </c>
      <c r="V325" s="186" t="str">
        <f>IF(U325=0,"--",IF(U325&lt;='db fasce di rischio'!$B$4,'db fasce di rischio'!$A$2,IF(U325&lt;='db fasce di rischio'!$D$4,'db fasce di rischio'!$C$2,IF(U325&lt;='db fasce di rischio'!$F$4,'db fasce di rischio'!$E$2,IF(U325&lt;='db fasce di rischio'!$H$4,'db fasce di rischio'!$G$2,"")))))</f>
        <v>--</v>
      </c>
      <c r="W325" s="30"/>
      <c r="X325" s="30"/>
    </row>
    <row r="326" spans="1:24" ht="21" hidden="1" outlineLevel="1" x14ac:dyDescent="0.2">
      <c r="A326" s="169"/>
      <c r="B326" s="169"/>
      <c r="C326" s="26" t="s">
        <v>30</v>
      </c>
      <c r="D326" s="26" t="s">
        <v>30</v>
      </c>
      <c r="E326" s="26" t="s">
        <v>30</v>
      </c>
      <c r="F326" s="26" t="s">
        <v>30</v>
      </c>
      <c r="G326" s="161" t="str">
        <f t="shared" si="58"/>
        <v>--</v>
      </c>
      <c r="H326" s="27" t="s">
        <v>30</v>
      </c>
      <c r="I326" s="33" t="s">
        <v>30</v>
      </c>
      <c r="J326" s="87"/>
      <c r="K326" s="33"/>
      <c r="L326" s="26"/>
      <c r="M326" s="26"/>
      <c r="N326" s="26"/>
      <c r="O326" s="28"/>
      <c r="P326" s="169"/>
      <c r="Q326" s="184"/>
      <c r="R326" s="184"/>
      <c r="S326" s="185" t="str">
        <f t="shared" si="59"/>
        <v>0</v>
      </c>
      <c r="T326" s="185" t="str">
        <f t="shared" si="60"/>
        <v>0</v>
      </c>
      <c r="U326" s="185">
        <f t="shared" si="61"/>
        <v>0</v>
      </c>
      <c r="V326" s="186" t="str">
        <f>IF(U326=0,"--",IF(U326&lt;='db fasce di rischio'!$B$4,'db fasce di rischio'!$A$2,IF(U326&lt;='db fasce di rischio'!$D$4,'db fasce di rischio'!$C$2,IF(U326&lt;='db fasce di rischio'!$F$4,'db fasce di rischio'!$E$2,IF(U326&lt;='db fasce di rischio'!$H$4,'db fasce di rischio'!$G$2,"")))))</f>
        <v>--</v>
      </c>
      <c r="W326" s="30"/>
      <c r="X326" s="30"/>
    </row>
    <row r="327" spans="1:24" ht="21" hidden="1" outlineLevel="1" x14ac:dyDescent="0.2">
      <c r="A327" s="169"/>
      <c r="B327" s="169"/>
      <c r="C327" s="26" t="s">
        <v>30</v>
      </c>
      <c r="D327" s="26" t="s">
        <v>30</v>
      </c>
      <c r="E327" s="26" t="s">
        <v>30</v>
      </c>
      <c r="F327" s="26" t="s">
        <v>30</v>
      </c>
      <c r="G327" s="161" t="str">
        <f t="shared" si="58"/>
        <v>--</v>
      </c>
      <c r="H327" s="27" t="s">
        <v>30</v>
      </c>
      <c r="I327" s="33" t="s">
        <v>30</v>
      </c>
      <c r="J327" s="87"/>
      <c r="K327" s="33"/>
      <c r="L327" s="26"/>
      <c r="M327" s="26"/>
      <c r="N327" s="26"/>
      <c r="O327" s="29"/>
      <c r="P327" s="169"/>
      <c r="Q327" s="184"/>
      <c r="R327" s="184"/>
      <c r="S327" s="185" t="str">
        <f t="shared" si="59"/>
        <v>0</v>
      </c>
      <c r="T327" s="185" t="str">
        <f t="shared" si="60"/>
        <v>0</v>
      </c>
      <c r="U327" s="185">
        <f t="shared" si="61"/>
        <v>0</v>
      </c>
      <c r="V327" s="186" t="str">
        <f>IF(U327=0,"--",IF(U327&lt;='db fasce di rischio'!$B$4,'db fasce di rischio'!$A$2,IF(U327&lt;='db fasce di rischio'!$D$4,'db fasce di rischio'!$C$2,IF(U327&lt;='db fasce di rischio'!$F$4,'db fasce di rischio'!$E$2,IF(U327&lt;='db fasce di rischio'!$H$4,'db fasce di rischio'!$G$2,"")))))</f>
        <v>--</v>
      </c>
      <c r="W327" s="30"/>
      <c r="X327" s="30"/>
    </row>
    <row r="328" spans="1:24" ht="21" collapsed="1" x14ac:dyDescent="0.2">
      <c r="A328" s="168"/>
      <c r="B328" s="168"/>
      <c r="C328" s="92"/>
      <c r="D328" s="92"/>
      <c r="E328" s="92"/>
      <c r="F328" s="92"/>
      <c r="G328" s="92"/>
      <c r="H328" s="92"/>
      <c r="I328" s="92"/>
      <c r="J328" s="176"/>
      <c r="K328" s="92"/>
      <c r="L328" s="92"/>
      <c r="M328" s="92"/>
      <c r="N328" s="92"/>
      <c r="O328" s="92"/>
      <c r="P328" s="168"/>
      <c r="Q328" s="30"/>
      <c r="R328" s="30"/>
      <c r="S328" s="30"/>
      <c r="T328" s="30"/>
      <c r="U328" s="30"/>
      <c r="V328" s="30"/>
      <c r="W328" s="30"/>
      <c r="X328" s="30"/>
    </row>
    <row r="329" spans="1:24" ht="54" x14ac:dyDescent="0.2">
      <c r="A329" s="31"/>
      <c r="B329" s="31"/>
      <c r="C329" s="32" t="s">
        <v>674</v>
      </c>
      <c r="D329" s="32"/>
      <c r="E329" s="30"/>
      <c r="F329" s="30"/>
      <c r="G329" s="30"/>
      <c r="H329" s="30"/>
      <c r="I329" s="30"/>
      <c r="J329" s="85"/>
      <c r="K329" s="30"/>
      <c r="L329" s="30"/>
      <c r="M329" s="30"/>
      <c r="N329" s="84" t="s">
        <v>6</v>
      </c>
      <c r="O329" s="84"/>
      <c r="P329" s="30"/>
      <c r="Q329" s="182" t="s">
        <v>1306</v>
      </c>
      <c r="R329" s="182" t="s">
        <v>1307</v>
      </c>
      <c r="S329" s="50" t="s">
        <v>1308</v>
      </c>
      <c r="T329" s="50" t="s">
        <v>1309</v>
      </c>
      <c r="U329" s="50" t="s">
        <v>1310</v>
      </c>
      <c r="V329" s="183" t="s">
        <v>1311</v>
      </c>
      <c r="W329" s="30"/>
      <c r="X329" s="30"/>
    </row>
    <row r="330" spans="1:24" ht="30.6" customHeight="1" x14ac:dyDescent="0.2">
      <c r="A330" s="168"/>
      <c r="B330" s="168">
        <v>16</v>
      </c>
      <c r="C330" s="220" t="s">
        <v>1267</v>
      </c>
      <c r="D330" s="221"/>
      <c r="E330" s="222"/>
      <c r="F330" s="229"/>
      <c r="G330" s="229"/>
      <c r="H330" s="229"/>
      <c r="I330" s="50" t="s">
        <v>11</v>
      </c>
      <c r="J330" s="231" t="s">
        <v>3</v>
      </c>
      <c r="K330" s="231"/>
      <c r="L330" s="39"/>
      <c r="M330" s="162" t="s">
        <v>676</v>
      </c>
      <c r="N330" s="163" t="str">
        <f>V330</f>
        <v>--</v>
      </c>
      <c r="O330" s="39"/>
      <c r="P330" s="168"/>
      <c r="Q330" s="184"/>
      <c r="R330" s="184"/>
      <c r="S330" s="185" t="str">
        <f>IF(Q330="Basso",1.8,IF(Q330="Medio",2.5,IF(Q330="Medio-Alto",3.8,IF(Q330="Alto",5,"0"))))</f>
        <v>0</v>
      </c>
      <c r="T330" s="185" t="str">
        <f>IF(R330="Basso",1.8,IF(R330="Medio",2.5,IF(R330="Medio-Alto",3.8,IF(R330="Alto",5,"0"))))</f>
        <v>0</v>
      </c>
      <c r="U330" s="185">
        <f>IF(MAX(U334:U348)&gt;(T330*S330),MAX(U334:U348),T330*S330)</f>
        <v>0</v>
      </c>
      <c r="V330" s="186" t="str">
        <f>IF(U330=0,"--",IF(U330&lt;='db fasce di rischio'!$B$4,'db fasce di rischio'!$A$2,IF(U330&lt;='db fasce di rischio'!$D$4,'db fasce di rischio'!$C$2,IF(U330&lt;='db fasce di rischio'!$F$4,'db fasce di rischio'!$E$2,IF(U330&lt;='db fasce di rischio'!$H$4,'db fasce di rischio'!$G$2,"")))))</f>
        <v>--</v>
      </c>
      <c r="W330" s="30"/>
      <c r="X330" s="30"/>
    </row>
    <row r="331" spans="1:24" ht="59.45" customHeight="1" x14ac:dyDescent="0.2">
      <c r="A331" s="168"/>
      <c r="B331" s="168"/>
      <c r="C331" s="223"/>
      <c r="D331" s="224"/>
      <c r="E331" s="224"/>
      <c r="F331" s="172"/>
      <c r="G331" s="172"/>
      <c r="H331" s="172"/>
      <c r="I331" s="172"/>
      <c r="J331" s="172"/>
      <c r="K331" s="172"/>
      <c r="L331" s="173"/>
      <c r="M331" s="226" t="s">
        <v>1305</v>
      </c>
      <c r="N331" s="226"/>
      <c r="O331" s="226"/>
      <c r="P331" s="168"/>
      <c r="Q331" s="30"/>
      <c r="R331" s="30"/>
      <c r="S331" s="30"/>
      <c r="T331" s="30"/>
      <c r="U331" s="30"/>
      <c r="V331" s="30"/>
      <c r="W331" s="30"/>
      <c r="X331" s="30"/>
    </row>
    <row r="332" spans="1:24" ht="31.5" hidden="1" customHeight="1" outlineLevel="1" x14ac:dyDescent="0.2">
      <c r="A332" s="168"/>
      <c r="B332" s="168"/>
      <c r="C332" s="218" t="s">
        <v>1266</v>
      </c>
      <c r="D332" s="219"/>
      <c r="E332" s="160"/>
      <c r="F332" s="160"/>
      <c r="G332" s="160"/>
      <c r="H332" s="160"/>
      <c r="I332" s="160"/>
      <c r="J332" s="159"/>
      <c r="K332" s="160"/>
      <c r="L332" s="164">
        <f>SUM(H319:H327)</f>
        <v>0</v>
      </c>
      <c r="M332" s="165"/>
      <c r="N332" s="165"/>
      <c r="O332" s="165"/>
      <c r="P332" s="168"/>
      <c r="Q332" s="30"/>
      <c r="R332" s="30"/>
      <c r="S332" s="30"/>
      <c r="T332" s="30"/>
      <c r="U332" s="30"/>
      <c r="V332" s="30"/>
      <c r="W332" s="30"/>
      <c r="X332" s="30"/>
    </row>
    <row r="333" spans="1:24" ht="63.75" hidden="1" outlineLevel="1" x14ac:dyDescent="0.2">
      <c r="A333" s="169"/>
      <c r="B333" s="169"/>
      <c r="C333" s="24" t="s">
        <v>915</v>
      </c>
      <c r="D333" s="24" t="s">
        <v>916</v>
      </c>
      <c r="E333" s="24" t="s">
        <v>981</v>
      </c>
      <c r="F333" s="24" t="s">
        <v>980</v>
      </c>
      <c r="G333" s="181" t="s">
        <v>1301</v>
      </c>
      <c r="H333" s="24" t="s">
        <v>979</v>
      </c>
      <c r="I333" s="24" t="s">
        <v>917</v>
      </c>
      <c r="J333" s="50" t="s">
        <v>982</v>
      </c>
      <c r="K333" s="50" t="s">
        <v>918</v>
      </c>
      <c r="L333" s="24" t="s">
        <v>639</v>
      </c>
      <c r="M333" s="24" t="s">
        <v>677</v>
      </c>
      <c r="N333" s="24" t="s">
        <v>678</v>
      </c>
      <c r="O333" s="24" t="s">
        <v>679</v>
      </c>
      <c r="P333" s="169"/>
      <c r="Q333" s="182" t="s">
        <v>1306</v>
      </c>
      <c r="R333" s="182" t="s">
        <v>1307</v>
      </c>
      <c r="S333" s="50" t="s">
        <v>1308</v>
      </c>
      <c r="T333" s="50" t="s">
        <v>1309</v>
      </c>
      <c r="U333" s="50" t="s">
        <v>1310</v>
      </c>
      <c r="V333" s="183" t="s">
        <v>1311</v>
      </c>
      <c r="W333" s="30"/>
      <c r="X333" s="30"/>
    </row>
    <row r="334" spans="1:24" ht="21" hidden="1" outlineLevel="1" x14ac:dyDescent="0.2">
      <c r="A334" s="169"/>
      <c r="B334" s="169"/>
      <c r="C334" s="26" t="s">
        <v>30</v>
      </c>
      <c r="D334" s="26" t="s">
        <v>30</v>
      </c>
      <c r="E334" s="26" t="s">
        <v>30</v>
      </c>
      <c r="F334" s="26" t="s">
        <v>30</v>
      </c>
      <c r="G334" s="161" t="str">
        <f>V334</f>
        <v>--</v>
      </c>
      <c r="H334" s="27" t="s">
        <v>30</v>
      </c>
      <c r="I334" s="33" t="s">
        <v>30</v>
      </c>
      <c r="J334" s="87"/>
      <c r="K334" s="33"/>
      <c r="L334" s="26"/>
      <c r="M334" s="26"/>
      <c r="N334" s="26"/>
      <c r="O334" s="26"/>
      <c r="P334" s="169"/>
      <c r="Q334" s="184"/>
      <c r="R334" s="184"/>
      <c r="S334" s="185" t="str">
        <f>IF(Q334="Basso",1.8,IF(Q334="Medio",2.5,IF(Q334="Medio-Alto",3.8,IF(Q334="Alto",5,"0"))))</f>
        <v>0</v>
      </c>
      <c r="T334" s="185" t="str">
        <f>IF(R334="Basso",1.8,IF(R334="Medio",2.5,IF(R334="Medio-Alto",3.8,IF(R334="Alto",5,"0"))))</f>
        <v>0</v>
      </c>
      <c r="U334" s="185">
        <f>(T334*S334)</f>
        <v>0</v>
      </c>
      <c r="V334" s="186" t="str">
        <f>IF(U334=0,"--",IF(U334&lt;='db fasce di rischio'!$B$4,'db fasce di rischio'!$A$2,IF(U334&lt;='db fasce di rischio'!$D$4,'db fasce di rischio'!$C$2,IF(U334&lt;='db fasce di rischio'!$F$4,'db fasce di rischio'!$E$2,IF(U334&lt;='db fasce di rischio'!$H$4,'db fasce di rischio'!$G$2,"")))))</f>
        <v>--</v>
      </c>
      <c r="W334" s="30"/>
      <c r="X334" s="30"/>
    </row>
    <row r="335" spans="1:24" ht="21" hidden="1" outlineLevel="1" x14ac:dyDescent="0.2">
      <c r="A335" s="169"/>
      <c r="B335" s="169"/>
      <c r="C335" s="26" t="s">
        <v>30</v>
      </c>
      <c r="D335" s="26" t="s">
        <v>30</v>
      </c>
      <c r="E335" s="26" t="s">
        <v>30</v>
      </c>
      <c r="F335" s="26" t="s">
        <v>30</v>
      </c>
      <c r="G335" s="161" t="str">
        <f t="shared" ref="G335:G348" si="62">V335</f>
        <v>--</v>
      </c>
      <c r="H335" s="27" t="s">
        <v>30</v>
      </c>
      <c r="I335" s="33" t="s">
        <v>30</v>
      </c>
      <c r="J335" s="87"/>
      <c r="K335" s="33"/>
      <c r="L335" s="26"/>
      <c r="M335" s="26"/>
      <c r="N335" s="26"/>
      <c r="O335" s="26"/>
      <c r="P335" s="169"/>
      <c r="Q335" s="184"/>
      <c r="R335" s="184"/>
      <c r="S335" s="185" t="str">
        <f t="shared" ref="S335:S348" si="63">IF(Q335="Basso",1.8,IF(Q335="Medio",2.5,IF(Q335="Medio-Alto",3.8,IF(Q335="Alto",5,"0"))))</f>
        <v>0</v>
      </c>
      <c r="T335" s="185" t="str">
        <f t="shared" ref="T335:T348" si="64">IF(R335="Basso",1.8,IF(R335="Medio",2.5,IF(R335="Medio-Alto",3.8,IF(R335="Alto",5,"0"))))</f>
        <v>0</v>
      </c>
      <c r="U335" s="185">
        <f>(T335*S335)</f>
        <v>0</v>
      </c>
      <c r="V335" s="186" t="str">
        <f>IF(U335=0,"--",IF(U335&lt;='db fasce di rischio'!$B$4,'db fasce di rischio'!$A$2,IF(U335&lt;='db fasce di rischio'!$D$4,'db fasce di rischio'!$C$2,IF(U335&lt;='db fasce di rischio'!$F$4,'db fasce di rischio'!$E$2,IF(U335&lt;='db fasce di rischio'!$H$4,'db fasce di rischio'!$G$2,"")))))</f>
        <v>--</v>
      </c>
      <c r="W335" s="30"/>
      <c r="X335" s="30"/>
    </row>
    <row r="336" spans="1:24" ht="21" hidden="1" outlineLevel="1" x14ac:dyDescent="0.2">
      <c r="A336" s="169"/>
      <c r="B336" s="169"/>
      <c r="C336" s="26" t="s">
        <v>30</v>
      </c>
      <c r="D336" s="26" t="s">
        <v>30</v>
      </c>
      <c r="E336" s="26" t="s">
        <v>30</v>
      </c>
      <c r="F336" s="26" t="s">
        <v>30</v>
      </c>
      <c r="G336" s="161" t="str">
        <f t="shared" si="62"/>
        <v>--</v>
      </c>
      <c r="H336" s="27" t="s">
        <v>30</v>
      </c>
      <c r="I336" s="33" t="s">
        <v>30</v>
      </c>
      <c r="J336" s="87"/>
      <c r="K336" s="33"/>
      <c r="L336" s="26"/>
      <c r="M336" s="26"/>
      <c r="N336" s="26"/>
      <c r="O336" s="26"/>
      <c r="P336" s="169"/>
      <c r="Q336" s="184"/>
      <c r="R336" s="184"/>
      <c r="S336" s="185" t="str">
        <f t="shared" si="63"/>
        <v>0</v>
      </c>
      <c r="T336" s="185" t="str">
        <f t="shared" si="64"/>
        <v>0</v>
      </c>
      <c r="U336" s="185">
        <f t="shared" ref="U336:U348" si="65">(T336*S336)</f>
        <v>0</v>
      </c>
      <c r="V336" s="186" t="str">
        <f>IF(U336=0,"--",IF(U336&lt;='db fasce di rischio'!$B$4,'db fasce di rischio'!$A$2,IF(U336&lt;='db fasce di rischio'!$D$4,'db fasce di rischio'!$C$2,IF(U336&lt;='db fasce di rischio'!$F$4,'db fasce di rischio'!$E$2,IF(U336&lt;='db fasce di rischio'!$H$4,'db fasce di rischio'!$G$2,"")))))</f>
        <v>--</v>
      </c>
      <c r="W336" s="30"/>
      <c r="X336" s="30"/>
    </row>
    <row r="337" spans="1:24" ht="21" hidden="1" outlineLevel="1" x14ac:dyDescent="0.2">
      <c r="A337" s="169"/>
      <c r="B337" s="169"/>
      <c r="C337" s="26" t="s">
        <v>30</v>
      </c>
      <c r="D337" s="26" t="s">
        <v>30</v>
      </c>
      <c r="E337" s="26" t="s">
        <v>30</v>
      </c>
      <c r="F337" s="26" t="s">
        <v>30</v>
      </c>
      <c r="G337" s="161" t="str">
        <f t="shared" si="62"/>
        <v>--</v>
      </c>
      <c r="H337" s="27" t="s">
        <v>30</v>
      </c>
      <c r="I337" s="33" t="s">
        <v>30</v>
      </c>
      <c r="J337" s="87"/>
      <c r="K337" s="33"/>
      <c r="L337" s="26"/>
      <c r="M337" s="26"/>
      <c r="N337" s="26"/>
      <c r="O337" s="26"/>
      <c r="P337" s="169"/>
      <c r="Q337" s="184"/>
      <c r="R337" s="184"/>
      <c r="S337" s="185" t="str">
        <f t="shared" si="63"/>
        <v>0</v>
      </c>
      <c r="T337" s="185" t="str">
        <f t="shared" si="64"/>
        <v>0</v>
      </c>
      <c r="U337" s="185">
        <f t="shared" si="65"/>
        <v>0</v>
      </c>
      <c r="V337" s="186" t="str">
        <f>IF(U337=0,"--",IF(U337&lt;='db fasce di rischio'!$B$4,'db fasce di rischio'!$A$2,IF(U337&lt;='db fasce di rischio'!$D$4,'db fasce di rischio'!$C$2,IF(U337&lt;='db fasce di rischio'!$F$4,'db fasce di rischio'!$E$2,IF(U337&lt;='db fasce di rischio'!$H$4,'db fasce di rischio'!$G$2,"")))))</f>
        <v>--</v>
      </c>
      <c r="W337" s="30"/>
      <c r="X337" s="30"/>
    </row>
    <row r="338" spans="1:24" ht="21" hidden="1" outlineLevel="1" x14ac:dyDescent="0.2">
      <c r="A338" s="169"/>
      <c r="B338" s="169"/>
      <c r="C338" s="26" t="s">
        <v>30</v>
      </c>
      <c r="D338" s="26" t="s">
        <v>30</v>
      </c>
      <c r="E338" s="26" t="s">
        <v>30</v>
      </c>
      <c r="F338" s="26" t="s">
        <v>30</v>
      </c>
      <c r="G338" s="161" t="str">
        <f t="shared" si="62"/>
        <v>--</v>
      </c>
      <c r="H338" s="27" t="s">
        <v>30</v>
      </c>
      <c r="I338" s="33" t="s">
        <v>30</v>
      </c>
      <c r="J338" s="87"/>
      <c r="K338" s="33"/>
      <c r="L338" s="26"/>
      <c r="M338" s="26"/>
      <c r="N338" s="26"/>
      <c r="O338" s="26"/>
      <c r="P338" s="169"/>
      <c r="Q338" s="184"/>
      <c r="R338" s="184"/>
      <c r="S338" s="185" t="str">
        <f t="shared" si="63"/>
        <v>0</v>
      </c>
      <c r="T338" s="185" t="str">
        <f t="shared" si="64"/>
        <v>0</v>
      </c>
      <c r="U338" s="185">
        <f t="shared" si="65"/>
        <v>0</v>
      </c>
      <c r="V338" s="186" t="str">
        <f>IF(U338=0,"--",IF(U338&lt;='db fasce di rischio'!$B$4,'db fasce di rischio'!$A$2,IF(U338&lt;='db fasce di rischio'!$D$4,'db fasce di rischio'!$C$2,IF(U338&lt;='db fasce di rischio'!$F$4,'db fasce di rischio'!$E$2,IF(U338&lt;='db fasce di rischio'!$H$4,'db fasce di rischio'!$G$2,"")))))</f>
        <v>--</v>
      </c>
      <c r="W338" s="30"/>
      <c r="X338" s="30"/>
    </row>
    <row r="339" spans="1:24" ht="21" hidden="1" outlineLevel="1" x14ac:dyDescent="0.2">
      <c r="A339" s="169"/>
      <c r="B339" s="169"/>
      <c r="C339" s="26" t="s">
        <v>30</v>
      </c>
      <c r="D339" s="26" t="s">
        <v>30</v>
      </c>
      <c r="E339" s="26" t="s">
        <v>30</v>
      </c>
      <c r="F339" s="26" t="s">
        <v>30</v>
      </c>
      <c r="G339" s="161" t="str">
        <f t="shared" si="62"/>
        <v>--</v>
      </c>
      <c r="H339" s="27" t="s">
        <v>30</v>
      </c>
      <c r="I339" s="33" t="s">
        <v>30</v>
      </c>
      <c r="J339" s="87"/>
      <c r="K339" s="33"/>
      <c r="L339" s="26"/>
      <c r="M339" s="26"/>
      <c r="N339" s="26"/>
      <c r="O339" s="26"/>
      <c r="P339" s="169"/>
      <c r="Q339" s="184"/>
      <c r="R339" s="184"/>
      <c r="S339" s="185" t="str">
        <f t="shared" si="63"/>
        <v>0</v>
      </c>
      <c r="T339" s="185" t="str">
        <f t="shared" si="64"/>
        <v>0</v>
      </c>
      <c r="U339" s="185">
        <f t="shared" si="65"/>
        <v>0</v>
      </c>
      <c r="V339" s="186" t="str">
        <f>IF(U339=0,"--",IF(U339&lt;='db fasce di rischio'!$B$4,'db fasce di rischio'!$A$2,IF(U339&lt;='db fasce di rischio'!$D$4,'db fasce di rischio'!$C$2,IF(U339&lt;='db fasce di rischio'!$F$4,'db fasce di rischio'!$E$2,IF(U339&lt;='db fasce di rischio'!$H$4,'db fasce di rischio'!$G$2,"")))))</f>
        <v>--</v>
      </c>
      <c r="W339" s="30"/>
      <c r="X339" s="30"/>
    </row>
    <row r="340" spans="1:24" ht="21" hidden="1" outlineLevel="1" x14ac:dyDescent="0.2">
      <c r="A340" s="169"/>
      <c r="B340" s="169"/>
      <c r="C340" s="26" t="s">
        <v>30</v>
      </c>
      <c r="D340" s="26" t="s">
        <v>30</v>
      </c>
      <c r="E340" s="26" t="s">
        <v>30</v>
      </c>
      <c r="F340" s="26" t="s">
        <v>30</v>
      </c>
      <c r="G340" s="161" t="str">
        <f t="shared" si="62"/>
        <v>--</v>
      </c>
      <c r="H340" s="27" t="s">
        <v>30</v>
      </c>
      <c r="I340" s="33" t="s">
        <v>30</v>
      </c>
      <c r="J340" s="87"/>
      <c r="K340" s="33"/>
      <c r="L340" s="26"/>
      <c r="M340" s="26"/>
      <c r="N340" s="26"/>
      <c r="O340" s="26"/>
      <c r="P340" s="169"/>
      <c r="Q340" s="184"/>
      <c r="R340" s="184"/>
      <c r="S340" s="185" t="str">
        <f t="shared" si="63"/>
        <v>0</v>
      </c>
      <c r="T340" s="185" t="str">
        <f t="shared" si="64"/>
        <v>0</v>
      </c>
      <c r="U340" s="185">
        <f t="shared" si="65"/>
        <v>0</v>
      </c>
      <c r="V340" s="186" t="str">
        <f>IF(U340=0,"--",IF(U340&lt;='db fasce di rischio'!$B$4,'db fasce di rischio'!$A$2,IF(U340&lt;='db fasce di rischio'!$D$4,'db fasce di rischio'!$C$2,IF(U340&lt;='db fasce di rischio'!$F$4,'db fasce di rischio'!$E$2,IF(U340&lt;='db fasce di rischio'!$H$4,'db fasce di rischio'!$G$2,"")))))</f>
        <v>--</v>
      </c>
      <c r="W340" s="30"/>
      <c r="X340" s="30"/>
    </row>
    <row r="341" spans="1:24" ht="21" hidden="1" outlineLevel="1" x14ac:dyDescent="0.2">
      <c r="A341" s="169"/>
      <c r="B341" s="169"/>
      <c r="C341" s="26" t="s">
        <v>30</v>
      </c>
      <c r="D341" s="26" t="s">
        <v>30</v>
      </c>
      <c r="E341" s="26" t="s">
        <v>30</v>
      </c>
      <c r="F341" s="26" t="s">
        <v>30</v>
      </c>
      <c r="G341" s="161" t="str">
        <f t="shared" si="62"/>
        <v>--</v>
      </c>
      <c r="H341" s="27" t="s">
        <v>30</v>
      </c>
      <c r="I341" s="33" t="s">
        <v>30</v>
      </c>
      <c r="J341" s="87"/>
      <c r="K341" s="33"/>
      <c r="L341" s="26"/>
      <c r="M341" s="26"/>
      <c r="N341" s="26"/>
      <c r="O341" s="26"/>
      <c r="P341" s="169"/>
      <c r="Q341" s="184"/>
      <c r="R341" s="184"/>
      <c r="S341" s="185" t="str">
        <f t="shared" si="63"/>
        <v>0</v>
      </c>
      <c r="T341" s="185" t="str">
        <f t="shared" si="64"/>
        <v>0</v>
      </c>
      <c r="U341" s="185">
        <f t="shared" si="65"/>
        <v>0</v>
      </c>
      <c r="V341" s="186" t="str">
        <f>IF(U341=0,"--",IF(U341&lt;='db fasce di rischio'!$B$4,'db fasce di rischio'!$A$2,IF(U341&lt;='db fasce di rischio'!$D$4,'db fasce di rischio'!$C$2,IF(U341&lt;='db fasce di rischio'!$F$4,'db fasce di rischio'!$E$2,IF(U341&lt;='db fasce di rischio'!$H$4,'db fasce di rischio'!$G$2,"")))))</f>
        <v>--</v>
      </c>
      <c r="W341" s="30"/>
      <c r="X341" s="30"/>
    </row>
    <row r="342" spans="1:24" ht="21" hidden="1" outlineLevel="1" x14ac:dyDescent="0.2">
      <c r="A342" s="169"/>
      <c r="B342" s="169"/>
      <c r="C342" s="26" t="s">
        <v>30</v>
      </c>
      <c r="D342" s="26" t="s">
        <v>30</v>
      </c>
      <c r="E342" s="26" t="s">
        <v>30</v>
      </c>
      <c r="F342" s="26" t="s">
        <v>30</v>
      </c>
      <c r="G342" s="161" t="str">
        <f t="shared" si="62"/>
        <v>--</v>
      </c>
      <c r="H342" s="27" t="s">
        <v>30</v>
      </c>
      <c r="I342" s="33" t="s">
        <v>30</v>
      </c>
      <c r="J342" s="88"/>
      <c r="K342" s="33"/>
      <c r="L342" s="26"/>
      <c r="M342" s="26"/>
      <c r="N342" s="26"/>
      <c r="O342" s="26"/>
      <c r="P342" s="169"/>
      <c r="Q342" s="184"/>
      <c r="R342" s="184"/>
      <c r="S342" s="185" t="str">
        <f t="shared" si="63"/>
        <v>0</v>
      </c>
      <c r="T342" s="185" t="str">
        <f t="shared" si="64"/>
        <v>0</v>
      </c>
      <c r="U342" s="185">
        <f t="shared" si="65"/>
        <v>0</v>
      </c>
      <c r="V342" s="186" t="str">
        <f>IF(U342=0,"--",IF(U342&lt;='db fasce di rischio'!$B$4,'db fasce di rischio'!$A$2,IF(U342&lt;='db fasce di rischio'!$D$4,'db fasce di rischio'!$C$2,IF(U342&lt;='db fasce di rischio'!$F$4,'db fasce di rischio'!$E$2,IF(U342&lt;='db fasce di rischio'!$H$4,'db fasce di rischio'!$G$2,"")))))</f>
        <v>--</v>
      </c>
      <c r="W342" s="30"/>
      <c r="X342" s="30"/>
    </row>
    <row r="343" spans="1:24" ht="21" hidden="1" outlineLevel="1" x14ac:dyDescent="0.2">
      <c r="A343" s="169"/>
      <c r="B343" s="169"/>
      <c r="C343" s="26" t="s">
        <v>30</v>
      </c>
      <c r="D343" s="26" t="s">
        <v>30</v>
      </c>
      <c r="E343" s="26" t="s">
        <v>30</v>
      </c>
      <c r="F343" s="26" t="s">
        <v>30</v>
      </c>
      <c r="G343" s="161" t="str">
        <f t="shared" si="62"/>
        <v>--</v>
      </c>
      <c r="H343" s="27" t="s">
        <v>30</v>
      </c>
      <c r="I343" s="33" t="s">
        <v>30</v>
      </c>
      <c r="J343" s="88"/>
      <c r="K343" s="33"/>
      <c r="L343" s="26"/>
      <c r="M343" s="26"/>
      <c r="N343" s="26"/>
      <c r="O343" s="26"/>
      <c r="P343" s="169"/>
      <c r="Q343" s="184"/>
      <c r="R343" s="184"/>
      <c r="S343" s="185" t="str">
        <f t="shared" si="63"/>
        <v>0</v>
      </c>
      <c r="T343" s="185" t="str">
        <f t="shared" si="64"/>
        <v>0</v>
      </c>
      <c r="U343" s="185">
        <f t="shared" si="65"/>
        <v>0</v>
      </c>
      <c r="V343" s="186" t="str">
        <f>IF(U343=0,"--",IF(U343&lt;='db fasce di rischio'!$B$4,'db fasce di rischio'!$A$2,IF(U343&lt;='db fasce di rischio'!$D$4,'db fasce di rischio'!$C$2,IF(U343&lt;='db fasce di rischio'!$F$4,'db fasce di rischio'!$E$2,IF(U343&lt;='db fasce di rischio'!$H$4,'db fasce di rischio'!$G$2,"")))))</f>
        <v>--</v>
      </c>
      <c r="W343" s="30"/>
      <c r="X343" s="30"/>
    </row>
    <row r="344" spans="1:24" ht="21" hidden="1" outlineLevel="1" x14ac:dyDescent="0.2">
      <c r="A344" s="169"/>
      <c r="B344" s="169"/>
      <c r="C344" s="26" t="s">
        <v>30</v>
      </c>
      <c r="D344" s="26" t="s">
        <v>30</v>
      </c>
      <c r="E344" s="26" t="s">
        <v>30</v>
      </c>
      <c r="F344" s="26" t="s">
        <v>30</v>
      </c>
      <c r="G344" s="161" t="str">
        <f t="shared" si="62"/>
        <v>--</v>
      </c>
      <c r="H344" s="27" t="s">
        <v>30</v>
      </c>
      <c r="I344" s="33" t="s">
        <v>30</v>
      </c>
      <c r="J344" s="88"/>
      <c r="K344" s="33"/>
      <c r="L344" s="26"/>
      <c r="M344" s="26"/>
      <c r="N344" s="26"/>
      <c r="O344" s="26"/>
      <c r="P344" s="169"/>
      <c r="Q344" s="184"/>
      <c r="R344" s="184"/>
      <c r="S344" s="185" t="str">
        <f t="shared" si="63"/>
        <v>0</v>
      </c>
      <c r="T344" s="185" t="str">
        <f t="shared" si="64"/>
        <v>0</v>
      </c>
      <c r="U344" s="185">
        <f t="shared" si="65"/>
        <v>0</v>
      </c>
      <c r="V344" s="186" t="str">
        <f>IF(U344=0,"--",IF(U344&lt;='db fasce di rischio'!$B$4,'db fasce di rischio'!$A$2,IF(U344&lt;='db fasce di rischio'!$D$4,'db fasce di rischio'!$C$2,IF(U344&lt;='db fasce di rischio'!$F$4,'db fasce di rischio'!$E$2,IF(U344&lt;='db fasce di rischio'!$H$4,'db fasce di rischio'!$G$2,"")))))</f>
        <v>--</v>
      </c>
      <c r="W344" s="30"/>
      <c r="X344" s="30"/>
    </row>
    <row r="345" spans="1:24" ht="21" hidden="1" outlineLevel="1" x14ac:dyDescent="0.2">
      <c r="A345" s="169"/>
      <c r="B345" s="169"/>
      <c r="C345" s="26" t="s">
        <v>30</v>
      </c>
      <c r="D345" s="26" t="s">
        <v>30</v>
      </c>
      <c r="E345" s="26" t="s">
        <v>30</v>
      </c>
      <c r="F345" s="26" t="s">
        <v>30</v>
      </c>
      <c r="G345" s="161" t="str">
        <f t="shared" si="62"/>
        <v>--</v>
      </c>
      <c r="H345" s="27" t="s">
        <v>30</v>
      </c>
      <c r="I345" s="33" t="s">
        <v>30</v>
      </c>
      <c r="J345" s="88"/>
      <c r="K345" s="33"/>
      <c r="L345" s="26"/>
      <c r="M345" s="26"/>
      <c r="N345" s="26"/>
      <c r="O345" s="26"/>
      <c r="P345" s="169"/>
      <c r="Q345" s="184"/>
      <c r="R345" s="184"/>
      <c r="S345" s="185" t="str">
        <f t="shared" si="63"/>
        <v>0</v>
      </c>
      <c r="T345" s="185" t="str">
        <f t="shared" si="64"/>
        <v>0</v>
      </c>
      <c r="U345" s="185">
        <f t="shared" si="65"/>
        <v>0</v>
      </c>
      <c r="V345" s="186" t="str">
        <f>IF(U345=0,"--",IF(U345&lt;='db fasce di rischio'!$B$4,'db fasce di rischio'!$A$2,IF(U345&lt;='db fasce di rischio'!$D$4,'db fasce di rischio'!$C$2,IF(U345&lt;='db fasce di rischio'!$F$4,'db fasce di rischio'!$E$2,IF(U345&lt;='db fasce di rischio'!$H$4,'db fasce di rischio'!$G$2,"")))))</f>
        <v>--</v>
      </c>
      <c r="W345" s="30"/>
      <c r="X345" s="30"/>
    </row>
    <row r="346" spans="1:24" ht="21" hidden="1" outlineLevel="1" x14ac:dyDescent="0.2">
      <c r="A346" s="169"/>
      <c r="B346" s="169"/>
      <c r="C346" s="26" t="s">
        <v>30</v>
      </c>
      <c r="D346" s="26" t="s">
        <v>30</v>
      </c>
      <c r="E346" s="26" t="s">
        <v>30</v>
      </c>
      <c r="F346" s="26" t="s">
        <v>30</v>
      </c>
      <c r="G346" s="161" t="str">
        <f t="shared" si="62"/>
        <v>--</v>
      </c>
      <c r="H346" s="27" t="s">
        <v>30</v>
      </c>
      <c r="I346" s="33" t="s">
        <v>30</v>
      </c>
      <c r="J346" s="87"/>
      <c r="K346" s="33"/>
      <c r="L346" s="26"/>
      <c r="M346" s="26"/>
      <c r="N346" s="26"/>
      <c r="O346" s="26"/>
      <c r="P346" s="169"/>
      <c r="Q346" s="184"/>
      <c r="R346" s="184"/>
      <c r="S346" s="185" t="str">
        <f t="shared" si="63"/>
        <v>0</v>
      </c>
      <c r="T346" s="185" t="str">
        <f t="shared" si="64"/>
        <v>0</v>
      </c>
      <c r="U346" s="185">
        <f t="shared" si="65"/>
        <v>0</v>
      </c>
      <c r="V346" s="186" t="str">
        <f>IF(U346=0,"--",IF(U346&lt;='db fasce di rischio'!$B$4,'db fasce di rischio'!$A$2,IF(U346&lt;='db fasce di rischio'!$D$4,'db fasce di rischio'!$C$2,IF(U346&lt;='db fasce di rischio'!$F$4,'db fasce di rischio'!$E$2,IF(U346&lt;='db fasce di rischio'!$H$4,'db fasce di rischio'!$G$2,"")))))</f>
        <v>--</v>
      </c>
      <c r="W346" s="30"/>
      <c r="X346" s="30"/>
    </row>
    <row r="347" spans="1:24" ht="21" hidden="1" outlineLevel="1" x14ac:dyDescent="0.2">
      <c r="A347" s="169"/>
      <c r="B347" s="169"/>
      <c r="C347" s="26" t="s">
        <v>30</v>
      </c>
      <c r="D347" s="26" t="s">
        <v>30</v>
      </c>
      <c r="E347" s="26" t="s">
        <v>30</v>
      </c>
      <c r="F347" s="26" t="s">
        <v>30</v>
      </c>
      <c r="G347" s="161" t="str">
        <f t="shared" si="62"/>
        <v>--</v>
      </c>
      <c r="H347" s="27" t="s">
        <v>30</v>
      </c>
      <c r="I347" s="33" t="s">
        <v>30</v>
      </c>
      <c r="J347" s="87"/>
      <c r="K347" s="33"/>
      <c r="L347" s="26"/>
      <c r="M347" s="26"/>
      <c r="N347" s="26"/>
      <c r="O347" s="28"/>
      <c r="P347" s="169"/>
      <c r="Q347" s="184"/>
      <c r="R347" s="184"/>
      <c r="S347" s="185" t="str">
        <f t="shared" si="63"/>
        <v>0</v>
      </c>
      <c r="T347" s="185" t="str">
        <f t="shared" si="64"/>
        <v>0</v>
      </c>
      <c r="U347" s="185">
        <f t="shared" si="65"/>
        <v>0</v>
      </c>
      <c r="V347" s="186" t="str">
        <f>IF(U347=0,"--",IF(U347&lt;='db fasce di rischio'!$B$4,'db fasce di rischio'!$A$2,IF(U347&lt;='db fasce di rischio'!$D$4,'db fasce di rischio'!$C$2,IF(U347&lt;='db fasce di rischio'!$F$4,'db fasce di rischio'!$E$2,IF(U347&lt;='db fasce di rischio'!$H$4,'db fasce di rischio'!$G$2,"")))))</f>
        <v>--</v>
      </c>
      <c r="W347" s="30"/>
      <c r="X347" s="30"/>
    </row>
    <row r="348" spans="1:24" ht="21" hidden="1" outlineLevel="1" x14ac:dyDescent="0.2">
      <c r="A348" s="169"/>
      <c r="B348" s="169"/>
      <c r="C348" s="26" t="s">
        <v>30</v>
      </c>
      <c r="D348" s="26" t="s">
        <v>30</v>
      </c>
      <c r="E348" s="26" t="s">
        <v>30</v>
      </c>
      <c r="F348" s="26" t="s">
        <v>30</v>
      </c>
      <c r="G348" s="161" t="str">
        <f t="shared" si="62"/>
        <v>--</v>
      </c>
      <c r="H348" s="27" t="s">
        <v>30</v>
      </c>
      <c r="I348" s="33" t="s">
        <v>30</v>
      </c>
      <c r="J348" s="87"/>
      <c r="K348" s="33"/>
      <c r="L348" s="26"/>
      <c r="M348" s="26"/>
      <c r="N348" s="26"/>
      <c r="O348" s="29"/>
      <c r="P348" s="169"/>
      <c r="Q348" s="184"/>
      <c r="R348" s="184"/>
      <c r="S348" s="185" t="str">
        <f t="shared" si="63"/>
        <v>0</v>
      </c>
      <c r="T348" s="185" t="str">
        <f t="shared" si="64"/>
        <v>0</v>
      </c>
      <c r="U348" s="185">
        <f t="shared" si="65"/>
        <v>0</v>
      </c>
      <c r="V348" s="186" t="str">
        <f>IF(U348=0,"--",IF(U348&lt;='db fasce di rischio'!$B$4,'db fasce di rischio'!$A$2,IF(U348&lt;='db fasce di rischio'!$D$4,'db fasce di rischio'!$C$2,IF(U348&lt;='db fasce di rischio'!$F$4,'db fasce di rischio'!$E$2,IF(U348&lt;='db fasce di rischio'!$H$4,'db fasce di rischio'!$G$2,"")))))</f>
        <v>--</v>
      </c>
      <c r="W348" s="30"/>
      <c r="X348" s="30"/>
    </row>
    <row r="349" spans="1:24" ht="21" collapsed="1" x14ac:dyDescent="0.2">
      <c r="A349" s="168"/>
      <c r="B349" s="168"/>
      <c r="C349" s="92"/>
      <c r="D349" s="92"/>
      <c r="E349" s="92"/>
      <c r="F349" s="92"/>
      <c r="G349" s="92"/>
      <c r="H349" s="92"/>
      <c r="I349" s="92"/>
      <c r="J349" s="176"/>
      <c r="K349" s="92"/>
      <c r="L349" s="92"/>
      <c r="M349" s="92"/>
      <c r="N349" s="92"/>
      <c r="O349" s="92"/>
      <c r="P349" s="168"/>
      <c r="Q349" s="30"/>
      <c r="R349" s="30"/>
      <c r="S349" s="30"/>
      <c r="T349" s="30"/>
      <c r="U349" s="30"/>
      <c r="V349" s="30"/>
      <c r="W349" s="30"/>
      <c r="X349" s="30"/>
    </row>
    <row r="350" spans="1:24" ht="54" x14ac:dyDescent="0.2">
      <c r="A350" s="31"/>
      <c r="B350" s="31"/>
      <c r="C350" s="32" t="s">
        <v>674</v>
      </c>
      <c r="D350" s="32"/>
      <c r="E350" s="30"/>
      <c r="F350" s="30"/>
      <c r="G350" s="30"/>
      <c r="H350" s="30"/>
      <c r="I350" s="30"/>
      <c r="J350" s="85"/>
      <c r="K350" s="30"/>
      <c r="L350" s="30"/>
      <c r="M350" s="30"/>
      <c r="N350" s="84" t="s">
        <v>6</v>
      </c>
      <c r="O350" s="84"/>
      <c r="P350" s="30"/>
      <c r="Q350" s="182" t="s">
        <v>1306</v>
      </c>
      <c r="R350" s="182" t="s">
        <v>1307</v>
      </c>
      <c r="S350" s="50" t="s">
        <v>1308</v>
      </c>
      <c r="T350" s="50" t="s">
        <v>1309</v>
      </c>
      <c r="U350" s="50" t="s">
        <v>1310</v>
      </c>
      <c r="V350" s="183" t="s">
        <v>1311</v>
      </c>
      <c r="W350" s="30"/>
      <c r="X350" s="30"/>
    </row>
    <row r="351" spans="1:24" ht="30.6" customHeight="1" x14ac:dyDescent="0.2">
      <c r="A351" s="168"/>
      <c r="B351" s="168">
        <v>17</v>
      </c>
      <c r="C351" s="220" t="s">
        <v>1267</v>
      </c>
      <c r="D351" s="221"/>
      <c r="E351" s="222"/>
      <c r="F351" s="229"/>
      <c r="G351" s="229"/>
      <c r="H351" s="229"/>
      <c r="I351" s="50" t="s">
        <v>11</v>
      </c>
      <c r="J351" s="231" t="s">
        <v>3</v>
      </c>
      <c r="K351" s="231"/>
      <c r="L351" s="39"/>
      <c r="M351" s="162" t="s">
        <v>676</v>
      </c>
      <c r="N351" s="163" t="str">
        <f>V351</f>
        <v>--</v>
      </c>
      <c r="O351" s="39"/>
      <c r="P351" s="168"/>
      <c r="Q351" s="184"/>
      <c r="R351" s="184"/>
      <c r="S351" s="185" t="str">
        <f>IF(Q351="Basso",1.8,IF(Q351="Medio",2.5,IF(Q351="Medio-Alto",3.8,IF(Q351="Alto",5,"0"))))</f>
        <v>0</v>
      </c>
      <c r="T351" s="185" t="str">
        <f>IF(R351="Basso",1.8,IF(R351="Medio",2.5,IF(R351="Medio-Alto",3.8,IF(R351="Alto",5,"0"))))</f>
        <v>0</v>
      </c>
      <c r="U351" s="185">
        <f>IF(MAX(U355:U369)&gt;(T351*S351),MAX(U355:U369),T351*S351)</f>
        <v>0</v>
      </c>
      <c r="V351" s="186" t="str">
        <f>IF(U351=0,"--",IF(U351&lt;='db fasce di rischio'!$B$4,'db fasce di rischio'!$A$2,IF(U351&lt;='db fasce di rischio'!$D$4,'db fasce di rischio'!$C$2,IF(U351&lt;='db fasce di rischio'!$F$4,'db fasce di rischio'!$E$2,IF(U351&lt;='db fasce di rischio'!$H$4,'db fasce di rischio'!$G$2,"")))))</f>
        <v>--</v>
      </c>
      <c r="W351" s="30"/>
      <c r="X351" s="30"/>
    </row>
    <row r="352" spans="1:24" ht="59.45" customHeight="1" x14ac:dyDescent="0.2">
      <c r="A352" s="168"/>
      <c r="B352" s="168"/>
      <c r="C352" s="223"/>
      <c r="D352" s="224"/>
      <c r="E352" s="224"/>
      <c r="F352" s="172"/>
      <c r="G352" s="172"/>
      <c r="H352" s="172"/>
      <c r="I352" s="172"/>
      <c r="J352" s="172"/>
      <c r="K352" s="172"/>
      <c r="L352" s="173"/>
      <c r="M352" s="226" t="s">
        <v>1305</v>
      </c>
      <c r="N352" s="226"/>
      <c r="O352" s="226"/>
      <c r="P352" s="168"/>
      <c r="Q352" s="30"/>
      <c r="R352" s="30"/>
      <c r="S352" s="30"/>
      <c r="T352" s="30"/>
      <c r="U352" s="30"/>
      <c r="V352" s="30"/>
      <c r="W352" s="30"/>
      <c r="X352" s="30"/>
    </row>
    <row r="353" spans="1:24" ht="31.5" hidden="1" customHeight="1" outlineLevel="1" x14ac:dyDescent="0.2">
      <c r="A353" s="168"/>
      <c r="B353" s="168"/>
      <c r="C353" s="218" t="s">
        <v>1266</v>
      </c>
      <c r="D353" s="219"/>
      <c r="E353" s="160"/>
      <c r="F353" s="160"/>
      <c r="G353" s="160"/>
      <c r="H353" s="160"/>
      <c r="I353" s="160"/>
      <c r="J353" s="159"/>
      <c r="K353" s="160"/>
      <c r="L353" s="164">
        <f>SUM(H340:H348)</f>
        <v>0</v>
      </c>
      <c r="M353" s="165"/>
      <c r="N353" s="165"/>
      <c r="O353" s="165"/>
      <c r="P353" s="168"/>
      <c r="Q353" s="30"/>
      <c r="R353" s="30"/>
      <c r="S353" s="30"/>
      <c r="T353" s="30"/>
      <c r="U353" s="30"/>
      <c r="V353" s="30"/>
      <c r="W353" s="30"/>
      <c r="X353" s="30"/>
    </row>
    <row r="354" spans="1:24" ht="63.75" hidden="1" outlineLevel="1" x14ac:dyDescent="0.2">
      <c r="A354" s="169"/>
      <c r="B354" s="169"/>
      <c r="C354" s="24" t="s">
        <v>915</v>
      </c>
      <c r="D354" s="24" t="s">
        <v>916</v>
      </c>
      <c r="E354" s="24" t="s">
        <v>981</v>
      </c>
      <c r="F354" s="24" t="s">
        <v>980</v>
      </c>
      <c r="G354" s="181" t="s">
        <v>1301</v>
      </c>
      <c r="H354" s="24" t="s">
        <v>979</v>
      </c>
      <c r="I354" s="24" t="s">
        <v>917</v>
      </c>
      <c r="J354" s="50" t="s">
        <v>982</v>
      </c>
      <c r="K354" s="50" t="s">
        <v>918</v>
      </c>
      <c r="L354" s="24" t="s">
        <v>639</v>
      </c>
      <c r="M354" s="24" t="s">
        <v>677</v>
      </c>
      <c r="N354" s="24" t="s">
        <v>678</v>
      </c>
      <c r="O354" s="24" t="s">
        <v>679</v>
      </c>
      <c r="P354" s="169"/>
      <c r="Q354" s="182" t="s">
        <v>1306</v>
      </c>
      <c r="R354" s="182" t="s">
        <v>1307</v>
      </c>
      <c r="S354" s="50" t="s">
        <v>1308</v>
      </c>
      <c r="T354" s="50" t="s">
        <v>1309</v>
      </c>
      <c r="U354" s="50" t="s">
        <v>1310</v>
      </c>
      <c r="V354" s="183" t="s">
        <v>1311</v>
      </c>
      <c r="W354" s="30"/>
      <c r="X354" s="30"/>
    </row>
    <row r="355" spans="1:24" ht="21" hidden="1" outlineLevel="1" x14ac:dyDescent="0.2">
      <c r="A355" s="169"/>
      <c r="B355" s="169"/>
      <c r="C355" s="26" t="s">
        <v>30</v>
      </c>
      <c r="D355" s="26" t="s">
        <v>30</v>
      </c>
      <c r="E355" s="26" t="s">
        <v>30</v>
      </c>
      <c r="F355" s="26" t="s">
        <v>30</v>
      </c>
      <c r="G355" s="161" t="str">
        <f>V355</f>
        <v>--</v>
      </c>
      <c r="H355" s="27" t="s">
        <v>30</v>
      </c>
      <c r="I355" s="33" t="s">
        <v>30</v>
      </c>
      <c r="J355" s="87"/>
      <c r="K355" s="33"/>
      <c r="L355" s="26"/>
      <c r="M355" s="26"/>
      <c r="N355" s="26"/>
      <c r="O355" s="26"/>
      <c r="P355" s="169"/>
      <c r="Q355" s="184"/>
      <c r="R355" s="184"/>
      <c r="S355" s="185" t="str">
        <f>IF(Q355="Basso",1.8,IF(Q355="Medio",2.5,IF(Q355="Medio-Alto",3.8,IF(Q355="Alto",5,"0"))))</f>
        <v>0</v>
      </c>
      <c r="T355" s="185" t="str">
        <f>IF(R355="Basso",1.8,IF(R355="Medio",2.5,IF(R355="Medio-Alto",3.8,IF(R355="Alto",5,"0"))))</f>
        <v>0</v>
      </c>
      <c r="U355" s="185">
        <f>(T355*S355)</f>
        <v>0</v>
      </c>
      <c r="V355" s="186" t="str">
        <f>IF(U355=0,"--",IF(U355&lt;='db fasce di rischio'!$B$4,'db fasce di rischio'!$A$2,IF(U355&lt;='db fasce di rischio'!$D$4,'db fasce di rischio'!$C$2,IF(U355&lt;='db fasce di rischio'!$F$4,'db fasce di rischio'!$E$2,IF(U355&lt;='db fasce di rischio'!$H$4,'db fasce di rischio'!$G$2,"")))))</f>
        <v>--</v>
      </c>
      <c r="W355" s="30"/>
      <c r="X355" s="30"/>
    </row>
    <row r="356" spans="1:24" ht="21" hidden="1" outlineLevel="1" x14ac:dyDescent="0.2">
      <c r="A356" s="169"/>
      <c r="B356" s="169"/>
      <c r="C356" s="26" t="s">
        <v>30</v>
      </c>
      <c r="D356" s="26" t="s">
        <v>30</v>
      </c>
      <c r="E356" s="26" t="s">
        <v>30</v>
      </c>
      <c r="F356" s="26" t="s">
        <v>30</v>
      </c>
      <c r="G356" s="161" t="str">
        <f t="shared" ref="G356:G369" si="66">V356</f>
        <v>--</v>
      </c>
      <c r="H356" s="27" t="s">
        <v>30</v>
      </c>
      <c r="I356" s="33" t="s">
        <v>30</v>
      </c>
      <c r="J356" s="87"/>
      <c r="K356" s="33"/>
      <c r="L356" s="26"/>
      <c r="M356" s="26"/>
      <c r="N356" s="26"/>
      <c r="O356" s="26"/>
      <c r="P356" s="169"/>
      <c r="Q356" s="184"/>
      <c r="R356" s="184"/>
      <c r="S356" s="185" t="str">
        <f t="shared" ref="S356:S369" si="67">IF(Q356="Basso",1.8,IF(Q356="Medio",2.5,IF(Q356="Medio-Alto",3.8,IF(Q356="Alto",5,"0"))))</f>
        <v>0</v>
      </c>
      <c r="T356" s="185" t="str">
        <f t="shared" ref="T356:T369" si="68">IF(R356="Basso",1.8,IF(R356="Medio",2.5,IF(R356="Medio-Alto",3.8,IF(R356="Alto",5,"0"))))</f>
        <v>0</v>
      </c>
      <c r="U356" s="185">
        <f>(T356*S356)</f>
        <v>0</v>
      </c>
      <c r="V356" s="186" t="str">
        <f>IF(U356=0,"--",IF(U356&lt;='db fasce di rischio'!$B$4,'db fasce di rischio'!$A$2,IF(U356&lt;='db fasce di rischio'!$D$4,'db fasce di rischio'!$C$2,IF(U356&lt;='db fasce di rischio'!$F$4,'db fasce di rischio'!$E$2,IF(U356&lt;='db fasce di rischio'!$H$4,'db fasce di rischio'!$G$2,"")))))</f>
        <v>--</v>
      </c>
      <c r="W356" s="30"/>
      <c r="X356" s="30"/>
    </row>
    <row r="357" spans="1:24" ht="21" hidden="1" outlineLevel="1" x14ac:dyDescent="0.2">
      <c r="A357" s="169"/>
      <c r="B357" s="169"/>
      <c r="C357" s="26" t="s">
        <v>30</v>
      </c>
      <c r="D357" s="26" t="s">
        <v>30</v>
      </c>
      <c r="E357" s="26" t="s">
        <v>30</v>
      </c>
      <c r="F357" s="26" t="s">
        <v>30</v>
      </c>
      <c r="G357" s="161" t="str">
        <f t="shared" si="66"/>
        <v>--</v>
      </c>
      <c r="H357" s="27" t="s">
        <v>30</v>
      </c>
      <c r="I357" s="33" t="s">
        <v>30</v>
      </c>
      <c r="J357" s="87"/>
      <c r="K357" s="33"/>
      <c r="L357" s="26"/>
      <c r="M357" s="26"/>
      <c r="N357" s="26"/>
      <c r="O357" s="26"/>
      <c r="P357" s="169"/>
      <c r="Q357" s="184"/>
      <c r="R357" s="184"/>
      <c r="S357" s="185" t="str">
        <f t="shared" si="67"/>
        <v>0</v>
      </c>
      <c r="T357" s="185" t="str">
        <f t="shared" si="68"/>
        <v>0</v>
      </c>
      <c r="U357" s="185">
        <f t="shared" ref="U357:U369" si="69">(T357*S357)</f>
        <v>0</v>
      </c>
      <c r="V357" s="186" t="str">
        <f>IF(U357=0,"--",IF(U357&lt;='db fasce di rischio'!$B$4,'db fasce di rischio'!$A$2,IF(U357&lt;='db fasce di rischio'!$D$4,'db fasce di rischio'!$C$2,IF(U357&lt;='db fasce di rischio'!$F$4,'db fasce di rischio'!$E$2,IF(U357&lt;='db fasce di rischio'!$H$4,'db fasce di rischio'!$G$2,"")))))</f>
        <v>--</v>
      </c>
      <c r="W357" s="30"/>
      <c r="X357" s="30"/>
    </row>
    <row r="358" spans="1:24" ht="21" hidden="1" outlineLevel="1" x14ac:dyDescent="0.2">
      <c r="A358" s="169"/>
      <c r="B358" s="169"/>
      <c r="C358" s="26" t="s">
        <v>30</v>
      </c>
      <c r="D358" s="26" t="s">
        <v>30</v>
      </c>
      <c r="E358" s="26" t="s">
        <v>30</v>
      </c>
      <c r="F358" s="26" t="s">
        <v>30</v>
      </c>
      <c r="G358" s="161" t="str">
        <f t="shared" si="66"/>
        <v>--</v>
      </c>
      <c r="H358" s="27" t="s">
        <v>30</v>
      </c>
      <c r="I358" s="33" t="s">
        <v>30</v>
      </c>
      <c r="J358" s="87"/>
      <c r="K358" s="33"/>
      <c r="L358" s="26"/>
      <c r="M358" s="26"/>
      <c r="N358" s="26"/>
      <c r="O358" s="26"/>
      <c r="P358" s="169"/>
      <c r="Q358" s="184"/>
      <c r="R358" s="184"/>
      <c r="S358" s="185" t="str">
        <f t="shared" si="67"/>
        <v>0</v>
      </c>
      <c r="T358" s="185" t="str">
        <f t="shared" si="68"/>
        <v>0</v>
      </c>
      <c r="U358" s="185">
        <f t="shared" si="69"/>
        <v>0</v>
      </c>
      <c r="V358" s="186" t="str">
        <f>IF(U358=0,"--",IF(U358&lt;='db fasce di rischio'!$B$4,'db fasce di rischio'!$A$2,IF(U358&lt;='db fasce di rischio'!$D$4,'db fasce di rischio'!$C$2,IF(U358&lt;='db fasce di rischio'!$F$4,'db fasce di rischio'!$E$2,IF(U358&lt;='db fasce di rischio'!$H$4,'db fasce di rischio'!$G$2,"")))))</f>
        <v>--</v>
      </c>
      <c r="W358" s="30"/>
      <c r="X358" s="30"/>
    </row>
    <row r="359" spans="1:24" ht="21" hidden="1" outlineLevel="1" x14ac:dyDescent="0.2">
      <c r="A359" s="169"/>
      <c r="B359" s="169"/>
      <c r="C359" s="26" t="s">
        <v>30</v>
      </c>
      <c r="D359" s="26" t="s">
        <v>30</v>
      </c>
      <c r="E359" s="26" t="s">
        <v>30</v>
      </c>
      <c r="F359" s="26" t="s">
        <v>30</v>
      </c>
      <c r="G359" s="161" t="str">
        <f t="shared" si="66"/>
        <v>--</v>
      </c>
      <c r="H359" s="27" t="s">
        <v>30</v>
      </c>
      <c r="I359" s="33" t="s">
        <v>30</v>
      </c>
      <c r="J359" s="87"/>
      <c r="K359" s="33"/>
      <c r="L359" s="26"/>
      <c r="M359" s="26"/>
      <c r="N359" s="26"/>
      <c r="O359" s="26"/>
      <c r="P359" s="169"/>
      <c r="Q359" s="184"/>
      <c r="R359" s="184"/>
      <c r="S359" s="185" t="str">
        <f t="shared" si="67"/>
        <v>0</v>
      </c>
      <c r="T359" s="185" t="str">
        <f t="shared" si="68"/>
        <v>0</v>
      </c>
      <c r="U359" s="185">
        <f t="shared" si="69"/>
        <v>0</v>
      </c>
      <c r="V359" s="186" t="str">
        <f>IF(U359=0,"--",IF(U359&lt;='db fasce di rischio'!$B$4,'db fasce di rischio'!$A$2,IF(U359&lt;='db fasce di rischio'!$D$4,'db fasce di rischio'!$C$2,IF(U359&lt;='db fasce di rischio'!$F$4,'db fasce di rischio'!$E$2,IF(U359&lt;='db fasce di rischio'!$H$4,'db fasce di rischio'!$G$2,"")))))</f>
        <v>--</v>
      </c>
      <c r="W359" s="30"/>
      <c r="X359" s="30"/>
    </row>
    <row r="360" spans="1:24" ht="21" hidden="1" outlineLevel="1" x14ac:dyDescent="0.2">
      <c r="A360" s="169"/>
      <c r="B360" s="169"/>
      <c r="C360" s="26" t="s">
        <v>30</v>
      </c>
      <c r="D360" s="26" t="s">
        <v>30</v>
      </c>
      <c r="E360" s="26" t="s">
        <v>30</v>
      </c>
      <c r="F360" s="26" t="s">
        <v>30</v>
      </c>
      <c r="G360" s="161" t="str">
        <f t="shared" si="66"/>
        <v>--</v>
      </c>
      <c r="H360" s="27" t="s">
        <v>30</v>
      </c>
      <c r="I360" s="33" t="s">
        <v>30</v>
      </c>
      <c r="J360" s="87"/>
      <c r="K360" s="33"/>
      <c r="L360" s="26"/>
      <c r="M360" s="26"/>
      <c r="N360" s="26"/>
      <c r="O360" s="26"/>
      <c r="P360" s="169"/>
      <c r="Q360" s="184"/>
      <c r="R360" s="184"/>
      <c r="S360" s="185" t="str">
        <f t="shared" si="67"/>
        <v>0</v>
      </c>
      <c r="T360" s="185" t="str">
        <f t="shared" si="68"/>
        <v>0</v>
      </c>
      <c r="U360" s="185">
        <f t="shared" si="69"/>
        <v>0</v>
      </c>
      <c r="V360" s="186" t="str">
        <f>IF(U360=0,"--",IF(U360&lt;='db fasce di rischio'!$B$4,'db fasce di rischio'!$A$2,IF(U360&lt;='db fasce di rischio'!$D$4,'db fasce di rischio'!$C$2,IF(U360&lt;='db fasce di rischio'!$F$4,'db fasce di rischio'!$E$2,IF(U360&lt;='db fasce di rischio'!$H$4,'db fasce di rischio'!$G$2,"")))))</f>
        <v>--</v>
      </c>
      <c r="W360" s="30"/>
      <c r="X360" s="30"/>
    </row>
    <row r="361" spans="1:24" ht="21" hidden="1" outlineLevel="1" x14ac:dyDescent="0.2">
      <c r="A361" s="169"/>
      <c r="B361" s="169"/>
      <c r="C361" s="26" t="s">
        <v>30</v>
      </c>
      <c r="D361" s="26" t="s">
        <v>30</v>
      </c>
      <c r="E361" s="26" t="s">
        <v>30</v>
      </c>
      <c r="F361" s="26" t="s">
        <v>30</v>
      </c>
      <c r="G361" s="161" t="str">
        <f t="shared" si="66"/>
        <v>--</v>
      </c>
      <c r="H361" s="27" t="s">
        <v>30</v>
      </c>
      <c r="I361" s="33" t="s">
        <v>30</v>
      </c>
      <c r="J361" s="87"/>
      <c r="K361" s="33"/>
      <c r="L361" s="26"/>
      <c r="M361" s="26"/>
      <c r="N361" s="26"/>
      <c r="O361" s="26"/>
      <c r="P361" s="169"/>
      <c r="Q361" s="184"/>
      <c r="R361" s="184"/>
      <c r="S361" s="185" t="str">
        <f t="shared" si="67"/>
        <v>0</v>
      </c>
      <c r="T361" s="185" t="str">
        <f t="shared" si="68"/>
        <v>0</v>
      </c>
      <c r="U361" s="185">
        <f t="shared" si="69"/>
        <v>0</v>
      </c>
      <c r="V361" s="186" t="str">
        <f>IF(U361=0,"--",IF(U361&lt;='db fasce di rischio'!$B$4,'db fasce di rischio'!$A$2,IF(U361&lt;='db fasce di rischio'!$D$4,'db fasce di rischio'!$C$2,IF(U361&lt;='db fasce di rischio'!$F$4,'db fasce di rischio'!$E$2,IF(U361&lt;='db fasce di rischio'!$H$4,'db fasce di rischio'!$G$2,"")))))</f>
        <v>--</v>
      </c>
      <c r="W361" s="30"/>
      <c r="X361" s="30"/>
    </row>
    <row r="362" spans="1:24" ht="21" hidden="1" outlineLevel="1" x14ac:dyDescent="0.2">
      <c r="A362" s="169"/>
      <c r="B362" s="169"/>
      <c r="C362" s="26" t="s">
        <v>30</v>
      </c>
      <c r="D362" s="26" t="s">
        <v>30</v>
      </c>
      <c r="E362" s="26" t="s">
        <v>30</v>
      </c>
      <c r="F362" s="26" t="s">
        <v>30</v>
      </c>
      <c r="G362" s="161" t="str">
        <f t="shared" si="66"/>
        <v>--</v>
      </c>
      <c r="H362" s="27" t="s">
        <v>30</v>
      </c>
      <c r="I362" s="33" t="s">
        <v>30</v>
      </c>
      <c r="J362" s="87"/>
      <c r="K362" s="33"/>
      <c r="L362" s="26"/>
      <c r="M362" s="26"/>
      <c r="N362" s="26"/>
      <c r="O362" s="26"/>
      <c r="P362" s="169"/>
      <c r="Q362" s="184"/>
      <c r="R362" s="184"/>
      <c r="S362" s="185" t="str">
        <f t="shared" si="67"/>
        <v>0</v>
      </c>
      <c r="T362" s="185" t="str">
        <f t="shared" si="68"/>
        <v>0</v>
      </c>
      <c r="U362" s="185">
        <f t="shared" si="69"/>
        <v>0</v>
      </c>
      <c r="V362" s="186" t="str">
        <f>IF(U362=0,"--",IF(U362&lt;='db fasce di rischio'!$B$4,'db fasce di rischio'!$A$2,IF(U362&lt;='db fasce di rischio'!$D$4,'db fasce di rischio'!$C$2,IF(U362&lt;='db fasce di rischio'!$F$4,'db fasce di rischio'!$E$2,IF(U362&lt;='db fasce di rischio'!$H$4,'db fasce di rischio'!$G$2,"")))))</f>
        <v>--</v>
      </c>
      <c r="W362" s="30"/>
      <c r="X362" s="30"/>
    </row>
    <row r="363" spans="1:24" ht="21" hidden="1" outlineLevel="1" x14ac:dyDescent="0.2">
      <c r="A363" s="169"/>
      <c r="B363" s="169"/>
      <c r="C363" s="26" t="s">
        <v>30</v>
      </c>
      <c r="D363" s="26" t="s">
        <v>30</v>
      </c>
      <c r="E363" s="26" t="s">
        <v>30</v>
      </c>
      <c r="F363" s="26" t="s">
        <v>30</v>
      </c>
      <c r="G363" s="161" t="str">
        <f t="shared" si="66"/>
        <v>--</v>
      </c>
      <c r="H363" s="27" t="s">
        <v>30</v>
      </c>
      <c r="I363" s="33" t="s">
        <v>30</v>
      </c>
      <c r="J363" s="88"/>
      <c r="K363" s="33"/>
      <c r="L363" s="26"/>
      <c r="M363" s="26"/>
      <c r="N363" s="26"/>
      <c r="O363" s="26"/>
      <c r="P363" s="169"/>
      <c r="Q363" s="184"/>
      <c r="R363" s="184"/>
      <c r="S363" s="185" t="str">
        <f t="shared" si="67"/>
        <v>0</v>
      </c>
      <c r="T363" s="185" t="str">
        <f t="shared" si="68"/>
        <v>0</v>
      </c>
      <c r="U363" s="185">
        <f t="shared" si="69"/>
        <v>0</v>
      </c>
      <c r="V363" s="186" t="str">
        <f>IF(U363=0,"--",IF(U363&lt;='db fasce di rischio'!$B$4,'db fasce di rischio'!$A$2,IF(U363&lt;='db fasce di rischio'!$D$4,'db fasce di rischio'!$C$2,IF(U363&lt;='db fasce di rischio'!$F$4,'db fasce di rischio'!$E$2,IF(U363&lt;='db fasce di rischio'!$H$4,'db fasce di rischio'!$G$2,"")))))</f>
        <v>--</v>
      </c>
      <c r="W363" s="30"/>
      <c r="X363" s="30"/>
    </row>
    <row r="364" spans="1:24" ht="21" hidden="1" outlineLevel="1" x14ac:dyDescent="0.2">
      <c r="A364" s="169"/>
      <c r="B364" s="169"/>
      <c r="C364" s="26" t="s">
        <v>30</v>
      </c>
      <c r="D364" s="26" t="s">
        <v>30</v>
      </c>
      <c r="E364" s="26" t="s">
        <v>30</v>
      </c>
      <c r="F364" s="26" t="s">
        <v>30</v>
      </c>
      <c r="G364" s="161" t="str">
        <f t="shared" si="66"/>
        <v>--</v>
      </c>
      <c r="H364" s="27" t="s">
        <v>30</v>
      </c>
      <c r="I364" s="33" t="s">
        <v>30</v>
      </c>
      <c r="J364" s="88"/>
      <c r="K364" s="33"/>
      <c r="L364" s="26"/>
      <c r="M364" s="26"/>
      <c r="N364" s="26"/>
      <c r="O364" s="26"/>
      <c r="P364" s="169"/>
      <c r="Q364" s="184"/>
      <c r="R364" s="184"/>
      <c r="S364" s="185" t="str">
        <f t="shared" si="67"/>
        <v>0</v>
      </c>
      <c r="T364" s="185" t="str">
        <f t="shared" si="68"/>
        <v>0</v>
      </c>
      <c r="U364" s="185">
        <f t="shared" si="69"/>
        <v>0</v>
      </c>
      <c r="V364" s="186" t="str">
        <f>IF(U364=0,"--",IF(U364&lt;='db fasce di rischio'!$B$4,'db fasce di rischio'!$A$2,IF(U364&lt;='db fasce di rischio'!$D$4,'db fasce di rischio'!$C$2,IF(U364&lt;='db fasce di rischio'!$F$4,'db fasce di rischio'!$E$2,IF(U364&lt;='db fasce di rischio'!$H$4,'db fasce di rischio'!$G$2,"")))))</f>
        <v>--</v>
      </c>
      <c r="W364" s="30"/>
      <c r="X364" s="30"/>
    </row>
    <row r="365" spans="1:24" ht="21" hidden="1" outlineLevel="1" x14ac:dyDescent="0.2">
      <c r="A365" s="169"/>
      <c r="B365" s="169"/>
      <c r="C365" s="26" t="s">
        <v>30</v>
      </c>
      <c r="D365" s="26" t="s">
        <v>30</v>
      </c>
      <c r="E365" s="26" t="s">
        <v>30</v>
      </c>
      <c r="F365" s="26" t="s">
        <v>30</v>
      </c>
      <c r="G365" s="161" t="str">
        <f t="shared" si="66"/>
        <v>--</v>
      </c>
      <c r="H365" s="27" t="s">
        <v>30</v>
      </c>
      <c r="I365" s="33" t="s">
        <v>30</v>
      </c>
      <c r="J365" s="88"/>
      <c r="K365" s="33"/>
      <c r="L365" s="26"/>
      <c r="M365" s="26"/>
      <c r="N365" s="26"/>
      <c r="O365" s="26"/>
      <c r="P365" s="169"/>
      <c r="Q365" s="184"/>
      <c r="R365" s="184"/>
      <c r="S365" s="185" t="str">
        <f t="shared" si="67"/>
        <v>0</v>
      </c>
      <c r="T365" s="185" t="str">
        <f t="shared" si="68"/>
        <v>0</v>
      </c>
      <c r="U365" s="185">
        <f t="shared" si="69"/>
        <v>0</v>
      </c>
      <c r="V365" s="186" t="str">
        <f>IF(U365=0,"--",IF(U365&lt;='db fasce di rischio'!$B$4,'db fasce di rischio'!$A$2,IF(U365&lt;='db fasce di rischio'!$D$4,'db fasce di rischio'!$C$2,IF(U365&lt;='db fasce di rischio'!$F$4,'db fasce di rischio'!$E$2,IF(U365&lt;='db fasce di rischio'!$H$4,'db fasce di rischio'!$G$2,"")))))</f>
        <v>--</v>
      </c>
      <c r="W365" s="30"/>
      <c r="X365" s="30"/>
    </row>
    <row r="366" spans="1:24" ht="21" hidden="1" outlineLevel="1" x14ac:dyDescent="0.2">
      <c r="A366" s="169"/>
      <c r="B366" s="169"/>
      <c r="C366" s="26" t="s">
        <v>30</v>
      </c>
      <c r="D366" s="26" t="s">
        <v>30</v>
      </c>
      <c r="E366" s="26" t="s">
        <v>30</v>
      </c>
      <c r="F366" s="26" t="s">
        <v>30</v>
      </c>
      <c r="G366" s="161" t="str">
        <f t="shared" si="66"/>
        <v>--</v>
      </c>
      <c r="H366" s="27" t="s">
        <v>30</v>
      </c>
      <c r="I366" s="33" t="s">
        <v>30</v>
      </c>
      <c r="J366" s="88"/>
      <c r="K366" s="33"/>
      <c r="L366" s="26"/>
      <c r="M366" s="26"/>
      <c r="N366" s="26"/>
      <c r="O366" s="26"/>
      <c r="P366" s="169"/>
      <c r="Q366" s="184"/>
      <c r="R366" s="184"/>
      <c r="S366" s="185" t="str">
        <f t="shared" si="67"/>
        <v>0</v>
      </c>
      <c r="T366" s="185" t="str">
        <f t="shared" si="68"/>
        <v>0</v>
      </c>
      <c r="U366" s="185">
        <f t="shared" si="69"/>
        <v>0</v>
      </c>
      <c r="V366" s="186" t="str">
        <f>IF(U366=0,"--",IF(U366&lt;='db fasce di rischio'!$B$4,'db fasce di rischio'!$A$2,IF(U366&lt;='db fasce di rischio'!$D$4,'db fasce di rischio'!$C$2,IF(U366&lt;='db fasce di rischio'!$F$4,'db fasce di rischio'!$E$2,IF(U366&lt;='db fasce di rischio'!$H$4,'db fasce di rischio'!$G$2,"")))))</f>
        <v>--</v>
      </c>
      <c r="W366" s="30"/>
      <c r="X366" s="30"/>
    </row>
    <row r="367" spans="1:24" ht="21" hidden="1" outlineLevel="1" x14ac:dyDescent="0.2">
      <c r="A367" s="169"/>
      <c r="B367" s="169"/>
      <c r="C367" s="26" t="s">
        <v>30</v>
      </c>
      <c r="D367" s="26" t="s">
        <v>30</v>
      </c>
      <c r="E367" s="26" t="s">
        <v>30</v>
      </c>
      <c r="F367" s="26" t="s">
        <v>30</v>
      </c>
      <c r="G367" s="161" t="str">
        <f t="shared" si="66"/>
        <v>--</v>
      </c>
      <c r="H367" s="27" t="s">
        <v>30</v>
      </c>
      <c r="I367" s="33" t="s">
        <v>30</v>
      </c>
      <c r="J367" s="87"/>
      <c r="K367" s="33"/>
      <c r="L367" s="26"/>
      <c r="M367" s="26"/>
      <c r="N367" s="26"/>
      <c r="O367" s="26"/>
      <c r="P367" s="169"/>
      <c r="Q367" s="184"/>
      <c r="R367" s="184"/>
      <c r="S367" s="185" t="str">
        <f t="shared" si="67"/>
        <v>0</v>
      </c>
      <c r="T367" s="185" t="str">
        <f t="shared" si="68"/>
        <v>0</v>
      </c>
      <c r="U367" s="185">
        <f t="shared" si="69"/>
        <v>0</v>
      </c>
      <c r="V367" s="186" t="str">
        <f>IF(U367=0,"--",IF(U367&lt;='db fasce di rischio'!$B$4,'db fasce di rischio'!$A$2,IF(U367&lt;='db fasce di rischio'!$D$4,'db fasce di rischio'!$C$2,IF(U367&lt;='db fasce di rischio'!$F$4,'db fasce di rischio'!$E$2,IF(U367&lt;='db fasce di rischio'!$H$4,'db fasce di rischio'!$G$2,"")))))</f>
        <v>--</v>
      </c>
      <c r="W367" s="30"/>
      <c r="X367" s="30"/>
    </row>
    <row r="368" spans="1:24" ht="21" hidden="1" outlineLevel="1" x14ac:dyDescent="0.2">
      <c r="A368" s="169"/>
      <c r="B368" s="169"/>
      <c r="C368" s="26" t="s">
        <v>30</v>
      </c>
      <c r="D368" s="26" t="s">
        <v>30</v>
      </c>
      <c r="E368" s="26" t="s">
        <v>30</v>
      </c>
      <c r="F368" s="26" t="s">
        <v>30</v>
      </c>
      <c r="G368" s="161" t="str">
        <f t="shared" si="66"/>
        <v>--</v>
      </c>
      <c r="H368" s="27" t="s">
        <v>30</v>
      </c>
      <c r="I368" s="33" t="s">
        <v>30</v>
      </c>
      <c r="J368" s="87"/>
      <c r="K368" s="33"/>
      <c r="L368" s="26"/>
      <c r="M368" s="26"/>
      <c r="N368" s="26"/>
      <c r="O368" s="28"/>
      <c r="P368" s="169"/>
      <c r="Q368" s="184"/>
      <c r="R368" s="184"/>
      <c r="S368" s="185" t="str">
        <f t="shared" si="67"/>
        <v>0</v>
      </c>
      <c r="T368" s="185" t="str">
        <f t="shared" si="68"/>
        <v>0</v>
      </c>
      <c r="U368" s="185">
        <f t="shared" si="69"/>
        <v>0</v>
      </c>
      <c r="V368" s="186" t="str">
        <f>IF(U368=0,"--",IF(U368&lt;='db fasce di rischio'!$B$4,'db fasce di rischio'!$A$2,IF(U368&lt;='db fasce di rischio'!$D$4,'db fasce di rischio'!$C$2,IF(U368&lt;='db fasce di rischio'!$F$4,'db fasce di rischio'!$E$2,IF(U368&lt;='db fasce di rischio'!$H$4,'db fasce di rischio'!$G$2,"")))))</f>
        <v>--</v>
      </c>
      <c r="W368" s="30"/>
      <c r="X368" s="30"/>
    </row>
    <row r="369" spans="1:24" ht="21" hidden="1" outlineLevel="1" x14ac:dyDescent="0.2">
      <c r="A369" s="169"/>
      <c r="B369" s="169"/>
      <c r="C369" s="26" t="s">
        <v>30</v>
      </c>
      <c r="D369" s="26" t="s">
        <v>30</v>
      </c>
      <c r="E369" s="26" t="s">
        <v>30</v>
      </c>
      <c r="F369" s="26" t="s">
        <v>30</v>
      </c>
      <c r="G369" s="161" t="str">
        <f t="shared" si="66"/>
        <v>--</v>
      </c>
      <c r="H369" s="27" t="s">
        <v>30</v>
      </c>
      <c r="I369" s="33" t="s">
        <v>30</v>
      </c>
      <c r="J369" s="87"/>
      <c r="K369" s="33"/>
      <c r="L369" s="26"/>
      <c r="M369" s="26"/>
      <c r="N369" s="26"/>
      <c r="O369" s="29"/>
      <c r="P369" s="169"/>
      <c r="Q369" s="184"/>
      <c r="R369" s="184"/>
      <c r="S369" s="185" t="str">
        <f t="shared" si="67"/>
        <v>0</v>
      </c>
      <c r="T369" s="185" t="str">
        <f t="shared" si="68"/>
        <v>0</v>
      </c>
      <c r="U369" s="185">
        <f t="shared" si="69"/>
        <v>0</v>
      </c>
      <c r="V369" s="186" t="str">
        <f>IF(U369=0,"--",IF(U369&lt;='db fasce di rischio'!$B$4,'db fasce di rischio'!$A$2,IF(U369&lt;='db fasce di rischio'!$D$4,'db fasce di rischio'!$C$2,IF(U369&lt;='db fasce di rischio'!$F$4,'db fasce di rischio'!$E$2,IF(U369&lt;='db fasce di rischio'!$H$4,'db fasce di rischio'!$G$2,"")))))</f>
        <v>--</v>
      </c>
      <c r="W369" s="30"/>
      <c r="X369" s="30"/>
    </row>
    <row r="370" spans="1:24" ht="21" collapsed="1" x14ac:dyDescent="0.2">
      <c r="A370" s="168"/>
      <c r="B370" s="168"/>
      <c r="C370" s="92"/>
      <c r="D370" s="92"/>
      <c r="E370" s="92"/>
      <c r="F370" s="92"/>
      <c r="G370" s="92"/>
      <c r="H370" s="92"/>
      <c r="I370" s="92"/>
      <c r="J370" s="176"/>
      <c r="K370" s="92"/>
      <c r="L370" s="92"/>
      <c r="M370" s="92"/>
      <c r="N370" s="92"/>
      <c r="O370" s="92"/>
      <c r="P370" s="168"/>
      <c r="Q370" s="30"/>
      <c r="R370" s="30"/>
      <c r="S370" s="30"/>
      <c r="T370" s="30"/>
      <c r="U370" s="30"/>
      <c r="V370" s="30"/>
      <c r="W370" s="30"/>
      <c r="X370" s="30"/>
    </row>
    <row r="371" spans="1:24" ht="54" x14ac:dyDescent="0.2">
      <c r="A371" s="31"/>
      <c r="B371" s="31"/>
      <c r="C371" s="32" t="s">
        <v>674</v>
      </c>
      <c r="D371" s="32"/>
      <c r="E371" s="30"/>
      <c r="F371" s="30"/>
      <c r="G371" s="30"/>
      <c r="H371" s="30"/>
      <c r="I371" s="30"/>
      <c r="J371" s="85"/>
      <c r="K371" s="30"/>
      <c r="L371" s="30"/>
      <c r="M371" s="30"/>
      <c r="N371" s="84" t="s">
        <v>6</v>
      </c>
      <c r="O371" s="84"/>
      <c r="P371" s="30"/>
      <c r="Q371" s="182" t="s">
        <v>1306</v>
      </c>
      <c r="R371" s="182" t="s">
        <v>1307</v>
      </c>
      <c r="S371" s="50" t="s">
        <v>1308</v>
      </c>
      <c r="T371" s="50" t="s">
        <v>1309</v>
      </c>
      <c r="U371" s="50" t="s">
        <v>1310</v>
      </c>
      <c r="V371" s="183" t="s">
        <v>1311</v>
      </c>
      <c r="W371" s="30"/>
      <c r="X371" s="30"/>
    </row>
    <row r="372" spans="1:24" ht="30.6" customHeight="1" x14ac:dyDescent="0.2">
      <c r="A372" s="168"/>
      <c r="B372" s="168">
        <v>18</v>
      </c>
      <c r="C372" s="220" t="s">
        <v>1267</v>
      </c>
      <c r="D372" s="221"/>
      <c r="E372" s="222"/>
      <c r="F372" s="229"/>
      <c r="G372" s="229"/>
      <c r="H372" s="229"/>
      <c r="I372" s="50" t="s">
        <v>11</v>
      </c>
      <c r="J372" s="231" t="s">
        <v>3</v>
      </c>
      <c r="K372" s="231"/>
      <c r="L372" s="39"/>
      <c r="M372" s="162" t="s">
        <v>676</v>
      </c>
      <c r="N372" s="163" t="str">
        <f>V372</f>
        <v>--</v>
      </c>
      <c r="O372" s="39"/>
      <c r="P372" s="168"/>
      <c r="Q372" s="184"/>
      <c r="R372" s="184"/>
      <c r="S372" s="185" t="str">
        <f>IF(Q372="Basso",1.8,IF(Q372="Medio",2.5,IF(Q372="Medio-Alto",3.8,IF(Q372="Alto",5,"0"))))</f>
        <v>0</v>
      </c>
      <c r="T372" s="185" t="str">
        <f>IF(R372="Basso",1.8,IF(R372="Medio",2.5,IF(R372="Medio-Alto",3.8,IF(R372="Alto",5,"0"))))</f>
        <v>0</v>
      </c>
      <c r="U372" s="185">
        <f>IF(MAX(U376:U390)&gt;(T372*S372),MAX(U376:U390),T372*S372)</f>
        <v>0</v>
      </c>
      <c r="V372" s="186" t="str">
        <f>IF(U372=0,"--",IF(U372&lt;='db fasce di rischio'!$B$4,'db fasce di rischio'!$A$2,IF(U372&lt;='db fasce di rischio'!$D$4,'db fasce di rischio'!$C$2,IF(U372&lt;='db fasce di rischio'!$F$4,'db fasce di rischio'!$E$2,IF(U372&lt;='db fasce di rischio'!$H$4,'db fasce di rischio'!$G$2,"")))))</f>
        <v>--</v>
      </c>
      <c r="W372" s="30"/>
      <c r="X372" s="30"/>
    </row>
    <row r="373" spans="1:24" ht="59.45" customHeight="1" x14ac:dyDescent="0.2">
      <c r="A373" s="168"/>
      <c r="B373" s="168"/>
      <c r="C373" s="223"/>
      <c r="D373" s="224"/>
      <c r="E373" s="224"/>
      <c r="F373" s="172"/>
      <c r="G373" s="172"/>
      <c r="H373" s="172"/>
      <c r="I373" s="172"/>
      <c r="J373" s="172"/>
      <c r="K373" s="172"/>
      <c r="L373" s="173"/>
      <c r="M373" s="226" t="s">
        <v>1305</v>
      </c>
      <c r="N373" s="226"/>
      <c r="O373" s="226"/>
      <c r="P373" s="168"/>
      <c r="Q373" s="30"/>
      <c r="R373" s="30"/>
      <c r="S373" s="30"/>
      <c r="T373" s="30"/>
      <c r="U373" s="30"/>
      <c r="V373" s="30"/>
      <c r="W373" s="30"/>
      <c r="X373" s="30"/>
    </row>
    <row r="374" spans="1:24" ht="31.5" hidden="1" customHeight="1" outlineLevel="1" x14ac:dyDescent="0.2">
      <c r="A374" s="168"/>
      <c r="B374" s="168"/>
      <c r="C374" s="218" t="s">
        <v>1266</v>
      </c>
      <c r="D374" s="219"/>
      <c r="E374" s="160"/>
      <c r="F374" s="160"/>
      <c r="G374" s="160"/>
      <c r="H374" s="160"/>
      <c r="I374" s="160"/>
      <c r="J374" s="159"/>
      <c r="K374" s="160"/>
      <c r="L374" s="164">
        <f>SUM(H361:H369)</f>
        <v>0</v>
      </c>
      <c r="M374" s="165"/>
      <c r="N374" s="165"/>
      <c r="O374" s="165"/>
      <c r="P374" s="168"/>
      <c r="Q374" s="30"/>
      <c r="R374" s="30"/>
      <c r="S374" s="30"/>
      <c r="T374" s="30"/>
      <c r="U374" s="30"/>
      <c r="V374" s="30"/>
      <c r="W374" s="30"/>
      <c r="X374" s="30"/>
    </row>
    <row r="375" spans="1:24" ht="63.75" hidden="1" outlineLevel="1" x14ac:dyDescent="0.2">
      <c r="A375" s="169"/>
      <c r="B375" s="169"/>
      <c r="C375" s="24" t="s">
        <v>915</v>
      </c>
      <c r="D375" s="24" t="s">
        <v>916</v>
      </c>
      <c r="E375" s="24" t="s">
        <v>981</v>
      </c>
      <c r="F375" s="24" t="s">
        <v>980</v>
      </c>
      <c r="G375" s="181" t="s">
        <v>1301</v>
      </c>
      <c r="H375" s="24" t="s">
        <v>979</v>
      </c>
      <c r="I375" s="24" t="s">
        <v>917</v>
      </c>
      <c r="J375" s="50" t="s">
        <v>982</v>
      </c>
      <c r="K375" s="50" t="s">
        <v>918</v>
      </c>
      <c r="L375" s="24" t="s">
        <v>639</v>
      </c>
      <c r="M375" s="24" t="s">
        <v>677</v>
      </c>
      <c r="N375" s="24" t="s">
        <v>678</v>
      </c>
      <c r="O375" s="24" t="s">
        <v>679</v>
      </c>
      <c r="P375" s="169"/>
      <c r="Q375" s="182" t="s">
        <v>1306</v>
      </c>
      <c r="R375" s="182" t="s">
        <v>1307</v>
      </c>
      <c r="S375" s="50" t="s">
        <v>1308</v>
      </c>
      <c r="T375" s="50" t="s">
        <v>1309</v>
      </c>
      <c r="U375" s="50" t="s">
        <v>1310</v>
      </c>
      <c r="V375" s="183" t="s">
        <v>1311</v>
      </c>
      <c r="W375" s="30"/>
      <c r="X375" s="30"/>
    </row>
    <row r="376" spans="1:24" ht="21" hidden="1" outlineLevel="1" x14ac:dyDescent="0.2">
      <c r="A376" s="169"/>
      <c r="B376" s="169"/>
      <c r="C376" s="26" t="s">
        <v>30</v>
      </c>
      <c r="D376" s="26" t="s">
        <v>30</v>
      </c>
      <c r="E376" s="26" t="s">
        <v>30</v>
      </c>
      <c r="F376" s="26" t="s">
        <v>30</v>
      </c>
      <c r="G376" s="161" t="str">
        <f>V376</f>
        <v>--</v>
      </c>
      <c r="H376" s="27" t="s">
        <v>30</v>
      </c>
      <c r="I376" s="33" t="s">
        <v>30</v>
      </c>
      <c r="J376" s="87"/>
      <c r="K376" s="33"/>
      <c r="L376" s="26"/>
      <c r="M376" s="26"/>
      <c r="N376" s="26"/>
      <c r="O376" s="26"/>
      <c r="P376" s="169"/>
      <c r="Q376" s="184"/>
      <c r="R376" s="184"/>
      <c r="S376" s="185" t="str">
        <f>IF(Q376="Basso",1.8,IF(Q376="Medio",2.5,IF(Q376="Medio-Alto",3.8,IF(Q376="Alto",5,"0"))))</f>
        <v>0</v>
      </c>
      <c r="T376" s="185" t="str">
        <f>IF(R376="Basso",1.8,IF(R376="Medio",2.5,IF(R376="Medio-Alto",3.8,IF(R376="Alto",5,"0"))))</f>
        <v>0</v>
      </c>
      <c r="U376" s="185">
        <f>(T376*S376)</f>
        <v>0</v>
      </c>
      <c r="V376" s="186" t="str">
        <f>IF(U376=0,"--",IF(U376&lt;='db fasce di rischio'!$B$4,'db fasce di rischio'!$A$2,IF(U376&lt;='db fasce di rischio'!$D$4,'db fasce di rischio'!$C$2,IF(U376&lt;='db fasce di rischio'!$F$4,'db fasce di rischio'!$E$2,IF(U376&lt;='db fasce di rischio'!$H$4,'db fasce di rischio'!$G$2,"")))))</f>
        <v>--</v>
      </c>
      <c r="W376" s="30"/>
      <c r="X376" s="30"/>
    </row>
    <row r="377" spans="1:24" ht="21" hidden="1" outlineLevel="1" x14ac:dyDescent="0.2">
      <c r="A377" s="169"/>
      <c r="B377" s="169"/>
      <c r="C377" s="26" t="s">
        <v>30</v>
      </c>
      <c r="D377" s="26" t="s">
        <v>30</v>
      </c>
      <c r="E377" s="26" t="s">
        <v>30</v>
      </c>
      <c r="F377" s="26" t="s">
        <v>30</v>
      </c>
      <c r="G377" s="161" t="str">
        <f t="shared" ref="G377:G390" si="70">V377</f>
        <v>--</v>
      </c>
      <c r="H377" s="27" t="s">
        <v>30</v>
      </c>
      <c r="I377" s="33" t="s">
        <v>30</v>
      </c>
      <c r="J377" s="87"/>
      <c r="K377" s="33"/>
      <c r="L377" s="26"/>
      <c r="M377" s="26"/>
      <c r="N377" s="26"/>
      <c r="O377" s="26"/>
      <c r="P377" s="169"/>
      <c r="Q377" s="184"/>
      <c r="R377" s="184"/>
      <c r="S377" s="185" t="str">
        <f t="shared" ref="S377:S390" si="71">IF(Q377="Basso",1.8,IF(Q377="Medio",2.5,IF(Q377="Medio-Alto",3.8,IF(Q377="Alto",5,"0"))))</f>
        <v>0</v>
      </c>
      <c r="T377" s="185" t="str">
        <f t="shared" ref="T377:T390" si="72">IF(R377="Basso",1.8,IF(R377="Medio",2.5,IF(R377="Medio-Alto",3.8,IF(R377="Alto",5,"0"))))</f>
        <v>0</v>
      </c>
      <c r="U377" s="185">
        <f>(T377*S377)</f>
        <v>0</v>
      </c>
      <c r="V377" s="186" t="str">
        <f>IF(U377=0,"--",IF(U377&lt;='db fasce di rischio'!$B$4,'db fasce di rischio'!$A$2,IF(U377&lt;='db fasce di rischio'!$D$4,'db fasce di rischio'!$C$2,IF(U377&lt;='db fasce di rischio'!$F$4,'db fasce di rischio'!$E$2,IF(U377&lt;='db fasce di rischio'!$H$4,'db fasce di rischio'!$G$2,"")))))</f>
        <v>--</v>
      </c>
      <c r="W377" s="30"/>
      <c r="X377" s="30"/>
    </row>
    <row r="378" spans="1:24" ht="21" hidden="1" outlineLevel="1" x14ac:dyDescent="0.2">
      <c r="A378" s="169"/>
      <c r="B378" s="169"/>
      <c r="C378" s="26" t="s">
        <v>30</v>
      </c>
      <c r="D378" s="26" t="s">
        <v>30</v>
      </c>
      <c r="E378" s="26" t="s">
        <v>30</v>
      </c>
      <c r="F378" s="26" t="s">
        <v>30</v>
      </c>
      <c r="G378" s="161" t="str">
        <f t="shared" si="70"/>
        <v>--</v>
      </c>
      <c r="H378" s="27" t="s">
        <v>30</v>
      </c>
      <c r="I378" s="33" t="s">
        <v>30</v>
      </c>
      <c r="J378" s="87"/>
      <c r="K378" s="33"/>
      <c r="L378" s="26"/>
      <c r="M378" s="26"/>
      <c r="N378" s="26"/>
      <c r="O378" s="26"/>
      <c r="P378" s="169"/>
      <c r="Q378" s="184"/>
      <c r="R378" s="184"/>
      <c r="S378" s="185" t="str">
        <f t="shared" si="71"/>
        <v>0</v>
      </c>
      <c r="T378" s="185" t="str">
        <f t="shared" si="72"/>
        <v>0</v>
      </c>
      <c r="U378" s="185">
        <f t="shared" ref="U378:U390" si="73">(T378*S378)</f>
        <v>0</v>
      </c>
      <c r="V378" s="186" t="str">
        <f>IF(U378=0,"--",IF(U378&lt;='db fasce di rischio'!$B$4,'db fasce di rischio'!$A$2,IF(U378&lt;='db fasce di rischio'!$D$4,'db fasce di rischio'!$C$2,IF(U378&lt;='db fasce di rischio'!$F$4,'db fasce di rischio'!$E$2,IF(U378&lt;='db fasce di rischio'!$H$4,'db fasce di rischio'!$G$2,"")))))</f>
        <v>--</v>
      </c>
      <c r="W378" s="30"/>
      <c r="X378" s="30"/>
    </row>
    <row r="379" spans="1:24" ht="21" hidden="1" outlineLevel="1" x14ac:dyDescent="0.2">
      <c r="A379" s="169"/>
      <c r="B379" s="169"/>
      <c r="C379" s="26" t="s">
        <v>30</v>
      </c>
      <c r="D379" s="26" t="s">
        <v>30</v>
      </c>
      <c r="E379" s="26" t="s">
        <v>30</v>
      </c>
      <c r="F379" s="26" t="s">
        <v>30</v>
      </c>
      <c r="G379" s="161" t="str">
        <f t="shared" si="70"/>
        <v>--</v>
      </c>
      <c r="H379" s="27" t="s">
        <v>30</v>
      </c>
      <c r="I379" s="33" t="s">
        <v>30</v>
      </c>
      <c r="J379" s="87"/>
      <c r="K379" s="33"/>
      <c r="L379" s="26"/>
      <c r="M379" s="26"/>
      <c r="N379" s="26"/>
      <c r="O379" s="26"/>
      <c r="P379" s="169"/>
      <c r="Q379" s="184"/>
      <c r="R379" s="184"/>
      <c r="S379" s="185" t="str">
        <f t="shared" si="71"/>
        <v>0</v>
      </c>
      <c r="T379" s="185" t="str">
        <f t="shared" si="72"/>
        <v>0</v>
      </c>
      <c r="U379" s="185">
        <f t="shared" si="73"/>
        <v>0</v>
      </c>
      <c r="V379" s="186" t="str">
        <f>IF(U379=0,"--",IF(U379&lt;='db fasce di rischio'!$B$4,'db fasce di rischio'!$A$2,IF(U379&lt;='db fasce di rischio'!$D$4,'db fasce di rischio'!$C$2,IF(U379&lt;='db fasce di rischio'!$F$4,'db fasce di rischio'!$E$2,IF(U379&lt;='db fasce di rischio'!$H$4,'db fasce di rischio'!$G$2,"")))))</f>
        <v>--</v>
      </c>
      <c r="W379" s="30"/>
      <c r="X379" s="30"/>
    </row>
    <row r="380" spans="1:24" ht="21" hidden="1" outlineLevel="1" x14ac:dyDescent="0.2">
      <c r="A380" s="169"/>
      <c r="B380" s="169"/>
      <c r="C380" s="26" t="s">
        <v>30</v>
      </c>
      <c r="D380" s="26" t="s">
        <v>30</v>
      </c>
      <c r="E380" s="26" t="s">
        <v>30</v>
      </c>
      <c r="F380" s="26" t="s">
        <v>30</v>
      </c>
      <c r="G380" s="161" t="str">
        <f t="shared" si="70"/>
        <v>--</v>
      </c>
      <c r="H380" s="27" t="s">
        <v>30</v>
      </c>
      <c r="I380" s="33" t="s">
        <v>30</v>
      </c>
      <c r="J380" s="87"/>
      <c r="K380" s="33"/>
      <c r="L380" s="26"/>
      <c r="M380" s="26"/>
      <c r="N380" s="26"/>
      <c r="O380" s="26"/>
      <c r="P380" s="169"/>
      <c r="Q380" s="184"/>
      <c r="R380" s="184"/>
      <c r="S380" s="185" t="str">
        <f t="shared" si="71"/>
        <v>0</v>
      </c>
      <c r="T380" s="185" t="str">
        <f t="shared" si="72"/>
        <v>0</v>
      </c>
      <c r="U380" s="185">
        <f t="shared" si="73"/>
        <v>0</v>
      </c>
      <c r="V380" s="186" t="str">
        <f>IF(U380=0,"--",IF(U380&lt;='db fasce di rischio'!$B$4,'db fasce di rischio'!$A$2,IF(U380&lt;='db fasce di rischio'!$D$4,'db fasce di rischio'!$C$2,IF(U380&lt;='db fasce di rischio'!$F$4,'db fasce di rischio'!$E$2,IF(U380&lt;='db fasce di rischio'!$H$4,'db fasce di rischio'!$G$2,"")))))</f>
        <v>--</v>
      </c>
      <c r="W380" s="30"/>
      <c r="X380" s="30"/>
    </row>
    <row r="381" spans="1:24" ht="21" hidden="1" outlineLevel="1" x14ac:dyDescent="0.2">
      <c r="A381" s="169"/>
      <c r="B381" s="169"/>
      <c r="C381" s="26" t="s">
        <v>30</v>
      </c>
      <c r="D381" s="26" t="s">
        <v>30</v>
      </c>
      <c r="E381" s="26" t="s">
        <v>30</v>
      </c>
      <c r="F381" s="26" t="s">
        <v>30</v>
      </c>
      <c r="G381" s="161" t="str">
        <f t="shared" si="70"/>
        <v>--</v>
      </c>
      <c r="H381" s="27" t="s">
        <v>30</v>
      </c>
      <c r="I381" s="33" t="s">
        <v>30</v>
      </c>
      <c r="J381" s="87"/>
      <c r="K381" s="33"/>
      <c r="L381" s="26"/>
      <c r="M381" s="26"/>
      <c r="N381" s="26"/>
      <c r="O381" s="26"/>
      <c r="P381" s="169"/>
      <c r="Q381" s="184"/>
      <c r="R381" s="184"/>
      <c r="S381" s="185" t="str">
        <f t="shared" si="71"/>
        <v>0</v>
      </c>
      <c r="T381" s="185" t="str">
        <f t="shared" si="72"/>
        <v>0</v>
      </c>
      <c r="U381" s="185">
        <f t="shared" si="73"/>
        <v>0</v>
      </c>
      <c r="V381" s="186" t="str">
        <f>IF(U381=0,"--",IF(U381&lt;='db fasce di rischio'!$B$4,'db fasce di rischio'!$A$2,IF(U381&lt;='db fasce di rischio'!$D$4,'db fasce di rischio'!$C$2,IF(U381&lt;='db fasce di rischio'!$F$4,'db fasce di rischio'!$E$2,IF(U381&lt;='db fasce di rischio'!$H$4,'db fasce di rischio'!$G$2,"")))))</f>
        <v>--</v>
      </c>
      <c r="W381" s="30"/>
      <c r="X381" s="30"/>
    </row>
    <row r="382" spans="1:24" ht="21" hidden="1" outlineLevel="1" x14ac:dyDescent="0.2">
      <c r="A382" s="169"/>
      <c r="B382" s="169"/>
      <c r="C382" s="26" t="s">
        <v>30</v>
      </c>
      <c r="D382" s="26" t="s">
        <v>30</v>
      </c>
      <c r="E382" s="26" t="s">
        <v>30</v>
      </c>
      <c r="F382" s="26" t="s">
        <v>30</v>
      </c>
      <c r="G382" s="161" t="str">
        <f t="shared" si="70"/>
        <v>--</v>
      </c>
      <c r="H382" s="27" t="s">
        <v>30</v>
      </c>
      <c r="I382" s="33" t="s">
        <v>30</v>
      </c>
      <c r="J382" s="87"/>
      <c r="K382" s="33"/>
      <c r="L382" s="26"/>
      <c r="M382" s="26"/>
      <c r="N382" s="26"/>
      <c r="O382" s="26"/>
      <c r="P382" s="169"/>
      <c r="Q382" s="184"/>
      <c r="R382" s="184"/>
      <c r="S382" s="185" t="str">
        <f t="shared" si="71"/>
        <v>0</v>
      </c>
      <c r="T382" s="185" t="str">
        <f t="shared" si="72"/>
        <v>0</v>
      </c>
      <c r="U382" s="185">
        <f t="shared" si="73"/>
        <v>0</v>
      </c>
      <c r="V382" s="186" t="str">
        <f>IF(U382=0,"--",IF(U382&lt;='db fasce di rischio'!$B$4,'db fasce di rischio'!$A$2,IF(U382&lt;='db fasce di rischio'!$D$4,'db fasce di rischio'!$C$2,IF(U382&lt;='db fasce di rischio'!$F$4,'db fasce di rischio'!$E$2,IF(U382&lt;='db fasce di rischio'!$H$4,'db fasce di rischio'!$G$2,"")))))</f>
        <v>--</v>
      </c>
      <c r="W382" s="30"/>
      <c r="X382" s="30"/>
    </row>
    <row r="383" spans="1:24" ht="21" hidden="1" outlineLevel="1" x14ac:dyDescent="0.2">
      <c r="A383" s="169"/>
      <c r="B383" s="169"/>
      <c r="C383" s="26" t="s">
        <v>30</v>
      </c>
      <c r="D383" s="26" t="s">
        <v>30</v>
      </c>
      <c r="E383" s="26" t="s">
        <v>30</v>
      </c>
      <c r="F383" s="26" t="s">
        <v>30</v>
      </c>
      <c r="G383" s="161" t="str">
        <f t="shared" si="70"/>
        <v>--</v>
      </c>
      <c r="H383" s="27" t="s">
        <v>30</v>
      </c>
      <c r="I383" s="33" t="s">
        <v>30</v>
      </c>
      <c r="J383" s="87"/>
      <c r="K383" s="33"/>
      <c r="L383" s="26"/>
      <c r="M383" s="26"/>
      <c r="N383" s="26"/>
      <c r="O383" s="26"/>
      <c r="P383" s="169"/>
      <c r="Q383" s="184"/>
      <c r="R383" s="184"/>
      <c r="S383" s="185" t="str">
        <f t="shared" si="71"/>
        <v>0</v>
      </c>
      <c r="T383" s="185" t="str">
        <f t="shared" si="72"/>
        <v>0</v>
      </c>
      <c r="U383" s="185">
        <f t="shared" si="73"/>
        <v>0</v>
      </c>
      <c r="V383" s="186" t="str">
        <f>IF(U383=0,"--",IF(U383&lt;='db fasce di rischio'!$B$4,'db fasce di rischio'!$A$2,IF(U383&lt;='db fasce di rischio'!$D$4,'db fasce di rischio'!$C$2,IF(U383&lt;='db fasce di rischio'!$F$4,'db fasce di rischio'!$E$2,IF(U383&lt;='db fasce di rischio'!$H$4,'db fasce di rischio'!$G$2,"")))))</f>
        <v>--</v>
      </c>
      <c r="W383" s="30"/>
      <c r="X383" s="30"/>
    </row>
    <row r="384" spans="1:24" ht="21" hidden="1" outlineLevel="1" x14ac:dyDescent="0.2">
      <c r="A384" s="169"/>
      <c r="B384" s="169"/>
      <c r="C384" s="26" t="s">
        <v>30</v>
      </c>
      <c r="D384" s="26" t="s">
        <v>30</v>
      </c>
      <c r="E384" s="26" t="s">
        <v>30</v>
      </c>
      <c r="F384" s="26" t="s">
        <v>30</v>
      </c>
      <c r="G384" s="161" t="str">
        <f t="shared" si="70"/>
        <v>--</v>
      </c>
      <c r="H384" s="27" t="s">
        <v>30</v>
      </c>
      <c r="I384" s="33" t="s">
        <v>30</v>
      </c>
      <c r="J384" s="88"/>
      <c r="K384" s="33"/>
      <c r="L384" s="26"/>
      <c r="M384" s="26"/>
      <c r="N384" s="26"/>
      <c r="O384" s="26"/>
      <c r="P384" s="169"/>
      <c r="Q384" s="184"/>
      <c r="R384" s="184"/>
      <c r="S384" s="185" t="str">
        <f t="shared" si="71"/>
        <v>0</v>
      </c>
      <c r="T384" s="185" t="str">
        <f t="shared" si="72"/>
        <v>0</v>
      </c>
      <c r="U384" s="185">
        <f t="shared" si="73"/>
        <v>0</v>
      </c>
      <c r="V384" s="186" t="str">
        <f>IF(U384=0,"--",IF(U384&lt;='db fasce di rischio'!$B$4,'db fasce di rischio'!$A$2,IF(U384&lt;='db fasce di rischio'!$D$4,'db fasce di rischio'!$C$2,IF(U384&lt;='db fasce di rischio'!$F$4,'db fasce di rischio'!$E$2,IF(U384&lt;='db fasce di rischio'!$H$4,'db fasce di rischio'!$G$2,"")))))</f>
        <v>--</v>
      </c>
      <c r="W384" s="30"/>
      <c r="X384" s="30"/>
    </row>
    <row r="385" spans="1:24" ht="21" hidden="1" outlineLevel="1" x14ac:dyDescent="0.2">
      <c r="A385" s="169"/>
      <c r="B385" s="169"/>
      <c r="C385" s="26" t="s">
        <v>30</v>
      </c>
      <c r="D385" s="26" t="s">
        <v>30</v>
      </c>
      <c r="E385" s="26" t="s">
        <v>30</v>
      </c>
      <c r="F385" s="26" t="s">
        <v>30</v>
      </c>
      <c r="G385" s="161" t="str">
        <f t="shared" si="70"/>
        <v>--</v>
      </c>
      <c r="H385" s="27" t="s">
        <v>30</v>
      </c>
      <c r="I385" s="33" t="s">
        <v>30</v>
      </c>
      <c r="J385" s="88"/>
      <c r="K385" s="33"/>
      <c r="L385" s="26"/>
      <c r="M385" s="26"/>
      <c r="N385" s="26"/>
      <c r="O385" s="26"/>
      <c r="P385" s="169"/>
      <c r="Q385" s="184"/>
      <c r="R385" s="184"/>
      <c r="S385" s="185" t="str">
        <f t="shared" si="71"/>
        <v>0</v>
      </c>
      <c r="T385" s="185" t="str">
        <f t="shared" si="72"/>
        <v>0</v>
      </c>
      <c r="U385" s="185">
        <f t="shared" si="73"/>
        <v>0</v>
      </c>
      <c r="V385" s="186" t="str">
        <f>IF(U385=0,"--",IF(U385&lt;='db fasce di rischio'!$B$4,'db fasce di rischio'!$A$2,IF(U385&lt;='db fasce di rischio'!$D$4,'db fasce di rischio'!$C$2,IF(U385&lt;='db fasce di rischio'!$F$4,'db fasce di rischio'!$E$2,IF(U385&lt;='db fasce di rischio'!$H$4,'db fasce di rischio'!$G$2,"")))))</f>
        <v>--</v>
      </c>
      <c r="W385" s="30"/>
      <c r="X385" s="30"/>
    </row>
    <row r="386" spans="1:24" ht="21" hidden="1" outlineLevel="1" x14ac:dyDescent="0.2">
      <c r="A386" s="169"/>
      <c r="B386" s="169"/>
      <c r="C386" s="26" t="s">
        <v>30</v>
      </c>
      <c r="D386" s="26" t="s">
        <v>30</v>
      </c>
      <c r="E386" s="26" t="s">
        <v>30</v>
      </c>
      <c r="F386" s="26" t="s">
        <v>30</v>
      </c>
      <c r="G386" s="161" t="str">
        <f t="shared" si="70"/>
        <v>--</v>
      </c>
      <c r="H386" s="27" t="s">
        <v>30</v>
      </c>
      <c r="I386" s="33" t="s">
        <v>30</v>
      </c>
      <c r="J386" s="88"/>
      <c r="K386" s="33"/>
      <c r="L386" s="26"/>
      <c r="M386" s="26"/>
      <c r="N386" s="26"/>
      <c r="O386" s="26"/>
      <c r="P386" s="169"/>
      <c r="Q386" s="184"/>
      <c r="R386" s="184"/>
      <c r="S386" s="185" t="str">
        <f t="shared" si="71"/>
        <v>0</v>
      </c>
      <c r="T386" s="185" t="str">
        <f t="shared" si="72"/>
        <v>0</v>
      </c>
      <c r="U386" s="185">
        <f t="shared" si="73"/>
        <v>0</v>
      </c>
      <c r="V386" s="186" t="str">
        <f>IF(U386=0,"--",IF(U386&lt;='db fasce di rischio'!$B$4,'db fasce di rischio'!$A$2,IF(U386&lt;='db fasce di rischio'!$D$4,'db fasce di rischio'!$C$2,IF(U386&lt;='db fasce di rischio'!$F$4,'db fasce di rischio'!$E$2,IF(U386&lt;='db fasce di rischio'!$H$4,'db fasce di rischio'!$G$2,"")))))</f>
        <v>--</v>
      </c>
      <c r="W386" s="30"/>
      <c r="X386" s="30"/>
    </row>
    <row r="387" spans="1:24" ht="21" hidden="1" outlineLevel="1" x14ac:dyDescent="0.2">
      <c r="A387" s="169"/>
      <c r="B387" s="169"/>
      <c r="C387" s="26" t="s">
        <v>30</v>
      </c>
      <c r="D387" s="26" t="s">
        <v>30</v>
      </c>
      <c r="E387" s="26" t="s">
        <v>30</v>
      </c>
      <c r="F387" s="26" t="s">
        <v>30</v>
      </c>
      <c r="G387" s="161" t="str">
        <f t="shared" si="70"/>
        <v>--</v>
      </c>
      <c r="H387" s="27" t="s">
        <v>30</v>
      </c>
      <c r="I387" s="33" t="s">
        <v>30</v>
      </c>
      <c r="J387" s="88"/>
      <c r="K387" s="33"/>
      <c r="L387" s="26"/>
      <c r="M387" s="26"/>
      <c r="N387" s="26"/>
      <c r="O387" s="26"/>
      <c r="P387" s="169"/>
      <c r="Q387" s="184"/>
      <c r="R387" s="184"/>
      <c r="S387" s="185" t="str">
        <f t="shared" si="71"/>
        <v>0</v>
      </c>
      <c r="T387" s="185" t="str">
        <f t="shared" si="72"/>
        <v>0</v>
      </c>
      <c r="U387" s="185">
        <f t="shared" si="73"/>
        <v>0</v>
      </c>
      <c r="V387" s="186" t="str">
        <f>IF(U387=0,"--",IF(U387&lt;='db fasce di rischio'!$B$4,'db fasce di rischio'!$A$2,IF(U387&lt;='db fasce di rischio'!$D$4,'db fasce di rischio'!$C$2,IF(U387&lt;='db fasce di rischio'!$F$4,'db fasce di rischio'!$E$2,IF(U387&lt;='db fasce di rischio'!$H$4,'db fasce di rischio'!$G$2,"")))))</f>
        <v>--</v>
      </c>
      <c r="W387" s="30"/>
      <c r="X387" s="30"/>
    </row>
    <row r="388" spans="1:24" ht="21" hidden="1" outlineLevel="1" x14ac:dyDescent="0.2">
      <c r="A388" s="169"/>
      <c r="B388" s="169"/>
      <c r="C388" s="26" t="s">
        <v>30</v>
      </c>
      <c r="D388" s="26" t="s">
        <v>30</v>
      </c>
      <c r="E388" s="26" t="s">
        <v>30</v>
      </c>
      <c r="F388" s="26" t="s">
        <v>30</v>
      </c>
      <c r="G388" s="161" t="str">
        <f t="shared" si="70"/>
        <v>--</v>
      </c>
      <c r="H388" s="27" t="s">
        <v>30</v>
      </c>
      <c r="I388" s="33" t="s">
        <v>30</v>
      </c>
      <c r="J388" s="87"/>
      <c r="K388" s="33"/>
      <c r="L388" s="26"/>
      <c r="M388" s="26"/>
      <c r="N388" s="26"/>
      <c r="O388" s="26"/>
      <c r="P388" s="169"/>
      <c r="Q388" s="184"/>
      <c r="R388" s="184"/>
      <c r="S388" s="185" t="str">
        <f t="shared" si="71"/>
        <v>0</v>
      </c>
      <c r="T388" s="185" t="str">
        <f t="shared" si="72"/>
        <v>0</v>
      </c>
      <c r="U388" s="185">
        <f t="shared" si="73"/>
        <v>0</v>
      </c>
      <c r="V388" s="186" t="str">
        <f>IF(U388=0,"--",IF(U388&lt;='db fasce di rischio'!$B$4,'db fasce di rischio'!$A$2,IF(U388&lt;='db fasce di rischio'!$D$4,'db fasce di rischio'!$C$2,IF(U388&lt;='db fasce di rischio'!$F$4,'db fasce di rischio'!$E$2,IF(U388&lt;='db fasce di rischio'!$H$4,'db fasce di rischio'!$G$2,"")))))</f>
        <v>--</v>
      </c>
      <c r="W388" s="30"/>
      <c r="X388" s="30"/>
    </row>
    <row r="389" spans="1:24" ht="21" hidden="1" outlineLevel="1" x14ac:dyDescent="0.2">
      <c r="A389" s="169"/>
      <c r="B389" s="169"/>
      <c r="C389" s="26" t="s">
        <v>30</v>
      </c>
      <c r="D389" s="26" t="s">
        <v>30</v>
      </c>
      <c r="E389" s="26" t="s">
        <v>30</v>
      </c>
      <c r="F389" s="26" t="s">
        <v>30</v>
      </c>
      <c r="G389" s="161" t="str">
        <f t="shared" si="70"/>
        <v>--</v>
      </c>
      <c r="H389" s="27" t="s">
        <v>30</v>
      </c>
      <c r="I389" s="33" t="s">
        <v>30</v>
      </c>
      <c r="J389" s="87"/>
      <c r="K389" s="33"/>
      <c r="L389" s="26"/>
      <c r="M389" s="26"/>
      <c r="N389" s="26"/>
      <c r="O389" s="28"/>
      <c r="P389" s="169"/>
      <c r="Q389" s="184"/>
      <c r="R389" s="184"/>
      <c r="S389" s="185" t="str">
        <f t="shared" si="71"/>
        <v>0</v>
      </c>
      <c r="T389" s="185" t="str">
        <f t="shared" si="72"/>
        <v>0</v>
      </c>
      <c r="U389" s="185">
        <f t="shared" si="73"/>
        <v>0</v>
      </c>
      <c r="V389" s="186" t="str">
        <f>IF(U389=0,"--",IF(U389&lt;='db fasce di rischio'!$B$4,'db fasce di rischio'!$A$2,IF(U389&lt;='db fasce di rischio'!$D$4,'db fasce di rischio'!$C$2,IF(U389&lt;='db fasce di rischio'!$F$4,'db fasce di rischio'!$E$2,IF(U389&lt;='db fasce di rischio'!$H$4,'db fasce di rischio'!$G$2,"")))))</f>
        <v>--</v>
      </c>
      <c r="W389" s="30"/>
      <c r="X389" s="30"/>
    </row>
    <row r="390" spans="1:24" ht="21" hidden="1" outlineLevel="1" x14ac:dyDescent="0.2">
      <c r="A390" s="169"/>
      <c r="B390" s="169"/>
      <c r="C390" s="26" t="s">
        <v>30</v>
      </c>
      <c r="D390" s="26" t="s">
        <v>30</v>
      </c>
      <c r="E390" s="26" t="s">
        <v>30</v>
      </c>
      <c r="F390" s="26" t="s">
        <v>30</v>
      </c>
      <c r="G390" s="161" t="str">
        <f t="shared" si="70"/>
        <v>--</v>
      </c>
      <c r="H390" s="27" t="s">
        <v>30</v>
      </c>
      <c r="I390" s="33" t="s">
        <v>30</v>
      </c>
      <c r="J390" s="87"/>
      <c r="K390" s="33"/>
      <c r="L390" s="26"/>
      <c r="M390" s="26"/>
      <c r="N390" s="26"/>
      <c r="O390" s="29"/>
      <c r="P390" s="169"/>
      <c r="Q390" s="184"/>
      <c r="R390" s="184"/>
      <c r="S390" s="185" t="str">
        <f t="shared" si="71"/>
        <v>0</v>
      </c>
      <c r="T390" s="185" t="str">
        <f t="shared" si="72"/>
        <v>0</v>
      </c>
      <c r="U390" s="185">
        <f t="shared" si="73"/>
        <v>0</v>
      </c>
      <c r="V390" s="186" t="str">
        <f>IF(U390=0,"--",IF(U390&lt;='db fasce di rischio'!$B$4,'db fasce di rischio'!$A$2,IF(U390&lt;='db fasce di rischio'!$D$4,'db fasce di rischio'!$C$2,IF(U390&lt;='db fasce di rischio'!$F$4,'db fasce di rischio'!$E$2,IF(U390&lt;='db fasce di rischio'!$H$4,'db fasce di rischio'!$G$2,"")))))</f>
        <v>--</v>
      </c>
      <c r="W390" s="30"/>
      <c r="X390" s="30"/>
    </row>
    <row r="391" spans="1:24" ht="21" collapsed="1" x14ac:dyDescent="0.2">
      <c r="A391" s="168"/>
      <c r="B391" s="168"/>
      <c r="C391" s="92"/>
      <c r="D391" s="92"/>
      <c r="E391" s="92"/>
      <c r="F391" s="92"/>
      <c r="G391" s="92"/>
      <c r="H391" s="92"/>
      <c r="I391" s="92"/>
      <c r="J391" s="176"/>
      <c r="K391" s="92"/>
      <c r="L391" s="92"/>
      <c r="M391" s="92"/>
      <c r="N391" s="92"/>
      <c r="O391" s="92"/>
      <c r="P391" s="168"/>
      <c r="Q391" s="30"/>
      <c r="R391" s="30"/>
      <c r="S391" s="30"/>
      <c r="T391" s="30"/>
      <c r="U391" s="30"/>
      <c r="V391" s="30"/>
      <c r="W391" s="30"/>
      <c r="X391" s="30"/>
    </row>
    <row r="392" spans="1:24" ht="54" x14ac:dyDescent="0.2">
      <c r="A392" s="31"/>
      <c r="B392" s="31"/>
      <c r="C392" s="32" t="s">
        <v>674</v>
      </c>
      <c r="D392" s="32"/>
      <c r="E392" s="30"/>
      <c r="F392" s="30"/>
      <c r="G392" s="30"/>
      <c r="H392" s="30"/>
      <c r="I392" s="30"/>
      <c r="J392" s="85"/>
      <c r="K392" s="30"/>
      <c r="L392" s="30"/>
      <c r="M392" s="30"/>
      <c r="N392" s="84" t="s">
        <v>6</v>
      </c>
      <c r="O392" s="84"/>
      <c r="P392" s="30"/>
      <c r="Q392" s="182" t="s">
        <v>1306</v>
      </c>
      <c r="R392" s="182" t="s">
        <v>1307</v>
      </c>
      <c r="S392" s="50" t="s">
        <v>1308</v>
      </c>
      <c r="T392" s="50" t="s">
        <v>1309</v>
      </c>
      <c r="U392" s="50" t="s">
        <v>1310</v>
      </c>
      <c r="V392" s="183" t="s">
        <v>1311</v>
      </c>
      <c r="W392" s="30"/>
      <c r="X392" s="30"/>
    </row>
    <row r="393" spans="1:24" ht="30.6" customHeight="1" x14ac:dyDescent="0.2">
      <c r="A393" s="168"/>
      <c r="B393" s="168">
        <v>19</v>
      </c>
      <c r="C393" s="220" t="s">
        <v>1267</v>
      </c>
      <c r="D393" s="221"/>
      <c r="E393" s="222"/>
      <c r="F393" s="229"/>
      <c r="G393" s="229"/>
      <c r="H393" s="229"/>
      <c r="I393" s="50" t="s">
        <v>11</v>
      </c>
      <c r="J393" s="231" t="s">
        <v>3</v>
      </c>
      <c r="K393" s="231"/>
      <c r="L393" s="39"/>
      <c r="M393" s="162" t="s">
        <v>676</v>
      </c>
      <c r="N393" s="163" t="str">
        <f>V393</f>
        <v>--</v>
      </c>
      <c r="O393" s="39"/>
      <c r="P393" s="168"/>
      <c r="Q393" s="184"/>
      <c r="R393" s="184"/>
      <c r="S393" s="185" t="str">
        <f>IF(Q393="Basso",1.8,IF(Q393="Medio",2.5,IF(Q393="Medio-Alto",3.8,IF(Q393="Alto",5,"0"))))</f>
        <v>0</v>
      </c>
      <c r="T393" s="185" t="str">
        <f>IF(R393="Basso",1.8,IF(R393="Medio",2.5,IF(R393="Medio-Alto",3.8,IF(R393="Alto",5,"0"))))</f>
        <v>0</v>
      </c>
      <c r="U393" s="185">
        <f>IF(MAX(U397:U411)&gt;(T393*S393),MAX(U397:U411),T393*S393)</f>
        <v>0</v>
      </c>
      <c r="V393" s="186" t="str">
        <f>IF(U393=0,"--",IF(U393&lt;='db fasce di rischio'!$B$4,'db fasce di rischio'!$A$2,IF(U393&lt;='db fasce di rischio'!$D$4,'db fasce di rischio'!$C$2,IF(U393&lt;='db fasce di rischio'!$F$4,'db fasce di rischio'!$E$2,IF(U393&lt;='db fasce di rischio'!$H$4,'db fasce di rischio'!$G$2,"")))))</f>
        <v>--</v>
      </c>
      <c r="W393" s="30"/>
      <c r="X393" s="30"/>
    </row>
    <row r="394" spans="1:24" ht="59.45" customHeight="1" x14ac:dyDescent="0.2">
      <c r="A394" s="168"/>
      <c r="B394" s="168"/>
      <c r="C394" s="223"/>
      <c r="D394" s="224"/>
      <c r="E394" s="224"/>
      <c r="F394" s="172"/>
      <c r="G394" s="172"/>
      <c r="H394" s="172"/>
      <c r="I394" s="172"/>
      <c r="J394" s="172"/>
      <c r="K394" s="172"/>
      <c r="L394" s="173"/>
      <c r="M394" s="226" t="s">
        <v>1305</v>
      </c>
      <c r="N394" s="226"/>
      <c r="O394" s="226"/>
      <c r="P394" s="168"/>
      <c r="Q394" s="30"/>
      <c r="R394" s="30"/>
      <c r="S394" s="30"/>
      <c r="T394" s="30"/>
      <c r="U394" s="30"/>
      <c r="V394" s="30"/>
      <c r="W394" s="30"/>
      <c r="X394" s="30"/>
    </row>
    <row r="395" spans="1:24" ht="31.5" hidden="1" customHeight="1" outlineLevel="1" x14ac:dyDescent="0.2">
      <c r="A395" s="168"/>
      <c r="B395" s="168"/>
      <c r="C395" s="218" t="s">
        <v>1266</v>
      </c>
      <c r="D395" s="219"/>
      <c r="E395" s="160"/>
      <c r="F395" s="160"/>
      <c r="G395" s="160"/>
      <c r="H395" s="160"/>
      <c r="I395" s="160"/>
      <c r="J395" s="159"/>
      <c r="K395" s="160"/>
      <c r="L395" s="164">
        <f>SUM(H382:H390)</f>
        <v>0</v>
      </c>
      <c r="M395" s="165"/>
      <c r="N395" s="165"/>
      <c r="O395" s="165"/>
      <c r="P395" s="168"/>
      <c r="Q395" s="30"/>
      <c r="R395" s="30"/>
      <c r="S395" s="30"/>
      <c r="T395" s="30"/>
      <c r="U395" s="30"/>
      <c r="V395" s="30"/>
      <c r="W395" s="30"/>
      <c r="X395" s="30"/>
    </row>
    <row r="396" spans="1:24" ht="63.75" hidden="1" outlineLevel="1" x14ac:dyDescent="0.2">
      <c r="A396" s="169"/>
      <c r="B396" s="169"/>
      <c r="C396" s="24" t="s">
        <v>915</v>
      </c>
      <c r="D396" s="24" t="s">
        <v>916</v>
      </c>
      <c r="E396" s="24" t="s">
        <v>981</v>
      </c>
      <c r="F396" s="24" t="s">
        <v>980</v>
      </c>
      <c r="G396" s="181" t="s">
        <v>1301</v>
      </c>
      <c r="H396" s="24" t="s">
        <v>979</v>
      </c>
      <c r="I396" s="24" t="s">
        <v>917</v>
      </c>
      <c r="J396" s="50" t="s">
        <v>982</v>
      </c>
      <c r="K396" s="50" t="s">
        <v>918</v>
      </c>
      <c r="L396" s="24" t="s">
        <v>639</v>
      </c>
      <c r="M396" s="24" t="s">
        <v>677</v>
      </c>
      <c r="N396" s="24" t="s">
        <v>678</v>
      </c>
      <c r="O396" s="24" t="s">
        <v>679</v>
      </c>
      <c r="P396" s="169"/>
      <c r="Q396" s="182" t="s">
        <v>1306</v>
      </c>
      <c r="R396" s="182" t="s">
        <v>1307</v>
      </c>
      <c r="S396" s="50" t="s">
        <v>1308</v>
      </c>
      <c r="T396" s="50" t="s">
        <v>1309</v>
      </c>
      <c r="U396" s="50" t="s">
        <v>1310</v>
      </c>
      <c r="V396" s="183" t="s">
        <v>1311</v>
      </c>
      <c r="W396" s="30"/>
      <c r="X396" s="30"/>
    </row>
    <row r="397" spans="1:24" ht="21" hidden="1" outlineLevel="1" x14ac:dyDescent="0.2">
      <c r="A397" s="169"/>
      <c r="B397" s="169"/>
      <c r="C397" s="26" t="s">
        <v>30</v>
      </c>
      <c r="D397" s="26" t="s">
        <v>30</v>
      </c>
      <c r="E397" s="26" t="s">
        <v>30</v>
      </c>
      <c r="F397" s="26" t="s">
        <v>30</v>
      </c>
      <c r="G397" s="161" t="str">
        <f>V397</f>
        <v>--</v>
      </c>
      <c r="H397" s="27" t="s">
        <v>30</v>
      </c>
      <c r="I397" s="33" t="s">
        <v>30</v>
      </c>
      <c r="J397" s="87"/>
      <c r="K397" s="33"/>
      <c r="L397" s="26"/>
      <c r="M397" s="26"/>
      <c r="N397" s="26"/>
      <c r="O397" s="26"/>
      <c r="P397" s="169"/>
      <c r="Q397" s="184"/>
      <c r="R397" s="184"/>
      <c r="S397" s="185" t="str">
        <f>IF(Q397="Basso",1.8,IF(Q397="Medio",2.5,IF(Q397="Medio-Alto",3.8,IF(Q397="Alto",5,"0"))))</f>
        <v>0</v>
      </c>
      <c r="T397" s="185" t="str">
        <f>IF(R397="Basso",1.8,IF(R397="Medio",2.5,IF(R397="Medio-Alto",3.8,IF(R397="Alto",5,"0"))))</f>
        <v>0</v>
      </c>
      <c r="U397" s="185">
        <f>(T397*S397)</f>
        <v>0</v>
      </c>
      <c r="V397" s="186" t="str">
        <f>IF(U397=0,"--",IF(U397&lt;='db fasce di rischio'!$B$4,'db fasce di rischio'!$A$2,IF(U397&lt;='db fasce di rischio'!$D$4,'db fasce di rischio'!$C$2,IF(U397&lt;='db fasce di rischio'!$F$4,'db fasce di rischio'!$E$2,IF(U397&lt;='db fasce di rischio'!$H$4,'db fasce di rischio'!$G$2,"")))))</f>
        <v>--</v>
      </c>
      <c r="W397" s="30"/>
      <c r="X397" s="30"/>
    </row>
    <row r="398" spans="1:24" ht="21" hidden="1" outlineLevel="1" x14ac:dyDescent="0.2">
      <c r="A398" s="169"/>
      <c r="B398" s="169"/>
      <c r="C398" s="26" t="s">
        <v>30</v>
      </c>
      <c r="D398" s="26" t="s">
        <v>30</v>
      </c>
      <c r="E398" s="26" t="s">
        <v>30</v>
      </c>
      <c r="F398" s="26" t="s">
        <v>30</v>
      </c>
      <c r="G398" s="161" t="str">
        <f t="shared" ref="G398:G411" si="74">V398</f>
        <v>--</v>
      </c>
      <c r="H398" s="27" t="s">
        <v>30</v>
      </c>
      <c r="I398" s="33" t="s">
        <v>30</v>
      </c>
      <c r="J398" s="87"/>
      <c r="K398" s="33"/>
      <c r="L398" s="26"/>
      <c r="M398" s="26"/>
      <c r="N398" s="26"/>
      <c r="O398" s="26"/>
      <c r="P398" s="169"/>
      <c r="Q398" s="184"/>
      <c r="R398" s="184"/>
      <c r="S398" s="185" t="str">
        <f t="shared" ref="S398:S411" si="75">IF(Q398="Basso",1.8,IF(Q398="Medio",2.5,IF(Q398="Medio-Alto",3.8,IF(Q398="Alto",5,"0"))))</f>
        <v>0</v>
      </c>
      <c r="T398" s="185" t="str">
        <f t="shared" ref="T398:T411" si="76">IF(R398="Basso",1.8,IF(R398="Medio",2.5,IF(R398="Medio-Alto",3.8,IF(R398="Alto",5,"0"))))</f>
        <v>0</v>
      </c>
      <c r="U398" s="185">
        <f>(T398*S398)</f>
        <v>0</v>
      </c>
      <c r="V398" s="186" t="str">
        <f>IF(U398=0,"--",IF(U398&lt;='db fasce di rischio'!$B$4,'db fasce di rischio'!$A$2,IF(U398&lt;='db fasce di rischio'!$D$4,'db fasce di rischio'!$C$2,IF(U398&lt;='db fasce di rischio'!$F$4,'db fasce di rischio'!$E$2,IF(U398&lt;='db fasce di rischio'!$H$4,'db fasce di rischio'!$G$2,"")))))</f>
        <v>--</v>
      </c>
      <c r="W398" s="30"/>
      <c r="X398" s="30"/>
    </row>
    <row r="399" spans="1:24" ht="21" hidden="1" outlineLevel="1" x14ac:dyDescent="0.2">
      <c r="A399" s="169"/>
      <c r="B399" s="169"/>
      <c r="C399" s="26" t="s">
        <v>30</v>
      </c>
      <c r="D399" s="26" t="s">
        <v>30</v>
      </c>
      <c r="E399" s="26" t="s">
        <v>30</v>
      </c>
      <c r="F399" s="26" t="s">
        <v>30</v>
      </c>
      <c r="G399" s="161" t="str">
        <f t="shared" si="74"/>
        <v>--</v>
      </c>
      <c r="H399" s="27" t="s">
        <v>30</v>
      </c>
      <c r="I399" s="33" t="s">
        <v>30</v>
      </c>
      <c r="J399" s="87"/>
      <c r="K399" s="33"/>
      <c r="L399" s="26"/>
      <c r="M399" s="26"/>
      <c r="N399" s="26"/>
      <c r="O399" s="26"/>
      <c r="P399" s="169"/>
      <c r="Q399" s="184"/>
      <c r="R399" s="184"/>
      <c r="S399" s="185" t="str">
        <f t="shared" si="75"/>
        <v>0</v>
      </c>
      <c r="T399" s="185" t="str">
        <f t="shared" si="76"/>
        <v>0</v>
      </c>
      <c r="U399" s="185">
        <f t="shared" ref="U399:U411" si="77">(T399*S399)</f>
        <v>0</v>
      </c>
      <c r="V399" s="186" t="str">
        <f>IF(U399=0,"--",IF(U399&lt;='db fasce di rischio'!$B$4,'db fasce di rischio'!$A$2,IF(U399&lt;='db fasce di rischio'!$D$4,'db fasce di rischio'!$C$2,IF(U399&lt;='db fasce di rischio'!$F$4,'db fasce di rischio'!$E$2,IF(U399&lt;='db fasce di rischio'!$H$4,'db fasce di rischio'!$G$2,"")))))</f>
        <v>--</v>
      </c>
      <c r="W399" s="30"/>
      <c r="X399" s="30"/>
    </row>
    <row r="400" spans="1:24" ht="21" hidden="1" outlineLevel="1" x14ac:dyDescent="0.2">
      <c r="A400" s="169"/>
      <c r="B400" s="169"/>
      <c r="C400" s="26" t="s">
        <v>30</v>
      </c>
      <c r="D400" s="26" t="s">
        <v>30</v>
      </c>
      <c r="E400" s="26" t="s">
        <v>30</v>
      </c>
      <c r="F400" s="26" t="s">
        <v>30</v>
      </c>
      <c r="G400" s="161" t="str">
        <f t="shared" si="74"/>
        <v>--</v>
      </c>
      <c r="H400" s="27" t="s">
        <v>30</v>
      </c>
      <c r="I400" s="33" t="s">
        <v>30</v>
      </c>
      <c r="J400" s="87"/>
      <c r="K400" s="33"/>
      <c r="L400" s="26"/>
      <c r="M400" s="26"/>
      <c r="N400" s="26"/>
      <c r="O400" s="26"/>
      <c r="P400" s="169"/>
      <c r="Q400" s="184"/>
      <c r="R400" s="184"/>
      <c r="S400" s="185" t="str">
        <f t="shared" si="75"/>
        <v>0</v>
      </c>
      <c r="T400" s="185" t="str">
        <f t="shared" si="76"/>
        <v>0</v>
      </c>
      <c r="U400" s="185">
        <f t="shared" si="77"/>
        <v>0</v>
      </c>
      <c r="V400" s="186" t="str">
        <f>IF(U400=0,"--",IF(U400&lt;='db fasce di rischio'!$B$4,'db fasce di rischio'!$A$2,IF(U400&lt;='db fasce di rischio'!$D$4,'db fasce di rischio'!$C$2,IF(U400&lt;='db fasce di rischio'!$F$4,'db fasce di rischio'!$E$2,IF(U400&lt;='db fasce di rischio'!$H$4,'db fasce di rischio'!$G$2,"")))))</f>
        <v>--</v>
      </c>
      <c r="W400" s="30"/>
      <c r="X400" s="30"/>
    </row>
    <row r="401" spans="1:24" ht="21" hidden="1" outlineLevel="1" x14ac:dyDescent="0.2">
      <c r="A401" s="169"/>
      <c r="B401" s="169"/>
      <c r="C401" s="26" t="s">
        <v>30</v>
      </c>
      <c r="D401" s="26" t="s">
        <v>30</v>
      </c>
      <c r="E401" s="26" t="s">
        <v>30</v>
      </c>
      <c r="F401" s="26" t="s">
        <v>30</v>
      </c>
      <c r="G401" s="161" t="str">
        <f t="shared" si="74"/>
        <v>--</v>
      </c>
      <c r="H401" s="27" t="s">
        <v>30</v>
      </c>
      <c r="I401" s="33" t="s">
        <v>30</v>
      </c>
      <c r="J401" s="87"/>
      <c r="K401" s="33"/>
      <c r="L401" s="26"/>
      <c r="M401" s="26"/>
      <c r="N401" s="26"/>
      <c r="O401" s="26"/>
      <c r="P401" s="169"/>
      <c r="Q401" s="184"/>
      <c r="R401" s="184"/>
      <c r="S401" s="185" t="str">
        <f t="shared" si="75"/>
        <v>0</v>
      </c>
      <c r="T401" s="185" t="str">
        <f t="shared" si="76"/>
        <v>0</v>
      </c>
      <c r="U401" s="185">
        <f t="shared" si="77"/>
        <v>0</v>
      </c>
      <c r="V401" s="186" t="str">
        <f>IF(U401=0,"--",IF(U401&lt;='db fasce di rischio'!$B$4,'db fasce di rischio'!$A$2,IF(U401&lt;='db fasce di rischio'!$D$4,'db fasce di rischio'!$C$2,IF(U401&lt;='db fasce di rischio'!$F$4,'db fasce di rischio'!$E$2,IF(U401&lt;='db fasce di rischio'!$H$4,'db fasce di rischio'!$G$2,"")))))</f>
        <v>--</v>
      </c>
      <c r="W401" s="30"/>
      <c r="X401" s="30"/>
    </row>
    <row r="402" spans="1:24" ht="21" hidden="1" outlineLevel="1" x14ac:dyDescent="0.2">
      <c r="A402" s="169"/>
      <c r="B402" s="169"/>
      <c r="C402" s="26" t="s">
        <v>30</v>
      </c>
      <c r="D402" s="26" t="s">
        <v>30</v>
      </c>
      <c r="E402" s="26" t="s">
        <v>30</v>
      </c>
      <c r="F402" s="26" t="s">
        <v>30</v>
      </c>
      <c r="G402" s="161" t="str">
        <f t="shared" si="74"/>
        <v>--</v>
      </c>
      <c r="H402" s="27" t="s">
        <v>30</v>
      </c>
      <c r="I402" s="33" t="s">
        <v>30</v>
      </c>
      <c r="J402" s="87"/>
      <c r="K402" s="33"/>
      <c r="L402" s="26"/>
      <c r="M402" s="26"/>
      <c r="N402" s="26"/>
      <c r="O402" s="26"/>
      <c r="P402" s="169"/>
      <c r="Q402" s="184"/>
      <c r="R402" s="184"/>
      <c r="S402" s="185" t="str">
        <f t="shared" si="75"/>
        <v>0</v>
      </c>
      <c r="T402" s="185" t="str">
        <f t="shared" si="76"/>
        <v>0</v>
      </c>
      <c r="U402" s="185">
        <f t="shared" si="77"/>
        <v>0</v>
      </c>
      <c r="V402" s="186" t="str">
        <f>IF(U402=0,"--",IF(U402&lt;='db fasce di rischio'!$B$4,'db fasce di rischio'!$A$2,IF(U402&lt;='db fasce di rischio'!$D$4,'db fasce di rischio'!$C$2,IF(U402&lt;='db fasce di rischio'!$F$4,'db fasce di rischio'!$E$2,IF(U402&lt;='db fasce di rischio'!$H$4,'db fasce di rischio'!$G$2,"")))))</f>
        <v>--</v>
      </c>
      <c r="W402" s="30"/>
      <c r="X402" s="30"/>
    </row>
    <row r="403" spans="1:24" ht="21" hidden="1" outlineLevel="1" x14ac:dyDescent="0.2">
      <c r="A403" s="169"/>
      <c r="B403" s="169"/>
      <c r="C403" s="26" t="s">
        <v>30</v>
      </c>
      <c r="D403" s="26" t="s">
        <v>30</v>
      </c>
      <c r="E403" s="26" t="s">
        <v>30</v>
      </c>
      <c r="F403" s="26" t="s">
        <v>30</v>
      </c>
      <c r="G403" s="161" t="str">
        <f t="shared" si="74"/>
        <v>--</v>
      </c>
      <c r="H403" s="27" t="s">
        <v>30</v>
      </c>
      <c r="I403" s="33" t="s">
        <v>30</v>
      </c>
      <c r="J403" s="87"/>
      <c r="K403" s="33"/>
      <c r="L403" s="26"/>
      <c r="M403" s="26"/>
      <c r="N403" s="26"/>
      <c r="O403" s="26"/>
      <c r="P403" s="169"/>
      <c r="Q403" s="184"/>
      <c r="R403" s="184"/>
      <c r="S403" s="185" t="str">
        <f t="shared" si="75"/>
        <v>0</v>
      </c>
      <c r="T403" s="185" t="str">
        <f t="shared" si="76"/>
        <v>0</v>
      </c>
      <c r="U403" s="185">
        <f t="shared" si="77"/>
        <v>0</v>
      </c>
      <c r="V403" s="186" t="str">
        <f>IF(U403=0,"--",IF(U403&lt;='db fasce di rischio'!$B$4,'db fasce di rischio'!$A$2,IF(U403&lt;='db fasce di rischio'!$D$4,'db fasce di rischio'!$C$2,IF(U403&lt;='db fasce di rischio'!$F$4,'db fasce di rischio'!$E$2,IF(U403&lt;='db fasce di rischio'!$H$4,'db fasce di rischio'!$G$2,"")))))</f>
        <v>--</v>
      </c>
      <c r="W403" s="30"/>
      <c r="X403" s="30"/>
    </row>
    <row r="404" spans="1:24" ht="21" hidden="1" outlineLevel="1" x14ac:dyDescent="0.2">
      <c r="A404" s="169"/>
      <c r="B404" s="169"/>
      <c r="C404" s="26" t="s">
        <v>30</v>
      </c>
      <c r="D404" s="26" t="s">
        <v>30</v>
      </c>
      <c r="E404" s="26" t="s">
        <v>30</v>
      </c>
      <c r="F404" s="26" t="s">
        <v>30</v>
      </c>
      <c r="G404" s="161" t="str">
        <f t="shared" si="74"/>
        <v>--</v>
      </c>
      <c r="H404" s="27" t="s">
        <v>30</v>
      </c>
      <c r="I404" s="33" t="s">
        <v>30</v>
      </c>
      <c r="J404" s="87"/>
      <c r="K404" s="33"/>
      <c r="L404" s="26"/>
      <c r="M404" s="26"/>
      <c r="N404" s="26"/>
      <c r="O404" s="26"/>
      <c r="P404" s="169"/>
      <c r="Q404" s="184"/>
      <c r="R404" s="184"/>
      <c r="S404" s="185" t="str">
        <f t="shared" si="75"/>
        <v>0</v>
      </c>
      <c r="T404" s="185" t="str">
        <f t="shared" si="76"/>
        <v>0</v>
      </c>
      <c r="U404" s="185">
        <f t="shared" si="77"/>
        <v>0</v>
      </c>
      <c r="V404" s="186" t="str">
        <f>IF(U404=0,"--",IF(U404&lt;='db fasce di rischio'!$B$4,'db fasce di rischio'!$A$2,IF(U404&lt;='db fasce di rischio'!$D$4,'db fasce di rischio'!$C$2,IF(U404&lt;='db fasce di rischio'!$F$4,'db fasce di rischio'!$E$2,IF(U404&lt;='db fasce di rischio'!$H$4,'db fasce di rischio'!$G$2,"")))))</f>
        <v>--</v>
      </c>
      <c r="W404" s="30"/>
      <c r="X404" s="30"/>
    </row>
    <row r="405" spans="1:24" ht="21" hidden="1" outlineLevel="1" x14ac:dyDescent="0.2">
      <c r="A405" s="169"/>
      <c r="B405" s="169"/>
      <c r="C405" s="26" t="s">
        <v>30</v>
      </c>
      <c r="D405" s="26" t="s">
        <v>30</v>
      </c>
      <c r="E405" s="26" t="s">
        <v>30</v>
      </c>
      <c r="F405" s="26" t="s">
        <v>30</v>
      </c>
      <c r="G405" s="161" t="str">
        <f t="shared" si="74"/>
        <v>--</v>
      </c>
      <c r="H405" s="27" t="s">
        <v>30</v>
      </c>
      <c r="I405" s="33" t="s">
        <v>30</v>
      </c>
      <c r="J405" s="88"/>
      <c r="K405" s="33"/>
      <c r="L405" s="26"/>
      <c r="M405" s="26"/>
      <c r="N405" s="26"/>
      <c r="O405" s="26"/>
      <c r="P405" s="169"/>
      <c r="Q405" s="184"/>
      <c r="R405" s="184"/>
      <c r="S405" s="185" t="str">
        <f t="shared" si="75"/>
        <v>0</v>
      </c>
      <c r="T405" s="185" t="str">
        <f t="shared" si="76"/>
        <v>0</v>
      </c>
      <c r="U405" s="185">
        <f t="shared" si="77"/>
        <v>0</v>
      </c>
      <c r="V405" s="186" t="str">
        <f>IF(U405=0,"--",IF(U405&lt;='db fasce di rischio'!$B$4,'db fasce di rischio'!$A$2,IF(U405&lt;='db fasce di rischio'!$D$4,'db fasce di rischio'!$C$2,IF(U405&lt;='db fasce di rischio'!$F$4,'db fasce di rischio'!$E$2,IF(U405&lt;='db fasce di rischio'!$H$4,'db fasce di rischio'!$G$2,"")))))</f>
        <v>--</v>
      </c>
      <c r="W405" s="30"/>
      <c r="X405" s="30"/>
    </row>
    <row r="406" spans="1:24" ht="21" hidden="1" outlineLevel="1" x14ac:dyDescent="0.2">
      <c r="A406" s="169"/>
      <c r="B406" s="169"/>
      <c r="C406" s="26" t="s">
        <v>30</v>
      </c>
      <c r="D406" s="26" t="s">
        <v>30</v>
      </c>
      <c r="E406" s="26" t="s">
        <v>30</v>
      </c>
      <c r="F406" s="26" t="s">
        <v>30</v>
      </c>
      <c r="G406" s="161" t="str">
        <f t="shared" si="74"/>
        <v>--</v>
      </c>
      <c r="H406" s="27" t="s">
        <v>30</v>
      </c>
      <c r="I406" s="33" t="s">
        <v>30</v>
      </c>
      <c r="J406" s="88"/>
      <c r="K406" s="33"/>
      <c r="L406" s="26"/>
      <c r="M406" s="26"/>
      <c r="N406" s="26"/>
      <c r="O406" s="26"/>
      <c r="P406" s="169"/>
      <c r="Q406" s="184"/>
      <c r="R406" s="184"/>
      <c r="S406" s="185" t="str">
        <f t="shared" si="75"/>
        <v>0</v>
      </c>
      <c r="T406" s="185" t="str">
        <f t="shared" si="76"/>
        <v>0</v>
      </c>
      <c r="U406" s="185">
        <f t="shared" si="77"/>
        <v>0</v>
      </c>
      <c r="V406" s="186" t="str">
        <f>IF(U406=0,"--",IF(U406&lt;='db fasce di rischio'!$B$4,'db fasce di rischio'!$A$2,IF(U406&lt;='db fasce di rischio'!$D$4,'db fasce di rischio'!$C$2,IF(U406&lt;='db fasce di rischio'!$F$4,'db fasce di rischio'!$E$2,IF(U406&lt;='db fasce di rischio'!$H$4,'db fasce di rischio'!$G$2,"")))))</f>
        <v>--</v>
      </c>
      <c r="W406" s="30"/>
      <c r="X406" s="30"/>
    </row>
    <row r="407" spans="1:24" ht="21" hidden="1" outlineLevel="1" x14ac:dyDescent="0.2">
      <c r="A407" s="169"/>
      <c r="B407" s="169"/>
      <c r="C407" s="26" t="s">
        <v>30</v>
      </c>
      <c r="D407" s="26" t="s">
        <v>30</v>
      </c>
      <c r="E407" s="26" t="s">
        <v>30</v>
      </c>
      <c r="F407" s="26" t="s">
        <v>30</v>
      </c>
      <c r="G407" s="161" t="str">
        <f t="shared" si="74"/>
        <v>--</v>
      </c>
      <c r="H407" s="27" t="s">
        <v>30</v>
      </c>
      <c r="I407" s="33" t="s">
        <v>30</v>
      </c>
      <c r="J407" s="88"/>
      <c r="K407" s="33"/>
      <c r="L407" s="26"/>
      <c r="M407" s="26"/>
      <c r="N407" s="26"/>
      <c r="O407" s="26"/>
      <c r="P407" s="169"/>
      <c r="Q407" s="184"/>
      <c r="R407" s="184"/>
      <c r="S407" s="185" t="str">
        <f t="shared" si="75"/>
        <v>0</v>
      </c>
      <c r="T407" s="185" t="str">
        <f t="shared" si="76"/>
        <v>0</v>
      </c>
      <c r="U407" s="185">
        <f t="shared" si="77"/>
        <v>0</v>
      </c>
      <c r="V407" s="186" t="str">
        <f>IF(U407=0,"--",IF(U407&lt;='db fasce di rischio'!$B$4,'db fasce di rischio'!$A$2,IF(U407&lt;='db fasce di rischio'!$D$4,'db fasce di rischio'!$C$2,IF(U407&lt;='db fasce di rischio'!$F$4,'db fasce di rischio'!$E$2,IF(U407&lt;='db fasce di rischio'!$H$4,'db fasce di rischio'!$G$2,"")))))</f>
        <v>--</v>
      </c>
      <c r="W407" s="30"/>
      <c r="X407" s="30"/>
    </row>
    <row r="408" spans="1:24" ht="21" hidden="1" outlineLevel="1" x14ac:dyDescent="0.2">
      <c r="A408" s="169"/>
      <c r="B408" s="169"/>
      <c r="C408" s="26" t="s">
        <v>30</v>
      </c>
      <c r="D408" s="26" t="s">
        <v>30</v>
      </c>
      <c r="E408" s="26" t="s">
        <v>30</v>
      </c>
      <c r="F408" s="26" t="s">
        <v>30</v>
      </c>
      <c r="G408" s="161" t="str">
        <f t="shared" si="74"/>
        <v>--</v>
      </c>
      <c r="H408" s="27" t="s">
        <v>30</v>
      </c>
      <c r="I408" s="33" t="s">
        <v>30</v>
      </c>
      <c r="J408" s="88"/>
      <c r="K408" s="33"/>
      <c r="L408" s="26"/>
      <c r="M408" s="26"/>
      <c r="N408" s="26"/>
      <c r="O408" s="26"/>
      <c r="P408" s="169"/>
      <c r="Q408" s="184"/>
      <c r="R408" s="184"/>
      <c r="S408" s="185" t="str">
        <f t="shared" si="75"/>
        <v>0</v>
      </c>
      <c r="T408" s="185" t="str">
        <f t="shared" si="76"/>
        <v>0</v>
      </c>
      <c r="U408" s="185">
        <f t="shared" si="77"/>
        <v>0</v>
      </c>
      <c r="V408" s="186" t="str">
        <f>IF(U408=0,"--",IF(U408&lt;='db fasce di rischio'!$B$4,'db fasce di rischio'!$A$2,IF(U408&lt;='db fasce di rischio'!$D$4,'db fasce di rischio'!$C$2,IF(U408&lt;='db fasce di rischio'!$F$4,'db fasce di rischio'!$E$2,IF(U408&lt;='db fasce di rischio'!$H$4,'db fasce di rischio'!$G$2,"")))))</f>
        <v>--</v>
      </c>
      <c r="W408" s="30"/>
      <c r="X408" s="30"/>
    </row>
    <row r="409" spans="1:24" ht="21" hidden="1" outlineLevel="1" x14ac:dyDescent="0.2">
      <c r="A409" s="169"/>
      <c r="B409" s="169"/>
      <c r="C409" s="26" t="s">
        <v>30</v>
      </c>
      <c r="D409" s="26" t="s">
        <v>30</v>
      </c>
      <c r="E409" s="26" t="s">
        <v>30</v>
      </c>
      <c r="F409" s="26" t="s">
        <v>30</v>
      </c>
      <c r="G409" s="161" t="str">
        <f t="shared" si="74"/>
        <v>--</v>
      </c>
      <c r="H409" s="27" t="s">
        <v>30</v>
      </c>
      <c r="I409" s="33" t="s">
        <v>30</v>
      </c>
      <c r="J409" s="87"/>
      <c r="K409" s="33"/>
      <c r="L409" s="26"/>
      <c r="M409" s="26"/>
      <c r="N409" s="26"/>
      <c r="O409" s="26"/>
      <c r="P409" s="169"/>
      <c r="Q409" s="184"/>
      <c r="R409" s="184"/>
      <c r="S409" s="185" t="str">
        <f t="shared" si="75"/>
        <v>0</v>
      </c>
      <c r="T409" s="185" t="str">
        <f t="shared" si="76"/>
        <v>0</v>
      </c>
      <c r="U409" s="185">
        <f t="shared" si="77"/>
        <v>0</v>
      </c>
      <c r="V409" s="186" t="str">
        <f>IF(U409=0,"--",IF(U409&lt;='db fasce di rischio'!$B$4,'db fasce di rischio'!$A$2,IF(U409&lt;='db fasce di rischio'!$D$4,'db fasce di rischio'!$C$2,IF(U409&lt;='db fasce di rischio'!$F$4,'db fasce di rischio'!$E$2,IF(U409&lt;='db fasce di rischio'!$H$4,'db fasce di rischio'!$G$2,"")))))</f>
        <v>--</v>
      </c>
      <c r="W409" s="30"/>
      <c r="X409" s="30"/>
    </row>
    <row r="410" spans="1:24" ht="21" hidden="1" outlineLevel="1" x14ac:dyDescent="0.2">
      <c r="A410" s="169"/>
      <c r="B410" s="169"/>
      <c r="C410" s="26" t="s">
        <v>30</v>
      </c>
      <c r="D410" s="26" t="s">
        <v>30</v>
      </c>
      <c r="E410" s="26" t="s">
        <v>30</v>
      </c>
      <c r="F410" s="26" t="s">
        <v>30</v>
      </c>
      <c r="G410" s="161" t="str">
        <f t="shared" si="74"/>
        <v>--</v>
      </c>
      <c r="H410" s="27" t="s">
        <v>30</v>
      </c>
      <c r="I410" s="33" t="s">
        <v>30</v>
      </c>
      <c r="J410" s="87"/>
      <c r="K410" s="33"/>
      <c r="L410" s="26"/>
      <c r="M410" s="26"/>
      <c r="N410" s="26"/>
      <c r="O410" s="28"/>
      <c r="P410" s="169"/>
      <c r="Q410" s="184"/>
      <c r="R410" s="184"/>
      <c r="S410" s="185" t="str">
        <f t="shared" si="75"/>
        <v>0</v>
      </c>
      <c r="T410" s="185" t="str">
        <f t="shared" si="76"/>
        <v>0</v>
      </c>
      <c r="U410" s="185">
        <f t="shared" si="77"/>
        <v>0</v>
      </c>
      <c r="V410" s="186" t="str">
        <f>IF(U410=0,"--",IF(U410&lt;='db fasce di rischio'!$B$4,'db fasce di rischio'!$A$2,IF(U410&lt;='db fasce di rischio'!$D$4,'db fasce di rischio'!$C$2,IF(U410&lt;='db fasce di rischio'!$F$4,'db fasce di rischio'!$E$2,IF(U410&lt;='db fasce di rischio'!$H$4,'db fasce di rischio'!$G$2,"")))))</f>
        <v>--</v>
      </c>
      <c r="W410" s="30"/>
      <c r="X410" s="30"/>
    </row>
    <row r="411" spans="1:24" ht="21" hidden="1" outlineLevel="1" x14ac:dyDescent="0.2">
      <c r="A411" s="169"/>
      <c r="B411" s="169"/>
      <c r="C411" s="26" t="s">
        <v>30</v>
      </c>
      <c r="D411" s="26" t="s">
        <v>30</v>
      </c>
      <c r="E411" s="26" t="s">
        <v>30</v>
      </c>
      <c r="F411" s="26" t="s">
        <v>30</v>
      </c>
      <c r="G411" s="161" t="str">
        <f t="shared" si="74"/>
        <v>--</v>
      </c>
      <c r="H411" s="27" t="s">
        <v>30</v>
      </c>
      <c r="I411" s="33" t="s">
        <v>30</v>
      </c>
      <c r="J411" s="87"/>
      <c r="K411" s="33"/>
      <c r="L411" s="26"/>
      <c r="M411" s="26"/>
      <c r="N411" s="26"/>
      <c r="O411" s="29"/>
      <c r="P411" s="169"/>
      <c r="Q411" s="184"/>
      <c r="R411" s="184"/>
      <c r="S411" s="185" t="str">
        <f t="shared" si="75"/>
        <v>0</v>
      </c>
      <c r="T411" s="185" t="str">
        <f t="shared" si="76"/>
        <v>0</v>
      </c>
      <c r="U411" s="185">
        <f t="shared" si="77"/>
        <v>0</v>
      </c>
      <c r="V411" s="186" t="str">
        <f>IF(U411=0,"--",IF(U411&lt;='db fasce di rischio'!$B$4,'db fasce di rischio'!$A$2,IF(U411&lt;='db fasce di rischio'!$D$4,'db fasce di rischio'!$C$2,IF(U411&lt;='db fasce di rischio'!$F$4,'db fasce di rischio'!$E$2,IF(U411&lt;='db fasce di rischio'!$H$4,'db fasce di rischio'!$G$2,"")))))</f>
        <v>--</v>
      </c>
      <c r="W411" s="30"/>
      <c r="X411" s="30"/>
    </row>
    <row r="412" spans="1:24" ht="21" collapsed="1" x14ac:dyDescent="0.2">
      <c r="A412" s="168"/>
      <c r="B412" s="168"/>
      <c r="C412" s="92"/>
      <c r="D412" s="92"/>
      <c r="E412" s="92"/>
      <c r="F412" s="92"/>
      <c r="G412" s="92"/>
      <c r="H412" s="92"/>
      <c r="I412" s="92"/>
      <c r="J412" s="176"/>
      <c r="K412" s="92"/>
      <c r="L412" s="92"/>
      <c r="M412" s="92"/>
      <c r="N412" s="92"/>
      <c r="O412" s="92"/>
      <c r="P412" s="168"/>
      <c r="Q412" s="30"/>
      <c r="R412" s="30"/>
      <c r="S412" s="30"/>
      <c r="T412" s="30"/>
      <c r="U412" s="30"/>
      <c r="V412" s="30"/>
      <c r="W412" s="30"/>
      <c r="X412" s="30"/>
    </row>
    <row r="413" spans="1:24" ht="54" x14ac:dyDescent="0.2">
      <c r="A413" s="31"/>
      <c r="B413" s="31"/>
      <c r="C413" s="32" t="s">
        <v>674</v>
      </c>
      <c r="D413" s="32"/>
      <c r="E413" s="30"/>
      <c r="F413" s="30"/>
      <c r="G413" s="30"/>
      <c r="H413" s="30"/>
      <c r="I413" s="30"/>
      <c r="J413" s="85"/>
      <c r="K413" s="30"/>
      <c r="L413" s="30"/>
      <c r="M413" s="30"/>
      <c r="N413" s="84" t="s">
        <v>6</v>
      </c>
      <c r="O413" s="84"/>
      <c r="P413" s="30"/>
      <c r="Q413" s="182" t="s">
        <v>1306</v>
      </c>
      <c r="R413" s="182" t="s">
        <v>1307</v>
      </c>
      <c r="S413" s="50" t="s">
        <v>1308</v>
      </c>
      <c r="T413" s="50" t="s">
        <v>1309</v>
      </c>
      <c r="U413" s="50" t="s">
        <v>1310</v>
      </c>
      <c r="V413" s="183" t="s">
        <v>1311</v>
      </c>
      <c r="W413" s="30"/>
      <c r="X413" s="30"/>
    </row>
    <row r="414" spans="1:24" ht="30.6" customHeight="1" x14ac:dyDescent="0.2">
      <c r="A414" s="168"/>
      <c r="B414" s="168">
        <v>20</v>
      </c>
      <c r="C414" s="220" t="s">
        <v>1267</v>
      </c>
      <c r="D414" s="221"/>
      <c r="E414" s="222"/>
      <c r="F414" s="229"/>
      <c r="G414" s="229"/>
      <c r="H414" s="229"/>
      <c r="I414" s="50" t="s">
        <v>11</v>
      </c>
      <c r="J414" s="231" t="s">
        <v>3</v>
      </c>
      <c r="K414" s="231"/>
      <c r="L414" s="39"/>
      <c r="M414" s="162" t="s">
        <v>676</v>
      </c>
      <c r="N414" s="163" t="str">
        <f>V414</f>
        <v>--</v>
      </c>
      <c r="O414" s="39"/>
      <c r="P414" s="168"/>
      <c r="Q414" s="184"/>
      <c r="R414" s="184"/>
      <c r="S414" s="185" t="str">
        <f>IF(Q414="Basso",1.8,IF(Q414="Medio",2.5,IF(Q414="Medio-Alto",3.8,IF(Q414="Alto",5,"0"))))</f>
        <v>0</v>
      </c>
      <c r="T414" s="185" t="str">
        <f>IF(R414="Basso",1.8,IF(R414="Medio",2.5,IF(R414="Medio-Alto",3.8,IF(R414="Alto",5,"0"))))</f>
        <v>0</v>
      </c>
      <c r="U414" s="185">
        <f>IF(MAX(U418:U432)&gt;(T414*S414),MAX(U418:U432),T414*S414)</f>
        <v>0</v>
      </c>
      <c r="V414" s="186" t="str">
        <f>IF(U414=0,"--",IF(U414&lt;='db fasce di rischio'!$B$4,'db fasce di rischio'!$A$2,IF(U414&lt;='db fasce di rischio'!$D$4,'db fasce di rischio'!$C$2,IF(U414&lt;='db fasce di rischio'!$F$4,'db fasce di rischio'!$E$2,IF(U414&lt;='db fasce di rischio'!$H$4,'db fasce di rischio'!$G$2,"")))))</f>
        <v>--</v>
      </c>
      <c r="W414" s="30"/>
      <c r="X414" s="30"/>
    </row>
    <row r="415" spans="1:24" ht="59.45" customHeight="1" x14ac:dyDescent="0.2">
      <c r="A415" s="168"/>
      <c r="B415" s="168"/>
      <c r="C415" s="223"/>
      <c r="D415" s="224"/>
      <c r="E415" s="224"/>
      <c r="F415" s="172"/>
      <c r="G415" s="172"/>
      <c r="H415" s="172"/>
      <c r="I415" s="172"/>
      <c r="J415" s="172"/>
      <c r="K415" s="172"/>
      <c r="L415" s="173"/>
      <c r="M415" s="226" t="s">
        <v>1305</v>
      </c>
      <c r="N415" s="226"/>
      <c r="O415" s="226"/>
      <c r="P415" s="168"/>
      <c r="Q415" s="30"/>
      <c r="R415" s="30"/>
      <c r="S415" s="30"/>
      <c r="T415" s="30"/>
      <c r="U415" s="30"/>
      <c r="V415" s="30"/>
      <c r="W415" s="30"/>
      <c r="X415" s="30"/>
    </row>
    <row r="416" spans="1:24" ht="31.5" hidden="1" customHeight="1" outlineLevel="1" x14ac:dyDescent="0.2">
      <c r="A416" s="168"/>
      <c r="B416" s="168"/>
      <c r="C416" s="218" t="s">
        <v>1266</v>
      </c>
      <c r="D416" s="219"/>
      <c r="E416" s="160"/>
      <c r="F416" s="160"/>
      <c r="G416" s="160"/>
      <c r="H416" s="160"/>
      <c r="I416" s="160"/>
      <c r="J416" s="159"/>
      <c r="K416" s="160"/>
      <c r="L416" s="164">
        <f>SUM(H403:H411)</f>
        <v>0</v>
      </c>
      <c r="M416" s="165"/>
      <c r="N416" s="165"/>
      <c r="O416" s="165"/>
      <c r="P416" s="168"/>
      <c r="Q416" s="30"/>
      <c r="R416" s="30"/>
      <c r="S416" s="30"/>
      <c r="T416" s="30"/>
      <c r="U416" s="30"/>
      <c r="V416" s="30"/>
      <c r="W416" s="30"/>
      <c r="X416" s="30"/>
    </row>
    <row r="417" spans="1:24" ht="63.75" hidden="1" outlineLevel="1" x14ac:dyDescent="0.2">
      <c r="A417" s="169"/>
      <c r="B417" s="169"/>
      <c r="C417" s="24" t="s">
        <v>915</v>
      </c>
      <c r="D417" s="24" t="s">
        <v>916</v>
      </c>
      <c r="E417" s="24" t="s">
        <v>981</v>
      </c>
      <c r="F417" s="24" t="s">
        <v>980</v>
      </c>
      <c r="G417" s="181" t="s">
        <v>1301</v>
      </c>
      <c r="H417" s="24" t="s">
        <v>979</v>
      </c>
      <c r="I417" s="24" t="s">
        <v>917</v>
      </c>
      <c r="J417" s="50" t="s">
        <v>982</v>
      </c>
      <c r="K417" s="50" t="s">
        <v>918</v>
      </c>
      <c r="L417" s="24" t="s">
        <v>639</v>
      </c>
      <c r="M417" s="24" t="s">
        <v>677</v>
      </c>
      <c r="N417" s="24" t="s">
        <v>678</v>
      </c>
      <c r="O417" s="24" t="s">
        <v>679</v>
      </c>
      <c r="P417" s="169"/>
      <c r="Q417" s="182" t="s">
        <v>1306</v>
      </c>
      <c r="R417" s="182" t="s">
        <v>1307</v>
      </c>
      <c r="S417" s="50" t="s">
        <v>1308</v>
      </c>
      <c r="T417" s="50" t="s">
        <v>1309</v>
      </c>
      <c r="U417" s="50" t="s">
        <v>1310</v>
      </c>
      <c r="V417" s="183" t="s">
        <v>1311</v>
      </c>
      <c r="W417" s="30"/>
      <c r="X417" s="30"/>
    </row>
    <row r="418" spans="1:24" ht="21" hidden="1" outlineLevel="1" x14ac:dyDescent="0.2">
      <c r="A418" s="169"/>
      <c r="B418" s="169"/>
      <c r="C418" s="26" t="s">
        <v>30</v>
      </c>
      <c r="D418" s="26" t="s">
        <v>30</v>
      </c>
      <c r="E418" s="26" t="s">
        <v>30</v>
      </c>
      <c r="F418" s="26" t="s">
        <v>30</v>
      </c>
      <c r="G418" s="161" t="str">
        <f>V418</f>
        <v>--</v>
      </c>
      <c r="H418" s="27" t="s">
        <v>30</v>
      </c>
      <c r="I418" s="33" t="s">
        <v>30</v>
      </c>
      <c r="J418" s="87"/>
      <c r="K418" s="33"/>
      <c r="L418" s="26"/>
      <c r="M418" s="26"/>
      <c r="N418" s="26"/>
      <c r="O418" s="26"/>
      <c r="P418" s="169"/>
      <c r="Q418" s="184"/>
      <c r="R418" s="184"/>
      <c r="S418" s="185" t="str">
        <f>IF(Q418="Basso",1.8,IF(Q418="Medio",2.5,IF(Q418="Medio-Alto",3.8,IF(Q418="Alto",5,"0"))))</f>
        <v>0</v>
      </c>
      <c r="T418" s="185" t="str">
        <f>IF(R418="Basso",1.8,IF(R418="Medio",2.5,IF(R418="Medio-Alto",3.8,IF(R418="Alto",5,"0"))))</f>
        <v>0</v>
      </c>
      <c r="U418" s="185">
        <f>(T418*S418)</f>
        <v>0</v>
      </c>
      <c r="V418" s="186" t="str">
        <f>IF(U418=0,"--",IF(U418&lt;='db fasce di rischio'!$B$4,'db fasce di rischio'!$A$2,IF(U418&lt;='db fasce di rischio'!$D$4,'db fasce di rischio'!$C$2,IF(U418&lt;='db fasce di rischio'!$F$4,'db fasce di rischio'!$E$2,IF(U418&lt;='db fasce di rischio'!$H$4,'db fasce di rischio'!$G$2,"")))))</f>
        <v>--</v>
      </c>
      <c r="W418" s="30"/>
      <c r="X418" s="30"/>
    </row>
    <row r="419" spans="1:24" ht="21" hidden="1" outlineLevel="1" x14ac:dyDescent="0.2">
      <c r="A419" s="169"/>
      <c r="B419" s="169"/>
      <c r="C419" s="26" t="s">
        <v>30</v>
      </c>
      <c r="D419" s="26" t="s">
        <v>30</v>
      </c>
      <c r="E419" s="26" t="s">
        <v>30</v>
      </c>
      <c r="F419" s="26" t="s">
        <v>30</v>
      </c>
      <c r="G419" s="161" t="str">
        <f t="shared" ref="G419:G432" si="78">V419</f>
        <v>--</v>
      </c>
      <c r="H419" s="27" t="s">
        <v>30</v>
      </c>
      <c r="I419" s="33" t="s">
        <v>30</v>
      </c>
      <c r="J419" s="87"/>
      <c r="K419" s="33"/>
      <c r="L419" s="26"/>
      <c r="M419" s="26"/>
      <c r="N419" s="26"/>
      <c r="O419" s="26"/>
      <c r="P419" s="169"/>
      <c r="Q419" s="184"/>
      <c r="R419" s="184"/>
      <c r="S419" s="185" t="str">
        <f t="shared" ref="S419:S432" si="79">IF(Q419="Basso",1.8,IF(Q419="Medio",2.5,IF(Q419="Medio-Alto",3.8,IF(Q419="Alto",5,"0"))))</f>
        <v>0</v>
      </c>
      <c r="T419" s="185" t="str">
        <f t="shared" ref="T419:T432" si="80">IF(R419="Basso",1.8,IF(R419="Medio",2.5,IF(R419="Medio-Alto",3.8,IF(R419="Alto",5,"0"))))</f>
        <v>0</v>
      </c>
      <c r="U419" s="185">
        <f>(T419*S419)</f>
        <v>0</v>
      </c>
      <c r="V419" s="186" t="str">
        <f>IF(U419=0,"--",IF(U419&lt;='db fasce di rischio'!$B$4,'db fasce di rischio'!$A$2,IF(U419&lt;='db fasce di rischio'!$D$4,'db fasce di rischio'!$C$2,IF(U419&lt;='db fasce di rischio'!$F$4,'db fasce di rischio'!$E$2,IF(U419&lt;='db fasce di rischio'!$H$4,'db fasce di rischio'!$G$2,"")))))</f>
        <v>--</v>
      </c>
      <c r="W419" s="30"/>
      <c r="X419" s="30"/>
    </row>
    <row r="420" spans="1:24" ht="21" hidden="1" outlineLevel="1" x14ac:dyDescent="0.2">
      <c r="A420" s="169"/>
      <c r="B420" s="169"/>
      <c r="C420" s="26" t="s">
        <v>30</v>
      </c>
      <c r="D420" s="26" t="s">
        <v>30</v>
      </c>
      <c r="E420" s="26" t="s">
        <v>30</v>
      </c>
      <c r="F420" s="26" t="s">
        <v>30</v>
      </c>
      <c r="G420" s="161" t="str">
        <f t="shared" si="78"/>
        <v>--</v>
      </c>
      <c r="H420" s="27" t="s">
        <v>30</v>
      </c>
      <c r="I420" s="33" t="s">
        <v>30</v>
      </c>
      <c r="J420" s="87"/>
      <c r="K420" s="33"/>
      <c r="L420" s="26"/>
      <c r="M420" s="26"/>
      <c r="N420" s="26"/>
      <c r="O420" s="26"/>
      <c r="P420" s="169"/>
      <c r="Q420" s="184"/>
      <c r="R420" s="184"/>
      <c r="S420" s="185" t="str">
        <f t="shared" si="79"/>
        <v>0</v>
      </c>
      <c r="T420" s="185" t="str">
        <f t="shared" si="80"/>
        <v>0</v>
      </c>
      <c r="U420" s="185">
        <f t="shared" ref="U420:U432" si="81">(T420*S420)</f>
        <v>0</v>
      </c>
      <c r="V420" s="186" t="str">
        <f>IF(U420=0,"--",IF(U420&lt;='db fasce di rischio'!$B$4,'db fasce di rischio'!$A$2,IF(U420&lt;='db fasce di rischio'!$D$4,'db fasce di rischio'!$C$2,IF(U420&lt;='db fasce di rischio'!$F$4,'db fasce di rischio'!$E$2,IF(U420&lt;='db fasce di rischio'!$H$4,'db fasce di rischio'!$G$2,"")))))</f>
        <v>--</v>
      </c>
      <c r="W420" s="30"/>
      <c r="X420" s="30"/>
    </row>
    <row r="421" spans="1:24" ht="21" hidden="1" outlineLevel="1" x14ac:dyDescent="0.2">
      <c r="A421" s="169"/>
      <c r="B421" s="169"/>
      <c r="C421" s="26" t="s">
        <v>30</v>
      </c>
      <c r="D421" s="26" t="s">
        <v>30</v>
      </c>
      <c r="E421" s="26" t="s">
        <v>30</v>
      </c>
      <c r="F421" s="26" t="s">
        <v>30</v>
      </c>
      <c r="G421" s="161" t="str">
        <f t="shared" si="78"/>
        <v>--</v>
      </c>
      <c r="H421" s="27" t="s">
        <v>30</v>
      </c>
      <c r="I421" s="33" t="s">
        <v>30</v>
      </c>
      <c r="J421" s="87"/>
      <c r="K421" s="33"/>
      <c r="L421" s="26"/>
      <c r="M421" s="26"/>
      <c r="N421" s="26"/>
      <c r="O421" s="26"/>
      <c r="P421" s="169"/>
      <c r="Q421" s="184"/>
      <c r="R421" s="184"/>
      <c r="S421" s="185" t="str">
        <f t="shared" si="79"/>
        <v>0</v>
      </c>
      <c r="T421" s="185" t="str">
        <f t="shared" si="80"/>
        <v>0</v>
      </c>
      <c r="U421" s="185">
        <f t="shared" si="81"/>
        <v>0</v>
      </c>
      <c r="V421" s="186" t="str">
        <f>IF(U421=0,"--",IF(U421&lt;='db fasce di rischio'!$B$4,'db fasce di rischio'!$A$2,IF(U421&lt;='db fasce di rischio'!$D$4,'db fasce di rischio'!$C$2,IF(U421&lt;='db fasce di rischio'!$F$4,'db fasce di rischio'!$E$2,IF(U421&lt;='db fasce di rischio'!$H$4,'db fasce di rischio'!$G$2,"")))))</f>
        <v>--</v>
      </c>
      <c r="W421" s="30"/>
      <c r="X421" s="30"/>
    </row>
    <row r="422" spans="1:24" ht="21" hidden="1" outlineLevel="1" x14ac:dyDescent="0.2">
      <c r="A422" s="169"/>
      <c r="B422" s="169"/>
      <c r="C422" s="26" t="s">
        <v>30</v>
      </c>
      <c r="D422" s="26" t="s">
        <v>30</v>
      </c>
      <c r="E422" s="26" t="s">
        <v>30</v>
      </c>
      <c r="F422" s="26" t="s">
        <v>30</v>
      </c>
      <c r="G422" s="161" t="str">
        <f t="shared" si="78"/>
        <v>--</v>
      </c>
      <c r="H422" s="27" t="s">
        <v>30</v>
      </c>
      <c r="I422" s="33" t="s">
        <v>30</v>
      </c>
      <c r="J422" s="87"/>
      <c r="K422" s="33"/>
      <c r="L422" s="26"/>
      <c r="M422" s="26"/>
      <c r="N422" s="26"/>
      <c r="O422" s="26"/>
      <c r="P422" s="169"/>
      <c r="Q422" s="184"/>
      <c r="R422" s="184"/>
      <c r="S422" s="185" t="str">
        <f t="shared" si="79"/>
        <v>0</v>
      </c>
      <c r="T422" s="185" t="str">
        <f t="shared" si="80"/>
        <v>0</v>
      </c>
      <c r="U422" s="185">
        <f t="shared" si="81"/>
        <v>0</v>
      </c>
      <c r="V422" s="186" t="str">
        <f>IF(U422=0,"--",IF(U422&lt;='db fasce di rischio'!$B$4,'db fasce di rischio'!$A$2,IF(U422&lt;='db fasce di rischio'!$D$4,'db fasce di rischio'!$C$2,IF(U422&lt;='db fasce di rischio'!$F$4,'db fasce di rischio'!$E$2,IF(U422&lt;='db fasce di rischio'!$H$4,'db fasce di rischio'!$G$2,"")))))</f>
        <v>--</v>
      </c>
      <c r="W422" s="30"/>
      <c r="X422" s="30"/>
    </row>
    <row r="423" spans="1:24" ht="21" hidden="1" outlineLevel="1" x14ac:dyDescent="0.2">
      <c r="A423" s="169"/>
      <c r="B423" s="169"/>
      <c r="C423" s="26" t="s">
        <v>30</v>
      </c>
      <c r="D423" s="26" t="s">
        <v>30</v>
      </c>
      <c r="E423" s="26" t="s">
        <v>30</v>
      </c>
      <c r="F423" s="26" t="s">
        <v>30</v>
      </c>
      <c r="G423" s="161" t="str">
        <f t="shared" si="78"/>
        <v>--</v>
      </c>
      <c r="H423" s="27" t="s">
        <v>30</v>
      </c>
      <c r="I423" s="33" t="s">
        <v>30</v>
      </c>
      <c r="J423" s="87"/>
      <c r="K423" s="33"/>
      <c r="L423" s="26"/>
      <c r="M423" s="26"/>
      <c r="N423" s="26"/>
      <c r="O423" s="26"/>
      <c r="P423" s="169"/>
      <c r="Q423" s="184"/>
      <c r="R423" s="184"/>
      <c r="S423" s="185" t="str">
        <f t="shared" si="79"/>
        <v>0</v>
      </c>
      <c r="T423" s="185" t="str">
        <f t="shared" si="80"/>
        <v>0</v>
      </c>
      <c r="U423" s="185">
        <f t="shared" si="81"/>
        <v>0</v>
      </c>
      <c r="V423" s="186" t="str">
        <f>IF(U423=0,"--",IF(U423&lt;='db fasce di rischio'!$B$4,'db fasce di rischio'!$A$2,IF(U423&lt;='db fasce di rischio'!$D$4,'db fasce di rischio'!$C$2,IF(U423&lt;='db fasce di rischio'!$F$4,'db fasce di rischio'!$E$2,IF(U423&lt;='db fasce di rischio'!$H$4,'db fasce di rischio'!$G$2,"")))))</f>
        <v>--</v>
      </c>
      <c r="W423" s="30"/>
      <c r="X423" s="30"/>
    </row>
    <row r="424" spans="1:24" ht="21" hidden="1" outlineLevel="1" x14ac:dyDescent="0.2">
      <c r="A424" s="169"/>
      <c r="B424" s="169"/>
      <c r="C424" s="26" t="s">
        <v>30</v>
      </c>
      <c r="D424" s="26" t="s">
        <v>30</v>
      </c>
      <c r="E424" s="26" t="s">
        <v>30</v>
      </c>
      <c r="F424" s="26" t="s">
        <v>30</v>
      </c>
      <c r="G424" s="161" t="str">
        <f t="shared" si="78"/>
        <v>--</v>
      </c>
      <c r="H424" s="27" t="s">
        <v>30</v>
      </c>
      <c r="I424" s="33" t="s">
        <v>30</v>
      </c>
      <c r="J424" s="87"/>
      <c r="K424" s="33"/>
      <c r="L424" s="26"/>
      <c r="M424" s="26"/>
      <c r="N424" s="26"/>
      <c r="O424" s="26"/>
      <c r="P424" s="169"/>
      <c r="Q424" s="184"/>
      <c r="R424" s="184"/>
      <c r="S424" s="185" t="str">
        <f t="shared" si="79"/>
        <v>0</v>
      </c>
      <c r="T424" s="185" t="str">
        <f t="shared" si="80"/>
        <v>0</v>
      </c>
      <c r="U424" s="185">
        <f t="shared" si="81"/>
        <v>0</v>
      </c>
      <c r="V424" s="186" t="str">
        <f>IF(U424=0,"--",IF(U424&lt;='db fasce di rischio'!$B$4,'db fasce di rischio'!$A$2,IF(U424&lt;='db fasce di rischio'!$D$4,'db fasce di rischio'!$C$2,IF(U424&lt;='db fasce di rischio'!$F$4,'db fasce di rischio'!$E$2,IF(U424&lt;='db fasce di rischio'!$H$4,'db fasce di rischio'!$G$2,"")))))</f>
        <v>--</v>
      </c>
      <c r="W424" s="30"/>
      <c r="X424" s="30"/>
    </row>
    <row r="425" spans="1:24" ht="21" hidden="1" outlineLevel="1" x14ac:dyDescent="0.2">
      <c r="A425" s="169"/>
      <c r="B425" s="169"/>
      <c r="C425" s="26" t="s">
        <v>30</v>
      </c>
      <c r="D425" s="26" t="s">
        <v>30</v>
      </c>
      <c r="E425" s="26" t="s">
        <v>30</v>
      </c>
      <c r="F425" s="26" t="s">
        <v>30</v>
      </c>
      <c r="G425" s="161" t="str">
        <f t="shared" si="78"/>
        <v>--</v>
      </c>
      <c r="H425" s="27" t="s">
        <v>30</v>
      </c>
      <c r="I425" s="33" t="s">
        <v>30</v>
      </c>
      <c r="J425" s="87"/>
      <c r="K425" s="33"/>
      <c r="L425" s="26"/>
      <c r="M425" s="26"/>
      <c r="N425" s="26"/>
      <c r="O425" s="26"/>
      <c r="P425" s="169"/>
      <c r="Q425" s="184"/>
      <c r="R425" s="184"/>
      <c r="S425" s="185" t="str">
        <f t="shared" si="79"/>
        <v>0</v>
      </c>
      <c r="T425" s="185" t="str">
        <f t="shared" si="80"/>
        <v>0</v>
      </c>
      <c r="U425" s="185">
        <f t="shared" si="81"/>
        <v>0</v>
      </c>
      <c r="V425" s="186" t="str">
        <f>IF(U425=0,"--",IF(U425&lt;='db fasce di rischio'!$B$4,'db fasce di rischio'!$A$2,IF(U425&lt;='db fasce di rischio'!$D$4,'db fasce di rischio'!$C$2,IF(U425&lt;='db fasce di rischio'!$F$4,'db fasce di rischio'!$E$2,IF(U425&lt;='db fasce di rischio'!$H$4,'db fasce di rischio'!$G$2,"")))))</f>
        <v>--</v>
      </c>
      <c r="W425" s="30"/>
      <c r="X425" s="30"/>
    </row>
    <row r="426" spans="1:24" ht="21" hidden="1" outlineLevel="1" x14ac:dyDescent="0.2">
      <c r="A426" s="169"/>
      <c r="B426" s="169"/>
      <c r="C426" s="26" t="s">
        <v>30</v>
      </c>
      <c r="D426" s="26" t="s">
        <v>30</v>
      </c>
      <c r="E426" s="26" t="s">
        <v>30</v>
      </c>
      <c r="F426" s="26" t="s">
        <v>30</v>
      </c>
      <c r="G426" s="161" t="str">
        <f t="shared" si="78"/>
        <v>--</v>
      </c>
      <c r="H426" s="27" t="s">
        <v>30</v>
      </c>
      <c r="I426" s="33" t="s">
        <v>30</v>
      </c>
      <c r="J426" s="88"/>
      <c r="K426" s="33"/>
      <c r="L426" s="26"/>
      <c r="M426" s="26"/>
      <c r="N426" s="26"/>
      <c r="O426" s="26"/>
      <c r="P426" s="169"/>
      <c r="Q426" s="184"/>
      <c r="R426" s="184"/>
      <c r="S426" s="185" t="str">
        <f t="shared" si="79"/>
        <v>0</v>
      </c>
      <c r="T426" s="185" t="str">
        <f t="shared" si="80"/>
        <v>0</v>
      </c>
      <c r="U426" s="185">
        <f t="shared" si="81"/>
        <v>0</v>
      </c>
      <c r="V426" s="186" t="str">
        <f>IF(U426=0,"--",IF(U426&lt;='db fasce di rischio'!$B$4,'db fasce di rischio'!$A$2,IF(U426&lt;='db fasce di rischio'!$D$4,'db fasce di rischio'!$C$2,IF(U426&lt;='db fasce di rischio'!$F$4,'db fasce di rischio'!$E$2,IF(U426&lt;='db fasce di rischio'!$H$4,'db fasce di rischio'!$G$2,"")))))</f>
        <v>--</v>
      </c>
      <c r="W426" s="30"/>
      <c r="X426" s="30"/>
    </row>
    <row r="427" spans="1:24" ht="21" hidden="1" outlineLevel="1" x14ac:dyDescent="0.2">
      <c r="A427" s="169"/>
      <c r="B427" s="169"/>
      <c r="C427" s="26" t="s">
        <v>30</v>
      </c>
      <c r="D427" s="26" t="s">
        <v>30</v>
      </c>
      <c r="E427" s="26" t="s">
        <v>30</v>
      </c>
      <c r="F427" s="26" t="s">
        <v>30</v>
      </c>
      <c r="G427" s="161" t="str">
        <f t="shared" si="78"/>
        <v>--</v>
      </c>
      <c r="H427" s="27" t="s">
        <v>30</v>
      </c>
      <c r="I427" s="33" t="s">
        <v>30</v>
      </c>
      <c r="J427" s="88"/>
      <c r="K427" s="33"/>
      <c r="L427" s="26"/>
      <c r="M427" s="26"/>
      <c r="N427" s="26"/>
      <c r="O427" s="26"/>
      <c r="P427" s="169"/>
      <c r="Q427" s="184"/>
      <c r="R427" s="184"/>
      <c r="S427" s="185" t="str">
        <f t="shared" si="79"/>
        <v>0</v>
      </c>
      <c r="T427" s="185" t="str">
        <f t="shared" si="80"/>
        <v>0</v>
      </c>
      <c r="U427" s="185">
        <f t="shared" si="81"/>
        <v>0</v>
      </c>
      <c r="V427" s="186" t="str">
        <f>IF(U427=0,"--",IF(U427&lt;='db fasce di rischio'!$B$4,'db fasce di rischio'!$A$2,IF(U427&lt;='db fasce di rischio'!$D$4,'db fasce di rischio'!$C$2,IF(U427&lt;='db fasce di rischio'!$F$4,'db fasce di rischio'!$E$2,IF(U427&lt;='db fasce di rischio'!$H$4,'db fasce di rischio'!$G$2,"")))))</f>
        <v>--</v>
      </c>
      <c r="W427" s="30"/>
      <c r="X427" s="30"/>
    </row>
    <row r="428" spans="1:24" ht="21" hidden="1" outlineLevel="1" x14ac:dyDescent="0.2">
      <c r="A428" s="169"/>
      <c r="B428" s="169"/>
      <c r="C428" s="26" t="s">
        <v>30</v>
      </c>
      <c r="D428" s="26" t="s">
        <v>30</v>
      </c>
      <c r="E428" s="26" t="s">
        <v>30</v>
      </c>
      <c r="F428" s="26" t="s">
        <v>30</v>
      </c>
      <c r="G428" s="161" t="str">
        <f t="shared" si="78"/>
        <v>--</v>
      </c>
      <c r="H428" s="27" t="s">
        <v>30</v>
      </c>
      <c r="I428" s="33" t="s">
        <v>30</v>
      </c>
      <c r="J428" s="88"/>
      <c r="K428" s="33"/>
      <c r="L428" s="26"/>
      <c r="M428" s="26"/>
      <c r="N428" s="26"/>
      <c r="O428" s="26"/>
      <c r="P428" s="169"/>
      <c r="Q428" s="184"/>
      <c r="R428" s="184"/>
      <c r="S428" s="185" t="str">
        <f t="shared" si="79"/>
        <v>0</v>
      </c>
      <c r="T428" s="185" t="str">
        <f t="shared" si="80"/>
        <v>0</v>
      </c>
      <c r="U428" s="185">
        <f t="shared" si="81"/>
        <v>0</v>
      </c>
      <c r="V428" s="186" t="str">
        <f>IF(U428=0,"--",IF(U428&lt;='db fasce di rischio'!$B$4,'db fasce di rischio'!$A$2,IF(U428&lt;='db fasce di rischio'!$D$4,'db fasce di rischio'!$C$2,IF(U428&lt;='db fasce di rischio'!$F$4,'db fasce di rischio'!$E$2,IF(U428&lt;='db fasce di rischio'!$H$4,'db fasce di rischio'!$G$2,"")))))</f>
        <v>--</v>
      </c>
      <c r="W428" s="30"/>
      <c r="X428" s="30"/>
    </row>
    <row r="429" spans="1:24" ht="21" hidden="1" outlineLevel="1" x14ac:dyDescent="0.2">
      <c r="A429" s="169"/>
      <c r="B429" s="169"/>
      <c r="C429" s="26" t="s">
        <v>30</v>
      </c>
      <c r="D429" s="26" t="s">
        <v>30</v>
      </c>
      <c r="E429" s="26" t="s">
        <v>30</v>
      </c>
      <c r="F429" s="26" t="s">
        <v>30</v>
      </c>
      <c r="G429" s="161" t="str">
        <f t="shared" si="78"/>
        <v>--</v>
      </c>
      <c r="H429" s="27" t="s">
        <v>30</v>
      </c>
      <c r="I429" s="33" t="s">
        <v>30</v>
      </c>
      <c r="J429" s="88"/>
      <c r="K429" s="33"/>
      <c r="L429" s="26"/>
      <c r="M429" s="26"/>
      <c r="N429" s="26"/>
      <c r="O429" s="26"/>
      <c r="P429" s="169"/>
      <c r="Q429" s="184"/>
      <c r="R429" s="184"/>
      <c r="S429" s="185" t="str">
        <f t="shared" si="79"/>
        <v>0</v>
      </c>
      <c r="T429" s="185" t="str">
        <f t="shared" si="80"/>
        <v>0</v>
      </c>
      <c r="U429" s="185">
        <f t="shared" si="81"/>
        <v>0</v>
      </c>
      <c r="V429" s="186" t="str">
        <f>IF(U429=0,"--",IF(U429&lt;='db fasce di rischio'!$B$4,'db fasce di rischio'!$A$2,IF(U429&lt;='db fasce di rischio'!$D$4,'db fasce di rischio'!$C$2,IF(U429&lt;='db fasce di rischio'!$F$4,'db fasce di rischio'!$E$2,IF(U429&lt;='db fasce di rischio'!$H$4,'db fasce di rischio'!$G$2,"")))))</f>
        <v>--</v>
      </c>
      <c r="W429" s="30"/>
      <c r="X429" s="30"/>
    </row>
    <row r="430" spans="1:24" ht="21" hidden="1" outlineLevel="1" x14ac:dyDescent="0.2">
      <c r="A430" s="169"/>
      <c r="B430" s="169"/>
      <c r="C430" s="26" t="s">
        <v>30</v>
      </c>
      <c r="D430" s="26" t="s">
        <v>30</v>
      </c>
      <c r="E430" s="26" t="s">
        <v>30</v>
      </c>
      <c r="F430" s="26" t="s">
        <v>30</v>
      </c>
      <c r="G430" s="161" t="str">
        <f t="shared" si="78"/>
        <v>--</v>
      </c>
      <c r="H430" s="27" t="s">
        <v>30</v>
      </c>
      <c r="I430" s="33" t="s">
        <v>30</v>
      </c>
      <c r="J430" s="87"/>
      <c r="K430" s="33"/>
      <c r="L430" s="26"/>
      <c r="M430" s="26"/>
      <c r="N430" s="26"/>
      <c r="O430" s="26"/>
      <c r="P430" s="169"/>
      <c r="Q430" s="184"/>
      <c r="R430" s="184"/>
      <c r="S430" s="185" t="str">
        <f t="shared" si="79"/>
        <v>0</v>
      </c>
      <c r="T430" s="185" t="str">
        <f t="shared" si="80"/>
        <v>0</v>
      </c>
      <c r="U430" s="185">
        <f t="shared" si="81"/>
        <v>0</v>
      </c>
      <c r="V430" s="186" t="str">
        <f>IF(U430=0,"--",IF(U430&lt;='db fasce di rischio'!$B$4,'db fasce di rischio'!$A$2,IF(U430&lt;='db fasce di rischio'!$D$4,'db fasce di rischio'!$C$2,IF(U430&lt;='db fasce di rischio'!$F$4,'db fasce di rischio'!$E$2,IF(U430&lt;='db fasce di rischio'!$H$4,'db fasce di rischio'!$G$2,"")))))</f>
        <v>--</v>
      </c>
      <c r="W430" s="30"/>
      <c r="X430" s="30"/>
    </row>
    <row r="431" spans="1:24" ht="21" hidden="1" outlineLevel="1" x14ac:dyDescent="0.2">
      <c r="A431" s="169"/>
      <c r="B431" s="169"/>
      <c r="C431" s="26" t="s">
        <v>30</v>
      </c>
      <c r="D431" s="26" t="s">
        <v>30</v>
      </c>
      <c r="E431" s="26" t="s">
        <v>30</v>
      </c>
      <c r="F431" s="26" t="s">
        <v>30</v>
      </c>
      <c r="G431" s="161" t="str">
        <f t="shared" si="78"/>
        <v>--</v>
      </c>
      <c r="H431" s="27" t="s">
        <v>30</v>
      </c>
      <c r="I431" s="33" t="s">
        <v>30</v>
      </c>
      <c r="J431" s="87"/>
      <c r="K431" s="33"/>
      <c r="L431" s="26"/>
      <c r="M431" s="26"/>
      <c r="N431" s="26"/>
      <c r="O431" s="28"/>
      <c r="P431" s="169"/>
      <c r="Q431" s="184"/>
      <c r="R431" s="184"/>
      <c r="S431" s="185" t="str">
        <f t="shared" si="79"/>
        <v>0</v>
      </c>
      <c r="T431" s="185" t="str">
        <f t="shared" si="80"/>
        <v>0</v>
      </c>
      <c r="U431" s="185">
        <f t="shared" si="81"/>
        <v>0</v>
      </c>
      <c r="V431" s="186" t="str">
        <f>IF(U431=0,"--",IF(U431&lt;='db fasce di rischio'!$B$4,'db fasce di rischio'!$A$2,IF(U431&lt;='db fasce di rischio'!$D$4,'db fasce di rischio'!$C$2,IF(U431&lt;='db fasce di rischio'!$F$4,'db fasce di rischio'!$E$2,IF(U431&lt;='db fasce di rischio'!$H$4,'db fasce di rischio'!$G$2,"")))))</f>
        <v>--</v>
      </c>
      <c r="W431" s="30"/>
      <c r="X431" s="30"/>
    </row>
    <row r="432" spans="1:24" ht="21" hidden="1" outlineLevel="1" x14ac:dyDescent="0.2">
      <c r="A432" s="169"/>
      <c r="B432" s="169"/>
      <c r="C432" s="26" t="s">
        <v>30</v>
      </c>
      <c r="D432" s="26" t="s">
        <v>30</v>
      </c>
      <c r="E432" s="26" t="s">
        <v>30</v>
      </c>
      <c r="F432" s="26" t="s">
        <v>30</v>
      </c>
      <c r="G432" s="161" t="str">
        <f t="shared" si="78"/>
        <v>--</v>
      </c>
      <c r="H432" s="27" t="s">
        <v>30</v>
      </c>
      <c r="I432" s="33" t="s">
        <v>30</v>
      </c>
      <c r="J432" s="87"/>
      <c r="K432" s="33"/>
      <c r="L432" s="26"/>
      <c r="M432" s="26"/>
      <c r="N432" s="26"/>
      <c r="O432" s="29"/>
      <c r="P432" s="169"/>
      <c r="Q432" s="184"/>
      <c r="R432" s="184"/>
      <c r="S432" s="185" t="str">
        <f t="shared" si="79"/>
        <v>0</v>
      </c>
      <c r="T432" s="185" t="str">
        <f t="shared" si="80"/>
        <v>0</v>
      </c>
      <c r="U432" s="185">
        <f t="shared" si="81"/>
        <v>0</v>
      </c>
      <c r="V432" s="186" t="str">
        <f>IF(U432=0,"--",IF(U432&lt;='db fasce di rischio'!$B$4,'db fasce di rischio'!$A$2,IF(U432&lt;='db fasce di rischio'!$D$4,'db fasce di rischio'!$C$2,IF(U432&lt;='db fasce di rischio'!$F$4,'db fasce di rischio'!$E$2,IF(U432&lt;='db fasce di rischio'!$H$4,'db fasce di rischio'!$G$2,"")))))</f>
        <v>--</v>
      </c>
      <c r="W432" s="30"/>
      <c r="X432" s="30"/>
    </row>
    <row r="433" spans="1:24" ht="21" collapsed="1" x14ac:dyDescent="0.2">
      <c r="A433" s="168"/>
      <c r="B433" s="168"/>
      <c r="C433" s="92"/>
      <c r="D433" s="92"/>
      <c r="E433" s="92"/>
      <c r="F433" s="92"/>
      <c r="G433" s="92"/>
      <c r="H433" s="92"/>
      <c r="I433" s="92"/>
      <c r="J433" s="176"/>
      <c r="K433" s="92"/>
      <c r="L433" s="92"/>
      <c r="M433" s="92"/>
      <c r="N433" s="92"/>
      <c r="O433" s="92"/>
      <c r="P433" s="168"/>
      <c r="Q433" s="30"/>
      <c r="R433" s="30"/>
      <c r="S433" s="30"/>
      <c r="T433" s="30"/>
      <c r="U433" s="30"/>
      <c r="V433" s="30"/>
      <c r="W433" s="30"/>
      <c r="X433" s="30"/>
    </row>
  </sheetData>
  <mergeCells count="106">
    <mergeCell ref="C416:D416"/>
    <mergeCell ref="I14:L14"/>
    <mergeCell ref="C374:D374"/>
    <mergeCell ref="C393:E394"/>
    <mergeCell ref="F393:H393"/>
    <mergeCell ref="J393:K393"/>
    <mergeCell ref="M394:O394"/>
    <mergeCell ref="C395:D395"/>
    <mergeCell ref="C414:E415"/>
    <mergeCell ref="F414:H414"/>
    <mergeCell ref="J414:K414"/>
    <mergeCell ref="M415:O415"/>
    <mergeCell ref="C332:D332"/>
    <mergeCell ref="C351:E352"/>
    <mergeCell ref="F351:H351"/>
    <mergeCell ref="J351:K351"/>
    <mergeCell ref="M352:O352"/>
    <mergeCell ref="C353:D353"/>
    <mergeCell ref="C372:E373"/>
    <mergeCell ref="F372:H372"/>
    <mergeCell ref="J372:K372"/>
    <mergeCell ref="M373:O373"/>
    <mergeCell ref="C290:D290"/>
    <mergeCell ref="C309:E310"/>
    <mergeCell ref="F309:H309"/>
    <mergeCell ref="J309:K309"/>
    <mergeCell ref="M310:O310"/>
    <mergeCell ref="C311:D311"/>
    <mergeCell ref="C330:E331"/>
    <mergeCell ref="F330:H330"/>
    <mergeCell ref="J330:K330"/>
    <mergeCell ref="M331:O331"/>
    <mergeCell ref="C248:D248"/>
    <mergeCell ref="C267:E268"/>
    <mergeCell ref="F267:H267"/>
    <mergeCell ref="J267:K267"/>
    <mergeCell ref="M268:O268"/>
    <mergeCell ref="C269:D269"/>
    <mergeCell ref="C288:E289"/>
    <mergeCell ref="F288:H288"/>
    <mergeCell ref="J288:K288"/>
    <mergeCell ref="M289:O289"/>
    <mergeCell ref="C206:D206"/>
    <mergeCell ref="C225:E226"/>
    <mergeCell ref="F225:H225"/>
    <mergeCell ref="J225:K225"/>
    <mergeCell ref="M226:O226"/>
    <mergeCell ref="C227:D227"/>
    <mergeCell ref="C246:E247"/>
    <mergeCell ref="F246:H246"/>
    <mergeCell ref="J246:K246"/>
    <mergeCell ref="M247:O247"/>
    <mergeCell ref="C164:D164"/>
    <mergeCell ref="C183:E184"/>
    <mergeCell ref="F183:H183"/>
    <mergeCell ref="J183:K183"/>
    <mergeCell ref="M184:O184"/>
    <mergeCell ref="C185:D185"/>
    <mergeCell ref="C204:E205"/>
    <mergeCell ref="F204:H204"/>
    <mergeCell ref="J204:K204"/>
    <mergeCell ref="M205:O205"/>
    <mergeCell ref="C122:D122"/>
    <mergeCell ref="C141:E142"/>
    <mergeCell ref="F141:H141"/>
    <mergeCell ref="J141:K141"/>
    <mergeCell ref="M142:O142"/>
    <mergeCell ref="C143:D143"/>
    <mergeCell ref="C162:E163"/>
    <mergeCell ref="F162:H162"/>
    <mergeCell ref="J162:K162"/>
    <mergeCell ref="M163:O163"/>
    <mergeCell ref="C80:D80"/>
    <mergeCell ref="C99:E100"/>
    <mergeCell ref="F99:H99"/>
    <mergeCell ref="J99:K99"/>
    <mergeCell ref="M100:O100"/>
    <mergeCell ref="C101:D101"/>
    <mergeCell ref="C120:E121"/>
    <mergeCell ref="F120:H120"/>
    <mergeCell ref="J120:K120"/>
    <mergeCell ref="M121:O121"/>
    <mergeCell ref="C57:E58"/>
    <mergeCell ref="F57:H57"/>
    <mergeCell ref="J57:K57"/>
    <mergeCell ref="M58:O58"/>
    <mergeCell ref="C59:D59"/>
    <mergeCell ref="C78:E79"/>
    <mergeCell ref="F78:H78"/>
    <mergeCell ref="J78:K78"/>
    <mergeCell ref="M79:O79"/>
    <mergeCell ref="C38:D38"/>
    <mergeCell ref="C36:E37"/>
    <mergeCell ref="M37:O37"/>
    <mergeCell ref="W1:W14"/>
    <mergeCell ref="H1:I1"/>
    <mergeCell ref="A1:E1"/>
    <mergeCell ref="M16:O16"/>
    <mergeCell ref="F36:H36"/>
    <mergeCell ref="G4:G12"/>
    <mergeCell ref="J15:K15"/>
    <mergeCell ref="J36:K36"/>
    <mergeCell ref="C17:D17"/>
    <mergeCell ref="C15:E16"/>
    <mergeCell ref="F15:H15"/>
    <mergeCell ref="S13:U13"/>
  </mergeCells>
  <phoneticPr fontId="36" type="noConversion"/>
  <conditionalFormatting sqref="I26:I33">
    <cfRule type="cellIs" dxfId="4092" priority="4301" operator="equal">
      <formula>0</formula>
    </cfRule>
  </conditionalFormatting>
  <conditionalFormatting sqref="I26:I33">
    <cfRule type="cellIs" dxfId="4091" priority="4298" operator="equal">
      <formula>0</formula>
    </cfRule>
    <cfRule type="expression" dxfId="4090" priority="4299">
      <formula>"""$F$9+$G$9+$H$9=0"""</formula>
    </cfRule>
    <cfRule type="expression" dxfId="4089" priority="4300">
      <formula>"$F$9=0"""</formula>
    </cfRule>
  </conditionalFormatting>
  <conditionalFormatting sqref="I19:I25">
    <cfRule type="cellIs" dxfId="4088" priority="1179" operator="equal">
      <formula>0</formula>
    </cfRule>
  </conditionalFormatting>
  <conditionalFormatting sqref="I19:I25">
    <cfRule type="cellIs" dxfId="4087" priority="1176" operator="equal">
      <formula>0</formula>
    </cfRule>
    <cfRule type="expression" dxfId="4086" priority="1177">
      <formula>"""$F$9+$G$9+$H$9=0"""</formula>
    </cfRule>
    <cfRule type="expression" dxfId="4085" priority="1178">
      <formula>"$F$9=0"""</formula>
    </cfRule>
  </conditionalFormatting>
  <conditionalFormatting sqref="E26:E33">
    <cfRule type="colorScale" priority="8373">
      <colorScale>
        <cfvo type="min"/>
        <cfvo type="percentile" val="50"/>
        <cfvo type="max"/>
        <color rgb="FFF8696B"/>
        <color rgb="FFFFEB84"/>
        <color rgb="FF63BE7B"/>
      </colorScale>
    </cfRule>
  </conditionalFormatting>
  <conditionalFormatting sqref="E19:E25">
    <cfRule type="colorScale" priority="8374">
      <colorScale>
        <cfvo type="min"/>
        <cfvo type="percentile" val="50"/>
        <cfvo type="max"/>
        <color rgb="FFF8696B"/>
        <color rgb="FFFFEB84"/>
        <color rgb="FF63BE7B"/>
      </colorScale>
    </cfRule>
  </conditionalFormatting>
  <conditionalFormatting sqref="F26:F33">
    <cfRule type="colorScale" priority="8375">
      <colorScale>
        <cfvo type="min"/>
        <cfvo type="percentile" val="50"/>
        <cfvo type="max"/>
        <color rgb="FFF8696B"/>
        <color rgb="FFFFEB84"/>
        <color rgb="FF63BE7B"/>
      </colorScale>
    </cfRule>
  </conditionalFormatting>
  <conditionalFormatting sqref="F19:F25">
    <cfRule type="colorScale" priority="8376">
      <colorScale>
        <cfvo type="min"/>
        <cfvo type="percentile" val="50"/>
        <cfvo type="max"/>
        <color rgb="FFF8696B"/>
        <color rgb="FFFFEB84"/>
        <color rgb="FF63BE7B"/>
      </colorScale>
    </cfRule>
  </conditionalFormatting>
  <conditionalFormatting sqref="I47:I54">
    <cfRule type="cellIs" dxfId="4084" priority="608" operator="equal">
      <formula>0</formula>
    </cfRule>
  </conditionalFormatting>
  <conditionalFormatting sqref="I47:I54">
    <cfRule type="cellIs" dxfId="4083" priority="605" operator="equal">
      <formula>0</formula>
    </cfRule>
    <cfRule type="expression" dxfId="4082" priority="606">
      <formula>"""$F$9+$G$9+$H$9=0"""</formula>
    </cfRule>
    <cfRule type="expression" dxfId="4081" priority="607">
      <formula>"$F$9=0"""</formula>
    </cfRule>
  </conditionalFormatting>
  <conditionalFormatting sqref="I40:I46">
    <cfRule type="cellIs" dxfId="4080" priority="602" operator="equal">
      <formula>0</formula>
    </cfRule>
  </conditionalFormatting>
  <conditionalFormatting sqref="I40:I46">
    <cfRule type="cellIs" dxfId="4079" priority="599" operator="equal">
      <formula>0</formula>
    </cfRule>
    <cfRule type="expression" dxfId="4078" priority="600">
      <formula>"""$F$9+$G$9+$H$9=0"""</formula>
    </cfRule>
    <cfRule type="expression" dxfId="4077" priority="601">
      <formula>"$F$9=0"""</formula>
    </cfRule>
  </conditionalFormatting>
  <conditionalFormatting sqref="E47:E54">
    <cfRule type="colorScale" priority="609">
      <colorScale>
        <cfvo type="min"/>
        <cfvo type="percentile" val="50"/>
        <cfvo type="max"/>
        <color rgb="FFF8696B"/>
        <color rgb="FFFFEB84"/>
        <color rgb="FF63BE7B"/>
      </colorScale>
    </cfRule>
  </conditionalFormatting>
  <conditionalFormatting sqref="E40:E46">
    <cfRule type="colorScale" priority="610">
      <colorScale>
        <cfvo type="min"/>
        <cfvo type="percentile" val="50"/>
        <cfvo type="max"/>
        <color rgb="FFF8696B"/>
        <color rgb="FFFFEB84"/>
        <color rgb="FF63BE7B"/>
      </colorScale>
    </cfRule>
  </conditionalFormatting>
  <conditionalFormatting sqref="F47:F54">
    <cfRule type="colorScale" priority="611">
      <colorScale>
        <cfvo type="min"/>
        <cfvo type="percentile" val="50"/>
        <cfvo type="max"/>
        <color rgb="FFF8696B"/>
        <color rgb="FFFFEB84"/>
        <color rgb="FF63BE7B"/>
      </colorScale>
    </cfRule>
  </conditionalFormatting>
  <conditionalFormatting sqref="F40:F46">
    <cfRule type="colorScale" priority="612">
      <colorScale>
        <cfvo type="min"/>
        <cfvo type="percentile" val="50"/>
        <cfvo type="max"/>
        <color rgb="FFF8696B"/>
        <color rgb="FFFFEB84"/>
        <color rgb="FF63BE7B"/>
      </colorScale>
    </cfRule>
  </conditionalFormatting>
  <conditionalFormatting sqref="I68:I75">
    <cfRule type="cellIs" dxfId="4076" priority="584" operator="equal">
      <formula>0</formula>
    </cfRule>
  </conditionalFormatting>
  <conditionalFormatting sqref="I68:I75">
    <cfRule type="cellIs" dxfId="4075" priority="581" operator="equal">
      <formula>0</formula>
    </cfRule>
    <cfRule type="expression" dxfId="4074" priority="582">
      <formula>"""$F$9+$G$9+$H$9=0"""</formula>
    </cfRule>
    <cfRule type="expression" dxfId="4073" priority="583">
      <formula>"$F$9=0"""</formula>
    </cfRule>
  </conditionalFormatting>
  <conditionalFormatting sqref="I61:I67">
    <cfRule type="cellIs" dxfId="4072" priority="578" operator="equal">
      <formula>0</formula>
    </cfRule>
  </conditionalFormatting>
  <conditionalFormatting sqref="I61:I67">
    <cfRule type="cellIs" dxfId="4071" priority="575" operator="equal">
      <formula>0</formula>
    </cfRule>
    <cfRule type="expression" dxfId="4070" priority="576">
      <formula>"""$F$9+$G$9+$H$9=0"""</formula>
    </cfRule>
    <cfRule type="expression" dxfId="4069" priority="577">
      <formula>"$F$9=0"""</formula>
    </cfRule>
  </conditionalFormatting>
  <conditionalFormatting sqref="E68:E75">
    <cfRule type="colorScale" priority="585">
      <colorScale>
        <cfvo type="min"/>
        <cfvo type="percentile" val="50"/>
        <cfvo type="max"/>
        <color rgb="FFF8696B"/>
        <color rgb="FFFFEB84"/>
        <color rgb="FF63BE7B"/>
      </colorScale>
    </cfRule>
  </conditionalFormatting>
  <conditionalFormatting sqref="E61:E67">
    <cfRule type="colorScale" priority="586">
      <colorScale>
        <cfvo type="min"/>
        <cfvo type="percentile" val="50"/>
        <cfvo type="max"/>
        <color rgb="FFF8696B"/>
        <color rgb="FFFFEB84"/>
        <color rgb="FF63BE7B"/>
      </colorScale>
    </cfRule>
  </conditionalFormatting>
  <conditionalFormatting sqref="F68:F75">
    <cfRule type="colorScale" priority="587">
      <colorScale>
        <cfvo type="min"/>
        <cfvo type="percentile" val="50"/>
        <cfvo type="max"/>
        <color rgb="FFF8696B"/>
        <color rgb="FFFFEB84"/>
        <color rgb="FF63BE7B"/>
      </colorScale>
    </cfRule>
  </conditionalFormatting>
  <conditionalFormatting sqref="F61:F67">
    <cfRule type="colorScale" priority="588">
      <colorScale>
        <cfvo type="min"/>
        <cfvo type="percentile" val="50"/>
        <cfvo type="max"/>
        <color rgb="FFF8696B"/>
        <color rgb="FFFFEB84"/>
        <color rgb="FF63BE7B"/>
      </colorScale>
    </cfRule>
  </conditionalFormatting>
  <conditionalFormatting sqref="I89:I96">
    <cfRule type="cellIs" dxfId="4068" priority="560" operator="equal">
      <formula>0</formula>
    </cfRule>
  </conditionalFormatting>
  <conditionalFormatting sqref="I89:I96">
    <cfRule type="cellIs" dxfId="4067" priority="557" operator="equal">
      <formula>0</formula>
    </cfRule>
    <cfRule type="expression" dxfId="4066" priority="558">
      <formula>"""$F$9+$G$9+$H$9=0"""</formula>
    </cfRule>
    <cfRule type="expression" dxfId="4065" priority="559">
      <formula>"$F$9=0"""</formula>
    </cfRule>
  </conditionalFormatting>
  <conditionalFormatting sqref="I82:I88">
    <cfRule type="cellIs" dxfId="4064" priority="554" operator="equal">
      <formula>0</formula>
    </cfRule>
  </conditionalFormatting>
  <conditionalFormatting sqref="I82:I88">
    <cfRule type="cellIs" dxfId="4063" priority="551" operator="equal">
      <formula>0</formula>
    </cfRule>
    <cfRule type="expression" dxfId="4062" priority="552">
      <formula>"""$F$9+$G$9+$H$9=0"""</formula>
    </cfRule>
    <cfRule type="expression" dxfId="4061" priority="553">
      <formula>"$F$9=0"""</formula>
    </cfRule>
  </conditionalFormatting>
  <conditionalFormatting sqref="E89:E96">
    <cfRule type="colorScale" priority="561">
      <colorScale>
        <cfvo type="min"/>
        <cfvo type="percentile" val="50"/>
        <cfvo type="max"/>
        <color rgb="FFF8696B"/>
        <color rgb="FFFFEB84"/>
        <color rgb="FF63BE7B"/>
      </colorScale>
    </cfRule>
  </conditionalFormatting>
  <conditionalFormatting sqref="E82:E88">
    <cfRule type="colorScale" priority="562">
      <colorScale>
        <cfvo type="min"/>
        <cfvo type="percentile" val="50"/>
        <cfvo type="max"/>
        <color rgb="FFF8696B"/>
        <color rgb="FFFFEB84"/>
        <color rgb="FF63BE7B"/>
      </colorScale>
    </cfRule>
  </conditionalFormatting>
  <conditionalFormatting sqref="F89:F96">
    <cfRule type="colorScale" priority="563">
      <colorScale>
        <cfvo type="min"/>
        <cfvo type="percentile" val="50"/>
        <cfvo type="max"/>
        <color rgb="FFF8696B"/>
        <color rgb="FFFFEB84"/>
        <color rgb="FF63BE7B"/>
      </colorScale>
    </cfRule>
  </conditionalFormatting>
  <conditionalFormatting sqref="F82:F88">
    <cfRule type="colorScale" priority="564">
      <colorScale>
        <cfvo type="min"/>
        <cfvo type="percentile" val="50"/>
        <cfvo type="max"/>
        <color rgb="FFF8696B"/>
        <color rgb="FFFFEB84"/>
        <color rgb="FF63BE7B"/>
      </colorScale>
    </cfRule>
  </conditionalFormatting>
  <conditionalFormatting sqref="I110:I117">
    <cfRule type="cellIs" dxfId="4060" priority="536" operator="equal">
      <formula>0</formula>
    </cfRule>
  </conditionalFormatting>
  <conditionalFormatting sqref="I110:I117">
    <cfRule type="cellIs" dxfId="4059" priority="533" operator="equal">
      <formula>0</formula>
    </cfRule>
    <cfRule type="expression" dxfId="4058" priority="534">
      <formula>"""$F$9+$G$9+$H$9=0"""</formula>
    </cfRule>
    <cfRule type="expression" dxfId="4057" priority="535">
      <formula>"$F$9=0"""</formula>
    </cfRule>
  </conditionalFormatting>
  <conditionalFormatting sqref="I103:I109">
    <cfRule type="cellIs" dxfId="4056" priority="530" operator="equal">
      <formula>0</formula>
    </cfRule>
  </conditionalFormatting>
  <conditionalFormatting sqref="I103:I109">
    <cfRule type="cellIs" dxfId="4055" priority="527" operator="equal">
      <formula>0</formula>
    </cfRule>
    <cfRule type="expression" dxfId="4054" priority="528">
      <formula>"""$F$9+$G$9+$H$9=0"""</formula>
    </cfRule>
    <cfRule type="expression" dxfId="4053" priority="529">
      <formula>"$F$9=0"""</formula>
    </cfRule>
  </conditionalFormatting>
  <conditionalFormatting sqref="E110:E117">
    <cfRule type="colorScale" priority="537">
      <colorScale>
        <cfvo type="min"/>
        <cfvo type="percentile" val="50"/>
        <cfvo type="max"/>
        <color rgb="FFF8696B"/>
        <color rgb="FFFFEB84"/>
        <color rgb="FF63BE7B"/>
      </colorScale>
    </cfRule>
  </conditionalFormatting>
  <conditionalFormatting sqref="E103:E109">
    <cfRule type="colorScale" priority="538">
      <colorScale>
        <cfvo type="min"/>
        <cfvo type="percentile" val="50"/>
        <cfvo type="max"/>
        <color rgb="FFF8696B"/>
        <color rgb="FFFFEB84"/>
        <color rgb="FF63BE7B"/>
      </colorScale>
    </cfRule>
  </conditionalFormatting>
  <conditionalFormatting sqref="F110:F117">
    <cfRule type="colorScale" priority="539">
      <colorScale>
        <cfvo type="min"/>
        <cfvo type="percentile" val="50"/>
        <cfvo type="max"/>
        <color rgb="FFF8696B"/>
        <color rgb="FFFFEB84"/>
        <color rgb="FF63BE7B"/>
      </colorScale>
    </cfRule>
  </conditionalFormatting>
  <conditionalFormatting sqref="F103:F109">
    <cfRule type="colorScale" priority="540">
      <colorScale>
        <cfvo type="min"/>
        <cfvo type="percentile" val="50"/>
        <cfvo type="max"/>
        <color rgb="FFF8696B"/>
        <color rgb="FFFFEB84"/>
        <color rgb="FF63BE7B"/>
      </colorScale>
    </cfRule>
  </conditionalFormatting>
  <conditionalFormatting sqref="I131:I138">
    <cfRule type="cellIs" dxfId="4052" priority="512" operator="equal">
      <formula>0</formula>
    </cfRule>
  </conditionalFormatting>
  <conditionalFormatting sqref="I131:I138">
    <cfRule type="cellIs" dxfId="4051" priority="509" operator="equal">
      <formula>0</formula>
    </cfRule>
    <cfRule type="expression" dxfId="4050" priority="510">
      <formula>"""$F$9+$G$9+$H$9=0"""</formula>
    </cfRule>
    <cfRule type="expression" dxfId="4049" priority="511">
      <formula>"$F$9=0"""</formula>
    </cfRule>
  </conditionalFormatting>
  <conditionalFormatting sqref="I124:I130">
    <cfRule type="cellIs" dxfId="4048" priority="506" operator="equal">
      <formula>0</formula>
    </cfRule>
  </conditionalFormatting>
  <conditionalFormatting sqref="I124:I130">
    <cfRule type="cellIs" dxfId="4047" priority="503" operator="equal">
      <formula>0</formula>
    </cfRule>
    <cfRule type="expression" dxfId="4046" priority="504">
      <formula>"""$F$9+$G$9+$H$9=0"""</formula>
    </cfRule>
    <cfRule type="expression" dxfId="4045" priority="505">
      <formula>"$F$9=0"""</formula>
    </cfRule>
  </conditionalFormatting>
  <conditionalFormatting sqref="E131:E138">
    <cfRule type="colorScale" priority="513">
      <colorScale>
        <cfvo type="min"/>
        <cfvo type="percentile" val="50"/>
        <cfvo type="max"/>
        <color rgb="FFF8696B"/>
        <color rgb="FFFFEB84"/>
        <color rgb="FF63BE7B"/>
      </colorScale>
    </cfRule>
  </conditionalFormatting>
  <conditionalFormatting sqref="E124:E130">
    <cfRule type="colorScale" priority="514">
      <colorScale>
        <cfvo type="min"/>
        <cfvo type="percentile" val="50"/>
        <cfvo type="max"/>
        <color rgb="FFF8696B"/>
        <color rgb="FFFFEB84"/>
        <color rgb="FF63BE7B"/>
      </colorScale>
    </cfRule>
  </conditionalFormatting>
  <conditionalFormatting sqref="F131:F138">
    <cfRule type="colorScale" priority="515">
      <colorScale>
        <cfvo type="min"/>
        <cfvo type="percentile" val="50"/>
        <cfvo type="max"/>
        <color rgb="FFF8696B"/>
        <color rgb="FFFFEB84"/>
        <color rgb="FF63BE7B"/>
      </colorScale>
    </cfRule>
  </conditionalFormatting>
  <conditionalFormatting sqref="F124:F130">
    <cfRule type="colorScale" priority="516">
      <colorScale>
        <cfvo type="min"/>
        <cfvo type="percentile" val="50"/>
        <cfvo type="max"/>
        <color rgb="FFF8696B"/>
        <color rgb="FFFFEB84"/>
        <color rgb="FF63BE7B"/>
      </colorScale>
    </cfRule>
  </conditionalFormatting>
  <conditionalFormatting sqref="I152:I159">
    <cfRule type="cellIs" dxfId="4044" priority="488" operator="equal">
      <formula>0</formula>
    </cfRule>
  </conditionalFormatting>
  <conditionalFormatting sqref="I152:I159">
    <cfRule type="cellIs" dxfId="4043" priority="485" operator="equal">
      <formula>0</formula>
    </cfRule>
    <cfRule type="expression" dxfId="4042" priority="486">
      <formula>"""$F$9+$G$9+$H$9=0"""</formula>
    </cfRule>
    <cfRule type="expression" dxfId="4041" priority="487">
      <formula>"$F$9=0"""</formula>
    </cfRule>
  </conditionalFormatting>
  <conditionalFormatting sqref="I145:I151">
    <cfRule type="cellIs" dxfId="4040" priority="482" operator="equal">
      <formula>0</formula>
    </cfRule>
  </conditionalFormatting>
  <conditionalFormatting sqref="I145:I151">
    <cfRule type="cellIs" dxfId="4039" priority="479" operator="equal">
      <formula>0</formula>
    </cfRule>
    <cfRule type="expression" dxfId="4038" priority="480">
      <formula>"""$F$9+$G$9+$H$9=0"""</formula>
    </cfRule>
    <cfRule type="expression" dxfId="4037" priority="481">
      <formula>"$F$9=0"""</formula>
    </cfRule>
  </conditionalFormatting>
  <conditionalFormatting sqref="E152:E159">
    <cfRule type="colorScale" priority="489">
      <colorScale>
        <cfvo type="min"/>
        <cfvo type="percentile" val="50"/>
        <cfvo type="max"/>
        <color rgb="FFF8696B"/>
        <color rgb="FFFFEB84"/>
        <color rgb="FF63BE7B"/>
      </colorScale>
    </cfRule>
  </conditionalFormatting>
  <conditionalFormatting sqref="E145:E151">
    <cfRule type="colorScale" priority="490">
      <colorScale>
        <cfvo type="min"/>
        <cfvo type="percentile" val="50"/>
        <cfvo type="max"/>
        <color rgb="FFF8696B"/>
        <color rgb="FFFFEB84"/>
        <color rgb="FF63BE7B"/>
      </colorScale>
    </cfRule>
  </conditionalFormatting>
  <conditionalFormatting sqref="F152:F159">
    <cfRule type="colorScale" priority="491">
      <colorScale>
        <cfvo type="min"/>
        <cfvo type="percentile" val="50"/>
        <cfvo type="max"/>
        <color rgb="FFF8696B"/>
        <color rgb="FFFFEB84"/>
        <color rgb="FF63BE7B"/>
      </colorScale>
    </cfRule>
  </conditionalFormatting>
  <conditionalFormatting sqref="F145:F151">
    <cfRule type="colorScale" priority="492">
      <colorScale>
        <cfvo type="min"/>
        <cfvo type="percentile" val="50"/>
        <cfvo type="max"/>
        <color rgb="FFF8696B"/>
        <color rgb="FFFFEB84"/>
        <color rgb="FF63BE7B"/>
      </colorScale>
    </cfRule>
  </conditionalFormatting>
  <conditionalFormatting sqref="I173:I180">
    <cfRule type="cellIs" dxfId="4036" priority="464" operator="equal">
      <formula>0</formula>
    </cfRule>
  </conditionalFormatting>
  <conditionalFormatting sqref="I173:I180">
    <cfRule type="cellIs" dxfId="4035" priority="461" operator="equal">
      <formula>0</formula>
    </cfRule>
    <cfRule type="expression" dxfId="4034" priority="462">
      <formula>"""$F$9+$G$9+$H$9=0"""</formula>
    </cfRule>
    <cfRule type="expression" dxfId="4033" priority="463">
      <formula>"$F$9=0"""</formula>
    </cfRule>
  </conditionalFormatting>
  <conditionalFormatting sqref="I166:I172">
    <cfRule type="cellIs" dxfId="4032" priority="458" operator="equal">
      <formula>0</formula>
    </cfRule>
  </conditionalFormatting>
  <conditionalFormatting sqref="I166:I172">
    <cfRule type="cellIs" dxfId="4031" priority="455" operator="equal">
      <formula>0</formula>
    </cfRule>
    <cfRule type="expression" dxfId="4030" priority="456">
      <formula>"""$F$9+$G$9+$H$9=0"""</formula>
    </cfRule>
    <cfRule type="expression" dxfId="4029" priority="457">
      <formula>"$F$9=0"""</formula>
    </cfRule>
  </conditionalFormatting>
  <conditionalFormatting sqref="E173:E180">
    <cfRule type="colorScale" priority="465">
      <colorScale>
        <cfvo type="min"/>
        <cfvo type="percentile" val="50"/>
        <cfvo type="max"/>
        <color rgb="FFF8696B"/>
        <color rgb="FFFFEB84"/>
        <color rgb="FF63BE7B"/>
      </colorScale>
    </cfRule>
  </conditionalFormatting>
  <conditionalFormatting sqref="E166:E172">
    <cfRule type="colorScale" priority="466">
      <colorScale>
        <cfvo type="min"/>
        <cfvo type="percentile" val="50"/>
        <cfvo type="max"/>
        <color rgb="FFF8696B"/>
        <color rgb="FFFFEB84"/>
        <color rgb="FF63BE7B"/>
      </colorScale>
    </cfRule>
  </conditionalFormatting>
  <conditionalFormatting sqref="F173:F180">
    <cfRule type="colorScale" priority="467">
      <colorScale>
        <cfvo type="min"/>
        <cfvo type="percentile" val="50"/>
        <cfvo type="max"/>
        <color rgb="FFF8696B"/>
        <color rgb="FFFFEB84"/>
        <color rgb="FF63BE7B"/>
      </colorScale>
    </cfRule>
  </conditionalFormatting>
  <conditionalFormatting sqref="F166:F172">
    <cfRule type="colorScale" priority="468">
      <colorScale>
        <cfvo type="min"/>
        <cfvo type="percentile" val="50"/>
        <cfvo type="max"/>
        <color rgb="FFF8696B"/>
        <color rgb="FFFFEB84"/>
        <color rgb="FF63BE7B"/>
      </colorScale>
    </cfRule>
  </conditionalFormatting>
  <conditionalFormatting sqref="I194:I201">
    <cfRule type="cellIs" dxfId="4028" priority="440" operator="equal">
      <formula>0</formula>
    </cfRule>
  </conditionalFormatting>
  <conditionalFormatting sqref="I194:I201">
    <cfRule type="cellIs" dxfId="4027" priority="437" operator="equal">
      <formula>0</formula>
    </cfRule>
    <cfRule type="expression" dxfId="4026" priority="438">
      <formula>"""$F$9+$G$9+$H$9=0"""</formula>
    </cfRule>
    <cfRule type="expression" dxfId="4025" priority="439">
      <formula>"$F$9=0"""</formula>
    </cfRule>
  </conditionalFormatting>
  <conditionalFormatting sqref="I187:I193">
    <cfRule type="cellIs" dxfId="4024" priority="434" operator="equal">
      <formula>0</formula>
    </cfRule>
  </conditionalFormatting>
  <conditionalFormatting sqref="I187:I193">
    <cfRule type="cellIs" dxfId="4023" priority="431" operator="equal">
      <formula>0</formula>
    </cfRule>
    <cfRule type="expression" dxfId="4022" priority="432">
      <formula>"""$F$9+$G$9+$H$9=0"""</formula>
    </cfRule>
    <cfRule type="expression" dxfId="4021" priority="433">
      <formula>"$F$9=0"""</formula>
    </cfRule>
  </conditionalFormatting>
  <conditionalFormatting sqref="E194:E201">
    <cfRule type="colorScale" priority="441">
      <colorScale>
        <cfvo type="min"/>
        <cfvo type="percentile" val="50"/>
        <cfvo type="max"/>
        <color rgb="FFF8696B"/>
        <color rgb="FFFFEB84"/>
        <color rgb="FF63BE7B"/>
      </colorScale>
    </cfRule>
  </conditionalFormatting>
  <conditionalFormatting sqref="E187:E193">
    <cfRule type="colorScale" priority="442">
      <colorScale>
        <cfvo type="min"/>
        <cfvo type="percentile" val="50"/>
        <cfvo type="max"/>
        <color rgb="FFF8696B"/>
        <color rgb="FFFFEB84"/>
        <color rgb="FF63BE7B"/>
      </colorScale>
    </cfRule>
  </conditionalFormatting>
  <conditionalFormatting sqref="F194:F201">
    <cfRule type="colorScale" priority="443">
      <colorScale>
        <cfvo type="min"/>
        <cfvo type="percentile" val="50"/>
        <cfvo type="max"/>
        <color rgb="FFF8696B"/>
        <color rgb="FFFFEB84"/>
        <color rgb="FF63BE7B"/>
      </colorScale>
    </cfRule>
  </conditionalFormatting>
  <conditionalFormatting sqref="F187:F193">
    <cfRule type="colorScale" priority="444">
      <colorScale>
        <cfvo type="min"/>
        <cfvo type="percentile" val="50"/>
        <cfvo type="max"/>
        <color rgb="FFF8696B"/>
        <color rgb="FFFFEB84"/>
        <color rgb="FF63BE7B"/>
      </colorScale>
    </cfRule>
  </conditionalFormatting>
  <conditionalFormatting sqref="I215:I222">
    <cfRule type="cellIs" dxfId="4020" priority="416" operator="equal">
      <formula>0</formula>
    </cfRule>
  </conditionalFormatting>
  <conditionalFormatting sqref="I215:I222">
    <cfRule type="cellIs" dxfId="4019" priority="413" operator="equal">
      <formula>0</formula>
    </cfRule>
    <cfRule type="expression" dxfId="4018" priority="414">
      <formula>"""$F$9+$G$9+$H$9=0"""</formula>
    </cfRule>
    <cfRule type="expression" dxfId="4017" priority="415">
      <formula>"$F$9=0"""</formula>
    </cfRule>
  </conditionalFormatting>
  <conditionalFormatting sqref="I208:I214">
    <cfRule type="cellIs" dxfId="4016" priority="410" operator="equal">
      <formula>0</formula>
    </cfRule>
  </conditionalFormatting>
  <conditionalFormatting sqref="I208:I214">
    <cfRule type="cellIs" dxfId="4015" priority="407" operator="equal">
      <formula>0</formula>
    </cfRule>
    <cfRule type="expression" dxfId="4014" priority="408">
      <formula>"""$F$9+$G$9+$H$9=0"""</formula>
    </cfRule>
    <cfRule type="expression" dxfId="4013" priority="409">
      <formula>"$F$9=0"""</formula>
    </cfRule>
  </conditionalFormatting>
  <conditionalFormatting sqref="E215:E222">
    <cfRule type="colorScale" priority="417">
      <colorScale>
        <cfvo type="min"/>
        <cfvo type="percentile" val="50"/>
        <cfvo type="max"/>
        <color rgb="FFF8696B"/>
        <color rgb="FFFFEB84"/>
        <color rgb="FF63BE7B"/>
      </colorScale>
    </cfRule>
  </conditionalFormatting>
  <conditionalFormatting sqref="E208:E214">
    <cfRule type="colorScale" priority="418">
      <colorScale>
        <cfvo type="min"/>
        <cfvo type="percentile" val="50"/>
        <cfvo type="max"/>
        <color rgb="FFF8696B"/>
        <color rgb="FFFFEB84"/>
        <color rgb="FF63BE7B"/>
      </colorScale>
    </cfRule>
  </conditionalFormatting>
  <conditionalFormatting sqref="F215:F222">
    <cfRule type="colorScale" priority="419">
      <colorScale>
        <cfvo type="min"/>
        <cfvo type="percentile" val="50"/>
        <cfvo type="max"/>
        <color rgb="FFF8696B"/>
        <color rgb="FFFFEB84"/>
        <color rgb="FF63BE7B"/>
      </colorScale>
    </cfRule>
  </conditionalFormatting>
  <conditionalFormatting sqref="F208:F214">
    <cfRule type="colorScale" priority="420">
      <colorScale>
        <cfvo type="min"/>
        <cfvo type="percentile" val="50"/>
        <cfvo type="max"/>
        <color rgb="FFF8696B"/>
        <color rgb="FFFFEB84"/>
        <color rgb="FF63BE7B"/>
      </colorScale>
    </cfRule>
  </conditionalFormatting>
  <conditionalFormatting sqref="I236:I243">
    <cfRule type="cellIs" dxfId="4012" priority="392" operator="equal">
      <formula>0</formula>
    </cfRule>
  </conditionalFormatting>
  <conditionalFormatting sqref="I236:I243">
    <cfRule type="cellIs" dxfId="4011" priority="389" operator="equal">
      <formula>0</formula>
    </cfRule>
    <cfRule type="expression" dxfId="4010" priority="390">
      <formula>"""$F$9+$G$9+$H$9=0"""</formula>
    </cfRule>
    <cfRule type="expression" dxfId="4009" priority="391">
      <formula>"$F$9=0"""</formula>
    </cfRule>
  </conditionalFormatting>
  <conditionalFormatting sqref="I229:I235">
    <cfRule type="cellIs" dxfId="4008" priority="386" operator="equal">
      <formula>0</formula>
    </cfRule>
  </conditionalFormatting>
  <conditionalFormatting sqref="I229:I235">
    <cfRule type="cellIs" dxfId="4007" priority="383" operator="equal">
      <formula>0</formula>
    </cfRule>
    <cfRule type="expression" dxfId="4006" priority="384">
      <formula>"""$F$9+$G$9+$H$9=0"""</formula>
    </cfRule>
    <cfRule type="expression" dxfId="4005" priority="385">
      <formula>"$F$9=0"""</formula>
    </cfRule>
  </conditionalFormatting>
  <conditionalFormatting sqref="E236:E243">
    <cfRule type="colorScale" priority="393">
      <colorScale>
        <cfvo type="min"/>
        <cfvo type="percentile" val="50"/>
        <cfvo type="max"/>
        <color rgb="FFF8696B"/>
        <color rgb="FFFFEB84"/>
        <color rgb="FF63BE7B"/>
      </colorScale>
    </cfRule>
  </conditionalFormatting>
  <conditionalFormatting sqref="E229:E235">
    <cfRule type="colorScale" priority="394">
      <colorScale>
        <cfvo type="min"/>
        <cfvo type="percentile" val="50"/>
        <cfvo type="max"/>
        <color rgb="FFF8696B"/>
        <color rgb="FFFFEB84"/>
        <color rgb="FF63BE7B"/>
      </colorScale>
    </cfRule>
  </conditionalFormatting>
  <conditionalFormatting sqref="F236:F243">
    <cfRule type="colorScale" priority="395">
      <colorScale>
        <cfvo type="min"/>
        <cfvo type="percentile" val="50"/>
        <cfvo type="max"/>
        <color rgb="FFF8696B"/>
        <color rgb="FFFFEB84"/>
        <color rgb="FF63BE7B"/>
      </colorScale>
    </cfRule>
  </conditionalFormatting>
  <conditionalFormatting sqref="F229:F235">
    <cfRule type="colorScale" priority="396">
      <colorScale>
        <cfvo type="min"/>
        <cfvo type="percentile" val="50"/>
        <cfvo type="max"/>
        <color rgb="FFF8696B"/>
        <color rgb="FFFFEB84"/>
        <color rgb="FF63BE7B"/>
      </colorScale>
    </cfRule>
  </conditionalFormatting>
  <conditionalFormatting sqref="I257:I264">
    <cfRule type="cellIs" dxfId="4004" priority="368" operator="equal">
      <formula>0</formula>
    </cfRule>
  </conditionalFormatting>
  <conditionalFormatting sqref="I257:I264">
    <cfRule type="cellIs" dxfId="4003" priority="365" operator="equal">
      <formula>0</formula>
    </cfRule>
    <cfRule type="expression" dxfId="4002" priority="366">
      <formula>"""$F$9+$G$9+$H$9=0"""</formula>
    </cfRule>
    <cfRule type="expression" dxfId="4001" priority="367">
      <formula>"$F$9=0"""</formula>
    </cfRule>
  </conditionalFormatting>
  <conditionalFormatting sqref="I250:I256">
    <cfRule type="cellIs" dxfId="4000" priority="362" operator="equal">
      <formula>0</formula>
    </cfRule>
  </conditionalFormatting>
  <conditionalFormatting sqref="I250:I256">
    <cfRule type="cellIs" dxfId="3999" priority="359" operator="equal">
      <formula>0</formula>
    </cfRule>
    <cfRule type="expression" dxfId="3998" priority="360">
      <formula>"""$F$9+$G$9+$H$9=0"""</formula>
    </cfRule>
    <cfRule type="expression" dxfId="3997" priority="361">
      <formula>"$F$9=0"""</formula>
    </cfRule>
  </conditionalFormatting>
  <conditionalFormatting sqref="E257:E264">
    <cfRule type="colorScale" priority="369">
      <colorScale>
        <cfvo type="min"/>
        <cfvo type="percentile" val="50"/>
        <cfvo type="max"/>
        <color rgb="FFF8696B"/>
        <color rgb="FFFFEB84"/>
        <color rgb="FF63BE7B"/>
      </colorScale>
    </cfRule>
  </conditionalFormatting>
  <conditionalFormatting sqref="E250:E256">
    <cfRule type="colorScale" priority="370">
      <colorScale>
        <cfvo type="min"/>
        <cfvo type="percentile" val="50"/>
        <cfvo type="max"/>
        <color rgb="FFF8696B"/>
        <color rgb="FFFFEB84"/>
        <color rgb="FF63BE7B"/>
      </colorScale>
    </cfRule>
  </conditionalFormatting>
  <conditionalFormatting sqref="F257:F264">
    <cfRule type="colorScale" priority="371">
      <colorScale>
        <cfvo type="min"/>
        <cfvo type="percentile" val="50"/>
        <cfvo type="max"/>
        <color rgb="FFF8696B"/>
        <color rgb="FFFFEB84"/>
        <color rgb="FF63BE7B"/>
      </colorScale>
    </cfRule>
  </conditionalFormatting>
  <conditionalFormatting sqref="F250:F256">
    <cfRule type="colorScale" priority="372">
      <colorScale>
        <cfvo type="min"/>
        <cfvo type="percentile" val="50"/>
        <cfvo type="max"/>
        <color rgb="FFF8696B"/>
        <color rgb="FFFFEB84"/>
        <color rgb="FF63BE7B"/>
      </colorScale>
    </cfRule>
  </conditionalFormatting>
  <conditionalFormatting sqref="I278:I285">
    <cfRule type="cellIs" dxfId="3996" priority="344" operator="equal">
      <formula>0</formula>
    </cfRule>
  </conditionalFormatting>
  <conditionalFormatting sqref="I278:I285">
    <cfRule type="cellIs" dxfId="3995" priority="341" operator="equal">
      <formula>0</formula>
    </cfRule>
    <cfRule type="expression" dxfId="3994" priority="342">
      <formula>"""$F$9+$G$9+$H$9=0"""</formula>
    </cfRule>
    <cfRule type="expression" dxfId="3993" priority="343">
      <formula>"$F$9=0"""</formula>
    </cfRule>
  </conditionalFormatting>
  <conditionalFormatting sqref="I271:I277">
    <cfRule type="cellIs" dxfId="3992" priority="338" operator="equal">
      <formula>0</formula>
    </cfRule>
  </conditionalFormatting>
  <conditionalFormatting sqref="I271:I277">
    <cfRule type="cellIs" dxfId="3991" priority="335" operator="equal">
      <formula>0</formula>
    </cfRule>
    <cfRule type="expression" dxfId="3990" priority="336">
      <formula>"""$F$9+$G$9+$H$9=0"""</formula>
    </cfRule>
    <cfRule type="expression" dxfId="3989" priority="337">
      <formula>"$F$9=0"""</formula>
    </cfRule>
  </conditionalFormatting>
  <conditionalFormatting sqref="E278:E285">
    <cfRule type="colorScale" priority="345">
      <colorScale>
        <cfvo type="min"/>
        <cfvo type="percentile" val="50"/>
        <cfvo type="max"/>
        <color rgb="FFF8696B"/>
        <color rgb="FFFFEB84"/>
        <color rgb="FF63BE7B"/>
      </colorScale>
    </cfRule>
  </conditionalFormatting>
  <conditionalFormatting sqref="E271:E277">
    <cfRule type="colorScale" priority="346">
      <colorScale>
        <cfvo type="min"/>
        <cfvo type="percentile" val="50"/>
        <cfvo type="max"/>
        <color rgb="FFF8696B"/>
        <color rgb="FFFFEB84"/>
        <color rgb="FF63BE7B"/>
      </colorScale>
    </cfRule>
  </conditionalFormatting>
  <conditionalFormatting sqref="F278:F285">
    <cfRule type="colorScale" priority="347">
      <colorScale>
        <cfvo type="min"/>
        <cfvo type="percentile" val="50"/>
        <cfvo type="max"/>
        <color rgb="FFF8696B"/>
        <color rgb="FFFFEB84"/>
        <color rgb="FF63BE7B"/>
      </colorScale>
    </cfRule>
  </conditionalFormatting>
  <conditionalFormatting sqref="F271:F277">
    <cfRule type="colorScale" priority="348">
      <colorScale>
        <cfvo type="min"/>
        <cfvo type="percentile" val="50"/>
        <cfvo type="max"/>
        <color rgb="FFF8696B"/>
        <color rgb="FFFFEB84"/>
        <color rgb="FF63BE7B"/>
      </colorScale>
    </cfRule>
  </conditionalFormatting>
  <conditionalFormatting sqref="I299:I306">
    <cfRule type="cellIs" dxfId="3988" priority="320" operator="equal">
      <formula>0</formula>
    </cfRule>
  </conditionalFormatting>
  <conditionalFormatting sqref="I299:I306">
    <cfRule type="cellIs" dxfId="3987" priority="317" operator="equal">
      <formula>0</formula>
    </cfRule>
    <cfRule type="expression" dxfId="3986" priority="318">
      <formula>"""$F$9+$G$9+$H$9=0"""</formula>
    </cfRule>
    <cfRule type="expression" dxfId="3985" priority="319">
      <formula>"$F$9=0"""</formula>
    </cfRule>
  </conditionalFormatting>
  <conditionalFormatting sqref="I292:I298">
    <cfRule type="cellIs" dxfId="3984" priority="314" operator="equal">
      <formula>0</formula>
    </cfRule>
  </conditionalFormatting>
  <conditionalFormatting sqref="I292:I298">
    <cfRule type="cellIs" dxfId="3983" priority="311" operator="equal">
      <formula>0</formula>
    </cfRule>
    <cfRule type="expression" dxfId="3982" priority="312">
      <formula>"""$F$9+$G$9+$H$9=0"""</formula>
    </cfRule>
    <cfRule type="expression" dxfId="3981" priority="313">
      <formula>"$F$9=0"""</formula>
    </cfRule>
  </conditionalFormatting>
  <conditionalFormatting sqref="E299:E306">
    <cfRule type="colorScale" priority="321">
      <colorScale>
        <cfvo type="min"/>
        <cfvo type="percentile" val="50"/>
        <cfvo type="max"/>
        <color rgb="FFF8696B"/>
        <color rgb="FFFFEB84"/>
        <color rgb="FF63BE7B"/>
      </colorScale>
    </cfRule>
  </conditionalFormatting>
  <conditionalFormatting sqref="E292:E298">
    <cfRule type="colorScale" priority="322">
      <colorScale>
        <cfvo type="min"/>
        <cfvo type="percentile" val="50"/>
        <cfvo type="max"/>
        <color rgb="FFF8696B"/>
        <color rgb="FFFFEB84"/>
        <color rgb="FF63BE7B"/>
      </colorScale>
    </cfRule>
  </conditionalFormatting>
  <conditionalFormatting sqref="F299:F306">
    <cfRule type="colorScale" priority="323">
      <colorScale>
        <cfvo type="min"/>
        <cfvo type="percentile" val="50"/>
        <cfvo type="max"/>
        <color rgb="FFF8696B"/>
        <color rgb="FFFFEB84"/>
        <color rgb="FF63BE7B"/>
      </colorScale>
    </cfRule>
  </conditionalFormatting>
  <conditionalFormatting sqref="F292:F298">
    <cfRule type="colorScale" priority="324">
      <colorScale>
        <cfvo type="min"/>
        <cfvo type="percentile" val="50"/>
        <cfvo type="max"/>
        <color rgb="FFF8696B"/>
        <color rgb="FFFFEB84"/>
        <color rgb="FF63BE7B"/>
      </colorScale>
    </cfRule>
  </conditionalFormatting>
  <conditionalFormatting sqref="I320:I327">
    <cfRule type="cellIs" dxfId="3980" priority="296" operator="equal">
      <formula>0</formula>
    </cfRule>
  </conditionalFormatting>
  <conditionalFormatting sqref="I320:I327">
    <cfRule type="cellIs" dxfId="3979" priority="293" operator="equal">
      <formula>0</formula>
    </cfRule>
    <cfRule type="expression" dxfId="3978" priority="294">
      <formula>"""$F$9+$G$9+$H$9=0"""</formula>
    </cfRule>
    <cfRule type="expression" dxfId="3977" priority="295">
      <formula>"$F$9=0"""</formula>
    </cfRule>
  </conditionalFormatting>
  <conditionalFormatting sqref="I313:I319">
    <cfRule type="cellIs" dxfId="3976" priority="290" operator="equal">
      <formula>0</formula>
    </cfRule>
  </conditionalFormatting>
  <conditionalFormatting sqref="I313:I319">
    <cfRule type="cellIs" dxfId="3975" priority="287" operator="equal">
      <formula>0</formula>
    </cfRule>
    <cfRule type="expression" dxfId="3974" priority="288">
      <formula>"""$F$9+$G$9+$H$9=0"""</formula>
    </cfRule>
    <cfRule type="expression" dxfId="3973" priority="289">
      <formula>"$F$9=0"""</formula>
    </cfRule>
  </conditionalFormatting>
  <conditionalFormatting sqref="E320:E327">
    <cfRule type="colorScale" priority="297">
      <colorScale>
        <cfvo type="min"/>
        <cfvo type="percentile" val="50"/>
        <cfvo type="max"/>
        <color rgb="FFF8696B"/>
        <color rgb="FFFFEB84"/>
        <color rgb="FF63BE7B"/>
      </colorScale>
    </cfRule>
  </conditionalFormatting>
  <conditionalFormatting sqref="E313:E319">
    <cfRule type="colorScale" priority="298">
      <colorScale>
        <cfvo type="min"/>
        <cfvo type="percentile" val="50"/>
        <cfvo type="max"/>
        <color rgb="FFF8696B"/>
        <color rgb="FFFFEB84"/>
        <color rgb="FF63BE7B"/>
      </colorScale>
    </cfRule>
  </conditionalFormatting>
  <conditionalFormatting sqref="F320:F327">
    <cfRule type="colorScale" priority="299">
      <colorScale>
        <cfvo type="min"/>
        <cfvo type="percentile" val="50"/>
        <cfvo type="max"/>
        <color rgb="FFF8696B"/>
        <color rgb="FFFFEB84"/>
        <color rgb="FF63BE7B"/>
      </colorScale>
    </cfRule>
  </conditionalFormatting>
  <conditionalFormatting sqref="F313:F319">
    <cfRule type="colorScale" priority="300">
      <colorScale>
        <cfvo type="min"/>
        <cfvo type="percentile" val="50"/>
        <cfvo type="max"/>
        <color rgb="FFF8696B"/>
        <color rgb="FFFFEB84"/>
        <color rgb="FF63BE7B"/>
      </colorScale>
    </cfRule>
  </conditionalFormatting>
  <conditionalFormatting sqref="I341:I348">
    <cfRule type="cellIs" dxfId="3972" priority="272" operator="equal">
      <formula>0</formula>
    </cfRule>
  </conditionalFormatting>
  <conditionalFormatting sqref="I341:I348">
    <cfRule type="cellIs" dxfId="3971" priority="269" operator="equal">
      <formula>0</formula>
    </cfRule>
    <cfRule type="expression" dxfId="3970" priority="270">
      <formula>"""$F$9+$G$9+$H$9=0"""</formula>
    </cfRule>
    <cfRule type="expression" dxfId="3969" priority="271">
      <formula>"$F$9=0"""</formula>
    </cfRule>
  </conditionalFormatting>
  <conditionalFormatting sqref="I334:I340">
    <cfRule type="cellIs" dxfId="3968" priority="266" operator="equal">
      <formula>0</formula>
    </cfRule>
  </conditionalFormatting>
  <conditionalFormatting sqref="I334:I340">
    <cfRule type="cellIs" dxfId="3967" priority="263" operator="equal">
      <formula>0</formula>
    </cfRule>
    <cfRule type="expression" dxfId="3966" priority="264">
      <formula>"""$F$9+$G$9+$H$9=0"""</formula>
    </cfRule>
    <cfRule type="expression" dxfId="3965" priority="265">
      <formula>"$F$9=0"""</formula>
    </cfRule>
  </conditionalFormatting>
  <conditionalFormatting sqref="E341:E348">
    <cfRule type="colorScale" priority="273">
      <colorScale>
        <cfvo type="min"/>
        <cfvo type="percentile" val="50"/>
        <cfvo type="max"/>
        <color rgb="FFF8696B"/>
        <color rgb="FFFFEB84"/>
        <color rgb="FF63BE7B"/>
      </colorScale>
    </cfRule>
  </conditionalFormatting>
  <conditionalFormatting sqref="E334:E340">
    <cfRule type="colorScale" priority="274">
      <colorScale>
        <cfvo type="min"/>
        <cfvo type="percentile" val="50"/>
        <cfvo type="max"/>
        <color rgb="FFF8696B"/>
        <color rgb="FFFFEB84"/>
        <color rgb="FF63BE7B"/>
      </colorScale>
    </cfRule>
  </conditionalFormatting>
  <conditionalFormatting sqref="F341:F348">
    <cfRule type="colorScale" priority="275">
      <colorScale>
        <cfvo type="min"/>
        <cfvo type="percentile" val="50"/>
        <cfvo type="max"/>
        <color rgb="FFF8696B"/>
        <color rgb="FFFFEB84"/>
        <color rgb="FF63BE7B"/>
      </colorScale>
    </cfRule>
  </conditionalFormatting>
  <conditionalFormatting sqref="F334:F340">
    <cfRule type="colorScale" priority="276">
      <colorScale>
        <cfvo type="min"/>
        <cfvo type="percentile" val="50"/>
        <cfvo type="max"/>
        <color rgb="FFF8696B"/>
        <color rgb="FFFFEB84"/>
        <color rgb="FF63BE7B"/>
      </colorScale>
    </cfRule>
  </conditionalFormatting>
  <conditionalFormatting sqref="I362:I369">
    <cfRule type="cellIs" dxfId="3964" priority="248" operator="equal">
      <formula>0</formula>
    </cfRule>
  </conditionalFormatting>
  <conditionalFormatting sqref="I362:I369">
    <cfRule type="cellIs" dxfId="3963" priority="245" operator="equal">
      <formula>0</formula>
    </cfRule>
    <cfRule type="expression" dxfId="3962" priority="246">
      <formula>"""$F$9+$G$9+$H$9=0"""</formula>
    </cfRule>
    <cfRule type="expression" dxfId="3961" priority="247">
      <formula>"$F$9=0"""</formula>
    </cfRule>
  </conditionalFormatting>
  <conditionalFormatting sqref="I355:I361">
    <cfRule type="cellIs" dxfId="3960" priority="242" operator="equal">
      <formula>0</formula>
    </cfRule>
  </conditionalFormatting>
  <conditionalFormatting sqref="I355:I361">
    <cfRule type="cellIs" dxfId="3959" priority="239" operator="equal">
      <formula>0</formula>
    </cfRule>
    <cfRule type="expression" dxfId="3958" priority="240">
      <formula>"""$F$9+$G$9+$H$9=0"""</formula>
    </cfRule>
    <cfRule type="expression" dxfId="3957" priority="241">
      <formula>"$F$9=0"""</formula>
    </cfRule>
  </conditionalFormatting>
  <conditionalFormatting sqref="E362:E369">
    <cfRule type="colorScale" priority="249">
      <colorScale>
        <cfvo type="min"/>
        <cfvo type="percentile" val="50"/>
        <cfvo type="max"/>
        <color rgb="FFF8696B"/>
        <color rgb="FFFFEB84"/>
        <color rgb="FF63BE7B"/>
      </colorScale>
    </cfRule>
  </conditionalFormatting>
  <conditionalFormatting sqref="E355:E361">
    <cfRule type="colorScale" priority="250">
      <colorScale>
        <cfvo type="min"/>
        <cfvo type="percentile" val="50"/>
        <cfvo type="max"/>
        <color rgb="FFF8696B"/>
        <color rgb="FFFFEB84"/>
        <color rgb="FF63BE7B"/>
      </colorScale>
    </cfRule>
  </conditionalFormatting>
  <conditionalFormatting sqref="F362:F369">
    <cfRule type="colorScale" priority="251">
      <colorScale>
        <cfvo type="min"/>
        <cfvo type="percentile" val="50"/>
        <cfvo type="max"/>
        <color rgb="FFF8696B"/>
        <color rgb="FFFFEB84"/>
        <color rgb="FF63BE7B"/>
      </colorScale>
    </cfRule>
  </conditionalFormatting>
  <conditionalFormatting sqref="F355:F361">
    <cfRule type="colorScale" priority="252">
      <colorScale>
        <cfvo type="min"/>
        <cfvo type="percentile" val="50"/>
        <cfvo type="max"/>
        <color rgb="FFF8696B"/>
        <color rgb="FFFFEB84"/>
        <color rgb="FF63BE7B"/>
      </colorScale>
    </cfRule>
  </conditionalFormatting>
  <conditionalFormatting sqref="I383:I390">
    <cfRule type="cellIs" dxfId="3956" priority="224" operator="equal">
      <formula>0</formula>
    </cfRule>
  </conditionalFormatting>
  <conditionalFormatting sqref="I383:I390">
    <cfRule type="cellIs" dxfId="3955" priority="221" operator="equal">
      <formula>0</formula>
    </cfRule>
    <cfRule type="expression" dxfId="3954" priority="222">
      <formula>"""$F$9+$G$9+$H$9=0"""</formula>
    </cfRule>
    <cfRule type="expression" dxfId="3953" priority="223">
      <formula>"$F$9=0"""</formula>
    </cfRule>
  </conditionalFormatting>
  <conditionalFormatting sqref="I376:I382">
    <cfRule type="cellIs" dxfId="3952" priority="218" operator="equal">
      <formula>0</formula>
    </cfRule>
  </conditionalFormatting>
  <conditionalFormatting sqref="I376:I382">
    <cfRule type="cellIs" dxfId="3951" priority="215" operator="equal">
      <formula>0</formula>
    </cfRule>
    <cfRule type="expression" dxfId="3950" priority="216">
      <formula>"""$F$9+$G$9+$H$9=0"""</formula>
    </cfRule>
    <cfRule type="expression" dxfId="3949" priority="217">
      <formula>"$F$9=0"""</formula>
    </cfRule>
  </conditionalFormatting>
  <conditionalFormatting sqref="E383:E390">
    <cfRule type="colorScale" priority="225">
      <colorScale>
        <cfvo type="min"/>
        <cfvo type="percentile" val="50"/>
        <cfvo type="max"/>
        <color rgb="FFF8696B"/>
        <color rgb="FFFFEB84"/>
        <color rgb="FF63BE7B"/>
      </colorScale>
    </cfRule>
  </conditionalFormatting>
  <conditionalFormatting sqref="E376:E382">
    <cfRule type="colorScale" priority="226">
      <colorScale>
        <cfvo type="min"/>
        <cfvo type="percentile" val="50"/>
        <cfvo type="max"/>
        <color rgb="FFF8696B"/>
        <color rgb="FFFFEB84"/>
        <color rgb="FF63BE7B"/>
      </colorScale>
    </cfRule>
  </conditionalFormatting>
  <conditionalFormatting sqref="F383:F390">
    <cfRule type="colorScale" priority="227">
      <colorScale>
        <cfvo type="min"/>
        <cfvo type="percentile" val="50"/>
        <cfvo type="max"/>
        <color rgb="FFF8696B"/>
        <color rgb="FFFFEB84"/>
        <color rgb="FF63BE7B"/>
      </colorScale>
    </cfRule>
  </conditionalFormatting>
  <conditionalFormatting sqref="F376:F382">
    <cfRule type="colorScale" priority="228">
      <colorScale>
        <cfvo type="min"/>
        <cfvo type="percentile" val="50"/>
        <cfvo type="max"/>
        <color rgb="FFF8696B"/>
        <color rgb="FFFFEB84"/>
        <color rgb="FF63BE7B"/>
      </colorScale>
    </cfRule>
  </conditionalFormatting>
  <conditionalFormatting sqref="I404:I411">
    <cfRule type="cellIs" dxfId="3948" priority="200" operator="equal">
      <formula>0</formula>
    </cfRule>
  </conditionalFormatting>
  <conditionalFormatting sqref="I404:I411">
    <cfRule type="cellIs" dxfId="3947" priority="197" operator="equal">
      <formula>0</formula>
    </cfRule>
    <cfRule type="expression" dxfId="3946" priority="198">
      <formula>"""$F$9+$G$9+$H$9=0"""</formula>
    </cfRule>
    <cfRule type="expression" dxfId="3945" priority="199">
      <formula>"$F$9=0"""</formula>
    </cfRule>
  </conditionalFormatting>
  <conditionalFormatting sqref="I397:I403">
    <cfRule type="cellIs" dxfId="3944" priority="194" operator="equal">
      <formula>0</formula>
    </cfRule>
  </conditionalFormatting>
  <conditionalFormatting sqref="I397:I403">
    <cfRule type="cellIs" dxfId="3943" priority="191" operator="equal">
      <formula>0</formula>
    </cfRule>
    <cfRule type="expression" dxfId="3942" priority="192">
      <formula>"""$F$9+$G$9+$H$9=0"""</formula>
    </cfRule>
    <cfRule type="expression" dxfId="3941" priority="193">
      <formula>"$F$9=0"""</formula>
    </cfRule>
  </conditionalFormatting>
  <conditionalFormatting sqref="E404:E411">
    <cfRule type="colorScale" priority="201">
      <colorScale>
        <cfvo type="min"/>
        <cfvo type="percentile" val="50"/>
        <cfvo type="max"/>
        <color rgb="FFF8696B"/>
        <color rgb="FFFFEB84"/>
        <color rgb="FF63BE7B"/>
      </colorScale>
    </cfRule>
  </conditionalFormatting>
  <conditionalFormatting sqref="E397:E403">
    <cfRule type="colorScale" priority="202">
      <colorScale>
        <cfvo type="min"/>
        <cfvo type="percentile" val="50"/>
        <cfvo type="max"/>
        <color rgb="FFF8696B"/>
        <color rgb="FFFFEB84"/>
        <color rgb="FF63BE7B"/>
      </colorScale>
    </cfRule>
  </conditionalFormatting>
  <conditionalFormatting sqref="F404:F411">
    <cfRule type="colorScale" priority="203">
      <colorScale>
        <cfvo type="min"/>
        <cfvo type="percentile" val="50"/>
        <cfvo type="max"/>
        <color rgb="FFF8696B"/>
        <color rgb="FFFFEB84"/>
        <color rgb="FF63BE7B"/>
      </colorScale>
    </cfRule>
  </conditionalFormatting>
  <conditionalFormatting sqref="F397:F403">
    <cfRule type="colorScale" priority="204">
      <colorScale>
        <cfvo type="min"/>
        <cfvo type="percentile" val="50"/>
        <cfvo type="max"/>
        <color rgb="FFF8696B"/>
        <color rgb="FFFFEB84"/>
        <color rgb="FF63BE7B"/>
      </colorScale>
    </cfRule>
  </conditionalFormatting>
  <conditionalFormatting sqref="I425:I432">
    <cfRule type="cellIs" dxfId="3940" priority="176" operator="equal">
      <formula>0</formula>
    </cfRule>
  </conditionalFormatting>
  <conditionalFormatting sqref="I425:I432">
    <cfRule type="cellIs" dxfId="3939" priority="173" operator="equal">
      <formula>0</formula>
    </cfRule>
    <cfRule type="expression" dxfId="3938" priority="174">
      <formula>"""$F$9+$G$9+$H$9=0"""</formula>
    </cfRule>
    <cfRule type="expression" dxfId="3937" priority="175">
      <formula>"$F$9=0"""</formula>
    </cfRule>
  </conditionalFormatting>
  <conditionalFormatting sqref="I418:I424">
    <cfRule type="cellIs" dxfId="3936" priority="170" operator="equal">
      <formula>0</formula>
    </cfRule>
  </conditionalFormatting>
  <conditionalFormatting sqref="I418:I424">
    <cfRule type="cellIs" dxfId="3935" priority="167" operator="equal">
      <formula>0</formula>
    </cfRule>
    <cfRule type="expression" dxfId="3934" priority="168">
      <formula>"""$F$9+$G$9+$H$9=0"""</formula>
    </cfRule>
    <cfRule type="expression" dxfId="3933" priority="169">
      <formula>"$F$9=0"""</formula>
    </cfRule>
  </conditionalFormatting>
  <conditionalFormatting sqref="E425:E432">
    <cfRule type="colorScale" priority="177">
      <colorScale>
        <cfvo type="min"/>
        <cfvo type="percentile" val="50"/>
        <cfvo type="max"/>
        <color rgb="FFF8696B"/>
        <color rgb="FFFFEB84"/>
        <color rgb="FF63BE7B"/>
      </colorScale>
    </cfRule>
  </conditionalFormatting>
  <conditionalFormatting sqref="E418:E424">
    <cfRule type="colorScale" priority="178">
      <colorScale>
        <cfvo type="min"/>
        <cfvo type="percentile" val="50"/>
        <cfvo type="max"/>
        <color rgb="FFF8696B"/>
        <color rgb="FFFFEB84"/>
        <color rgb="FF63BE7B"/>
      </colorScale>
    </cfRule>
  </conditionalFormatting>
  <conditionalFormatting sqref="F425:F432">
    <cfRule type="colorScale" priority="179">
      <colorScale>
        <cfvo type="min"/>
        <cfvo type="percentile" val="50"/>
        <cfvo type="max"/>
        <color rgb="FFF8696B"/>
        <color rgb="FFFFEB84"/>
        <color rgb="FF63BE7B"/>
      </colorScale>
    </cfRule>
  </conditionalFormatting>
  <conditionalFormatting sqref="F418:F424">
    <cfRule type="colorScale" priority="180">
      <colorScale>
        <cfvo type="min"/>
        <cfvo type="percentile" val="50"/>
        <cfvo type="max"/>
        <color rgb="FFF8696B"/>
        <color rgb="FFFFEB84"/>
        <color rgb="FF63BE7B"/>
      </colorScale>
    </cfRule>
  </conditionalFormatting>
  <conditionalFormatting sqref="S15:U15">
    <cfRule type="cellIs" dxfId="3932" priority="132" operator="equal">
      <formula>"Valore vuoto"</formula>
    </cfRule>
  </conditionalFormatting>
  <conditionalFormatting sqref="S15:U15">
    <cfRule type="containsBlanks" dxfId="3931" priority="131">
      <formula>LEN(TRIM(S15))=0</formula>
    </cfRule>
  </conditionalFormatting>
  <conditionalFormatting sqref="S19:U19">
    <cfRule type="cellIs" dxfId="3930" priority="130" operator="equal">
      <formula>"Valore vuoto"</formula>
    </cfRule>
  </conditionalFormatting>
  <conditionalFormatting sqref="S19:U19">
    <cfRule type="containsBlanks" dxfId="3929" priority="129">
      <formula>LEN(TRIM(S19))=0</formula>
    </cfRule>
  </conditionalFormatting>
  <conditionalFormatting sqref="S20:U33">
    <cfRule type="cellIs" dxfId="3928" priority="128" operator="equal">
      <formula>"Valore vuoto"</formula>
    </cfRule>
  </conditionalFormatting>
  <conditionalFormatting sqref="S20:U33">
    <cfRule type="containsBlanks" dxfId="3927" priority="127">
      <formula>LEN(TRIM(S20))=0</formula>
    </cfRule>
  </conditionalFormatting>
  <conditionalFormatting sqref="S414:U414">
    <cfRule type="cellIs" dxfId="3926" priority="6" operator="equal">
      <formula>"Valore vuoto"</formula>
    </cfRule>
  </conditionalFormatting>
  <conditionalFormatting sqref="S414:U414">
    <cfRule type="containsBlanks" dxfId="3925" priority="5">
      <formula>LEN(TRIM(S414))=0</formula>
    </cfRule>
  </conditionalFormatting>
  <conditionalFormatting sqref="S418:U418">
    <cfRule type="cellIs" dxfId="3924" priority="4" operator="equal">
      <formula>"Valore vuoto"</formula>
    </cfRule>
  </conditionalFormatting>
  <conditionalFormatting sqref="S418:U418">
    <cfRule type="containsBlanks" dxfId="3923" priority="3">
      <formula>LEN(TRIM(S418))=0</formula>
    </cfRule>
  </conditionalFormatting>
  <conditionalFormatting sqref="S419:U432">
    <cfRule type="cellIs" dxfId="3922" priority="2" operator="equal">
      <formula>"Valore vuoto"</formula>
    </cfRule>
  </conditionalFormatting>
  <conditionalFormatting sqref="S419:U432">
    <cfRule type="containsBlanks" dxfId="3921" priority="1">
      <formula>LEN(TRIM(S419))=0</formula>
    </cfRule>
  </conditionalFormatting>
  <conditionalFormatting sqref="H4:H8">
    <cfRule type="colorScale" priority="8379">
      <colorScale>
        <cfvo type="min"/>
        <cfvo type="percentile" val="50"/>
        <cfvo type="max"/>
        <color rgb="FFF8696B"/>
        <color rgb="FFFFEB84"/>
        <color rgb="FF63BE7B"/>
      </colorScale>
    </cfRule>
  </conditionalFormatting>
  <conditionalFormatting sqref="H9:H12">
    <cfRule type="colorScale" priority="8380">
      <colorScale>
        <cfvo type="min"/>
        <cfvo type="percentile" val="50"/>
        <cfvo type="max"/>
        <color rgb="FFF8696B"/>
        <color rgb="FFFFEB84"/>
        <color rgb="FF63BE7B"/>
      </colorScale>
    </cfRule>
  </conditionalFormatting>
  <conditionalFormatting sqref="S36:U36">
    <cfRule type="cellIs" dxfId="3920" priority="114" operator="equal">
      <formula>"Valore vuoto"</formula>
    </cfRule>
  </conditionalFormatting>
  <conditionalFormatting sqref="S36:U36">
    <cfRule type="containsBlanks" dxfId="3919" priority="113">
      <formula>LEN(TRIM(S36))=0</formula>
    </cfRule>
  </conditionalFormatting>
  <conditionalFormatting sqref="S40:U40">
    <cfRule type="cellIs" dxfId="3918" priority="112" operator="equal">
      <formula>"Valore vuoto"</formula>
    </cfRule>
  </conditionalFormatting>
  <conditionalFormatting sqref="S40:U40">
    <cfRule type="containsBlanks" dxfId="3917" priority="111">
      <formula>LEN(TRIM(S40))=0</formula>
    </cfRule>
  </conditionalFormatting>
  <conditionalFormatting sqref="S41:U54">
    <cfRule type="cellIs" dxfId="3916" priority="110" operator="equal">
      <formula>"Valore vuoto"</formula>
    </cfRule>
  </conditionalFormatting>
  <conditionalFormatting sqref="S41:U54">
    <cfRule type="containsBlanks" dxfId="3915" priority="109">
      <formula>LEN(TRIM(S41))=0</formula>
    </cfRule>
  </conditionalFormatting>
  <conditionalFormatting sqref="S57:U57">
    <cfRule type="cellIs" dxfId="3914" priority="108" operator="equal">
      <formula>"Valore vuoto"</formula>
    </cfRule>
  </conditionalFormatting>
  <conditionalFormatting sqref="S57:U57">
    <cfRule type="containsBlanks" dxfId="3913" priority="107">
      <formula>LEN(TRIM(S57))=0</formula>
    </cfRule>
  </conditionalFormatting>
  <conditionalFormatting sqref="S61:U61">
    <cfRule type="cellIs" dxfId="3912" priority="106" operator="equal">
      <formula>"Valore vuoto"</formula>
    </cfRule>
  </conditionalFormatting>
  <conditionalFormatting sqref="S61:U61">
    <cfRule type="containsBlanks" dxfId="3911" priority="105">
      <formula>LEN(TRIM(S61))=0</formula>
    </cfRule>
  </conditionalFormatting>
  <conditionalFormatting sqref="S62:U75">
    <cfRule type="cellIs" dxfId="3910" priority="104" operator="equal">
      <formula>"Valore vuoto"</formula>
    </cfRule>
  </conditionalFormatting>
  <conditionalFormatting sqref="S62:U75">
    <cfRule type="containsBlanks" dxfId="3909" priority="103">
      <formula>LEN(TRIM(S62))=0</formula>
    </cfRule>
  </conditionalFormatting>
  <conditionalFormatting sqref="S78:U78">
    <cfRule type="cellIs" dxfId="3908" priority="102" operator="equal">
      <formula>"Valore vuoto"</formula>
    </cfRule>
  </conditionalFormatting>
  <conditionalFormatting sqref="S78:U78">
    <cfRule type="containsBlanks" dxfId="3907" priority="101">
      <formula>LEN(TRIM(S78))=0</formula>
    </cfRule>
  </conditionalFormatting>
  <conditionalFormatting sqref="S82:U82">
    <cfRule type="cellIs" dxfId="3906" priority="100" operator="equal">
      <formula>"Valore vuoto"</formula>
    </cfRule>
  </conditionalFormatting>
  <conditionalFormatting sqref="S82:U82">
    <cfRule type="containsBlanks" dxfId="3905" priority="99">
      <formula>LEN(TRIM(S82))=0</formula>
    </cfRule>
  </conditionalFormatting>
  <conditionalFormatting sqref="S83:U96">
    <cfRule type="cellIs" dxfId="3904" priority="98" operator="equal">
      <formula>"Valore vuoto"</formula>
    </cfRule>
  </conditionalFormatting>
  <conditionalFormatting sqref="S83:U96">
    <cfRule type="containsBlanks" dxfId="3903" priority="97">
      <formula>LEN(TRIM(S83))=0</formula>
    </cfRule>
  </conditionalFormatting>
  <conditionalFormatting sqref="S99:U99">
    <cfRule type="cellIs" dxfId="3902" priority="96" operator="equal">
      <formula>"Valore vuoto"</formula>
    </cfRule>
  </conditionalFormatting>
  <conditionalFormatting sqref="S99:U99">
    <cfRule type="containsBlanks" dxfId="3901" priority="95">
      <formula>LEN(TRIM(S99))=0</formula>
    </cfRule>
  </conditionalFormatting>
  <conditionalFormatting sqref="S103:U103">
    <cfRule type="cellIs" dxfId="3900" priority="94" operator="equal">
      <formula>"Valore vuoto"</formula>
    </cfRule>
  </conditionalFormatting>
  <conditionalFormatting sqref="S103:U103">
    <cfRule type="containsBlanks" dxfId="3899" priority="93">
      <formula>LEN(TRIM(S103))=0</formula>
    </cfRule>
  </conditionalFormatting>
  <conditionalFormatting sqref="S104:U117">
    <cfRule type="cellIs" dxfId="3898" priority="92" operator="equal">
      <formula>"Valore vuoto"</formula>
    </cfRule>
  </conditionalFormatting>
  <conditionalFormatting sqref="S104:U117">
    <cfRule type="containsBlanks" dxfId="3897" priority="91">
      <formula>LEN(TRIM(S104))=0</formula>
    </cfRule>
  </conditionalFormatting>
  <conditionalFormatting sqref="S120:U120">
    <cfRule type="cellIs" dxfId="3896" priority="90" operator="equal">
      <formula>"Valore vuoto"</formula>
    </cfRule>
  </conditionalFormatting>
  <conditionalFormatting sqref="S120:U120">
    <cfRule type="containsBlanks" dxfId="3895" priority="89">
      <formula>LEN(TRIM(S120))=0</formula>
    </cfRule>
  </conditionalFormatting>
  <conditionalFormatting sqref="S124:U124">
    <cfRule type="cellIs" dxfId="3894" priority="88" operator="equal">
      <formula>"Valore vuoto"</formula>
    </cfRule>
  </conditionalFormatting>
  <conditionalFormatting sqref="S124:U124">
    <cfRule type="containsBlanks" dxfId="3893" priority="87">
      <formula>LEN(TRIM(S124))=0</formula>
    </cfRule>
  </conditionalFormatting>
  <conditionalFormatting sqref="S125:U138">
    <cfRule type="cellIs" dxfId="3892" priority="86" operator="equal">
      <formula>"Valore vuoto"</formula>
    </cfRule>
  </conditionalFormatting>
  <conditionalFormatting sqref="S125:U138">
    <cfRule type="containsBlanks" dxfId="3891" priority="85">
      <formula>LEN(TRIM(S125))=0</formula>
    </cfRule>
  </conditionalFormatting>
  <conditionalFormatting sqref="S141:U141">
    <cfRule type="cellIs" dxfId="3890" priority="84" operator="equal">
      <formula>"Valore vuoto"</formula>
    </cfRule>
  </conditionalFormatting>
  <conditionalFormatting sqref="S141:U141">
    <cfRule type="containsBlanks" dxfId="3889" priority="83">
      <formula>LEN(TRIM(S141))=0</formula>
    </cfRule>
  </conditionalFormatting>
  <conditionalFormatting sqref="S145:U145">
    <cfRule type="cellIs" dxfId="3888" priority="82" operator="equal">
      <formula>"Valore vuoto"</formula>
    </cfRule>
  </conditionalFormatting>
  <conditionalFormatting sqref="S145:U145">
    <cfRule type="containsBlanks" dxfId="3887" priority="81">
      <formula>LEN(TRIM(S145))=0</formula>
    </cfRule>
  </conditionalFormatting>
  <conditionalFormatting sqref="S146:U159">
    <cfRule type="cellIs" dxfId="3886" priority="80" operator="equal">
      <formula>"Valore vuoto"</formula>
    </cfRule>
  </conditionalFormatting>
  <conditionalFormatting sqref="S146:U159">
    <cfRule type="containsBlanks" dxfId="3885" priority="79">
      <formula>LEN(TRIM(S146))=0</formula>
    </cfRule>
  </conditionalFormatting>
  <conditionalFormatting sqref="S162:U162">
    <cfRule type="cellIs" dxfId="3884" priority="78" operator="equal">
      <formula>"Valore vuoto"</formula>
    </cfRule>
  </conditionalFormatting>
  <conditionalFormatting sqref="S162:U162">
    <cfRule type="containsBlanks" dxfId="3883" priority="77">
      <formula>LEN(TRIM(S162))=0</formula>
    </cfRule>
  </conditionalFormatting>
  <conditionalFormatting sqref="S166:U166">
    <cfRule type="cellIs" dxfId="3882" priority="76" operator="equal">
      <formula>"Valore vuoto"</formula>
    </cfRule>
  </conditionalFormatting>
  <conditionalFormatting sqref="S166:U166">
    <cfRule type="containsBlanks" dxfId="3881" priority="75">
      <formula>LEN(TRIM(S166))=0</formula>
    </cfRule>
  </conditionalFormatting>
  <conditionalFormatting sqref="S167:U180">
    <cfRule type="cellIs" dxfId="3880" priority="74" operator="equal">
      <formula>"Valore vuoto"</formula>
    </cfRule>
  </conditionalFormatting>
  <conditionalFormatting sqref="S167:U180">
    <cfRule type="containsBlanks" dxfId="3879" priority="73">
      <formula>LEN(TRIM(S167))=0</formula>
    </cfRule>
  </conditionalFormatting>
  <conditionalFormatting sqref="S183:U183">
    <cfRule type="cellIs" dxfId="3878" priority="72" operator="equal">
      <formula>"Valore vuoto"</formula>
    </cfRule>
  </conditionalFormatting>
  <conditionalFormatting sqref="S183:U183">
    <cfRule type="containsBlanks" dxfId="3877" priority="71">
      <formula>LEN(TRIM(S183))=0</formula>
    </cfRule>
  </conditionalFormatting>
  <conditionalFormatting sqref="S187:U187">
    <cfRule type="cellIs" dxfId="3876" priority="70" operator="equal">
      <formula>"Valore vuoto"</formula>
    </cfRule>
  </conditionalFormatting>
  <conditionalFormatting sqref="S187:U187">
    <cfRule type="containsBlanks" dxfId="3875" priority="69">
      <formula>LEN(TRIM(S187))=0</formula>
    </cfRule>
  </conditionalFormatting>
  <conditionalFormatting sqref="S188:U201">
    <cfRule type="cellIs" dxfId="3874" priority="68" operator="equal">
      <formula>"Valore vuoto"</formula>
    </cfRule>
  </conditionalFormatting>
  <conditionalFormatting sqref="S188:U201">
    <cfRule type="containsBlanks" dxfId="3873" priority="67">
      <formula>LEN(TRIM(S188))=0</formula>
    </cfRule>
  </conditionalFormatting>
  <conditionalFormatting sqref="S204:U204">
    <cfRule type="cellIs" dxfId="3872" priority="66" operator="equal">
      <formula>"Valore vuoto"</formula>
    </cfRule>
  </conditionalFormatting>
  <conditionalFormatting sqref="S204:U204">
    <cfRule type="containsBlanks" dxfId="3871" priority="65">
      <formula>LEN(TRIM(S204))=0</formula>
    </cfRule>
  </conditionalFormatting>
  <conditionalFormatting sqref="S208:U208">
    <cfRule type="cellIs" dxfId="3870" priority="64" operator="equal">
      <formula>"Valore vuoto"</formula>
    </cfRule>
  </conditionalFormatting>
  <conditionalFormatting sqref="S208:U208">
    <cfRule type="containsBlanks" dxfId="3869" priority="63">
      <formula>LEN(TRIM(S208))=0</formula>
    </cfRule>
  </conditionalFormatting>
  <conditionalFormatting sqref="S209:U222">
    <cfRule type="cellIs" dxfId="3868" priority="62" operator="equal">
      <formula>"Valore vuoto"</formula>
    </cfRule>
  </conditionalFormatting>
  <conditionalFormatting sqref="S209:U222">
    <cfRule type="containsBlanks" dxfId="3867" priority="61">
      <formula>LEN(TRIM(S209))=0</formula>
    </cfRule>
  </conditionalFormatting>
  <conditionalFormatting sqref="S225:U225">
    <cfRule type="cellIs" dxfId="3866" priority="60" operator="equal">
      <formula>"Valore vuoto"</formula>
    </cfRule>
  </conditionalFormatting>
  <conditionalFormatting sqref="S225:U225">
    <cfRule type="containsBlanks" dxfId="3865" priority="59">
      <formula>LEN(TRIM(S225))=0</formula>
    </cfRule>
  </conditionalFormatting>
  <conditionalFormatting sqref="S229:U229">
    <cfRule type="cellIs" dxfId="3864" priority="58" operator="equal">
      <formula>"Valore vuoto"</formula>
    </cfRule>
  </conditionalFormatting>
  <conditionalFormatting sqref="S229:U229">
    <cfRule type="containsBlanks" dxfId="3863" priority="57">
      <formula>LEN(TRIM(S229))=0</formula>
    </cfRule>
  </conditionalFormatting>
  <conditionalFormatting sqref="S230:U243">
    <cfRule type="cellIs" dxfId="3862" priority="56" operator="equal">
      <formula>"Valore vuoto"</formula>
    </cfRule>
  </conditionalFormatting>
  <conditionalFormatting sqref="S230:U243">
    <cfRule type="containsBlanks" dxfId="3861" priority="55">
      <formula>LEN(TRIM(S230))=0</formula>
    </cfRule>
  </conditionalFormatting>
  <conditionalFormatting sqref="S246:U246">
    <cfRule type="cellIs" dxfId="3860" priority="54" operator="equal">
      <formula>"Valore vuoto"</formula>
    </cfRule>
  </conditionalFormatting>
  <conditionalFormatting sqref="S246:U246">
    <cfRule type="containsBlanks" dxfId="3859" priority="53">
      <formula>LEN(TRIM(S246))=0</formula>
    </cfRule>
  </conditionalFormatting>
  <conditionalFormatting sqref="S250:U250">
    <cfRule type="cellIs" dxfId="3858" priority="52" operator="equal">
      <formula>"Valore vuoto"</formula>
    </cfRule>
  </conditionalFormatting>
  <conditionalFormatting sqref="S250:U250">
    <cfRule type="containsBlanks" dxfId="3857" priority="51">
      <formula>LEN(TRIM(S250))=0</formula>
    </cfRule>
  </conditionalFormatting>
  <conditionalFormatting sqref="S251:U264">
    <cfRule type="cellIs" dxfId="3856" priority="50" operator="equal">
      <formula>"Valore vuoto"</formula>
    </cfRule>
  </conditionalFormatting>
  <conditionalFormatting sqref="S251:U264">
    <cfRule type="containsBlanks" dxfId="3855" priority="49">
      <formula>LEN(TRIM(S251))=0</formula>
    </cfRule>
  </conditionalFormatting>
  <conditionalFormatting sqref="S267:U267">
    <cfRule type="cellIs" dxfId="3854" priority="48" operator="equal">
      <formula>"Valore vuoto"</formula>
    </cfRule>
  </conditionalFormatting>
  <conditionalFormatting sqref="S267:U267">
    <cfRule type="containsBlanks" dxfId="3853" priority="47">
      <formula>LEN(TRIM(S267))=0</formula>
    </cfRule>
  </conditionalFormatting>
  <conditionalFormatting sqref="S271:U271">
    <cfRule type="cellIs" dxfId="3852" priority="46" operator="equal">
      <formula>"Valore vuoto"</formula>
    </cfRule>
  </conditionalFormatting>
  <conditionalFormatting sqref="S271:U271">
    <cfRule type="containsBlanks" dxfId="3851" priority="45">
      <formula>LEN(TRIM(S271))=0</formula>
    </cfRule>
  </conditionalFormatting>
  <conditionalFormatting sqref="S272:U285">
    <cfRule type="cellIs" dxfId="3850" priority="44" operator="equal">
      <formula>"Valore vuoto"</formula>
    </cfRule>
  </conditionalFormatting>
  <conditionalFormatting sqref="S272:U285">
    <cfRule type="containsBlanks" dxfId="3849" priority="43">
      <formula>LEN(TRIM(S272))=0</formula>
    </cfRule>
  </conditionalFormatting>
  <conditionalFormatting sqref="S288:U288">
    <cfRule type="cellIs" dxfId="3848" priority="42" operator="equal">
      <formula>"Valore vuoto"</formula>
    </cfRule>
  </conditionalFormatting>
  <conditionalFormatting sqref="S288:U288">
    <cfRule type="containsBlanks" dxfId="3847" priority="41">
      <formula>LEN(TRIM(S288))=0</formula>
    </cfRule>
  </conditionalFormatting>
  <conditionalFormatting sqref="S292:U292">
    <cfRule type="cellIs" dxfId="3846" priority="40" operator="equal">
      <formula>"Valore vuoto"</formula>
    </cfRule>
  </conditionalFormatting>
  <conditionalFormatting sqref="S292:U292">
    <cfRule type="containsBlanks" dxfId="3845" priority="39">
      <formula>LEN(TRIM(S292))=0</formula>
    </cfRule>
  </conditionalFormatting>
  <conditionalFormatting sqref="S293:U306">
    <cfRule type="cellIs" dxfId="3844" priority="38" operator="equal">
      <formula>"Valore vuoto"</formula>
    </cfRule>
  </conditionalFormatting>
  <conditionalFormatting sqref="S293:U306">
    <cfRule type="containsBlanks" dxfId="3843" priority="37">
      <formula>LEN(TRIM(S293))=0</formula>
    </cfRule>
  </conditionalFormatting>
  <conditionalFormatting sqref="S309:U309">
    <cfRule type="cellIs" dxfId="3842" priority="36" operator="equal">
      <formula>"Valore vuoto"</formula>
    </cfRule>
  </conditionalFormatting>
  <conditionalFormatting sqref="S309:U309">
    <cfRule type="containsBlanks" dxfId="3841" priority="35">
      <formula>LEN(TRIM(S309))=0</formula>
    </cfRule>
  </conditionalFormatting>
  <conditionalFormatting sqref="S313:U313">
    <cfRule type="cellIs" dxfId="3840" priority="34" operator="equal">
      <formula>"Valore vuoto"</formula>
    </cfRule>
  </conditionalFormatting>
  <conditionalFormatting sqref="S313:U313">
    <cfRule type="containsBlanks" dxfId="3839" priority="33">
      <formula>LEN(TRIM(S313))=0</formula>
    </cfRule>
  </conditionalFormatting>
  <conditionalFormatting sqref="S314:U327">
    <cfRule type="cellIs" dxfId="3838" priority="32" operator="equal">
      <formula>"Valore vuoto"</formula>
    </cfRule>
  </conditionalFormatting>
  <conditionalFormatting sqref="S314:U327">
    <cfRule type="containsBlanks" dxfId="3837" priority="31">
      <formula>LEN(TRIM(S314))=0</formula>
    </cfRule>
  </conditionalFormatting>
  <conditionalFormatting sqref="S330:U330">
    <cfRule type="cellIs" dxfId="3836" priority="30" operator="equal">
      <formula>"Valore vuoto"</formula>
    </cfRule>
  </conditionalFormatting>
  <conditionalFormatting sqref="S330:U330">
    <cfRule type="containsBlanks" dxfId="3835" priority="29">
      <formula>LEN(TRIM(S330))=0</formula>
    </cfRule>
  </conditionalFormatting>
  <conditionalFormatting sqref="S334:U334">
    <cfRule type="cellIs" dxfId="3834" priority="28" operator="equal">
      <formula>"Valore vuoto"</formula>
    </cfRule>
  </conditionalFormatting>
  <conditionalFormatting sqref="S334:U334">
    <cfRule type="containsBlanks" dxfId="3833" priority="27">
      <formula>LEN(TRIM(S334))=0</formula>
    </cfRule>
  </conditionalFormatting>
  <conditionalFormatting sqref="S335:U348">
    <cfRule type="cellIs" dxfId="3832" priority="26" operator="equal">
      <formula>"Valore vuoto"</formula>
    </cfRule>
  </conditionalFormatting>
  <conditionalFormatting sqref="S335:U348">
    <cfRule type="containsBlanks" dxfId="3831" priority="25">
      <formula>LEN(TRIM(S335))=0</formula>
    </cfRule>
  </conditionalFormatting>
  <conditionalFormatting sqref="S351:U351">
    <cfRule type="cellIs" dxfId="3830" priority="24" operator="equal">
      <formula>"Valore vuoto"</formula>
    </cfRule>
  </conditionalFormatting>
  <conditionalFormatting sqref="S351:U351">
    <cfRule type="containsBlanks" dxfId="3829" priority="23">
      <formula>LEN(TRIM(S351))=0</formula>
    </cfRule>
  </conditionalFormatting>
  <conditionalFormatting sqref="S355:U355">
    <cfRule type="cellIs" dxfId="3828" priority="22" operator="equal">
      <formula>"Valore vuoto"</formula>
    </cfRule>
  </conditionalFormatting>
  <conditionalFormatting sqref="S355:U355">
    <cfRule type="containsBlanks" dxfId="3827" priority="21">
      <formula>LEN(TRIM(S355))=0</formula>
    </cfRule>
  </conditionalFormatting>
  <conditionalFormatting sqref="S356:U369">
    <cfRule type="cellIs" dxfId="3826" priority="20" operator="equal">
      <formula>"Valore vuoto"</formula>
    </cfRule>
  </conditionalFormatting>
  <conditionalFormatting sqref="S356:U369">
    <cfRule type="containsBlanks" dxfId="3825" priority="19">
      <formula>LEN(TRIM(S356))=0</formula>
    </cfRule>
  </conditionalFormatting>
  <conditionalFormatting sqref="S372:U372">
    <cfRule type="cellIs" dxfId="3824" priority="18" operator="equal">
      <formula>"Valore vuoto"</formula>
    </cfRule>
  </conditionalFormatting>
  <conditionalFormatting sqref="S372:U372">
    <cfRule type="containsBlanks" dxfId="3823" priority="17">
      <formula>LEN(TRIM(S372))=0</formula>
    </cfRule>
  </conditionalFormatting>
  <conditionalFormatting sqref="S376:U376">
    <cfRule type="cellIs" dxfId="3822" priority="16" operator="equal">
      <formula>"Valore vuoto"</formula>
    </cfRule>
  </conditionalFormatting>
  <conditionalFormatting sqref="S376:U376">
    <cfRule type="containsBlanks" dxfId="3821" priority="15">
      <formula>LEN(TRIM(S376))=0</formula>
    </cfRule>
  </conditionalFormatting>
  <conditionalFormatting sqref="S377:U390">
    <cfRule type="cellIs" dxfId="3820" priority="14" operator="equal">
      <formula>"Valore vuoto"</formula>
    </cfRule>
  </conditionalFormatting>
  <conditionalFormatting sqref="S377:U390">
    <cfRule type="containsBlanks" dxfId="3819" priority="13">
      <formula>LEN(TRIM(S377))=0</formula>
    </cfRule>
  </conditionalFormatting>
  <conditionalFormatting sqref="S393:U393">
    <cfRule type="cellIs" dxfId="3818" priority="12" operator="equal">
      <formula>"Valore vuoto"</formula>
    </cfRule>
  </conditionalFormatting>
  <conditionalFormatting sqref="S393:U393">
    <cfRule type="containsBlanks" dxfId="3817" priority="11">
      <formula>LEN(TRIM(S393))=0</formula>
    </cfRule>
  </conditionalFormatting>
  <conditionalFormatting sqref="S397:U397">
    <cfRule type="cellIs" dxfId="3816" priority="10" operator="equal">
      <formula>"Valore vuoto"</formula>
    </cfRule>
  </conditionalFormatting>
  <conditionalFormatting sqref="S397:U397">
    <cfRule type="containsBlanks" dxfId="3815" priority="9">
      <formula>LEN(TRIM(S397))=0</formula>
    </cfRule>
  </conditionalFormatting>
  <conditionalFormatting sqref="S398:U411">
    <cfRule type="cellIs" dxfId="3814" priority="8" operator="equal">
      <formula>"Valore vuoto"</formula>
    </cfRule>
  </conditionalFormatting>
  <conditionalFormatting sqref="S398:U411">
    <cfRule type="containsBlanks" dxfId="3813" priority="7">
      <formula>LEN(TRIM(S398))=0</formula>
    </cfRule>
  </conditionalFormatting>
  <dataValidations count="2">
    <dataValidation type="list" allowBlank="1" showInputMessage="1" showErrorMessage="1" sqref="J418:J432 J40:J54 J61:J75 J82:J96 J103:J117 J124:J138 J145:J159 J166:J180 J187:J201 J208:J222 J229:J243 J250:J264 J271:J285 J292:J306 J313:J327 J334:J348 J355:J369 J376:J390 J397:J411 J19:J33" xr:uid="{00000000-0002-0000-0500-000000000000}">
      <formula1>"O, U"</formula1>
    </dataValidation>
    <dataValidation type="list" allowBlank="1" showInputMessage="1" showErrorMessage="1" sqref="Q19:R33 Q418:R432 Q40:R54 Q15:R15 Q61:R75 Q36:R36 Q82:R96 Q57:R57 Q78:R78 Q99:R99 Q103:R117 Q120:R120 Q141:R141 Q145:R159 Q162:R162 Q166:R180 Q183:R183 Q187:R201 Q204:R204 Q208:R222 Q225:R225 Q229:R243 Q246:R246 Q250:R264 Q267:R267 Q271:R285 Q288:R288 Q292:R306 Q309:R309 Q313:R327 Q330:R330 Q334:R348 Q351:R351 Q355:R369 Q372:R372 Q376:R390 Q393:R393 Q397:R411 Q414:R414 Q124:R138" xr:uid="{00000000-0002-0000-0500-000001000000}">
      <formula1>"Basso, Medio, Medio-Alto, Alto"</formula1>
    </dataValidation>
  </dataValidations>
  <pageMargins left="0.25" right="0.25" top="0.75" bottom="0.75" header="0.3" footer="0.3"/>
  <pageSetup scale="29"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500-000002000000}">
          <x14:formula1>
            <xm:f>'db tipo misura'!$A$3:$A$13</xm:f>
          </x14:formula1>
          <xm:sqref>K19:K33 K40:K54 K61:K75 K82:K96 K103:K117 K124:K138 K145:K159 K166:K180 K187:K201 K208:K222 K229:K243 K250:K264 K271:K285 K292:K306 K313:K327 K334:K348 K355:K369 K376:K390 K397:K411 K418:K432</xm:sqref>
        </x14:dataValidation>
        <x14:dataValidation type="list" allowBlank="1" showInputMessage="1" showErrorMessage="1" xr:uid="{00000000-0002-0000-0500-000003000000}">
          <x14:formula1>
            <xm:f>'db rischi'!$D$10:$D$100</xm:f>
          </x14:formula1>
          <xm:sqref>E19:E33 E40:E54 E61:E75 E82:E96 E103:E117 E124:E138 E145:E159 E166:E180 E187:E201 E208:E222 E229:E243 E250:E264 E271:E285 E292:E306 E313:E327 E334:E348 E355:E369 E376:E390 E397:E411 E418:E432</xm:sqref>
        </x14:dataValidation>
        <x14:dataValidation type="list" allowBlank="1" showInputMessage="1" showErrorMessage="1" xr:uid="{00000000-0002-0000-0500-000004000000}">
          <x14:formula1>
            <xm:f>'db fattori abilitanti'!$A$3:$A$19</xm:f>
          </x14:formula1>
          <xm:sqref>F19:F33 F40:F54 F61:F75 F82:F96 F103:F117 F124:F138 F145:F159 F166:F180 F187:F201 F208:F222 F229:F243 F250:F264 F271:F285 F292:F306 F313:F327 F334:F348 F355:F369 F376:F390 F397:F411 F418:F432</xm:sqref>
        </x14:dataValidation>
        <x14:dataValidation type="list" allowBlank="1" showInputMessage="1" showErrorMessage="1" xr:uid="{00000000-0002-0000-0500-000005000000}">
          <x14:formula1>
            <xm:f>'db obiettivi'!$A$3:$A$18</xm:f>
          </x14:formula1>
          <xm:sqref>H418:H432 H40:H54 H61:H75 H82:H96 H103:H117 H124:H138 H145:H159 H166:H180 H187:H201 H208:H222 H229:H243 H250:H264 H271:H285 H292:H306 H313:H327 H334:H348 H355:H369 H376:H390 H397:H411 H19:H33</xm:sqref>
        </x14:dataValidation>
        <x14:dataValidation type="list" allowBlank="1" showInputMessage="1" showErrorMessage="1" xr:uid="{00000000-0002-0000-0500-000006000000}">
          <x14:formula1>
            <xm:f>'db misure specifiche'!$D$4:$D$505</xm:f>
          </x14:formula1>
          <xm:sqref>I19:I33 I40:I54 I61:I75 I82:I96 I103:I117 I124:I138 I145:I159 I166:I180 I187:I201 I208:I222 I229:I243 I250:I264 I271:I285 I292:I306 I313:I327 I334:I348 I355:I369 I376:I390 I397:I411 I418:I432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8">
    <tabColor rgb="FF00B050"/>
    <pageSetUpPr fitToPage="1"/>
  </sheetPr>
  <dimension ref="A1:X433"/>
  <sheetViews>
    <sheetView topLeftCell="A60" zoomScale="85" zoomScaleNormal="85" workbookViewId="0">
      <selection activeCell="E145" sqref="E145"/>
    </sheetView>
  </sheetViews>
  <sheetFormatPr defaultColWidth="9.140625" defaultRowHeight="12.75" outlineLevelRow="1" outlineLevelCol="2" x14ac:dyDescent="0.2"/>
  <cols>
    <col min="1" max="1" width="4.42578125" style="2" customWidth="1"/>
    <col min="2" max="2" width="6.140625" style="2" customWidth="1"/>
    <col min="3" max="3" width="31.5703125" style="2" hidden="1" customWidth="1" outlineLevel="1"/>
    <col min="4" max="4" width="28.85546875" style="2" hidden="1" customWidth="1" outlineLevel="1"/>
    <col min="5" max="5" width="36" style="2" customWidth="1" collapsed="1"/>
    <col min="6" max="6" width="26.140625" style="2" customWidth="1"/>
    <col min="7" max="7" width="17" style="2" hidden="1" customWidth="1" outlineLevel="1"/>
    <col min="8" max="8" width="21.5703125" style="2" customWidth="1" collapsed="1"/>
    <col min="9" max="9" width="37" style="2" customWidth="1"/>
    <col min="10" max="10" width="18" style="89" customWidth="1"/>
    <col min="11" max="11" width="22.85546875" style="2" customWidth="1"/>
    <col min="12" max="12" width="13.85546875" style="2" customWidth="1"/>
    <col min="13" max="13" width="13.5703125" style="2" customWidth="1"/>
    <col min="14" max="14" width="15.140625" style="2" customWidth="1"/>
    <col min="15" max="15" width="24.5703125" style="2" customWidth="1"/>
    <col min="16" max="16" width="5.140625" style="2" customWidth="1"/>
    <col min="17" max="17" width="18.140625" style="2" customWidth="1" outlineLevel="1"/>
    <col min="18" max="18" width="18.85546875" style="2" customWidth="1" outlineLevel="1"/>
    <col min="19" max="21" width="10.85546875" style="2" hidden="1" customWidth="1" outlineLevel="2"/>
    <col min="22" max="22" width="58.85546875" style="2" customWidth="1" outlineLevel="1" collapsed="1"/>
    <col min="23" max="23" width="6.140625" style="2" customWidth="1"/>
    <col min="24" max="24" width="4.5703125" style="2" customWidth="1"/>
    <col min="25" max="16384" width="9.140625" style="2"/>
  </cols>
  <sheetData>
    <row r="1" spans="1:24" ht="25.5" customHeight="1" x14ac:dyDescent="0.2">
      <c r="A1" s="228" t="s">
        <v>1313</v>
      </c>
      <c r="B1" s="228"/>
      <c r="C1" s="228"/>
      <c r="D1" s="228"/>
      <c r="E1" s="228"/>
      <c r="F1" s="31"/>
      <c r="G1" s="31"/>
      <c r="H1" s="228" t="s">
        <v>1303</v>
      </c>
      <c r="I1" s="228"/>
      <c r="J1" s="85"/>
      <c r="K1" s="30"/>
      <c r="L1" s="30"/>
      <c r="M1" s="30"/>
      <c r="N1" s="30"/>
      <c r="O1" s="30"/>
      <c r="P1" s="30"/>
      <c r="Q1" s="30"/>
      <c r="R1" s="30"/>
      <c r="S1" s="30"/>
      <c r="T1" s="30"/>
      <c r="U1" s="30"/>
      <c r="V1" s="30"/>
      <c r="W1" s="227" t="s">
        <v>1302</v>
      </c>
      <c r="X1" s="30"/>
    </row>
    <row r="2" spans="1:24" ht="11.45" customHeight="1" x14ac:dyDescent="0.2">
      <c r="A2" s="30"/>
      <c r="B2" s="30"/>
      <c r="C2" s="30"/>
      <c r="D2" s="30"/>
      <c r="E2" s="85"/>
      <c r="F2" s="31"/>
      <c r="G2" s="31"/>
      <c r="H2" s="30"/>
      <c r="I2" s="85"/>
      <c r="J2" s="85"/>
      <c r="K2" s="30"/>
      <c r="L2" s="30"/>
      <c r="M2" s="30"/>
      <c r="N2" s="30"/>
      <c r="O2" s="30"/>
      <c r="P2" s="30"/>
      <c r="Q2" s="30"/>
      <c r="R2" s="30"/>
      <c r="S2" s="30"/>
      <c r="T2" s="30"/>
      <c r="U2" s="30"/>
      <c r="V2" s="30"/>
      <c r="W2" s="227"/>
      <c r="X2" s="30"/>
    </row>
    <row r="3" spans="1:24" ht="23.85" hidden="1" customHeight="1" outlineLevel="1" x14ac:dyDescent="0.2">
      <c r="A3" s="51"/>
      <c r="B3" s="51"/>
      <c r="C3" s="51"/>
      <c r="D3" s="51"/>
      <c r="E3" s="177" t="s">
        <v>39</v>
      </c>
      <c r="F3" s="177" t="s">
        <v>825</v>
      </c>
      <c r="G3" s="177" t="s">
        <v>826</v>
      </c>
      <c r="H3" s="24" t="s">
        <v>642</v>
      </c>
      <c r="I3" s="85"/>
      <c r="J3" s="85"/>
      <c r="K3" s="30"/>
      <c r="L3" s="30"/>
      <c r="M3" s="30"/>
      <c r="N3" s="30"/>
      <c r="O3" s="30"/>
      <c r="P3" s="30"/>
      <c r="Q3" s="30"/>
      <c r="R3" s="30"/>
      <c r="S3" s="30"/>
      <c r="T3" s="30"/>
      <c r="U3" s="30"/>
      <c r="V3" s="30"/>
      <c r="W3" s="227"/>
      <c r="X3" s="30"/>
    </row>
    <row r="4" spans="1:24" ht="23.85" hidden="1" customHeight="1" outlineLevel="1" x14ac:dyDescent="0.2">
      <c r="A4" s="51"/>
      <c r="B4" s="51"/>
      <c r="C4" s="51"/>
      <c r="D4" s="51"/>
      <c r="E4" s="180">
        <f>COUNTIF($J$19:$K$17740,H4)</f>
        <v>0</v>
      </c>
      <c r="F4" s="179">
        <f t="shared" ref="F4:F12" si="0">E4/$G$4</f>
        <v>0</v>
      </c>
      <c r="G4" s="230">
        <f>SUM(E4:E12)</f>
        <v>14</v>
      </c>
      <c r="H4" s="26" t="s">
        <v>32</v>
      </c>
      <c r="I4" s="85"/>
      <c r="J4" s="85"/>
      <c r="K4" s="30"/>
      <c r="L4" s="30"/>
      <c r="M4" s="30"/>
      <c r="N4" s="30"/>
      <c r="O4" s="30"/>
      <c r="P4" s="30"/>
      <c r="Q4" s="30"/>
      <c r="R4" s="30"/>
      <c r="S4" s="30"/>
      <c r="T4" s="30"/>
      <c r="U4" s="30"/>
      <c r="V4" s="30"/>
      <c r="W4" s="227"/>
      <c r="X4" s="30"/>
    </row>
    <row r="5" spans="1:24" ht="23.85" hidden="1" customHeight="1" outlineLevel="1" x14ac:dyDescent="0.2">
      <c r="A5" s="51"/>
      <c r="B5" s="51"/>
      <c r="C5" s="51"/>
      <c r="D5" s="51"/>
      <c r="E5" s="180">
        <f t="shared" ref="E5:E12" si="1">COUNTIF($J$25:$K$17740,H5)</f>
        <v>1</v>
      </c>
      <c r="F5" s="179">
        <f t="shared" si="0"/>
        <v>7.1428571428571425E-2</v>
      </c>
      <c r="G5" s="230"/>
      <c r="H5" s="26" t="s">
        <v>33</v>
      </c>
      <c r="I5" s="85"/>
      <c r="J5" s="85"/>
      <c r="K5" s="30"/>
      <c r="L5" s="30"/>
      <c r="M5" s="30"/>
      <c r="N5" s="30"/>
      <c r="O5" s="30"/>
      <c r="P5" s="30"/>
      <c r="Q5" s="30"/>
      <c r="R5" s="30"/>
      <c r="S5" s="30"/>
      <c r="T5" s="30"/>
      <c r="U5" s="30"/>
      <c r="V5" s="30"/>
      <c r="W5" s="227"/>
      <c r="X5" s="30"/>
    </row>
    <row r="6" spans="1:24" ht="23.85" hidden="1" customHeight="1" outlineLevel="1" x14ac:dyDescent="0.2">
      <c r="A6" s="51"/>
      <c r="B6" s="51"/>
      <c r="C6" s="51"/>
      <c r="D6" s="51"/>
      <c r="E6" s="180">
        <f t="shared" si="1"/>
        <v>0</v>
      </c>
      <c r="F6" s="179">
        <f t="shared" si="0"/>
        <v>0</v>
      </c>
      <c r="G6" s="230"/>
      <c r="H6" s="26" t="s">
        <v>34</v>
      </c>
      <c r="I6" s="85"/>
      <c r="J6" s="85"/>
      <c r="K6" s="30"/>
      <c r="L6" s="30"/>
      <c r="M6" s="30"/>
      <c r="N6" s="30"/>
      <c r="O6" s="30"/>
      <c r="P6" s="30"/>
      <c r="Q6" s="30"/>
      <c r="R6" s="30"/>
      <c r="S6" s="30"/>
      <c r="T6" s="30"/>
      <c r="U6" s="30"/>
      <c r="V6" s="30"/>
      <c r="W6" s="227"/>
      <c r="X6" s="30"/>
    </row>
    <row r="7" spans="1:24" ht="23.85" hidden="1" customHeight="1" outlineLevel="1" x14ac:dyDescent="0.2">
      <c r="A7" s="51"/>
      <c r="B7" s="51"/>
      <c r="C7" s="51"/>
      <c r="D7" s="51"/>
      <c r="E7" s="180">
        <f t="shared" si="1"/>
        <v>0</v>
      </c>
      <c r="F7" s="179">
        <f t="shared" si="0"/>
        <v>0</v>
      </c>
      <c r="G7" s="230"/>
      <c r="H7" s="26" t="s">
        <v>35</v>
      </c>
      <c r="I7" s="85"/>
      <c r="J7" s="85"/>
      <c r="K7" s="30"/>
      <c r="L7" s="30"/>
      <c r="M7" s="30"/>
      <c r="N7" s="30"/>
      <c r="O7" s="30"/>
      <c r="P7" s="30"/>
      <c r="Q7" s="30"/>
      <c r="R7" s="30"/>
      <c r="S7" s="30"/>
      <c r="T7" s="30"/>
      <c r="U7" s="30"/>
      <c r="V7" s="30"/>
      <c r="W7" s="227"/>
      <c r="X7" s="30"/>
    </row>
    <row r="8" spans="1:24" ht="23.85" hidden="1" customHeight="1" outlineLevel="1" x14ac:dyDescent="0.2">
      <c r="A8" s="51"/>
      <c r="B8" s="51"/>
      <c r="C8" s="51"/>
      <c r="D8" s="51"/>
      <c r="E8" s="180">
        <f t="shared" si="1"/>
        <v>0</v>
      </c>
      <c r="F8" s="179">
        <f t="shared" si="0"/>
        <v>0</v>
      </c>
      <c r="G8" s="230"/>
      <c r="H8" s="26" t="s">
        <v>36</v>
      </c>
      <c r="I8" s="85"/>
      <c r="J8" s="85"/>
      <c r="K8" s="30"/>
      <c r="L8" s="30"/>
      <c r="M8" s="30"/>
      <c r="N8" s="30"/>
      <c r="O8" s="30"/>
      <c r="P8" s="30"/>
      <c r="Q8" s="30"/>
      <c r="R8" s="30"/>
      <c r="S8" s="30"/>
      <c r="T8" s="30"/>
      <c r="U8" s="30"/>
      <c r="V8" s="30"/>
      <c r="W8" s="227"/>
      <c r="X8" s="30"/>
    </row>
    <row r="9" spans="1:24" ht="23.85" hidden="1" customHeight="1" outlineLevel="1" x14ac:dyDescent="0.2">
      <c r="A9" s="51"/>
      <c r="B9" s="51"/>
      <c r="C9" s="51"/>
      <c r="D9" s="51"/>
      <c r="E9" s="180">
        <f t="shared" si="1"/>
        <v>5</v>
      </c>
      <c r="F9" s="179">
        <f t="shared" si="0"/>
        <v>0.35714285714285715</v>
      </c>
      <c r="G9" s="230"/>
      <c r="H9" s="26" t="s">
        <v>37</v>
      </c>
      <c r="I9" s="85"/>
      <c r="J9" s="85"/>
      <c r="K9" s="30"/>
      <c r="L9" s="30"/>
      <c r="M9" s="30"/>
      <c r="N9" s="30"/>
      <c r="O9" s="30"/>
      <c r="P9" s="30"/>
      <c r="Q9" s="30"/>
      <c r="R9" s="30"/>
      <c r="S9" s="30"/>
      <c r="T9" s="30"/>
      <c r="U9" s="30"/>
      <c r="V9" s="30"/>
      <c r="W9" s="227"/>
      <c r="X9" s="30"/>
    </row>
    <row r="10" spans="1:24" ht="23.85" hidden="1" customHeight="1" outlineLevel="1" x14ac:dyDescent="0.2">
      <c r="A10" s="51"/>
      <c r="B10" s="51"/>
      <c r="C10" s="51"/>
      <c r="D10" s="51"/>
      <c r="E10" s="180">
        <f t="shared" si="1"/>
        <v>4</v>
      </c>
      <c r="F10" s="179">
        <f t="shared" si="0"/>
        <v>0.2857142857142857</v>
      </c>
      <c r="G10" s="230"/>
      <c r="H10" s="26" t="s">
        <v>38</v>
      </c>
      <c r="I10" s="85"/>
      <c r="J10" s="85"/>
      <c r="K10" s="30"/>
      <c r="L10" s="30"/>
      <c r="M10" s="30"/>
      <c r="N10" s="30"/>
      <c r="O10" s="30"/>
      <c r="P10" s="30"/>
      <c r="Q10" s="30"/>
      <c r="R10" s="30"/>
      <c r="S10" s="30"/>
      <c r="T10" s="30"/>
      <c r="U10" s="30"/>
      <c r="V10" s="30"/>
      <c r="W10" s="227"/>
      <c r="X10" s="30"/>
    </row>
    <row r="11" spans="1:24" ht="23.85" hidden="1" customHeight="1" outlineLevel="1" x14ac:dyDescent="0.2">
      <c r="A11" s="51"/>
      <c r="B11" s="51"/>
      <c r="C11" s="51"/>
      <c r="D11" s="51"/>
      <c r="E11" s="180">
        <f t="shared" si="1"/>
        <v>0</v>
      </c>
      <c r="F11" s="179">
        <f t="shared" si="0"/>
        <v>0</v>
      </c>
      <c r="G11" s="230"/>
      <c r="H11" s="26" t="s">
        <v>31</v>
      </c>
      <c r="I11" s="85"/>
      <c r="J11" s="85"/>
      <c r="K11" s="30"/>
      <c r="L11" s="30"/>
      <c r="M11" s="30"/>
      <c r="N11" s="30"/>
      <c r="O11" s="30"/>
      <c r="P11" s="30"/>
      <c r="Q11" s="30"/>
      <c r="R11" s="30"/>
      <c r="S11" s="30"/>
      <c r="T11" s="30"/>
      <c r="U11" s="30"/>
      <c r="V11" s="30"/>
      <c r="W11" s="227"/>
      <c r="X11" s="30"/>
    </row>
    <row r="12" spans="1:24" ht="23.85" hidden="1" customHeight="1" outlineLevel="1" x14ac:dyDescent="0.2">
      <c r="A12" s="51"/>
      <c r="B12" s="51"/>
      <c r="C12" s="51"/>
      <c r="D12" s="51"/>
      <c r="E12" s="180">
        <f t="shared" si="1"/>
        <v>4</v>
      </c>
      <c r="F12" s="179">
        <f t="shared" si="0"/>
        <v>0.2857142857142857</v>
      </c>
      <c r="G12" s="230"/>
      <c r="H12" s="26" t="s">
        <v>641</v>
      </c>
      <c r="I12" s="85"/>
      <c r="J12" s="85"/>
      <c r="K12" s="30"/>
      <c r="L12" s="30"/>
      <c r="M12" s="30"/>
      <c r="N12" s="30"/>
      <c r="O12" s="30"/>
      <c r="P12" s="30"/>
      <c r="Q12" s="30"/>
      <c r="R12" s="30"/>
      <c r="S12" s="30"/>
      <c r="T12" s="30"/>
      <c r="U12" s="30"/>
      <c r="V12" s="30"/>
      <c r="W12" s="227"/>
      <c r="X12" s="30"/>
    </row>
    <row r="13" spans="1:24" ht="23.45" customHeight="1" collapsed="1" x14ac:dyDescent="0.2">
      <c r="A13" s="167"/>
      <c r="B13" s="167"/>
      <c r="C13" s="166"/>
      <c r="D13" s="166"/>
      <c r="E13" s="171" t="s">
        <v>823</v>
      </c>
      <c r="F13" s="54"/>
      <c r="G13" s="54"/>
      <c r="H13" s="54" t="e" cm="1">
        <f t="array" aca="1" ref="H13" ca="1">SUMPRODUCT((#REF!=C13)*(SUBTOTAL(103,OFFSET(#REF!,ROW(#REF!)-MIN(ROW(#REF!)),,1))))</f>
        <v>#REF!</v>
      </c>
      <c r="I13" s="54" t="e">
        <f ca="1">H13/$L$17</f>
        <v>#REF!</v>
      </c>
      <c r="J13" s="86"/>
      <c r="K13" s="30"/>
      <c r="L13" s="30"/>
      <c r="M13" s="30"/>
      <c r="N13" s="30"/>
      <c r="O13" s="30"/>
      <c r="P13" s="30"/>
      <c r="Q13" s="30"/>
      <c r="R13" s="30"/>
      <c r="S13" s="232" t="s">
        <v>1312</v>
      </c>
      <c r="T13" s="232"/>
      <c r="U13" s="232"/>
      <c r="V13" s="30"/>
      <c r="W13" s="227"/>
      <c r="X13" s="30"/>
    </row>
    <row r="14" spans="1:24" ht="46.5" customHeight="1" x14ac:dyDescent="0.2">
      <c r="A14" s="170"/>
      <c r="B14" s="170"/>
      <c r="C14" s="174" t="s">
        <v>674</v>
      </c>
      <c r="D14" s="174"/>
      <c r="E14" s="175" t="s">
        <v>1271</v>
      </c>
      <c r="F14" s="168"/>
      <c r="G14" s="168"/>
      <c r="H14" s="168"/>
      <c r="I14" s="233" t="str">
        <f>Aree!F20</f>
        <v>B) Contratti pubblici</v>
      </c>
      <c r="J14" s="233"/>
      <c r="K14" s="233"/>
      <c r="L14" s="233"/>
      <c r="M14" s="168"/>
      <c r="N14" s="84" t="s">
        <v>6</v>
      </c>
      <c r="O14" s="84"/>
      <c r="P14" s="168"/>
      <c r="Q14" s="182" t="s">
        <v>1306</v>
      </c>
      <c r="R14" s="182" t="s">
        <v>1307</v>
      </c>
      <c r="S14" s="50" t="s">
        <v>1308</v>
      </c>
      <c r="T14" s="50" t="s">
        <v>1309</v>
      </c>
      <c r="U14" s="50" t="s">
        <v>1310</v>
      </c>
      <c r="V14" s="183" t="s">
        <v>1311</v>
      </c>
      <c r="W14" s="227"/>
      <c r="X14" s="30"/>
    </row>
    <row r="15" spans="1:24" ht="30.6" customHeight="1" x14ac:dyDescent="0.2">
      <c r="A15" s="168"/>
      <c r="B15" s="168">
        <v>1</v>
      </c>
      <c r="C15" s="220" t="s">
        <v>1267</v>
      </c>
      <c r="D15" s="221"/>
      <c r="E15" s="222"/>
      <c r="F15" s="229" t="s">
        <v>723</v>
      </c>
      <c r="G15" s="229"/>
      <c r="H15" s="229"/>
      <c r="I15" s="50" t="s">
        <v>11</v>
      </c>
      <c r="J15" s="231" t="s">
        <v>1444</v>
      </c>
      <c r="K15" s="231"/>
      <c r="L15" s="39"/>
      <c r="M15" s="162" t="s">
        <v>676</v>
      </c>
      <c r="N15" s="163" t="str">
        <f>V15</f>
        <v>Basso</v>
      </c>
      <c r="O15" s="39"/>
      <c r="P15" s="168"/>
      <c r="Q15" s="184" t="s">
        <v>12</v>
      </c>
      <c r="R15" s="184" t="s">
        <v>12</v>
      </c>
      <c r="S15" s="185">
        <f>IF(Q15="Basso",1.8,IF(Q15="Medio",2.5,IF(Q15="Medio-Alto",3.8,IF(Q15="Alto",5,"0"))))</f>
        <v>1.8</v>
      </c>
      <c r="T15" s="185">
        <f>IF(R15="Basso",1.8,IF(R15="Medio",2.5,IF(R15="Medio-Alto",3.8,IF(R15="Alto",5,"0"))))</f>
        <v>1.8</v>
      </c>
      <c r="U15" s="185">
        <f>IF(MAX(U19:U33)&gt;(T15*S15),MAX(U19:U33),T15*S15)</f>
        <v>3.24</v>
      </c>
      <c r="V15" s="186" t="str">
        <f>IF(U15=0,"--",IF(U15&lt;='db fasce di rischio'!$B$4,'db fasce di rischio'!$A$2,IF(U15&lt;='db fasce di rischio'!$D$4,'db fasce di rischio'!$C$2,IF(U15&lt;='db fasce di rischio'!$F$4,'db fasce di rischio'!$E$2,IF(U15&lt;='db fasce di rischio'!$H$4,'db fasce di rischio'!$G$2,"")))))</f>
        <v>Basso</v>
      </c>
      <c r="W15" s="30"/>
      <c r="X15" s="30"/>
    </row>
    <row r="16" spans="1:24" ht="59.45" customHeight="1" x14ac:dyDescent="0.2">
      <c r="A16" s="168"/>
      <c r="B16" s="168"/>
      <c r="C16" s="223"/>
      <c r="D16" s="224"/>
      <c r="E16" s="224"/>
      <c r="F16" s="172"/>
      <c r="G16" s="172"/>
      <c r="H16" s="172"/>
      <c r="I16" s="172"/>
      <c r="J16" s="172"/>
      <c r="K16" s="172"/>
      <c r="L16" s="173"/>
      <c r="M16" s="225" t="s">
        <v>1481</v>
      </c>
      <c r="N16" s="226"/>
      <c r="O16" s="226"/>
      <c r="P16" s="168"/>
      <c r="Q16" s="30"/>
      <c r="R16" s="30"/>
      <c r="S16" s="30"/>
      <c r="T16" s="30"/>
      <c r="U16" s="30"/>
      <c r="V16" s="30"/>
      <c r="W16" s="30"/>
      <c r="X16" s="30"/>
    </row>
    <row r="17" spans="1:24" ht="31.5" customHeight="1" outlineLevel="1" x14ac:dyDescent="0.2">
      <c r="A17" s="168"/>
      <c r="B17" s="168"/>
      <c r="C17" s="218" t="s">
        <v>1266</v>
      </c>
      <c r="D17" s="219"/>
      <c r="E17" s="160"/>
      <c r="F17" s="160"/>
      <c r="G17" s="160"/>
      <c r="H17" s="160"/>
      <c r="I17" s="160"/>
      <c r="J17" s="159"/>
      <c r="K17" s="160"/>
      <c r="L17" s="164">
        <f>SUM(F4:F12)</f>
        <v>1</v>
      </c>
      <c r="M17" s="165"/>
      <c r="N17" s="165"/>
      <c r="O17" s="165"/>
      <c r="P17" s="168"/>
      <c r="Q17" s="30"/>
      <c r="R17" s="30"/>
      <c r="S17" s="30"/>
      <c r="T17" s="30"/>
      <c r="U17" s="30"/>
      <c r="V17" s="30"/>
      <c r="W17" s="30"/>
      <c r="X17" s="30"/>
    </row>
    <row r="18" spans="1:24" ht="81.95" customHeight="1" outlineLevel="1" x14ac:dyDescent="0.2">
      <c r="A18" s="169"/>
      <c r="B18" s="169"/>
      <c r="C18" s="24" t="s">
        <v>915</v>
      </c>
      <c r="D18" s="24" t="s">
        <v>916</v>
      </c>
      <c r="E18" s="24" t="s">
        <v>981</v>
      </c>
      <c r="F18" s="24" t="s">
        <v>980</v>
      </c>
      <c r="G18" s="181" t="s">
        <v>1301</v>
      </c>
      <c r="H18" s="24" t="s">
        <v>979</v>
      </c>
      <c r="I18" s="24" t="s">
        <v>917</v>
      </c>
      <c r="J18" s="50" t="s">
        <v>982</v>
      </c>
      <c r="K18" s="50" t="s">
        <v>918</v>
      </c>
      <c r="L18" s="24" t="s">
        <v>639</v>
      </c>
      <c r="M18" s="24" t="s">
        <v>677</v>
      </c>
      <c r="N18" s="24" t="s">
        <v>678</v>
      </c>
      <c r="O18" s="24" t="s">
        <v>679</v>
      </c>
      <c r="P18" s="169"/>
      <c r="Q18" s="182" t="s">
        <v>1306</v>
      </c>
      <c r="R18" s="182" t="s">
        <v>1307</v>
      </c>
      <c r="S18" s="50" t="s">
        <v>1308</v>
      </c>
      <c r="T18" s="50" t="s">
        <v>1309</v>
      </c>
      <c r="U18" s="50" t="s">
        <v>1310</v>
      </c>
      <c r="V18" s="183" t="s">
        <v>1311</v>
      </c>
      <c r="W18" s="30"/>
      <c r="X18" s="30"/>
    </row>
    <row r="19" spans="1:24" ht="38.25" outlineLevel="1" x14ac:dyDescent="0.2">
      <c r="A19" s="169"/>
      <c r="B19" s="169"/>
      <c r="C19" s="26" t="s">
        <v>30</v>
      </c>
      <c r="D19" s="26" t="s">
        <v>30</v>
      </c>
      <c r="E19" s="26" t="s">
        <v>201</v>
      </c>
      <c r="F19" s="26" t="s">
        <v>1441</v>
      </c>
      <c r="G19" s="161" t="str">
        <f>V19</f>
        <v>Basso</v>
      </c>
      <c r="H19" s="27" t="s">
        <v>903</v>
      </c>
      <c r="I19" s="33" t="s">
        <v>287</v>
      </c>
      <c r="J19" s="87" t="s">
        <v>1386</v>
      </c>
      <c r="K19" s="33" t="s">
        <v>33</v>
      </c>
      <c r="L19" s="26" t="s">
        <v>1384</v>
      </c>
      <c r="M19" s="206">
        <v>1</v>
      </c>
      <c r="N19" s="26" t="s">
        <v>1385</v>
      </c>
      <c r="O19" s="26" t="s">
        <v>1383</v>
      </c>
      <c r="P19" s="169"/>
      <c r="Q19" s="184" t="s">
        <v>12</v>
      </c>
      <c r="R19" s="184" t="s">
        <v>12</v>
      </c>
      <c r="S19" s="185">
        <f>IF(Q19="Basso",1.8,IF(Q19="Medio",2.5,IF(Q19="Medio-Alto",3.8,IF(Q19="Alto",5,"0"))))</f>
        <v>1.8</v>
      </c>
      <c r="T19" s="185">
        <f>IF(R19="Basso",1.8,IF(R19="Medio",2.5,IF(R19="Medio-Alto",3.8,IF(R19="Alto",5,"0"))))</f>
        <v>1.8</v>
      </c>
      <c r="U19" s="185">
        <f>(T19*S19)</f>
        <v>3.24</v>
      </c>
      <c r="V19" s="186" t="str">
        <f>IF(U19=0,"--",IF(U19&lt;='db fasce di rischio'!$B$4,'db fasce di rischio'!$A$2,IF(U19&lt;='db fasce di rischio'!$D$4,'db fasce di rischio'!$C$2,IF(U19&lt;='db fasce di rischio'!$F$4,'db fasce di rischio'!$E$2,IF(U19&lt;='db fasce di rischio'!$H$4,'db fasce di rischio'!$G$2,"")))))</f>
        <v>Basso</v>
      </c>
      <c r="W19" s="30"/>
      <c r="X19" s="30"/>
    </row>
    <row r="20" spans="1:24" ht="21" outlineLevel="1" x14ac:dyDescent="0.2">
      <c r="A20" s="169"/>
      <c r="B20" s="169"/>
      <c r="C20" s="26" t="s">
        <v>30</v>
      </c>
      <c r="D20" s="26" t="s">
        <v>30</v>
      </c>
      <c r="E20" s="26" t="s">
        <v>30</v>
      </c>
      <c r="F20" s="26" t="s">
        <v>30</v>
      </c>
      <c r="G20" s="161" t="str">
        <f t="shared" ref="G20:G33" si="2">V20</f>
        <v>--</v>
      </c>
      <c r="H20" s="27" t="s">
        <v>30</v>
      </c>
      <c r="I20" s="33" t="s">
        <v>30</v>
      </c>
      <c r="J20" s="87"/>
      <c r="K20" s="33"/>
      <c r="L20" s="26"/>
      <c r="M20" s="26"/>
      <c r="N20" s="26"/>
      <c r="O20" s="26"/>
      <c r="P20" s="169"/>
      <c r="Q20" s="184"/>
      <c r="R20" s="184"/>
      <c r="S20" s="185" t="str">
        <f t="shared" ref="S20:T33" si="3">IF(Q20="Basso",1.8,IF(Q20="Medio",2.5,IF(Q20="Medio-Alto",3.8,IF(Q20="Alto",5,"0"))))</f>
        <v>0</v>
      </c>
      <c r="T20" s="185" t="str">
        <f t="shared" si="3"/>
        <v>0</v>
      </c>
      <c r="U20" s="185">
        <f>(T20*S20)</f>
        <v>0</v>
      </c>
      <c r="V20" s="186" t="str">
        <f>IF(U20=0,"--",IF(U20&lt;='db fasce di rischio'!$B$4,'db fasce di rischio'!$A$2,IF(U20&lt;='db fasce di rischio'!$D$4,'db fasce di rischio'!$C$2,IF(U20&lt;='db fasce di rischio'!$F$4,'db fasce di rischio'!$E$2,IF(U20&lt;='db fasce di rischio'!$H$4,'db fasce di rischio'!$G$2,"")))))</f>
        <v>--</v>
      </c>
      <c r="W20" s="30"/>
      <c r="X20" s="30"/>
    </row>
    <row r="21" spans="1:24" ht="21" outlineLevel="1" x14ac:dyDescent="0.2">
      <c r="A21" s="169"/>
      <c r="B21" s="169"/>
      <c r="C21" s="26" t="s">
        <v>30</v>
      </c>
      <c r="D21" s="26" t="s">
        <v>30</v>
      </c>
      <c r="E21" s="26" t="s">
        <v>30</v>
      </c>
      <c r="F21" s="26" t="s">
        <v>30</v>
      </c>
      <c r="G21" s="161" t="str">
        <f t="shared" si="2"/>
        <v>--</v>
      </c>
      <c r="H21" s="27" t="s">
        <v>30</v>
      </c>
      <c r="I21" s="33" t="s">
        <v>30</v>
      </c>
      <c r="J21" s="87"/>
      <c r="K21" s="33"/>
      <c r="L21" s="26"/>
      <c r="M21" s="26"/>
      <c r="N21" s="26"/>
      <c r="O21" s="26"/>
      <c r="P21" s="169"/>
      <c r="Q21" s="184"/>
      <c r="R21" s="184"/>
      <c r="S21" s="185" t="str">
        <f t="shared" si="3"/>
        <v>0</v>
      </c>
      <c r="T21" s="185" t="str">
        <f t="shared" si="3"/>
        <v>0</v>
      </c>
      <c r="U21" s="185">
        <f t="shared" ref="U21:U33" si="4">(T21*S21)</f>
        <v>0</v>
      </c>
      <c r="V21" s="186" t="str">
        <f>IF(U21=0,"--",IF(U21&lt;='db fasce di rischio'!$B$4,'db fasce di rischio'!$A$2,IF(U21&lt;='db fasce di rischio'!$D$4,'db fasce di rischio'!$C$2,IF(U21&lt;='db fasce di rischio'!$F$4,'db fasce di rischio'!$E$2,IF(U21&lt;='db fasce di rischio'!$H$4,'db fasce di rischio'!$G$2,"")))))</f>
        <v>--</v>
      </c>
      <c r="W21" s="30"/>
      <c r="X21" s="30"/>
    </row>
    <row r="22" spans="1:24" ht="21" outlineLevel="1" x14ac:dyDescent="0.2">
      <c r="A22" s="169"/>
      <c r="B22" s="169"/>
      <c r="C22" s="26" t="s">
        <v>30</v>
      </c>
      <c r="D22" s="26" t="s">
        <v>30</v>
      </c>
      <c r="E22" s="26" t="s">
        <v>30</v>
      </c>
      <c r="F22" s="26" t="s">
        <v>30</v>
      </c>
      <c r="G22" s="161" t="str">
        <f t="shared" si="2"/>
        <v>--</v>
      </c>
      <c r="H22" s="27" t="s">
        <v>30</v>
      </c>
      <c r="I22" s="33" t="s">
        <v>30</v>
      </c>
      <c r="J22" s="87"/>
      <c r="K22" s="33"/>
      <c r="L22" s="26"/>
      <c r="M22" s="26"/>
      <c r="N22" s="26"/>
      <c r="O22" s="26"/>
      <c r="P22" s="169"/>
      <c r="Q22" s="184"/>
      <c r="R22" s="184"/>
      <c r="S22" s="185" t="str">
        <f t="shared" si="3"/>
        <v>0</v>
      </c>
      <c r="T22" s="185" t="str">
        <f t="shared" si="3"/>
        <v>0</v>
      </c>
      <c r="U22" s="185">
        <f t="shared" si="4"/>
        <v>0</v>
      </c>
      <c r="V22" s="186" t="str">
        <f>IF(U22=0,"--",IF(U22&lt;='db fasce di rischio'!$B$4,'db fasce di rischio'!$A$2,IF(U22&lt;='db fasce di rischio'!$D$4,'db fasce di rischio'!$C$2,IF(U22&lt;='db fasce di rischio'!$F$4,'db fasce di rischio'!$E$2,IF(U22&lt;='db fasce di rischio'!$H$4,'db fasce di rischio'!$G$2,"")))))</f>
        <v>--</v>
      </c>
      <c r="W22" s="30"/>
      <c r="X22" s="30"/>
    </row>
    <row r="23" spans="1:24" ht="21" outlineLevel="1" x14ac:dyDescent="0.2">
      <c r="A23" s="169"/>
      <c r="B23" s="169"/>
      <c r="C23" s="26" t="s">
        <v>30</v>
      </c>
      <c r="D23" s="26" t="s">
        <v>30</v>
      </c>
      <c r="E23" s="26" t="s">
        <v>30</v>
      </c>
      <c r="F23" s="26" t="s">
        <v>30</v>
      </c>
      <c r="G23" s="161" t="str">
        <f t="shared" si="2"/>
        <v>--</v>
      </c>
      <c r="H23" s="27" t="s">
        <v>30</v>
      </c>
      <c r="I23" s="33" t="s">
        <v>30</v>
      </c>
      <c r="J23" s="87"/>
      <c r="K23" s="33"/>
      <c r="L23" s="26"/>
      <c r="M23" s="26"/>
      <c r="N23" s="26"/>
      <c r="O23" s="26"/>
      <c r="P23" s="169"/>
      <c r="Q23" s="184"/>
      <c r="R23" s="184"/>
      <c r="S23" s="185" t="str">
        <f t="shared" si="3"/>
        <v>0</v>
      </c>
      <c r="T23" s="185" t="str">
        <f t="shared" si="3"/>
        <v>0</v>
      </c>
      <c r="U23" s="185">
        <f t="shared" si="4"/>
        <v>0</v>
      </c>
      <c r="V23" s="186" t="str">
        <f>IF(U23=0,"--",IF(U23&lt;='db fasce di rischio'!$B$4,'db fasce di rischio'!$A$2,IF(U23&lt;='db fasce di rischio'!$D$4,'db fasce di rischio'!$C$2,IF(U23&lt;='db fasce di rischio'!$F$4,'db fasce di rischio'!$E$2,IF(U23&lt;='db fasce di rischio'!$H$4,'db fasce di rischio'!$G$2,"")))))</f>
        <v>--</v>
      </c>
      <c r="W23" s="30"/>
      <c r="X23" s="30"/>
    </row>
    <row r="24" spans="1:24" ht="21" outlineLevel="1" x14ac:dyDescent="0.2">
      <c r="A24" s="169"/>
      <c r="B24" s="169"/>
      <c r="C24" s="26" t="s">
        <v>30</v>
      </c>
      <c r="D24" s="26" t="s">
        <v>30</v>
      </c>
      <c r="E24" s="26" t="s">
        <v>30</v>
      </c>
      <c r="F24" s="26" t="s">
        <v>30</v>
      </c>
      <c r="G24" s="161" t="str">
        <f t="shared" si="2"/>
        <v>--</v>
      </c>
      <c r="H24" s="27" t="s">
        <v>30</v>
      </c>
      <c r="I24" s="33" t="s">
        <v>30</v>
      </c>
      <c r="J24" s="87"/>
      <c r="K24" s="33"/>
      <c r="L24" s="26"/>
      <c r="M24" s="26"/>
      <c r="N24" s="26"/>
      <c r="O24" s="26"/>
      <c r="P24" s="169"/>
      <c r="Q24" s="184"/>
      <c r="R24" s="184"/>
      <c r="S24" s="185" t="str">
        <f t="shared" si="3"/>
        <v>0</v>
      </c>
      <c r="T24" s="185" t="str">
        <f t="shared" si="3"/>
        <v>0</v>
      </c>
      <c r="U24" s="185">
        <f t="shared" si="4"/>
        <v>0</v>
      </c>
      <c r="V24" s="186" t="str">
        <f>IF(U24=0,"--",IF(U24&lt;='db fasce di rischio'!$B$4,'db fasce di rischio'!$A$2,IF(U24&lt;='db fasce di rischio'!$D$4,'db fasce di rischio'!$C$2,IF(U24&lt;='db fasce di rischio'!$F$4,'db fasce di rischio'!$E$2,IF(U24&lt;='db fasce di rischio'!$H$4,'db fasce di rischio'!$G$2,"")))))</f>
        <v>--</v>
      </c>
      <c r="W24" s="30"/>
      <c r="X24" s="30"/>
    </row>
    <row r="25" spans="1:24" ht="21" outlineLevel="1" x14ac:dyDescent="0.2">
      <c r="A25" s="169"/>
      <c r="B25" s="169"/>
      <c r="C25" s="26" t="s">
        <v>30</v>
      </c>
      <c r="D25" s="26" t="s">
        <v>30</v>
      </c>
      <c r="E25" s="26" t="s">
        <v>30</v>
      </c>
      <c r="F25" s="26" t="s">
        <v>30</v>
      </c>
      <c r="G25" s="161" t="str">
        <f t="shared" si="2"/>
        <v>--</v>
      </c>
      <c r="H25" s="27" t="s">
        <v>30</v>
      </c>
      <c r="I25" s="33" t="s">
        <v>30</v>
      </c>
      <c r="J25" s="87"/>
      <c r="K25" s="33"/>
      <c r="L25" s="26"/>
      <c r="M25" s="26"/>
      <c r="N25" s="26"/>
      <c r="O25" s="26"/>
      <c r="P25" s="169"/>
      <c r="Q25" s="184"/>
      <c r="R25" s="184"/>
      <c r="S25" s="185" t="str">
        <f t="shared" si="3"/>
        <v>0</v>
      </c>
      <c r="T25" s="185" t="str">
        <f t="shared" si="3"/>
        <v>0</v>
      </c>
      <c r="U25" s="185">
        <f t="shared" si="4"/>
        <v>0</v>
      </c>
      <c r="V25" s="186" t="str">
        <f>IF(U25=0,"--",IF(U25&lt;='db fasce di rischio'!$B$4,'db fasce di rischio'!$A$2,IF(U25&lt;='db fasce di rischio'!$D$4,'db fasce di rischio'!$C$2,IF(U25&lt;='db fasce di rischio'!$F$4,'db fasce di rischio'!$E$2,IF(U25&lt;='db fasce di rischio'!$H$4,'db fasce di rischio'!$G$2,"")))))</f>
        <v>--</v>
      </c>
      <c r="W25" s="30"/>
      <c r="X25" s="30"/>
    </row>
    <row r="26" spans="1:24" ht="21" outlineLevel="1" x14ac:dyDescent="0.2">
      <c r="A26" s="169"/>
      <c r="B26" s="169"/>
      <c r="C26" s="26" t="s">
        <v>30</v>
      </c>
      <c r="D26" s="26" t="s">
        <v>30</v>
      </c>
      <c r="E26" s="26" t="s">
        <v>30</v>
      </c>
      <c r="F26" s="26" t="s">
        <v>30</v>
      </c>
      <c r="G26" s="161" t="str">
        <f t="shared" si="2"/>
        <v>--</v>
      </c>
      <c r="H26" s="27" t="s">
        <v>30</v>
      </c>
      <c r="I26" s="33" t="s">
        <v>30</v>
      </c>
      <c r="J26" s="87"/>
      <c r="K26" s="33"/>
      <c r="L26" s="26"/>
      <c r="M26" s="26"/>
      <c r="N26" s="26"/>
      <c r="O26" s="26"/>
      <c r="P26" s="169"/>
      <c r="Q26" s="184"/>
      <c r="R26" s="184"/>
      <c r="S26" s="185" t="str">
        <f t="shared" si="3"/>
        <v>0</v>
      </c>
      <c r="T26" s="185" t="str">
        <f t="shared" si="3"/>
        <v>0</v>
      </c>
      <c r="U26" s="185">
        <f t="shared" si="4"/>
        <v>0</v>
      </c>
      <c r="V26" s="186" t="str">
        <f>IF(U26=0,"--",IF(U26&lt;='db fasce di rischio'!$B$4,'db fasce di rischio'!$A$2,IF(U26&lt;='db fasce di rischio'!$D$4,'db fasce di rischio'!$C$2,IF(U26&lt;='db fasce di rischio'!$F$4,'db fasce di rischio'!$E$2,IF(U26&lt;='db fasce di rischio'!$H$4,'db fasce di rischio'!$G$2,"")))))</f>
        <v>--</v>
      </c>
      <c r="W26" s="30"/>
      <c r="X26" s="30"/>
    </row>
    <row r="27" spans="1:24" ht="21" outlineLevel="1" x14ac:dyDescent="0.2">
      <c r="A27" s="169"/>
      <c r="B27" s="169"/>
      <c r="C27" s="26" t="s">
        <v>30</v>
      </c>
      <c r="D27" s="26" t="s">
        <v>30</v>
      </c>
      <c r="E27" s="26" t="s">
        <v>30</v>
      </c>
      <c r="F27" s="26" t="s">
        <v>30</v>
      </c>
      <c r="G27" s="161" t="str">
        <f t="shared" si="2"/>
        <v>--</v>
      </c>
      <c r="H27" s="27" t="s">
        <v>30</v>
      </c>
      <c r="I27" s="33" t="s">
        <v>30</v>
      </c>
      <c r="J27" s="88"/>
      <c r="K27" s="33"/>
      <c r="L27" s="26"/>
      <c r="M27" s="26"/>
      <c r="N27" s="26"/>
      <c r="O27" s="26"/>
      <c r="P27" s="169"/>
      <c r="Q27" s="184"/>
      <c r="R27" s="184"/>
      <c r="S27" s="185" t="str">
        <f t="shared" si="3"/>
        <v>0</v>
      </c>
      <c r="T27" s="185" t="str">
        <f t="shared" si="3"/>
        <v>0</v>
      </c>
      <c r="U27" s="185">
        <f t="shared" si="4"/>
        <v>0</v>
      </c>
      <c r="V27" s="186" t="str">
        <f>IF(U27=0,"--",IF(U27&lt;='db fasce di rischio'!$B$4,'db fasce di rischio'!$A$2,IF(U27&lt;='db fasce di rischio'!$D$4,'db fasce di rischio'!$C$2,IF(U27&lt;='db fasce di rischio'!$F$4,'db fasce di rischio'!$E$2,IF(U27&lt;='db fasce di rischio'!$H$4,'db fasce di rischio'!$G$2,"")))))</f>
        <v>--</v>
      </c>
      <c r="W27" s="30"/>
      <c r="X27" s="30"/>
    </row>
    <row r="28" spans="1:24" ht="21" outlineLevel="1" x14ac:dyDescent="0.2">
      <c r="A28" s="169"/>
      <c r="B28" s="169"/>
      <c r="C28" s="26" t="s">
        <v>30</v>
      </c>
      <c r="D28" s="26" t="s">
        <v>30</v>
      </c>
      <c r="E28" s="26" t="s">
        <v>30</v>
      </c>
      <c r="F28" s="26" t="s">
        <v>30</v>
      </c>
      <c r="G28" s="161" t="str">
        <f t="shared" si="2"/>
        <v>--</v>
      </c>
      <c r="H28" s="27" t="s">
        <v>30</v>
      </c>
      <c r="I28" s="33" t="s">
        <v>30</v>
      </c>
      <c r="J28" s="88"/>
      <c r="K28" s="33"/>
      <c r="L28" s="26"/>
      <c r="M28" s="26"/>
      <c r="N28" s="26"/>
      <c r="O28" s="26"/>
      <c r="P28" s="169"/>
      <c r="Q28" s="184"/>
      <c r="R28" s="184"/>
      <c r="S28" s="185" t="str">
        <f t="shared" si="3"/>
        <v>0</v>
      </c>
      <c r="T28" s="185" t="str">
        <f t="shared" si="3"/>
        <v>0</v>
      </c>
      <c r="U28" s="185">
        <f t="shared" si="4"/>
        <v>0</v>
      </c>
      <c r="V28" s="186" t="str">
        <f>IF(U28=0,"--",IF(U28&lt;='db fasce di rischio'!$B$4,'db fasce di rischio'!$A$2,IF(U28&lt;='db fasce di rischio'!$D$4,'db fasce di rischio'!$C$2,IF(U28&lt;='db fasce di rischio'!$F$4,'db fasce di rischio'!$E$2,IF(U28&lt;='db fasce di rischio'!$H$4,'db fasce di rischio'!$G$2,"")))))</f>
        <v>--</v>
      </c>
      <c r="W28" s="30"/>
      <c r="X28" s="30"/>
    </row>
    <row r="29" spans="1:24" ht="21" outlineLevel="1" x14ac:dyDescent="0.2">
      <c r="A29" s="169"/>
      <c r="B29" s="169"/>
      <c r="C29" s="26" t="s">
        <v>30</v>
      </c>
      <c r="D29" s="26" t="s">
        <v>30</v>
      </c>
      <c r="E29" s="26" t="s">
        <v>30</v>
      </c>
      <c r="F29" s="26" t="s">
        <v>30</v>
      </c>
      <c r="G29" s="161" t="str">
        <f t="shared" si="2"/>
        <v>--</v>
      </c>
      <c r="H29" s="27" t="s">
        <v>30</v>
      </c>
      <c r="I29" s="33" t="s">
        <v>30</v>
      </c>
      <c r="J29" s="88"/>
      <c r="K29" s="33"/>
      <c r="L29" s="26"/>
      <c r="M29" s="26"/>
      <c r="N29" s="26"/>
      <c r="O29" s="26"/>
      <c r="P29" s="169"/>
      <c r="Q29" s="184"/>
      <c r="R29" s="184"/>
      <c r="S29" s="185" t="str">
        <f t="shared" si="3"/>
        <v>0</v>
      </c>
      <c r="T29" s="185" t="str">
        <f t="shared" si="3"/>
        <v>0</v>
      </c>
      <c r="U29" s="185">
        <f t="shared" si="4"/>
        <v>0</v>
      </c>
      <c r="V29" s="186" t="str">
        <f>IF(U29=0,"--",IF(U29&lt;='db fasce di rischio'!$B$4,'db fasce di rischio'!$A$2,IF(U29&lt;='db fasce di rischio'!$D$4,'db fasce di rischio'!$C$2,IF(U29&lt;='db fasce di rischio'!$F$4,'db fasce di rischio'!$E$2,IF(U29&lt;='db fasce di rischio'!$H$4,'db fasce di rischio'!$G$2,"")))))</f>
        <v>--</v>
      </c>
      <c r="W29" s="30"/>
      <c r="X29" s="30"/>
    </row>
    <row r="30" spans="1:24" ht="21" outlineLevel="1" x14ac:dyDescent="0.2">
      <c r="A30" s="169"/>
      <c r="B30" s="169"/>
      <c r="C30" s="26" t="s">
        <v>30</v>
      </c>
      <c r="D30" s="26" t="s">
        <v>30</v>
      </c>
      <c r="E30" s="26" t="s">
        <v>30</v>
      </c>
      <c r="F30" s="26" t="s">
        <v>30</v>
      </c>
      <c r="G30" s="161" t="str">
        <f t="shared" si="2"/>
        <v>--</v>
      </c>
      <c r="H30" s="27" t="s">
        <v>30</v>
      </c>
      <c r="I30" s="33" t="s">
        <v>30</v>
      </c>
      <c r="J30" s="88"/>
      <c r="K30" s="33"/>
      <c r="L30" s="26"/>
      <c r="M30" s="26"/>
      <c r="N30" s="26"/>
      <c r="O30" s="26"/>
      <c r="P30" s="169"/>
      <c r="Q30" s="184"/>
      <c r="R30" s="184"/>
      <c r="S30" s="185" t="str">
        <f t="shared" si="3"/>
        <v>0</v>
      </c>
      <c r="T30" s="185" t="str">
        <f t="shared" si="3"/>
        <v>0</v>
      </c>
      <c r="U30" s="185">
        <f t="shared" si="4"/>
        <v>0</v>
      </c>
      <c r="V30" s="186" t="str">
        <f>IF(U30=0,"--",IF(U30&lt;='db fasce di rischio'!$B$4,'db fasce di rischio'!$A$2,IF(U30&lt;='db fasce di rischio'!$D$4,'db fasce di rischio'!$C$2,IF(U30&lt;='db fasce di rischio'!$F$4,'db fasce di rischio'!$E$2,IF(U30&lt;='db fasce di rischio'!$H$4,'db fasce di rischio'!$G$2,"")))))</f>
        <v>--</v>
      </c>
      <c r="W30" s="30"/>
      <c r="X30" s="30"/>
    </row>
    <row r="31" spans="1:24" ht="21" outlineLevel="1" x14ac:dyDescent="0.2">
      <c r="A31" s="169"/>
      <c r="B31" s="169"/>
      <c r="C31" s="26" t="s">
        <v>30</v>
      </c>
      <c r="D31" s="26" t="s">
        <v>30</v>
      </c>
      <c r="E31" s="26" t="s">
        <v>30</v>
      </c>
      <c r="F31" s="26" t="s">
        <v>30</v>
      </c>
      <c r="G31" s="161" t="str">
        <f t="shared" si="2"/>
        <v>--</v>
      </c>
      <c r="H31" s="27" t="s">
        <v>30</v>
      </c>
      <c r="I31" s="33" t="s">
        <v>30</v>
      </c>
      <c r="J31" s="87"/>
      <c r="K31" s="33"/>
      <c r="L31" s="26"/>
      <c r="M31" s="26"/>
      <c r="N31" s="26"/>
      <c r="O31" s="26"/>
      <c r="P31" s="169"/>
      <c r="Q31" s="184"/>
      <c r="R31" s="184"/>
      <c r="S31" s="185" t="str">
        <f t="shared" si="3"/>
        <v>0</v>
      </c>
      <c r="T31" s="185" t="str">
        <f t="shared" si="3"/>
        <v>0</v>
      </c>
      <c r="U31" s="185">
        <f t="shared" si="4"/>
        <v>0</v>
      </c>
      <c r="V31" s="186" t="str">
        <f>IF(U31=0,"--",IF(U31&lt;='db fasce di rischio'!$B$4,'db fasce di rischio'!$A$2,IF(U31&lt;='db fasce di rischio'!$D$4,'db fasce di rischio'!$C$2,IF(U31&lt;='db fasce di rischio'!$F$4,'db fasce di rischio'!$E$2,IF(U31&lt;='db fasce di rischio'!$H$4,'db fasce di rischio'!$G$2,"")))))</f>
        <v>--</v>
      </c>
      <c r="W31" s="30"/>
      <c r="X31" s="30"/>
    </row>
    <row r="32" spans="1:24" ht="21" outlineLevel="1" x14ac:dyDescent="0.2">
      <c r="A32" s="169"/>
      <c r="B32" s="169"/>
      <c r="C32" s="26" t="s">
        <v>30</v>
      </c>
      <c r="D32" s="26" t="s">
        <v>30</v>
      </c>
      <c r="E32" s="26" t="s">
        <v>30</v>
      </c>
      <c r="F32" s="26" t="s">
        <v>30</v>
      </c>
      <c r="G32" s="161" t="str">
        <f t="shared" si="2"/>
        <v>--</v>
      </c>
      <c r="H32" s="27" t="s">
        <v>30</v>
      </c>
      <c r="I32" s="33" t="s">
        <v>30</v>
      </c>
      <c r="J32" s="87"/>
      <c r="K32" s="33"/>
      <c r="L32" s="26"/>
      <c r="M32" s="26"/>
      <c r="N32" s="26"/>
      <c r="O32" s="28"/>
      <c r="P32" s="169"/>
      <c r="Q32" s="184"/>
      <c r="R32" s="184"/>
      <c r="S32" s="185" t="str">
        <f t="shared" si="3"/>
        <v>0</v>
      </c>
      <c r="T32" s="185" t="str">
        <f t="shared" si="3"/>
        <v>0</v>
      </c>
      <c r="U32" s="185">
        <f t="shared" si="4"/>
        <v>0</v>
      </c>
      <c r="V32" s="186" t="str">
        <f>IF(U32=0,"--",IF(U32&lt;='db fasce di rischio'!$B$4,'db fasce di rischio'!$A$2,IF(U32&lt;='db fasce di rischio'!$D$4,'db fasce di rischio'!$C$2,IF(U32&lt;='db fasce di rischio'!$F$4,'db fasce di rischio'!$E$2,IF(U32&lt;='db fasce di rischio'!$H$4,'db fasce di rischio'!$G$2,"")))))</f>
        <v>--</v>
      </c>
      <c r="W32" s="30"/>
      <c r="X32" s="30"/>
    </row>
    <row r="33" spans="1:24" ht="21" outlineLevel="1" x14ac:dyDescent="0.2">
      <c r="A33" s="169"/>
      <c r="B33" s="169"/>
      <c r="C33" s="26" t="s">
        <v>30</v>
      </c>
      <c r="D33" s="26" t="s">
        <v>30</v>
      </c>
      <c r="E33" s="26" t="s">
        <v>30</v>
      </c>
      <c r="F33" s="26" t="s">
        <v>30</v>
      </c>
      <c r="G33" s="161" t="str">
        <f t="shared" si="2"/>
        <v>--</v>
      </c>
      <c r="H33" s="27" t="s">
        <v>30</v>
      </c>
      <c r="I33" s="33" t="s">
        <v>30</v>
      </c>
      <c r="J33" s="87"/>
      <c r="K33" s="33"/>
      <c r="L33" s="26"/>
      <c r="M33" s="26"/>
      <c r="N33" s="26"/>
      <c r="O33" s="29"/>
      <c r="P33" s="169"/>
      <c r="Q33" s="184"/>
      <c r="R33" s="184"/>
      <c r="S33" s="185" t="str">
        <f t="shared" si="3"/>
        <v>0</v>
      </c>
      <c r="T33" s="185" t="str">
        <f t="shared" si="3"/>
        <v>0</v>
      </c>
      <c r="U33" s="185">
        <f t="shared" si="4"/>
        <v>0</v>
      </c>
      <c r="V33" s="186" t="str">
        <f>IF(U33=0,"--",IF(U33&lt;='db fasce di rischio'!$B$4,'db fasce di rischio'!$A$2,IF(U33&lt;='db fasce di rischio'!$D$4,'db fasce di rischio'!$C$2,IF(U33&lt;='db fasce di rischio'!$F$4,'db fasce di rischio'!$E$2,IF(U33&lt;='db fasce di rischio'!$H$4,'db fasce di rischio'!$G$2,"")))))</f>
        <v>--</v>
      </c>
      <c r="W33" s="30"/>
      <c r="X33" s="30"/>
    </row>
    <row r="34" spans="1:24" ht="21" x14ac:dyDescent="0.2">
      <c r="A34" s="168"/>
      <c r="B34" s="168"/>
      <c r="C34" s="92"/>
      <c r="D34" s="92"/>
      <c r="E34" s="92"/>
      <c r="F34" s="92"/>
      <c r="G34" s="92"/>
      <c r="H34" s="92"/>
      <c r="I34" s="92"/>
      <c r="J34" s="176"/>
      <c r="K34" s="92"/>
      <c r="L34" s="92"/>
      <c r="M34" s="92"/>
      <c r="N34" s="92"/>
      <c r="O34" s="92"/>
      <c r="P34" s="168"/>
      <c r="Q34" s="30"/>
      <c r="R34" s="30"/>
      <c r="S34" s="30"/>
      <c r="T34" s="30"/>
      <c r="U34" s="30"/>
      <c r="V34" s="30"/>
      <c r="W34" s="30"/>
      <c r="X34" s="30"/>
    </row>
    <row r="35" spans="1:24" ht="90.6" customHeight="1" x14ac:dyDescent="0.2">
      <c r="A35" s="31"/>
      <c r="B35" s="31"/>
      <c r="C35" s="32" t="s">
        <v>674</v>
      </c>
      <c r="D35" s="32"/>
      <c r="E35" s="30"/>
      <c r="F35" s="30"/>
      <c r="G35" s="30"/>
      <c r="H35" s="30"/>
      <c r="I35" s="30"/>
      <c r="J35" s="85"/>
      <c r="K35" s="30"/>
      <c r="L35" s="30"/>
      <c r="M35" s="30"/>
      <c r="N35" s="84" t="s">
        <v>6</v>
      </c>
      <c r="O35" s="84"/>
      <c r="P35" s="30"/>
      <c r="Q35" s="182" t="s">
        <v>1306</v>
      </c>
      <c r="R35" s="182" t="s">
        <v>1307</v>
      </c>
      <c r="S35" s="50" t="s">
        <v>1308</v>
      </c>
      <c r="T35" s="50" t="s">
        <v>1309</v>
      </c>
      <c r="U35" s="50" t="s">
        <v>1310</v>
      </c>
      <c r="V35" s="183" t="s">
        <v>1311</v>
      </c>
      <c r="W35" s="30"/>
      <c r="X35" s="30"/>
    </row>
    <row r="36" spans="1:24" ht="30.6" customHeight="1" x14ac:dyDescent="0.2">
      <c r="A36" s="168"/>
      <c r="B36" s="168">
        <v>2</v>
      </c>
      <c r="C36" s="220" t="s">
        <v>1267</v>
      </c>
      <c r="D36" s="221"/>
      <c r="E36" s="222"/>
      <c r="F36" s="229" t="s">
        <v>724</v>
      </c>
      <c r="G36" s="229"/>
      <c r="H36" s="229"/>
      <c r="I36" s="50" t="s">
        <v>11</v>
      </c>
      <c r="J36" s="231" t="s">
        <v>1444</v>
      </c>
      <c r="K36" s="231"/>
      <c r="L36" s="39"/>
      <c r="M36" s="162" t="s">
        <v>676</v>
      </c>
      <c r="N36" s="163" t="str">
        <f>V36</f>
        <v>Medio</v>
      </c>
      <c r="O36" s="39"/>
      <c r="P36" s="168"/>
      <c r="Q36" s="184" t="s">
        <v>13</v>
      </c>
      <c r="R36" s="184" t="s">
        <v>13</v>
      </c>
      <c r="S36" s="185">
        <f>IF(Q36="Basso",1.8,IF(Q36="Medio",2.5,IF(Q36="Medio-Alto",3.8,IF(Q36="Alto",5,"0"))))</f>
        <v>2.5</v>
      </c>
      <c r="T36" s="185">
        <f>IF(R36="Basso",1.8,IF(R36="Medio",2.5,IF(R36="Medio-Alto",3.8,IF(R36="Alto",5,"0"))))</f>
        <v>2.5</v>
      </c>
      <c r="U36" s="185">
        <f>IF(MAX(U40:U54)&gt;(T36*S36),MAX(U40:U54),T36*S36)</f>
        <v>6.25</v>
      </c>
      <c r="V36" s="186" t="str">
        <f>IF(U36=0,"--",IF(U36&lt;='db fasce di rischio'!$B$4,'db fasce di rischio'!$A$2,IF(U36&lt;='db fasce di rischio'!$D$4,'db fasce di rischio'!$C$2,IF(U36&lt;='db fasce di rischio'!$F$4,'db fasce di rischio'!$E$2,IF(U36&lt;='db fasce di rischio'!$H$4,'db fasce di rischio'!$G$2,"")))))</f>
        <v>Medio</v>
      </c>
      <c r="W36" s="30"/>
      <c r="X36" s="30"/>
    </row>
    <row r="37" spans="1:24" ht="59.45" customHeight="1" x14ac:dyDescent="0.2">
      <c r="A37" s="168"/>
      <c r="B37" s="168"/>
      <c r="C37" s="223"/>
      <c r="D37" s="224"/>
      <c r="E37" s="224"/>
      <c r="F37" s="172"/>
      <c r="G37" s="172"/>
      <c r="H37" s="172"/>
      <c r="I37" s="172"/>
      <c r="J37" s="172"/>
      <c r="K37" s="172"/>
      <c r="L37" s="173"/>
      <c r="M37" s="225" t="s">
        <v>1482</v>
      </c>
      <c r="N37" s="226"/>
      <c r="O37" s="226"/>
      <c r="P37" s="168"/>
      <c r="Q37" s="30"/>
      <c r="R37" s="30"/>
      <c r="S37" s="30"/>
      <c r="T37" s="30"/>
      <c r="U37" s="30"/>
      <c r="V37" s="30"/>
      <c r="W37" s="30"/>
      <c r="X37" s="30"/>
    </row>
    <row r="38" spans="1:24" ht="31.5" customHeight="1" outlineLevel="1" x14ac:dyDescent="0.2">
      <c r="A38" s="168"/>
      <c r="B38" s="168"/>
      <c r="C38" s="218" t="s">
        <v>1266</v>
      </c>
      <c r="D38" s="219"/>
      <c r="E38" s="160"/>
      <c r="F38" s="160"/>
      <c r="G38" s="160"/>
      <c r="H38" s="160"/>
      <c r="I38" s="160"/>
      <c r="J38" s="159"/>
      <c r="K38" s="160"/>
      <c r="L38" s="164">
        <f>SUM(H25:H33)</f>
        <v>0</v>
      </c>
      <c r="M38" s="165"/>
      <c r="N38" s="165"/>
      <c r="O38" s="165"/>
      <c r="P38" s="168"/>
      <c r="Q38" s="30"/>
      <c r="R38" s="30"/>
      <c r="S38" s="30"/>
      <c r="T38" s="30"/>
      <c r="U38" s="30"/>
      <c r="V38" s="30"/>
      <c r="W38" s="30"/>
      <c r="X38" s="30"/>
    </row>
    <row r="39" spans="1:24" ht="81.95" customHeight="1" outlineLevel="1" x14ac:dyDescent="0.2">
      <c r="A39" s="169"/>
      <c r="B39" s="169"/>
      <c r="C39" s="24" t="s">
        <v>915</v>
      </c>
      <c r="D39" s="24" t="s">
        <v>916</v>
      </c>
      <c r="E39" s="24" t="s">
        <v>981</v>
      </c>
      <c r="F39" s="24" t="s">
        <v>980</v>
      </c>
      <c r="G39" s="181" t="s">
        <v>1301</v>
      </c>
      <c r="H39" s="24" t="s">
        <v>979</v>
      </c>
      <c r="I39" s="24" t="s">
        <v>917</v>
      </c>
      <c r="J39" s="50" t="s">
        <v>982</v>
      </c>
      <c r="K39" s="50" t="s">
        <v>918</v>
      </c>
      <c r="L39" s="24" t="s">
        <v>639</v>
      </c>
      <c r="M39" s="24" t="s">
        <v>677</v>
      </c>
      <c r="N39" s="24" t="s">
        <v>678</v>
      </c>
      <c r="O39" s="24" t="s">
        <v>679</v>
      </c>
      <c r="P39" s="169"/>
      <c r="Q39" s="182" t="s">
        <v>1306</v>
      </c>
      <c r="R39" s="182" t="s">
        <v>1307</v>
      </c>
      <c r="S39" s="50" t="s">
        <v>1308</v>
      </c>
      <c r="T39" s="50" t="s">
        <v>1309</v>
      </c>
      <c r="U39" s="50" t="s">
        <v>1310</v>
      </c>
      <c r="V39" s="183" t="s">
        <v>1311</v>
      </c>
      <c r="W39" s="30"/>
      <c r="X39" s="30"/>
    </row>
    <row r="40" spans="1:24" ht="76.5" outlineLevel="1" x14ac:dyDescent="0.2">
      <c r="A40" s="169"/>
      <c r="B40" s="169"/>
      <c r="C40" s="26" t="s">
        <v>30</v>
      </c>
      <c r="D40" s="26" t="s">
        <v>30</v>
      </c>
      <c r="E40" s="26" t="s">
        <v>158</v>
      </c>
      <c r="F40" s="26" t="s">
        <v>1479</v>
      </c>
      <c r="G40" s="161" t="str">
        <f>V40</f>
        <v>Medio</v>
      </c>
      <c r="H40" s="27" t="s">
        <v>903</v>
      </c>
      <c r="I40" s="33" t="s">
        <v>862</v>
      </c>
      <c r="J40" s="87" t="s">
        <v>1386</v>
      </c>
      <c r="K40" s="33" t="s">
        <v>641</v>
      </c>
      <c r="L40" s="26" t="s">
        <v>1384</v>
      </c>
      <c r="M40" s="206">
        <v>1</v>
      </c>
      <c r="N40" s="26" t="s">
        <v>1385</v>
      </c>
      <c r="O40" s="26" t="s">
        <v>1383</v>
      </c>
      <c r="P40" s="169"/>
      <c r="Q40" s="184" t="s">
        <v>13</v>
      </c>
      <c r="R40" s="184" t="s">
        <v>13</v>
      </c>
      <c r="S40" s="185">
        <f>IF(Q40="Basso",1.8,IF(Q40="Medio",2.5,IF(Q40="Medio-Alto",3.8,IF(Q40="Alto",5,"0"))))</f>
        <v>2.5</v>
      </c>
      <c r="T40" s="185">
        <f>IF(R40="Basso",1.8,IF(R40="Medio",2.5,IF(R40="Medio-Alto",3.8,IF(R40="Alto",5,"0"))))</f>
        <v>2.5</v>
      </c>
      <c r="U40" s="185">
        <f>(T40*S40)</f>
        <v>6.25</v>
      </c>
      <c r="V40" s="186" t="str">
        <f>IF(U40=0,"--",IF(U40&lt;='db fasce di rischio'!$B$4,'db fasce di rischio'!$A$2,IF(U40&lt;='db fasce di rischio'!$D$4,'db fasce di rischio'!$C$2,IF(U40&lt;='db fasce di rischio'!$F$4,'db fasce di rischio'!$E$2,IF(U40&lt;='db fasce di rischio'!$H$4,'db fasce di rischio'!$G$2,"")))))</f>
        <v>Medio</v>
      </c>
      <c r="W40" s="30"/>
      <c r="X40" s="30"/>
    </row>
    <row r="41" spans="1:24" ht="63.75" outlineLevel="1" x14ac:dyDescent="0.2">
      <c r="A41" s="169"/>
      <c r="B41" s="169"/>
      <c r="C41" s="26" t="s">
        <v>30</v>
      </c>
      <c r="D41" s="26" t="s">
        <v>30</v>
      </c>
      <c r="E41" s="26" t="s">
        <v>156</v>
      </c>
      <c r="F41" s="26" t="s">
        <v>671</v>
      </c>
      <c r="G41" s="161" t="str">
        <f t="shared" ref="G41:G54" si="5">V41</f>
        <v>Medio</v>
      </c>
      <c r="H41" s="27" t="s">
        <v>903</v>
      </c>
      <c r="I41" s="33" t="s">
        <v>291</v>
      </c>
      <c r="J41" s="87" t="s">
        <v>1386</v>
      </c>
      <c r="K41" s="33" t="s">
        <v>38</v>
      </c>
      <c r="L41" s="26" t="s">
        <v>1384</v>
      </c>
      <c r="M41" s="206">
        <v>1</v>
      </c>
      <c r="N41" s="26" t="s">
        <v>1385</v>
      </c>
      <c r="O41" s="26" t="s">
        <v>1383</v>
      </c>
      <c r="P41" s="169"/>
      <c r="Q41" s="184" t="s">
        <v>12</v>
      </c>
      <c r="R41" s="184" t="s">
        <v>13</v>
      </c>
      <c r="S41" s="185">
        <f t="shared" ref="S41:T54" si="6">IF(Q41="Basso",1.8,IF(Q41="Medio",2.5,IF(Q41="Medio-Alto",3.8,IF(Q41="Alto",5,"0"))))</f>
        <v>1.8</v>
      </c>
      <c r="T41" s="185">
        <f t="shared" si="6"/>
        <v>2.5</v>
      </c>
      <c r="U41" s="185">
        <f>(T41*S41)</f>
        <v>4.5</v>
      </c>
      <c r="V41" s="186" t="str">
        <f>IF(U41=0,"--",IF(U41&lt;='db fasce di rischio'!$B$4,'db fasce di rischio'!$A$2,IF(U41&lt;='db fasce di rischio'!$D$4,'db fasce di rischio'!$C$2,IF(U41&lt;='db fasce di rischio'!$F$4,'db fasce di rischio'!$E$2,IF(U41&lt;='db fasce di rischio'!$H$4,'db fasce di rischio'!$G$2,"")))))</f>
        <v>Medio</v>
      </c>
      <c r="W41" s="30"/>
      <c r="X41" s="30"/>
    </row>
    <row r="42" spans="1:24" ht="38.25" outlineLevel="1" x14ac:dyDescent="0.2">
      <c r="A42" s="169"/>
      <c r="B42" s="169"/>
      <c r="C42" s="26" t="s">
        <v>30</v>
      </c>
      <c r="D42" s="26" t="s">
        <v>30</v>
      </c>
      <c r="E42" s="26" t="s">
        <v>200</v>
      </c>
      <c r="F42" s="26" t="s">
        <v>671</v>
      </c>
      <c r="G42" s="161" t="str">
        <f t="shared" si="5"/>
        <v>Medio</v>
      </c>
      <c r="H42" s="27" t="s">
        <v>903</v>
      </c>
      <c r="I42" s="33" t="s">
        <v>303</v>
      </c>
      <c r="J42" s="87" t="s">
        <v>1386</v>
      </c>
      <c r="K42" s="33" t="s">
        <v>37</v>
      </c>
      <c r="L42" s="26" t="s">
        <v>1384</v>
      </c>
      <c r="M42" s="206">
        <v>1</v>
      </c>
      <c r="N42" s="26" t="s">
        <v>1385</v>
      </c>
      <c r="O42" s="26" t="s">
        <v>1383</v>
      </c>
      <c r="P42" s="169"/>
      <c r="Q42" s="184" t="s">
        <v>12</v>
      </c>
      <c r="R42" s="184" t="s">
        <v>13</v>
      </c>
      <c r="S42" s="185">
        <f t="shared" si="6"/>
        <v>1.8</v>
      </c>
      <c r="T42" s="185">
        <f t="shared" si="6"/>
        <v>2.5</v>
      </c>
      <c r="U42" s="185">
        <f t="shared" ref="U42:U54" si="7">(T42*S42)</f>
        <v>4.5</v>
      </c>
      <c r="V42" s="186" t="str">
        <f>IF(U42=0,"--",IF(U42&lt;='db fasce di rischio'!$B$4,'db fasce di rischio'!$A$2,IF(U42&lt;='db fasce di rischio'!$D$4,'db fasce di rischio'!$C$2,IF(U42&lt;='db fasce di rischio'!$F$4,'db fasce di rischio'!$E$2,IF(U42&lt;='db fasce di rischio'!$H$4,'db fasce di rischio'!$G$2,"")))))</f>
        <v>Medio</v>
      </c>
      <c r="W42" s="30"/>
      <c r="X42" s="30"/>
    </row>
    <row r="43" spans="1:24" ht="38.25" outlineLevel="1" x14ac:dyDescent="0.2">
      <c r="A43" s="169"/>
      <c r="B43" s="169"/>
      <c r="C43" s="26" t="s">
        <v>30</v>
      </c>
      <c r="D43" s="26" t="s">
        <v>30</v>
      </c>
      <c r="E43" s="26" t="s">
        <v>224</v>
      </c>
      <c r="F43" s="26" t="s">
        <v>667</v>
      </c>
      <c r="G43" s="161" t="str">
        <f t="shared" si="5"/>
        <v>Medio</v>
      </c>
      <c r="H43" s="27" t="s">
        <v>903</v>
      </c>
      <c r="I43" s="33" t="s">
        <v>303</v>
      </c>
      <c r="J43" s="87" t="s">
        <v>1386</v>
      </c>
      <c r="K43" s="33" t="s">
        <v>37</v>
      </c>
      <c r="L43" s="26" t="s">
        <v>1384</v>
      </c>
      <c r="M43" s="206">
        <v>1</v>
      </c>
      <c r="N43" s="26" t="s">
        <v>1385</v>
      </c>
      <c r="O43" s="26" t="s">
        <v>1383</v>
      </c>
      <c r="P43" s="169"/>
      <c r="Q43" s="184" t="s">
        <v>12</v>
      </c>
      <c r="R43" s="184" t="s">
        <v>13</v>
      </c>
      <c r="S43" s="185">
        <f t="shared" si="6"/>
        <v>1.8</v>
      </c>
      <c r="T43" s="185">
        <f t="shared" si="6"/>
        <v>2.5</v>
      </c>
      <c r="U43" s="185">
        <f t="shared" si="7"/>
        <v>4.5</v>
      </c>
      <c r="V43" s="186" t="str">
        <f>IF(U43=0,"--",IF(U43&lt;='db fasce di rischio'!$B$4,'db fasce di rischio'!$A$2,IF(U43&lt;='db fasce di rischio'!$D$4,'db fasce di rischio'!$C$2,IF(U43&lt;='db fasce di rischio'!$F$4,'db fasce di rischio'!$E$2,IF(U43&lt;='db fasce di rischio'!$H$4,'db fasce di rischio'!$G$2,"")))))</f>
        <v>Medio</v>
      </c>
      <c r="W43" s="30"/>
      <c r="X43" s="30"/>
    </row>
    <row r="44" spans="1:24" ht="63.75" outlineLevel="1" x14ac:dyDescent="0.2">
      <c r="A44" s="169"/>
      <c r="B44" s="169"/>
      <c r="C44" s="26" t="s">
        <v>30</v>
      </c>
      <c r="D44" s="26" t="s">
        <v>30</v>
      </c>
      <c r="E44" s="26" t="s">
        <v>227</v>
      </c>
      <c r="F44" s="26" t="s">
        <v>1445</v>
      </c>
      <c r="G44" s="161" t="str">
        <f t="shared" si="5"/>
        <v>Medio</v>
      </c>
      <c r="H44" s="27" t="s">
        <v>903</v>
      </c>
      <c r="I44" s="33" t="s">
        <v>1446</v>
      </c>
      <c r="J44" s="87" t="s">
        <v>1386</v>
      </c>
      <c r="K44" s="33" t="s">
        <v>641</v>
      </c>
      <c r="L44" s="26" t="s">
        <v>1384</v>
      </c>
      <c r="M44" s="206">
        <v>1</v>
      </c>
      <c r="N44" s="26" t="s">
        <v>1385</v>
      </c>
      <c r="O44" s="26" t="s">
        <v>1383</v>
      </c>
      <c r="P44" s="169"/>
      <c r="Q44" s="184" t="s">
        <v>13</v>
      </c>
      <c r="R44" s="184" t="s">
        <v>13</v>
      </c>
      <c r="S44" s="185">
        <f t="shared" si="6"/>
        <v>2.5</v>
      </c>
      <c r="T44" s="185">
        <f t="shared" si="6"/>
        <v>2.5</v>
      </c>
      <c r="U44" s="185">
        <f t="shared" si="7"/>
        <v>6.25</v>
      </c>
      <c r="V44" s="186" t="str">
        <f>IF(U44=0,"--",IF(U44&lt;='db fasce di rischio'!$B$4,'db fasce di rischio'!$A$2,IF(U44&lt;='db fasce di rischio'!$D$4,'db fasce di rischio'!$C$2,IF(U44&lt;='db fasce di rischio'!$F$4,'db fasce di rischio'!$E$2,IF(U44&lt;='db fasce di rischio'!$H$4,'db fasce di rischio'!$G$2,"")))))</f>
        <v>Medio</v>
      </c>
      <c r="W44" s="30"/>
      <c r="X44" s="30"/>
    </row>
    <row r="45" spans="1:24" ht="21" outlineLevel="1" x14ac:dyDescent="0.2">
      <c r="A45" s="169"/>
      <c r="B45" s="169"/>
      <c r="C45" s="26" t="s">
        <v>30</v>
      </c>
      <c r="D45" s="26" t="s">
        <v>30</v>
      </c>
      <c r="E45" s="26" t="s">
        <v>30</v>
      </c>
      <c r="F45" s="26" t="s">
        <v>30</v>
      </c>
      <c r="G45" s="161" t="str">
        <f t="shared" si="5"/>
        <v>--</v>
      </c>
      <c r="H45" s="27" t="s">
        <v>30</v>
      </c>
      <c r="I45" s="33" t="s">
        <v>30</v>
      </c>
      <c r="J45" s="87"/>
      <c r="K45" s="33"/>
      <c r="L45" s="26"/>
      <c r="M45" s="26"/>
      <c r="N45" s="26"/>
      <c r="O45" s="26"/>
      <c r="P45" s="169"/>
      <c r="Q45" s="184"/>
      <c r="R45" s="184"/>
      <c r="S45" s="185" t="str">
        <f t="shared" si="6"/>
        <v>0</v>
      </c>
      <c r="T45" s="185" t="str">
        <f t="shared" si="6"/>
        <v>0</v>
      </c>
      <c r="U45" s="185">
        <f t="shared" si="7"/>
        <v>0</v>
      </c>
      <c r="V45" s="186" t="str">
        <f>IF(U45=0,"--",IF(U45&lt;='db fasce di rischio'!$B$4,'db fasce di rischio'!$A$2,IF(U45&lt;='db fasce di rischio'!$D$4,'db fasce di rischio'!$C$2,IF(U45&lt;='db fasce di rischio'!$F$4,'db fasce di rischio'!$E$2,IF(U45&lt;='db fasce di rischio'!$H$4,'db fasce di rischio'!$G$2,"")))))</f>
        <v>--</v>
      </c>
      <c r="W45" s="30"/>
      <c r="X45" s="30"/>
    </row>
    <row r="46" spans="1:24" ht="21" outlineLevel="1" x14ac:dyDescent="0.2">
      <c r="A46" s="169"/>
      <c r="B46" s="169"/>
      <c r="C46" s="26" t="s">
        <v>30</v>
      </c>
      <c r="D46" s="26" t="s">
        <v>30</v>
      </c>
      <c r="E46" s="26" t="s">
        <v>30</v>
      </c>
      <c r="F46" s="26" t="s">
        <v>30</v>
      </c>
      <c r="G46" s="161" t="str">
        <f t="shared" si="5"/>
        <v>--</v>
      </c>
      <c r="H46" s="27" t="s">
        <v>30</v>
      </c>
      <c r="I46" s="33" t="s">
        <v>30</v>
      </c>
      <c r="J46" s="87"/>
      <c r="K46" s="33"/>
      <c r="L46" s="26"/>
      <c r="M46" s="26"/>
      <c r="N46" s="26"/>
      <c r="O46" s="26"/>
      <c r="P46" s="169"/>
      <c r="Q46" s="184"/>
      <c r="R46" s="184"/>
      <c r="S46" s="185" t="str">
        <f t="shared" si="6"/>
        <v>0</v>
      </c>
      <c r="T46" s="185" t="str">
        <f t="shared" si="6"/>
        <v>0</v>
      </c>
      <c r="U46" s="185">
        <f t="shared" si="7"/>
        <v>0</v>
      </c>
      <c r="V46" s="186" t="str">
        <f>IF(U46=0,"--",IF(U46&lt;='db fasce di rischio'!$B$4,'db fasce di rischio'!$A$2,IF(U46&lt;='db fasce di rischio'!$D$4,'db fasce di rischio'!$C$2,IF(U46&lt;='db fasce di rischio'!$F$4,'db fasce di rischio'!$E$2,IF(U46&lt;='db fasce di rischio'!$H$4,'db fasce di rischio'!$G$2,"")))))</f>
        <v>--</v>
      </c>
      <c r="W46" s="30"/>
      <c r="X46" s="30"/>
    </row>
    <row r="47" spans="1:24" ht="21" outlineLevel="1" x14ac:dyDescent="0.2">
      <c r="A47" s="169"/>
      <c r="B47" s="169"/>
      <c r="C47" s="26" t="s">
        <v>30</v>
      </c>
      <c r="D47" s="26" t="s">
        <v>30</v>
      </c>
      <c r="E47" s="26" t="s">
        <v>30</v>
      </c>
      <c r="F47" s="26" t="s">
        <v>30</v>
      </c>
      <c r="G47" s="161" t="str">
        <f t="shared" si="5"/>
        <v>--</v>
      </c>
      <c r="H47" s="27" t="s">
        <v>30</v>
      </c>
      <c r="I47" s="33" t="s">
        <v>30</v>
      </c>
      <c r="J47" s="87"/>
      <c r="K47" s="33"/>
      <c r="L47" s="26"/>
      <c r="M47" s="26"/>
      <c r="N47" s="26"/>
      <c r="O47" s="26"/>
      <c r="P47" s="169"/>
      <c r="Q47" s="184"/>
      <c r="R47" s="184"/>
      <c r="S47" s="185" t="str">
        <f t="shared" si="6"/>
        <v>0</v>
      </c>
      <c r="T47" s="185" t="str">
        <f t="shared" si="6"/>
        <v>0</v>
      </c>
      <c r="U47" s="185">
        <f t="shared" si="7"/>
        <v>0</v>
      </c>
      <c r="V47" s="186" t="str">
        <f>IF(U47=0,"--",IF(U47&lt;='db fasce di rischio'!$B$4,'db fasce di rischio'!$A$2,IF(U47&lt;='db fasce di rischio'!$D$4,'db fasce di rischio'!$C$2,IF(U47&lt;='db fasce di rischio'!$F$4,'db fasce di rischio'!$E$2,IF(U47&lt;='db fasce di rischio'!$H$4,'db fasce di rischio'!$G$2,"")))))</f>
        <v>--</v>
      </c>
      <c r="W47" s="30"/>
      <c r="X47" s="30"/>
    </row>
    <row r="48" spans="1:24" ht="21" outlineLevel="1" x14ac:dyDescent="0.2">
      <c r="A48" s="169"/>
      <c r="B48" s="169"/>
      <c r="C48" s="26" t="s">
        <v>30</v>
      </c>
      <c r="D48" s="26" t="s">
        <v>30</v>
      </c>
      <c r="E48" s="26" t="s">
        <v>30</v>
      </c>
      <c r="F48" s="26" t="s">
        <v>30</v>
      </c>
      <c r="G48" s="161" t="str">
        <f t="shared" si="5"/>
        <v>--</v>
      </c>
      <c r="H48" s="27" t="s">
        <v>30</v>
      </c>
      <c r="I48" s="33" t="s">
        <v>30</v>
      </c>
      <c r="J48" s="88"/>
      <c r="K48" s="33"/>
      <c r="L48" s="26"/>
      <c r="M48" s="26"/>
      <c r="N48" s="26"/>
      <c r="O48" s="26"/>
      <c r="P48" s="169"/>
      <c r="Q48" s="184"/>
      <c r="R48" s="184"/>
      <c r="S48" s="185" t="str">
        <f t="shared" si="6"/>
        <v>0</v>
      </c>
      <c r="T48" s="185" t="str">
        <f t="shared" si="6"/>
        <v>0</v>
      </c>
      <c r="U48" s="185">
        <f t="shared" si="7"/>
        <v>0</v>
      </c>
      <c r="V48" s="186" t="str">
        <f>IF(U48=0,"--",IF(U48&lt;='db fasce di rischio'!$B$4,'db fasce di rischio'!$A$2,IF(U48&lt;='db fasce di rischio'!$D$4,'db fasce di rischio'!$C$2,IF(U48&lt;='db fasce di rischio'!$F$4,'db fasce di rischio'!$E$2,IF(U48&lt;='db fasce di rischio'!$H$4,'db fasce di rischio'!$G$2,"")))))</f>
        <v>--</v>
      </c>
      <c r="W48" s="30"/>
      <c r="X48" s="30"/>
    </row>
    <row r="49" spans="1:24" ht="21" outlineLevel="1" x14ac:dyDescent="0.2">
      <c r="A49" s="169"/>
      <c r="B49" s="169"/>
      <c r="C49" s="26" t="s">
        <v>30</v>
      </c>
      <c r="D49" s="26" t="s">
        <v>30</v>
      </c>
      <c r="E49" s="26" t="s">
        <v>30</v>
      </c>
      <c r="F49" s="26" t="s">
        <v>30</v>
      </c>
      <c r="G49" s="161" t="str">
        <f t="shared" si="5"/>
        <v>--</v>
      </c>
      <c r="H49" s="27" t="s">
        <v>30</v>
      </c>
      <c r="I49" s="33" t="s">
        <v>30</v>
      </c>
      <c r="J49" s="88"/>
      <c r="K49" s="33"/>
      <c r="L49" s="26"/>
      <c r="M49" s="26"/>
      <c r="N49" s="26"/>
      <c r="O49" s="26"/>
      <c r="P49" s="169"/>
      <c r="Q49" s="184"/>
      <c r="R49" s="184"/>
      <c r="S49" s="185" t="str">
        <f t="shared" si="6"/>
        <v>0</v>
      </c>
      <c r="T49" s="185" t="str">
        <f t="shared" si="6"/>
        <v>0</v>
      </c>
      <c r="U49" s="185">
        <f t="shared" si="7"/>
        <v>0</v>
      </c>
      <c r="V49" s="186" t="str">
        <f>IF(U49=0,"--",IF(U49&lt;='db fasce di rischio'!$B$4,'db fasce di rischio'!$A$2,IF(U49&lt;='db fasce di rischio'!$D$4,'db fasce di rischio'!$C$2,IF(U49&lt;='db fasce di rischio'!$F$4,'db fasce di rischio'!$E$2,IF(U49&lt;='db fasce di rischio'!$H$4,'db fasce di rischio'!$G$2,"")))))</f>
        <v>--</v>
      </c>
      <c r="W49" s="30"/>
      <c r="X49" s="30"/>
    </row>
    <row r="50" spans="1:24" ht="21" outlineLevel="1" x14ac:dyDescent="0.2">
      <c r="A50" s="169"/>
      <c r="B50" s="169"/>
      <c r="C50" s="26" t="s">
        <v>30</v>
      </c>
      <c r="D50" s="26" t="s">
        <v>30</v>
      </c>
      <c r="E50" s="26" t="s">
        <v>30</v>
      </c>
      <c r="F50" s="26" t="s">
        <v>30</v>
      </c>
      <c r="G50" s="161" t="str">
        <f t="shared" si="5"/>
        <v>--</v>
      </c>
      <c r="H50" s="27" t="s">
        <v>30</v>
      </c>
      <c r="I50" s="33" t="s">
        <v>30</v>
      </c>
      <c r="J50" s="88"/>
      <c r="K50" s="33"/>
      <c r="L50" s="26"/>
      <c r="M50" s="26"/>
      <c r="N50" s="26"/>
      <c r="O50" s="26"/>
      <c r="P50" s="169"/>
      <c r="Q50" s="184"/>
      <c r="R50" s="184"/>
      <c r="S50" s="185" t="str">
        <f t="shared" si="6"/>
        <v>0</v>
      </c>
      <c r="T50" s="185" t="str">
        <f t="shared" si="6"/>
        <v>0</v>
      </c>
      <c r="U50" s="185">
        <f t="shared" si="7"/>
        <v>0</v>
      </c>
      <c r="V50" s="186" t="str">
        <f>IF(U50=0,"--",IF(U50&lt;='db fasce di rischio'!$B$4,'db fasce di rischio'!$A$2,IF(U50&lt;='db fasce di rischio'!$D$4,'db fasce di rischio'!$C$2,IF(U50&lt;='db fasce di rischio'!$F$4,'db fasce di rischio'!$E$2,IF(U50&lt;='db fasce di rischio'!$H$4,'db fasce di rischio'!$G$2,"")))))</f>
        <v>--</v>
      </c>
      <c r="W50" s="30"/>
      <c r="X50" s="30"/>
    </row>
    <row r="51" spans="1:24" ht="21" outlineLevel="1" x14ac:dyDescent="0.2">
      <c r="A51" s="169"/>
      <c r="B51" s="169"/>
      <c r="C51" s="26" t="s">
        <v>30</v>
      </c>
      <c r="D51" s="26" t="s">
        <v>30</v>
      </c>
      <c r="E51" s="26" t="s">
        <v>30</v>
      </c>
      <c r="F51" s="26" t="s">
        <v>30</v>
      </c>
      <c r="G51" s="161" t="str">
        <f t="shared" si="5"/>
        <v>--</v>
      </c>
      <c r="H51" s="27" t="s">
        <v>30</v>
      </c>
      <c r="I51" s="33" t="s">
        <v>30</v>
      </c>
      <c r="J51" s="88"/>
      <c r="K51" s="33"/>
      <c r="L51" s="26"/>
      <c r="M51" s="26"/>
      <c r="N51" s="26"/>
      <c r="O51" s="26"/>
      <c r="P51" s="169"/>
      <c r="Q51" s="184"/>
      <c r="R51" s="184"/>
      <c r="S51" s="185" t="str">
        <f t="shared" si="6"/>
        <v>0</v>
      </c>
      <c r="T51" s="185" t="str">
        <f t="shared" si="6"/>
        <v>0</v>
      </c>
      <c r="U51" s="185">
        <f t="shared" si="7"/>
        <v>0</v>
      </c>
      <c r="V51" s="186" t="str">
        <f>IF(U51=0,"--",IF(U51&lt;='db fasce di rischio'!$B$4,'db fasce di rischio'!$A$2,IF(U51&lt;='db fasce di rischio'!$D$4,'db fasce di rischio'!$C$2,IF(U51&lt;='db fasce di rischio'!$F$4,'db fasce di rischio'!$E$2,IF(U51&lt;='db fasce di rischio'!$H$4,'db fasce di rischio'!$G$2,"")))))</f>
        <v>--</v>
      </c>
      <c r="W51" s="30"/>
      <c r="X51" s="30"/>
    </row>
    <row r="52" spans="1:24" ht="21" outlineLevel="1" x14ac:dyDescent="0.2">
      <c r="A52" s="169"/>
      <c r="B52" s="169"/>
      <c r="C52" s="26" t="s">
        <v>30</v>
      </c>
      <c r="D52" s="26" t="s">
        <v>30</v>
      </c>
      <c r="E52" s="26" t="s">
        <v>30</v>
      </c>
      <c r="F52" s="26" t="s">
        <v>30</v>
      </c>
      <c r="G52" s="161" t="str">
        <f t="shared" si="5"/>
        <v>--</v>
      </c>
      <c r="H52" s="27" t="s">
        <v>30</v>
      </c>
      <c r="I52" s="33" t="s">
        <v>30</v>
      </c>
      <c r="J52" s="87"/>
      <c r="K52" s="33"/>
      <c r="L52" s="26"/>
      <c r="M52" s="26"/>
      <c r="N52" s="26"/>
      <c r="O52" s="26"/>
      <c r="P52" s="169"/>
      <c r="Q52" s="184"/>
      <c r="R52" s="184"/>
      <c r="S52" s="185" t="str">
        <f t="shared" si="6"/>
        <v>0</v>
      </c>
      <c r="T52" s="185" t="str">
        <f t="shared" si="6"/>
        <v>0</v>
      </c>
      <c r="U52" s="185">
        <f t="shared" si="7"/>
        <v>0</v>
      </c>
      <c r="V52" s="186" t="str">
        <f>IF(U52=0,"--",IF(U52&lt;='db fasce di rischio'!$B$4,'db fasce di rischio'!$A$2,IF(U52&lt;='db fasce di rischio'!$D$4,'db fasce di rischio'!$C$2,IF(U52&lt;='db fasce di rischio'!$F$4,'db fasce di rischio'!$E$2,IF(U52&lt;='db fasce di rischio'!$H$4,'db fasce di rischio'!$G$2,"")))))</f>
        <v>--</v>
      </c>
      <c r="W52" s="30"/>
      <c r="X52" s="30"/>
    </row>
    <row r="53" spans="1:24" ht="21" outlineLevel="1" x14ac:dyDescent="0.2">
      <c r="A53" s="169"/>
      <c r="B53" s="169"/>
      <c r="C53" s="26" t="s">
        <v>30</v>
      </c>
      <c r="D53" s="26" t="s">
        <v>30</v>
      </c>
      <c r="E53" s="26" t="s">
        <v>30</v>
      </c>
      <c r="F53" s="26" t="s">
        <v>30</v>
      </c>
      <c r="G53" s="161" t="str">
        <f t="shared" si="5"/>
        <v>--</v>
      </c>
      <c r="H53" s="27" t="s">
        <v>30</v>
      </c>
      <c r="I53" s="33" t="s">
        <v>30</v>
      </c>
      <c r="J53" s="87"/>
      <c r="K53" s="33"/>
      <c r="L53" s="26"/>
      <c r="M53" s="26"/>
      <c r="N53" s="26"/>
      <c r="O53" s="28"/>
      <c r="P53" s="169"/>
      <c r="Q53" s="184"/>
      <c r="R53" s="184"/>
      <c r="S53" s="185" t="str">
        <f t="shared" si="6"/>
        <v>0</v>
      </c>
      <c r="T53" s="185" t="str">
        <f t="shared" si="6"/>
        <v>0</v>
      </c>
      <c r="U53" s="185">
        <f t="shared" si="7"/>
        <v>0</v>
      </c>
      <c r="V53" s="186" t="str">
        <f>IF(U53=0,"--",IF(U53&lt;='db fasce di rischio'!$B$4,'db fasce di rischio'!$A$2,IF(U53&lt;='db fasce di rischio'!$D$4,'db fasce di rischio'!$C$2,IF(U53&lt;='db fasce di rischio'!$F$4,'db fasce di rischio'!$E$2,IF(U53&lt;='db fasce di rischio'!$H$4,'db fasce di rischio'!$G$2,"")))))</f>
        <v>--</v>
      </c>
      <c r="W53" s="30"/>
      <c r="X53" s="30"/>
    </row>
    <row r="54" spans="1:24" ht="21" outlineLevel="1" x14ac:dyDescent="0.2">
      <c r="A54" s="169"/>
      <c r="B54" s="169"/>
      <c r="C54" s="26" t="s">
        <v>30</v>
      </c>
      <c r="D54" s="26" t="s">
        <v>30</v>
      </c>
      <c r="E54" s="26" t="s">
        <v>30</v>
      </c>
      <c r="F54" s="26" t="s">
        <v>30</v>
      </c>
      <c r="G54" s="161" t="str">
        <f t="shared" si="5"/>
        <v>--</v>
      </c>
      <c r="H54" s="27" t="s">
        <v>30</v>
      </c>
      <c r="I54" s="33" t="s">
        <v>30</v>
      </c>
      <c r="J54" s="87"/>
      <c r="K54" s="33"/>
      <c r="L54" s="26"/>
      <c r="M54" s="26"/>
      <c r="N54" s="26"/>
      <c r="O54" s="29"/>
      <c r="P54" s="169"/>
      <c r="Q54" s="184"/>
      <c r="R54" s="184"/>
      <c r="S54" s="185" t="str">
        <f t="shared" si="6"/>
        <v>0</v>
      </c>
      <c r="T54" s="185" t="str">
        <f t="shared" si="6"/>
        <v>0</v>
      </c>
      <c r="U54" s="185">
        <f t="shared" si="7"/>
        <v>0</v>
      </c>
      <c r="V54" s="186" t="str">
        <f>IF(U54=0,"--",IF(U54&lt;='db fasce di rischio'!$B$4,'db fasce di rischio'!$A$2,IF(U54&lt;='db fasce di rischio'!$D$4,'db fasce di rischio'!$C$2,IF(U54&lt;='db fasce di rischio'!$F$4,'db fasce di rischio'!$E$2,IF(U54&lt;='db fasce di rischio'!$H$4,'db fasce di rischio'!$G$2,"")))))</f>
        <v>--</v>
      </c>
      <c r="W54" s="30"/>
      <c r="X54" s="30"/>
    </row>
    <row r="55" spans="1:24" ht="21" x14ac:dyDescent="0.2">
      <c r="A55" s="168"/>
      <c r="B55" s="168"/>
      <c r="C55" s="92"/>
      <c r="D55" s="92"/>
      <c r="E55" s="92"/>
      <c r="F55" s="92"/>
      <c r="G55" s="92"/>
      <c r="H55" s="92"/>
      <c r="I55" s="92"/>
      <c r="J55" s="176"/>
      <c r="K55" s="92"/>
      <c r="L55" s="92"/>
      <c r="M55" s="92"/>
      <c r="N55" s="92"/>
      <c r="O55" s="92"/>
      <c r="P55" s="168"/>
      <c r="Q55" s="30"/>
      <c r="R55" s="30"/>
      <c r="S55" s="30"/>
      <c r="T55" s="30"/>
      <c r="U55" s="30"/>
      <c r="V55" s="30"/>
      <c r="W55" s="30"/>
      <c r="X55" s="30"/>
    </row>
    <row r="56" spans="1:24" ht="90.6" customHeight="1" x14ac:dyDescent="0.2">
      <c r="A56" s="31"/>
      <c r="B56" s="31"/>
      <c r="C56" s="32" t="s">
        <v>674</v>
      </c>
      <c r="D56" s="32"/>
      <c r="E56" s="30"/>
      <c r="F56" s="30"/>
      <c r="G56" s="30"/>
      <c r="H56" s="30"/>
      <c r="I56" s="30"/>
      <c r="J56" s="85"/>
      <c r="K56" s="30"/>
      <c r="L56" s="30"/>
      <c r="M56" s="30"/>
      <c r="N56" s="84" t="s">
        <v>6</v>
      </c>
      <c r="O56" s="84"/>
      <c r="P56" s="30"/>
      <c r="Q56" s="182" t="s">
        <v>1306</v>
      </c>
      <c r="R56" s="182" t="s">
        <v>1307</v>
      </c>
      <c r="S56" s="50" t="s">
        <v>1308</v>
      </c>
      <c r="T56" s="50" t="s">
        <v>1309</v>
      </c>
      <c r="U56" s="50" t="s">
        <v>1310</v>
      </c>
      <c r="V56" s="183" t="s">
        <v>1311</v>
      </c>
      <c r="W56" s="30"/>
      <c r="X56" s="30"/>
    </row>
    <row r="57" spans="1:24" ht="30.6" customHeight="1" x14ac:dyDescent="0.2">
      <c r="A57" s="168"/>
      <c r="B57" s="168">
        <v>3</v>
      </c>
      <c r="C57" s="220" t="s">
        <v>1267</v>
      </c>
      <c r="D57" s="221"/>
      <c r="E57" s="222"/>
      <c r="F57" s="229" t="s">
        <v>725</v>
      </c>
      <c r="G57" s="229"/>
      <c r="H57" s="229"/>
      <c r="I57" s="50" t="s">
        <v>11</v>
      </c>
      <c r="J57" s="231" t="s">
        <v>1444</v>
      </c>
      <c r="K57" s="231"/>
      <c r="L57" s="39"/>
      <c r="M57" s="162" t="s">
        <v>676</v>
      </c>
      <c r="N57" s="163" t="str">
        <f>V57</f>
        <v>Basso</v>
      </c>
      <c r="O57" s="39"/>
      <c r="P57" s="168"/>
      <c r="Q57" s="184" t="s">
        <v>12</v>
      </c>
      <c r="R57" s="184" t="s">
        <v>12</v>
      </c>
      <c r="S57" s="185">
        <f>IF(Q57="Basso",1.8,IF(Q57="Medio",2.5,IF(Q57="Medio-Alto",3.8,IF(Q57="Alto",5,"0"))))</f>
        <v>1.8</v>
      </c>
      <c r="T57" s="185">
        <f>IF(R57="Basso",1.8,IF(R57="Medio",2.5,IF(R57="Medio-Alto",3.8,IF(R57="Alto",5,"0"))))</f>
        <v>1.8</v>
      </c>
      <c r="U57" s="185">
        <f>IF(MAX(U61:U75)&gt;(T57*S57),MAX(U61:U75),T57*S57)</f>
        <v>3.24</v>
      </c>
      <c r="V57" s="186" t="str">
        <f>IF(U57=0,"--",IF(U57&lt;='db fasce di rischio'!$B$4,'db fasce di rischio'!$A$2,IF(U57&lt;='db fasce di rischio'!$D$4,'db fasce di rischio'!$C$2,IF(U57&lt;='db fasce di rischio'!$F$4,'db fasce di rischio'!$E$2,IF(U57&lt;='db fasce di rischio'!$H$4,'db fasce di rischio'!$G$2,"")))))</f>
        <v>Basso</v>
      </c>
      <c r="W57" s="30"/>
      <c r="X57" s="30"/>
    </row>
    <row r="58" spans="1:24" ht="59.45" customHeight="1" x14ac:dyDescent="0.2">
      <c r="A58" s="168"/>
      <c r="B58" s="168"/>
      <c r="C58" s="223"/>
      <c r="D58" s="224"/>
      <c r="E58" s="224"/>
      <c r="F58" s="172"/>
      <c r="G58" s="172"/>
      <c r="H58" s="172"/>
      <c r="I58" s="172"/>
      <c r="J58" s="172"/>
      <c r="K58" s="172"/>
      <c r="L58" s="173"/>
      <c r="M58" s="225" t="s">
        <v>1481</v>
      </c>
      <c r="N58" s="226"/>
      <c r="O58" s="226"/>
      <c r="P58" s="168"/>
      <c r="Q58" s="30"/>
      <c r="R58" s="30"/>
      <c r="S58" s="30"/>
      <c r="T58" s="30"/>
      <c r="U58" s="30"/>
      <c r="V58" s="30"/>
      <c r="W58" s="30"/>
      <c r="X58" s="30"/>
    </row>
    <row r="59" spans="1:24" ht="31.5" customHeight="1" outlineLevel="1" x14ac:dyDescent="0.2">
      <c r="A59" s="168"/>
      <c r="B59" s="168"/>
      <c r="C59" s="218" t="s">
        <v>1266</v>
      </c>
      <c r="D59" s="219"/>
      <c r="E59" s="160"/>
      <c r="F59" s="160"/>
      <c r="G59" s="160"/>
      <c r="H59" s="160"/>
      <c r="I59" s="160"/>
      <c r="J59" s="159"/>
      <c r="K59" s="160"/>
      <c r="L59" s="164">
        <f>SUM(H46:H54)</f>
        <v>0</v>
      </c>
      <c r="M59" s="165"/>
      <c r="N59" s="165"/>
      <c r="O59" s="165"/>
      <c r="P59" s="168"/>
      <c r="Q59" s="30"/>
      <c r="R59" s="30"/>
      <c r="S59" s="30"/>
      <c r="T59" s="30"/>
      <c r="U59" s="30"/>
      <c r="V59" s="30"/>
      <c r="W59" s="30"/>
      <c r="X59" s="30"/>
    </row>
    <row r="60" spans="1:24" ht="81.95" customHeight="1" outlineLevel="1" x14ac:dyDescent="0.2">
      <c r="A60" s="169"/>
      <c r="B60" s="169"/>
      <c r="C60" s="24" t="s">
        <v>915</v>
      </c>
      <c r="D60" s="24" t="s">
        <v>916</v>
      </c>
      <c r="E60" s="24" t="s">
        <v>981</v>
      </c>
      <c r="F60" s="24" t="s">
        <v>980</v>
      </c>
      <c r="G60" s="181" t="s">
        <v>1301</v>
      </c>
      <c r="H60" s="24" t="s">
        <v>979</v>
      </c>
      <c r="I60" s="24" t="s">
        <v>917</v>
      </c>
      <c r="J60" s="50" t="s">
        <v>982</v>
      </c>
      <c r="K60" s="50" t="s">
        <v>918</v>
      </c>
      <c r="L60" s="24" t="s">
        <v>639</v>
      </c>
      <c r="M60" s="24" t="s">
        <v>677</v>
      </c>
      <c r="N60" s="24" t="s">
        <v>678</v>
      </c>
      <c r="O60" s="24" t="s">
        <v>679</v>
      </c>
      <c r="P60" s="169"/>
      <c r="Q60" s="182" t="s">
        <v>1306</v>
      </c>
      <c r="R60" s="182" t="s">
        <v>1307</v>
      </c>
      <c r="S60" s="50" t="s">
        <v>1308</v>
      </c>
      <c r="T60" s="50" t="s">
        <v>1309</v>
      </c>
      <c r="U60" s="50" t="s">
        <v>1310</v>
      </c>
      <c r="V60" s="183" t="s">
        <v>1311</v>
      </c>
      <c r="W60" s="30"/>
      <c r="X60" s="30"/>
    </row>
    <row r="61" spans="1:24" ht="63.75" outlineLevel="1" x14ac:dyDescent="0.2">
      <c r="A61" s="169"/>
      <c r="B61" s="169"/>
      <c r="C61" s="26" t="s">
        <v>30</v>
      </c>
      <c r="D61" s="26" t="s">
        <v>30</v>
      </c>
      <c r="E61" s="26" t="s">
        <v>161</v>
      </c>
      <c r="F61" s="26" t="s">
        <v>1441</v>
      </c>
      <c r="G61" s="161" t="str">
        <f>V61</f>
        <v>Basso</v>
      </c>
      <c r="H61" s="27" t="s">
        <v>903</v>
      </c>
      <c r="I61" s="33" t="s">
        <v>307</v>
      </c>
      <c r="J61" s="87" t="s">
        <v>1442</v>
      </c>
      <c r="K61" s="33" t="s">
        <v>641</v>
      </c>
      <c r="L61" s="26" t="s">
        <v>1384</v>
      </c>
      <c r="M61" s="206">
        <v>1</v>
      </c>
      <c r="N61" s="26" t="s">
        <v>1385</v>
      </c>
      <c r="O61" s="26" t="s">
        <v>1383</v>
      </c>
      <c r="P61" s="169"/>
      <c r="Q61" s="184" t="s">
        <v>12</v>
      </c>
      <c r="R61" s="184" t="s">
        <v>12</v>
      </c>
      <c r="S61" s="185">
        <f>IF(Q61="Basso",1.8,IF(Q61="Medio",2.5,IF(Q61="Medio-Alto",3.8,IF(Q61="Alto",5,"0"))))</f>
        <v>1.8</v>
      </c>
      <c r="T61" s="185">
        <f>IF(R61="Basso",1.8,IF(R61="Medio",2.5,IF(R61="Medio-Alto",3.8,IF(R61="Alto",5,"0"))))</f>
        <v>1.8</v>
      </c>
      <c r="U61" s="185">
        <f>(T61*S61)</f>
        <v>3.24</v>
      </c>
      <c r="V61" s="186" t="str">
        <f>IF(U61=0,"--",IF(U61&lt;='db fasce di rischio'!$B$4,'db fasce di rischio'!$A$2,IF(U61&lt;='db fasce di rischio'!$D$4,'db fasce di rischio'!$C$2,IF(U61&lt;='db fasce di rischio'!$F$4,'db fasce di rischio'!$E$2,IF(U61&lt;='db fasce di rischio'!$H$4,'db fasce di rischio'!$G$2,"")))))</f>
        <v>Basso</v>
      </c>
      <c r="W61" s="30"/>
      <c r="X61" s="30"/>
    </row>
    <row r="62" spans="1:24" ht="38.25" outlineLevel="1" x14ac:dyDescent="0.2">
      <c r="A62" s="169"/>
      <c r="B62" s="169"/>
      <c r="C62" s="26" t="s">
        <v>30</v>
      </c>
      <c r="D62" s="26" t="s">
        <v>30</v>
      </c>
      <c r="E62" s="26" t="s">
        <v>200</v>
      </c>
      <c r="F62" s="26" t="s">
        <v>666</v>
      </c>
      <c r="G62" s="161" t="str">
        <f t="shared" ref="G62:G75" si="8">V62</f>
        <v>Basso</v>
      </c>
      <c r="H62" s="27" t="s">
        <v>903</v>
      </c>
      <c r="I62" s="33" t="s">
        <v>303</v>
      </c>
      <c r="J62" s="87" t="s">
        <v>1442</v>
      </c>
      <c r="K62" s="33" t="s">
        <v>37</v>
      </c>
      <c r="L62" s="26" t="s">
        <v>1384</v>
      </c>
      <c r="M62" s="206">
        <v>1</v>
      </c>
      <c r="N62" s="26" t="s">
        <v>1385</v>
      </c>
      <c r="O62" s="26" t="s">
        <v>1383</v>
      </c>
      <c r="P62" s="169"/>
      <c r="Q62" s="184" t="s">
        <v>12</v>
      </c>
      <c r="R62" s="184" t="s">
        <v>12</v>
      </c>
      <c r="S62" s="185">
        <f t="shared" ref="S62:T75" si="9">IF(Q62="Basso",1.8,IF(Q62="Medio",2.5,IF(Q62="Medio-Alto",3.8,IF(Q62="Alto",5,"0"))))</f>
        <v>1.8</v>
      </c>
      <c r="T62" s="185">
        <f t="shared" si="9"/>
        <v>1.8</v>
      </c>
      <c r="U62" s="185">
        <f>(T62*S62)</f>
        <v>3.24</v>
      </c>
      <c r="V62" s="186" t="str">
        <f>IF(U62=0,"--",IF(U62&lt;='db fasce di rischio'!$B$4,'db fasce di rischio'!$A$2,IF(U62&lt;='db fasce di rischio'!$D$4,'db fasce di rischio'!$C$2,IF(U62&lt;='db fasce di rischio'!$F$4,'db fasce di rischio'!$E$2,IF(U62&lt;='db fasce di rischio'!$H$4,'db fasce di rischio'!$G$2,"")))))</f>
        <v>Basso</v>
      </c>
      <c r="W62" s="30"/>
      <c r="X62" s="30"/>
    </row>
    <row r="63" spans="1:24" ht="63.75" outlineLevel="1" x14ac:dyDescent="0.2">
      <c r="A63" s="169"/>
      <c r="B63" s="169"/>
      <c r="C63" s="26" t="s">
        <v>30</v>
      </c>
      <c r="D63" s="26" t="s">
        <v>30</v>
      </c>
      <c r="E63" s="26" t="s">
        <v>226</v>
      </c>
      <c r="F63" s="26" t="s">
        <v>1441</v>
      </c>
      <c r="G63" s="161" t="str">
        <f t="shared" si="8"/>
        <v>Basso</v>
      </c>
      <c r="H63" s="27" t="s">
        <v>902</v>
      </c>
      <c r="I63" s="33" t="s">
        <v>287</v>
      </c>
      <c r="J63" s="87" t="s">
        <v>1442</v>
      </c>
      <c r="K63" s="33" t="s">
        <v>641</v>
      </c>
      <c r="L63" s="26" t="s">
        <v>1384</v>
      </c>
      <c r="M63" s="206">
        <v>1</v>
      </c>
      <c r="N63" s="26" t="s">
        <v>1385</v>
      </c>
      <c r="O63" s="26" t="s">
        <v>1383</v>
      </c>
      <c r="P63" s="169"/>
      <c r="Q63" s="184" t="s">
        <v>12</v>
      </c>
      <c r="R63" s="184" t="s">
        <v>12</v>
      </c>
      <c r="S63" s="185">
        <f t="shared" si="9"/>
        <v>1.8</v>
      </c>
      <c r="T63" s="185">
        <f t="shared" si="9"/>
        <v>1.8</v>
      </c>
      <c r="U63" s="185">
        <f t="shared" ref="U63:U75" si="10">(T63*S63)</f>
        <v>3.24</v>
      </c>
      <c r="V63" s="186" t="str">
        <f>IF(U63=0,"--",IF(U63&lt;='db fasce di rischio'!$B$4,'db fasce di rischio'!$A$2,IF(U63&lt;='db fasce di rischio'!$D$4,'db fasce di rischio'!$C$2,IF(U63&lt;='db fasce di rischio'!$F$4,'db fasce di rischio'!$E$2,IF(U63&lt;='db fasce di rischio'!$H$4,'db fasce di rischio'!$G$2,"")))))</f>
        <v>Basso</v>
      </c>
      <c r="W63" s="30"/>
      <c r="X63" s="30"/>
    </row>
    <row r="64" spans="1:24" ht="21" outlineLevel="1" x14ac:dyDescent="0.2">
      <c r="A64" s="169"/>
      <c r="B64" s="169"/>
      <c r="C64" s="26" t="s">
        <v>30</v>
      </c>
      <c r="D64" s="26" t="s">
        <v>30</v>
      </c>
      <c r="E64" s="26" t="s">
        <v>30</v>
      </c>
      <c r="F64" s="26" t="s">
        <v>30</v>
      </c>
      <c r="G64" s="161" t="str">
        <f t="shared" si="8"/>
        <v>--</v>
      </c>
      <c r="H64" s="27" t="s">
        <v>30</v>
      </c>
      <c r="I64" s="33" t="s">
        <v>30</v>
      </c>
      <c r="J64" s="87"/>
      <c r="K64" s="33"/>
      <c r="L64" s="26"/>
      <c r="M64" s="26"/>
      <c r="N64" s="26"/>
      <c r="O64" s="26"/>
      <c r="P64" s="169"/>
      <c r="Q64" s="184"/>
      <c r="R64" s="184"/>
      <c r="S64" s="185" t="str">
        <f t="shared" si="9"/>
        <v>0</v>
      </c>
      <c r="T64" s="185" t="str">
        <f t="shared" si="9"/>
        <v>0</v>
      </c>
      <c r="U64" s="185">
        <f t="shared" si="10"/>
        <v>0</v>
      </c>
      <c r="V64" s="186" t="str">
        <f>IF(U64=0,"--",IF(U64&lt;='db fasce di rischio'!$B$4,'db fasce di rischio'!$A$2,IF(U64&lt;='db fasce di rischio'!$D$4,'db fasce di rischio'!$C$2,IF(U64&lt;='db fasce di rischio'!$F$4,'db fasce di rischio'!$E$2,IF(U64&lt;='db fasce di rischio'!$H$4,'db fasce di rischio'!$G$2,"")))))</f>
        <v>--</v>
      </c>
      <c r="W64" s="30"/>
      <c r="X64" s="30"/>
    </row>
    <row r="65" spans="1:24" ht="21" outlineLevel="1" x14ac:dyDescent="0.2">
      <c r="A65" s="169"/>
      <c r="B65" s="169"/>
      <c r="C65" s="26" t="s">
        <v>30</v>
      </c>
      <c r="D65" s="26" t="s">
        <v>30</v>
      </c>
      <c r="E65" s="26" t="s">
        <v>30</v>
      </c>
      <c r="F65" s="26" t="s">
        <v>30</v>
      </c>
      <c r="G65" s="161" t="str">
        <f t="shared" si="8"/>
        <v>--</v>
      </c>
      <c r="H65" s="27" t="s">
        <v>30</v>
      </c>
      <c r="I65" s="33" t="s">
        <v>30</v>
      </c>
      <c r="J65" s="87"/>
      <c r="K65" s="33"/>
      <c r="L65" s="26"/>
      <c r="M65" s="26"/>
      <c r="N65" s="26"/>
      <c r="O65" s="26"/>
      <c r="P65" s="169"/>
      <c r="Q65" s="184"/>
      <c r="R65" s="184"/>
      <c r="S65" s="185" t="str">
        <f t="shared" si="9"/>
        <v>0</v>
      </c>
      <c r="T65" s="185" t="str">
        <f t="shared" si="9"/>
        <v>0</v>
      </c>
      <c r="U65" s="185">
        <f t="shared" si="10"/>
        <v>0</v>
      </c>
      <c r="V65" s="186" t="str">
        <f>IF(U65=0,"--",IF(U65&lt;='db fasce di rischio'!$B$4,'db fasce di rischio'!$A$2,IF(U65&lt;='db fasce di rischio'!$D$4,'db fasce di rischio'!$C$2,IF(U65&lt;='db fasce di rischio'!$F$4,'db fasce di rischio'!$E$2,IF(U65&lt;='db fasce di rischio'!$H$4,'db fasce di rischio'!$G$2,"")))))</f>
        <v>--</v>
      </c>
      <c r="W65" s="30"/>
      <c r="X65" s="30"/>
    </row>
    <row r="66" spans="1:24" ht="21" outlineLevel="1" x14ac:dyDescent="0.2">
      <c r="A66" s="169"/>
      <c r="B66" s="169"/>
      <c r="C66" s="26" t="s">
        <v>30</v>
      </c>
      <c r="D66" s="26" t="s">
        <v>30</v>
      </c>
      <c r="E66" s="26" t="s">
        <v>30</v>
      </c>
      <c r="F66" s="26" t="s">
        <v>30</v>
      </c>
      <c r="G66" s="161" t="str">
        <f t="shared" si="8"/>
        <v>--</v>
      </c>
      <c r="H66" s="27" t="s">
        <v>30</v>
      </c>
      <c r="I66" s="33" t="s">
        <v>30</v>
      </c>
      <c r="J66" s="87"/>
      <c r="K66" s="33"/>
      <c r="L66" s="26"/>
      <c r="M66" s="26"/>
      <c r="N66" s="26"/>
      <c r="O66" s="26"/>
      <c r="P66" s="169"/>
      <c r="Q66" s="184"/>
      <c r="R66" s="184"/>
      <c r="S66" s="185" t="str">
        <f t="shared" si="9"/>
        <v>0</v>
      </c>
      <c r="T66" s="185" t="str">
        <f t="shared" si="9"/>
        <v>0</v>
      </c>
      <c r="U66" s="185">
        <f t="shared" si="10"/>
        <v>0</v>
      </c>
      <c r="V66" s="186" t="str">
        <f>IF(U66=0,"--",IF(U66&lt;='db fasce di rischio'!$B$4,'db fasce di rischio'!$A$2,IF(U66&lt;='db fasce di rischio'!$D$4,'db fasce di rischio'!$C$2,IF(U66&lt;='db fasce di rischio'!$F$4,'db fasce di rischio'!$E$2,IF(U66&lt;='db fasce di rischio'!$H$4,'db fasce di rischio'!$G$2,"")))))</f>
        <v>--</v>
      </c>
      <c r="W66" s="30"/>
      <c r="X66" s="30"/>
    </row>
    <row r="67" spans="1:24" ht="21" outlineLevel="1" x14ac:dyDescent="0.2">
      <c r="A67" s="169"/>
      <c r="B67" s="169"/>
      <c r="C67" s="26" t="s">
        <v>30</v>
      </c>
      <c r="D67" s="26" t="s">
        <v>30</v>
      </c>
      <c r="E67" s="26" t="s">
        <v>30</v>
      </c>
      <c r="F67" s="26" t="s">
        <v>30</v>
      </c>
      <c r="G67" s="161" t="str">
        <f t="shared" si="8"/>
        <v>--</v>
      </c>
      <c r="H67" s="27" t="s">
        <v>30</v>
      </c>
      <c r="I67" s="33" t="s">
        <v>30</v>
      </c>
      <c r="J67" s="87"/>
      <c r="K67" s="33"/>
      <c r="L67" s="26"/>
      <c r="M67" s="26"/>
      <c r="N67" s="26"/>
      <c r="O67" s="26"/>
      <c r="P67" s="169"/>
      <c r="Q67" s="184"/>
      <c r="R67" s="184"/>
      <c r="S67" s="185" t="str">
        <f t="shared" si="9"/>
        <v>0</v>
      </c>
      <c r="T67" s="185" t="str">
        <f t="shared" si="9"/>
        <v>0</v>
      </c>
      <c r="U67" s="185">
        <f t="shared" si="10"/>
        <v>0</v>
      </c>
      <c r="V67" s="186" t="str">
        <f>IF(U67=0,"--",IF(U67&lt;='db fasce di rischio'!$B$4,'db fasce di rischio'!$A$2,IF(U67&lt;='db fasce di rischio'!$D$4,'db fasce di rischio'!$C$2,IF(U67&lt;='db fasce di rischio'!$F$4,'db fasce di rischio'!$E$2,IF(U67&lt;='db fasce di rischio'!$H$4,'db fasce di rischio'!$G$2,"")))))</f>
        <v>--</v>
      </c>
      <c r="W67" s="30"/>
      <c r="X67" s="30"/>
    </row>
    <row r="68" spans="1:24" ht="21" outlineLevel="1" x14ac:dyDescent="0.2">
      <c r="A68" s="169"/>
      <c r="B68" s="169"/>
      <c r="C68" s="26" t="s">
        <v>30</v>
      </c>
      <c r="D68" s="26" t="s">
        <v>30</v>
      </c>
      <c r="E68" s="26" t="s">
        <v>30</v>
      </c>
      <c r="F68" s="26" t="s">
        <v>30</v>
      </c>
      <c r="G68" s="161" t="str">
        <f t="shared" si="8"/>
        <v>--</v>
      </c>
      <c r="H68" s="27" t="s">
        <v>30</v>
      </c>
      <c r="I68" s="33" t="s">
        <v>30</v>
      </c>
      <c r="J68" s="87"/>
      <c r="K68" s="33"/>
      <c r="L68" s="26"/>
      <c r="M68" s="26"/>
      <c r="N68" s="26"/>
      <c r="O68" s="26"/>
      <c r="P68" s="169"/>
      <c r="Q68" s="184"/>
      <c r="R68" s="184"/>
      <c r="S68" s="185" t="str">
        <f t="shared" si="9"/>
        <v>0</v>
      </c>
      <c r="T68" s="185" t="str">
        <f t="shared" si="9"/>
        <v>0</v>
      </c>
      <c r="U68" s="185">
        <f t="shared" si="10"/>
        <v>0</v>
      </c>
      <c r="V68" s="186" t="str">
        <f>IF(U68=0,"--",IF(U68&lt;='db fasce di rischio'!$B$4,'db fasce di rischio'!$A$2,IF(U68&lt;='db fasce di rischio'!$D$4,'db fasce di rischio'!$C$2,IF(U68&lt;='db fasce di rischio'!$F$4,'db fasce di rischio'!$E$2,IF(U68&lt;='db fasce di rischio'!$H$4,'db fasce di rischio'!$G$2,"")))))</f>
        <v>--</v>
      </c>
      <c r="W68" s="30"/>
      <c r="X68" s="30"/>
    </row>
    <row r="69" spans="1:24" ht="21" outlineLevel="1" x14ac:dyDescent="0.2">
      <c r="A69" s="169"/>
      <c r="B69" s="169"/>
      <c r="C69" s="26" t="s">
        <v>30</v>
      </c>
      <c r="D69" s="26" t="s">
        <v>30</v>
      </c>
      <c r="E69" s="26" t="s">
        <v>30</v>
      </c>
      <c r="F69" s="26" t="s">
        <v>30</v>
      </c>
      <c r="G69" s="161" t="str">
        <f t="shared" si="8"/>
        <v>--</v>
      </c>
      <c r="H69" s="27" t="s">
        <v>30</v>
      </c>
      <c r="I69" s="33" t="s">
        <v>30</v>
      </c>
      <c r="J69" s="88"/>
      <c r="K69" s="33"/>
      <c r="L69" s="26"/>
      <c r="M69" s="26"/>
      <c r="N69" s="26"/>
      <c r="O69" s="26"/>
      <c r="P69" s="169"/>
      <c r="Q69" s="184"/>
      <c r="R69" s="184"/>
      <c r="S69" s="185" t="str">
        <f t="shared" si="9"/>
        <v>0</v>
      </c>
      <c r="T69" s="185" t="str">
        <f t="shared" si="9"/>
        <v>0</v>
      </c>
      <c r="U69" s="185">
        <f t="shared" si="10"/>
        <v>0</v>
      </c>
      <c r="V69" s="186" t="str">
        <f>IF(U69=0,"--",IF(U69&lt;='db fasce di rischio'!$B$4,'db fasce di rischio'!$A$2,IF(U69&lt;='db fasce di rischio'!$D$4,'db fasce di rischio'!$C$2,IF(U69&lt;='db fasce di rischio'!$F$4,'db fasce di rischio'!$E$2,IF(U69&lt;='db fasce di rischio'!$H$4,'db fasce di rischio'!$G$2,"")))))</f>
        <v>--</v>
      </c>
      <c r="W69" s="30"/>
      <c r="X69" s="30"/>
    </row>
    <row r="70" spans="1:24" ht="21" outlineLevel="1" x14ac:dyDescent="0.2">
      <c r="A70" s="169"/>
      <c r="B70" s="169"/>
      <c r="C70" s="26" t="s">
        <v>30</v>
      </c>
      <c r="D70" s="26" t="s">
        <v>30</v>
      </c>
      <c r="E70" s="26" t="s">
        <v>30</v>
      </c>
      <c r="F70" s="26" t="s">
        <v>30</v>
      </c>
      <c r="G70" s="161" t="str">
        <f t="shared" si="8"/>
        <v>--</v>
      </c>
      <c r="H70" s="27" t="s">
        <v>30</v>
      </c>
      <c r="I70" s="33" t="s">
        <v>30</v>
      </c>
      <c r="J70" s="88"/>
      <c r="K70" s="33"/>
      <c r="L70" s="26"/>
      <c r="M70" s="26"/>
      <c r="N70" s="26"/>
      <c r="O70" s="26"/>
      <c r="P70" s="169"/>
      <c r="Q70" s="184"/>
      <c r="R70" s="184"/>
      <c r="S70" s="185" t="str">
        <f t="shared" si="9"/>
        <v>0</v>
      </c>
      <c r="T70" s="185" t="str">
        <f t="shared" si="9"/>
        <v>0</v>
      </c>
      <c r="U70" s="185">
        <f t="shared" si="10"/>
        <v>0</v>
      </c>
      <c r="V70" s="186" t="str">
        <f>IF(U70=0,"--",IF(U70&lt;='db fasce di rischio'!$B$4,'db fasce di rischio'!$A$2,IF(U70&lt;='db fasce di rischio'!$D$4,'db fasce di rischio'!$C$2,IF(U70&lt;='db fasce di rischio'!$F$4,'db fasce di rischio'!$E$2,IF(U70&lt;='db fasce di rischio'!$H$4,'db fasce di rischio'!$G$2,"")))))</f>
        <v>--</v>
      </c>
      <c r="W70" s="30"/>
      <c r="X70" s="30"/>
    </row>
    <row r="71" spans="1:24" ht="21" outlineLevel="1" x14ac:dyDescent="0.2">
      <c r="A71" s="169"/>
      <c r="B71" s="169"/>
      <c r="C71" s="26" t="s">
        <v>30</v>
      </c>
      <c r="D71" s="26" t="s">
        <v>30</v>
      </c>
      <c r="E71" s="26" t="s">
        <v>30</v>
      </c>
      <c r="F71" s="26" t="s">
        <v>30</v>
      </c>
      <c r="G71" s="161" t="str">
        <f t="shared" si="8"/>
        <v>--</v>
      </c>
      <c r="H71" s="27" t="s">
        <v>30</v>
      </c>
      <c r="I71" s="33" t="s">
        <v>30</v>
      </c>
      <c r="J71" s="88"/>
      <c r="K71" s="33"/>
      <c r="L71" s="26"/>
      <c r="M71" s="26"/>
      <c r="N71" s="26"/>
      <c r="O71" s="26"/>
      <c r="P71" s="169"/>
      <c r="Q71" s="184"/>
      <c r="R71" s="184"/>
      <c r="S71" s="185" t="str">
        <f t="shared" si="9"/>
        <v>0</v>
      </c>
      <c r="T71" s="185" t="str">
        <f t="shared" si="9"/>
        <v>0</v>
      </c>
      <c r="U71" s="185">
        <f t="shared" si="10"/>
        <v>0</v>
      </c>
      <c r="V71" s="186" t="str">
        <f>IF(U71=0,"--",IF(U71&lt;='db fasce di rischio'!$B$4,'db fasce di rischio'!$A$2,IF(U71&lt;='db fasce di rischio'!$D$4,'db fasce di rischio'!$C$2,IF(U71&lt;='db fasce di rischio'!$F$4,'db fasce di rischio'!$E$2,IF(U71&lt;='db fasce di rischio'!$H$4,'db fasce di rischio'!$G$2,"")))))</f>
        <v>--</v>
      </c>
      <c r="W71" s="30"/>
      <c r="X71" s="30"/>
    </row>
    <row r="72" spans="1:24" ht="21" outlineLevel="1" x14ac:dyDescent="0.2">
      <c r="A72" s="169"/>
      <c r="B72" s="169"/>
      <c r="C72" s="26" t="s">
        <v>30</v>
      </c>
      <c r="D72" s="26" t="s">
        <v>30</v>
      </c>
      <c r="E72" s="26" t="s">
        <v>30</v>
      </c>
      <c r="F72" s="26" t="s">
        <v>30</v>
      </c>
      <c r="G72" s="161" t="str">
        <f t="shared" si="8"/>
        <v>--</v>
      </c>
      <c r="H72" s="27" t="s">
        <v>30</v>
      </c>
      <c r="I72" s="33" t="s">
        <v>30</v>
      </c>
      <c r="J72" s="88"/>
      <c r="K72" s="33"/>
      <c r="L72" s="26"/>
      <c r="M72" s="26"/>
      <c r="N72" s="26"/>
      <c r="O72" s="26"/>
      <c r="P72" s="169"/>
      <c r="Q72" s="184"/>
      <c r="R72" s="184"/>
      <c r="S72" s="185" t="str">
        <f t="shared" si="9"/>
        <v>0</v>
      </c>
      <c r="T72" s="185" t="str">
        <f t="shared" si="9"/>
        <v>0</v>
      </c>
      <c r="U72" s="185">
        <f t="shared" si="10"/>
        <v>0</v>
      </c>
      <c r="V72" s="186" t="str">
        <f>IF(U72=0,"--",IF(U72&lt;='db fasce di rischio'!$B$4,'db fasce di rischio'!$A$2,IF(U72&lt;='db fasce di rischio'!$D$4,'db fasce di rischio'!$C$2,IF(U72&lt;='db fasce di rischio'!$F$4,'db fasce di rischio'!$E$2,IF(U72&lt;='db fasce di rischio'!$H$4,'db fasce di rischio'!$G$2,"")))))</f>
        <v>--</v>
      </c>
      <c r="W72" s="30"/>
      <c r="X72" s="30"/>
    </row>
    <row r="73" spans="1:24" ht="21" outlineLevel="1" x14ac:dyDescent="0.2">
      <c r="A73" s="169"/>
      <c r="B73" s="169"/>
      <c r="C73" s="26" t="s">
        <v>30</v>
      </c>
      <c r="D73" s="26" t="s">
        <v>30</v>
      </c>
      <c r="E73" s="26" t="s">
        <v>30</v>
      </c>
      <c r="F73" s="26" t="s">
        <v>30</v>
      </c>
      <c r="G73" s="161" t="str">
        <f t="shared" si="8"/>
        <v>--</v>
      </c>
      <c r="H73" s="27" t="s">
        <v>30</v>
      </c>
      <c r="I73" s="33" t="s">
        <v>30</v>
      </c>
      <c r="J73" s="87"/>
      <c r="K73" s="33"/>
      <c r="L73" s="26"/>
      <c r="M73" s="26"/>
      <c r="N73" s="26"/>
      <c r="O73" s="26"/>
      <c r="P73" s="169"/>
      <c r="Q73" s="184"/>
      <c r="R73" s="184"/>
      <c r="S73" s="185" t="str">
        <f t="shared" si="9"/>
        <v>0</v>
      </c>
      <c r="T73" s="185" t="str">
        <f t="shared" si="9"/>
        <v>0</v>
      </c>
      <c r="U73" s="185">
        <f t="shared" si="10"/>
        <v>0</v>
      </c>
      <c r="V73" s="186" t="str">
        <f>IF(U73=0,"--",IF(U73&lt;='db fasce di rischio'!$B$4,'db fasce di rischio'!$A$2,IF(U73&lt;='db fasce di rischio'!$D$4,'db fasce di rischio'!$C$2,IF(U73&lt;='db fasce di rischio'!$F$4,'db fasce di rischio'!$E$2,IF(U73&lt;='db fasce di rischio'!$H$4,'db fasce di rischio'!$G$2,"")))))</f>
        <v>--</v>
      </c>
      <c r="W73" s="30"/>
      <c r="X73" s="30"/>
    </row>
    <row r="74" spans="1:24" ht="21" outlineLevel="1" x14ac:dyDescent="0.2">
      <c r="A74" s="169"/>
      <c r="B74" s="169"/>
      <c r="C74" s="26" t="s">
        <v>30</v>
      </c>
      <c r="D74" s="26" t="s">
        <v>30</v>
      </c>
      <c r="E74" s="26" t="s">
        <v>30</v>
      </c>
      <c r="F74" s="26" t="s">
        <v>30</v>
      </c>
      <c r="G74" s="161" t="str">
        <f t="shared" si="8"/>
        <v>--</v>
      </c>
      <c r="H74" s="27" t="s">
        <v>30</v>
      </c>
      <c r="I74" s="33" t="s">
        <v>30</v>
      </c>
      <c r="J74" s="87"/>
      <c r="K74" s="33"/>
      <c r="L74" s="26"/>
      <c r="M74" s="26"/>
      <c r="N74" s="26"/>
      <c r="O74" s="28"/>
      <c r="P74" s="169"/>
      <c r="Q74" s="184"/>
      <c r="R74" s="184"/>
      <c r="S74" s="185" t="str">
        <f t="shared" si="9"/>
        <v>0</v>
      </c>
      <c r="T74" s="185" t="str">
        <f t="shared" si="9"/>
        <v>0</v>
      </c>
      <c r="U74" s="185">
        <f t="shared" si="10"/>
        <v>0</v>
      </c>
      <c r="V74" s="186" t="str">
        <f>IF(U74=0,"--",IF(U74&lt;='db fasce di rischio'!$B$4,'db fasce di rischio'!$A$2,IF(U74&lt;='db fasce di rischio'!$D$4,'db fasce di rischio'!$C$2,IF(U74&lt;='db fasce di rischio'!$F$4,'db fasce di rischio'!$E$2,IF(U74&lt;='db fasce di rischio'!$H$4,'db fasce di rischio'!$G$2,"")))))</f>
        <v>--</v>
      </c>
      <c r="W74" s="30"/>
      <c r="X74" s="30"/>
    </row>
    <row r="75" spans="1:24" ht="21" outlineLevel="1" x14ac:dyDescent="0.2">
      <c r="A75" s="169"/>
      <c r="B75" s="169"/>
      <c r="C75" s="26" t="s">
        <v>30</v>
      </c>
      <c r="D75" s="26" t="s">
        <v>30</v>
      </c>
      <c r="E75" s="26" t="s">
        <v>30</v>
      </c>
      <c r="F75" s="26" t="s">
        <v>30</v>
      </c>
      <c r="G75" s="161" t="str">
        <f t="shared" si="8"/>
        <v>--</v>
      </c>
      <c r="H75" s="27" t="s">
        <v>30</v>
      </c>
      <c r="I75" s="33" t="s">
        <v>30</v>
      </c>
      <c r="J75" s="87"/>
      <c r="K75" s="33"/>
      <c r="L75" s="26"/>
      <c r="M75" s="26"/>
      <c r="N75" s="26"/>
      <c r="O75" s="29"/>
      <c r="P75" s="169"/>
      <c r="Q75" s="184"/>
      <c r="R75" s="184"/>
      <c r="S75" s="185" t="str">
        <f t="shared" si="9"/>
        <v>0</v>
      </c>
      <c r="T75" s="185" t="str">
        <f t="shared" si="9"/>
        <v>0</v>
      </c>
      <c r="U75" s="185">
        <f t="shared" si="10"/>
        <v>0</v>
      </c>
      <c r="V75" s="186" t="str">
        <f>IF(U75=0,"--",IF(U75&lt;='db fasce di rischio'!$B$4,'db fasce di rischio'!$A$2,IF(U75&lt;='db fasce di rischio'!$D$4,'db fasce di rischio'!$C$2,IF(U75&lt;='db fasce di rischio'!$F$4,'db fasce di rischio'!$E$2,IF(U75&lt;='db fasce di rischio'!$H$4,'db fasce di rischio'!$G$2,"")))))</f>
        <v>--</v>
      </c>
      <c r="W75" s="30"/>
      <c r="X75" s="30"/>
    </row>
    <row r="76" spans="1:24" ht="21" x14ac:dyDescent="0.2">
      <c r="A76" s="168"/>
      <c r="B76" s="168"/>
      <c r="C76" s="92"/>
      <c r="D76" s="92"/>
      <c r="E76" s="92"/>
      <c r="F76" s="92"/>
      <c r="G76" s="92"/>
      <c r="H76" s="92"/>
      <c r="I76" s="92"/>
      <c r="J76" s="176"/>
      <c r="K76" s="92"/>
      <c r="L76" s="92"/>
      <c r="M76" s="92"/>
      <c r="N76" s="92"/>
      <c r="O76" s="92"/>
      <c r="P76" s="168"/>
      <c r="Q76" s="30"/>
      <c r="R76" s="30"/>
      <c r="S76" s="30"/>
      <c r="T76" s="30"/>
      <c r="U76" s="30"/>
      <c r="V76" s="30"/>
      <c r="W76" s="30"/>
      <c r="X76" s="30"/>
    </row>
    <row r="77" spans="1:24" ht="90.6" customHeight="1" x14ac:dyDescent="0.2">
      <c r="A77" s="31"/>
      <c r="B77" s="31"/>
      <c r="C77" s="32" t="s">
        <v>674</v>
      </c>
      <c r="D77" s="32"/>
      <c r="E77" s="30"/>
      <c r="F77" s="30"/>
      <c r="G77" s="30"/>
      <c r="H77" s="30"/>
      <c r="I77" s="30"/>
      <c r="J77" s="85"/>
      <c r="K77" s="30"/>
      <c r="L77" s="30"/>
      <c r="M77" s="30"/>
      <c r="N77" s="84" t="s">
        <v>6</v>
      </c>
      <c r="O77" s="84"/>
      <c r="P77" s="30"/>
      <c r="Q77" s="182" t="s">
        <v>1306</v>
      </c>
      <c r="R77" s="182" t="s">
        <v>1307</v>
      </c>
      <c r="S77" s="50" t="s">
        <v>1308</v>
      </c>
      <c r="T77" s="50" t="s">
        <v>1309</v>
      </c>
      <c r="U77" s="50" t="s">
        <v>1310</v>
      </c>
      <c r="V77" s="183" t="s">
        <v>1311</v>
      </c>
      <c r="W77" s="30"/>
      <c r="X77" s="30"/>
    </row>
    <row r="78" spans="1:24" ht="30.6" customHeight="1" x14ac:dyDescent="0.2">
      <c r="A78" s="168"/>
      <c r="B78" s="168">
        <v>4</v>
      </c>
      <c r="C78" s="220" t="s">
        <v>1267</v>
      </c>
      <c r="D78" s="221"/>
      <c r="E78" s="222"/>
      <c r="F78" s="229" t="s">
        <v>726</v>
      </c>
      <c r="G78" s="229"/>
      <c r="H78" s="229"/>
      <c r="I78" s="50" t="s">
        <v>11</v>
      </c>
      <c r="J78" s="231" t="s">
        <v>1444</v>
      </c>
      <c r="K78" s="231"/>
      <c r="L78" s="39"/>
      <c r="M78" s="162" t="s">
        <v>676</v>
      </c>
      <c r="N78" s="163" t="str">
        <f>V78</f>
        <v>Basso</v>
      </c>
      <c r="O78" s="39"/>
      <c r="P78" s="168"/>
      <c r="Q78" s="184" t="s">
        <v>12</v>
      </c>
      <c r="R78" s="184" t="s">
        <v>12</v>
      </c>
      <c r="S78" s="185">
        <f>IF(Q78="Basso",1.8,IF(Q78="Medio",2.5,IF(Q78="Medio-Alto",3.8,IF(Q78="Alto",5,"0"))))</f>
        <v>1.8</v>
      </c>
      <c r="T78" s="185">
        <f>IF(R78="Basso",1.8,IF(R78="Medio",2.5,IF(R78="Medio-Alto",3.8,IF(R78="Alto",5,"0"))))</f>
        <v>1.8</v>
      </c>
      <c r="U78" s="185">
        <f>IF(MAX(U82:U96)&gt;(T78*S78),MAX(U82:U96),T78*S78)</f>
        <v>3.24</v>
      </c>
      <c r="V78" s="186" t="str">
        <f>IF(U78=0,"--",IF(U78&lt;='db fasce di rischio'!$B$4,'db fasce di rischio'!$A$2,IF(U78&lt;='db fasce di rischio'!$D$4,'db fasce di rischio'!$C$2,IF(U78&lt;='db fasce di rischio'!$F$4,'db fasce di rischio'!$E$2,IF(U78&lt;='db fasce di rischio'!$H$4,'db fasce di rischio'!$G$2,"")))))</f>
        <v>Basso</v>
      </c>
      <c r="W78" s="30"/>
      <c r="X78" s="30"/>
    </row>
    <row r="79" spans="1:24" ht="59.45" customHeight="1" x14ac:dyDescent="0.2">
      <c r="A79" s="168"/>
      <c r="B79" s="168"/>
      <c r="C79" s="223"/>
      <c r="D79" s="224"/>
      <c r="E79" s="224"/>
      <c r="F79" s="172"/>
      <c r="G79" s="172"/>
      <c r="H79" s="172"/>
      <c r="I79" s="172"/>
      <c r="J79" s="172"/>
      <c r="K79" s="172"/>
      <c r="L79" s="173"/>
      <c r="M79" s="225" t="s">
        <v>1481</v>
      </c>
      <c r="N79" s="226"/>
      <c r="O79" s="226"/>
      <c r="P79" s="168"/>
      <c r="Q79" s="30"/>
      <c r="R79" s="30"/>
      <c r="S79" s="30"/>
      <c r="T79" s="30"/>
      <c r="U79" s="30"/>
      <c r="V79" s="30"/>
      <c r="W79" s="30"/>
      <c r="X79" s="30"/>
    </row>
    <row r="80" spans="1:24" ht="31.5" customHeight="1" outlineLevel="1" x14ac:dyDescent="0.2">
      <c r="A80" s="168"/>
      <c r="B80" s="168"/>
      <c r="C80" s="218" t="s">
        <v>1266</v>
      </c>
      <c r="D80" s="219"/>
      <c r="E80" s="160"/>
      <c r="F80" s="160"/>
      <c r="G80" s="160"/>
      <c r="H80" s="160"/>
      <c r="I80" s="160"/>
      <c r="J80" s="159"/>
      <c r="K80" s="160"/>
      <c r="L80" s="164">
        <f>SUM(H67:H75)</f>
        <v>0</v>
      </c>
      <c r="M80" s="165"/>
      <c r="N80" s="165"/>
      <c r="O80" s="165"/>
      <c r="P80" s="168"/>
      <c r="Q80" s="30"/>
      <c r="R80" s="30"/>
      <c r="S80" s="30"/>
      <c r="T80" s="30"/>
      <c r="U80" s="30"/>
      <c r="V80" s="30"/>
      <c r="W80" s="30"/>
      <c r="X80" s="30"/>
    </row>
    <row r="81" spans="1:24" ht="81.95" customHeight="1" outlineLevel="1" x14ac:dyDescent="0.2">
      <c r="A81" s="169"/>
      <c r="B81" s="169"/>
      <c r="C81" s="24" t="s">
        <v>915</v>
      </c>
      <c r="D81" s="24" t="s">
        <v>916</v>
      </c>
      <c r="E81" s="24" t="s">
        <v>981</v>
      </c>
      <c r="F81" s="24" t="s">
        <v>980</v>
      </c>
      <c r="G81" s="181" t="s">
        <v>1301</v>
      </c>
      <c r="H81" s="24" t="s">
        <v>979</v>
      </c>
      <c r="I81" s="24" t="s">
        <v>917</v>
      </c>
      <c r="J81" s="50" t="s">
        <v>982</v>
      </c>
      <c r="K81" s="50" t="s">
        <v>918</v>
      </c>
      <c r="L81" s="24" t="s">
        <v>639</v>
      </c>
      <c r="M81" s="24" t="s">
        <v>677</v>
      </c>
      <c r="N81" s="24" t="s">
        <v>678</v>
      </c>
      <c r="O81" s="24" t="s">
        <v>679</v>
      </c>
      <c r="P81" s="169"/>
      <c r="Q81" s="182" t="s">
        <v>1306</v>
      </c>
      <c r="R81" s="182" t="s">
        <v>1307</v>
      </c>
      <c r="S81" s="50" t="s">
        <v>1308</v>
      </c>
      <c r="T81" s="50" t="s">
        <v>1309</v>
      </c>
      <c r="U81" s="50" t="s">
        <v>1310</v>
      </c>
      <c r="V81" s="183" t="s">
        <v>1311</v>
      </c>
      <c r="W81" s="30"/>
      <c r="X81" s="30"/>
    </row>
    <row r="82" spans="1:24" ht="38.25" outlineLevel="1" x14ac:dyDescent="0.2">
      <c r="A82" s="169"/>
      <c r="B82" s="169"/>
      <c r="C82" s="26" t="s">
        <v>30</v>
      </c>
      <c r="D82" s="26" t="s">
        <v>30</v>
      </c>
      <c r="E82" s="26" t="s">
        <v>205</v>
      </c>
      <c r="F82" s="26" t="s">
        <v>1479</v>
      </c>
      <c r="G82" s="161" t="str">
        <f>V82</f>
        <v>Basso</v>
      </c>
      <c r="H82" s="27" t="s">
        <v>903</v>
      </c>
      <c r="I82" s="33" t="s">
        <v>303</v>
      </c>
      <c r="J82" s="87" t="s">
        <v>1386</v>
      </c>
      <c r="K82" s="33" t="s">
        <v>37</v>
      </c>
      <c r="L82" s="26" t="s">
        <v>1384</v>
      </c>
      <c r="M82" s="206">
        <v>1</v>
      </c>
      <c r="N82" s="26" t="s">
        <v>1385</v>
      </c>
      <c r="O82" s="26" t="s">
        <v>1383</v>
      </c>
      <c r="P82" s="169"/>
      <c r="Q82" s="184" t="s">
        <v>12</v>
      </c>
      <c r="R82" s="184" t="s">
        <v>12</v>
      </c>
      <c r="S82" s="185">
        <f>IF(Q82="Basso",1.8,IF(Q82="Medio",2.5,IF(Q82="Medio-Alto",3.8,IF(Q82="Alto",5,"0"))))</f>
        <v>1.8</v>
      </c>
      <c r="T82" s="185">
        <f>IF(R82="Basso",1.8,IF(R82="Medio",2.5,IF(R82="Medio-Alto",3.8,IF(R82="Alto",5,"0"))))</f>
        <v>1.8</v>
      </c>
      <c r="U82" s="185">
        <f>(T82*S82)</f>
        <v>3.24</v>
      </c>
      <c r="V82" s="186" t="str">
        <f>IF(U82=0,"--",IF(U82&lt;='db fasce di rischio'!$B$4,'db fasce di rischio'!$A$2,IF(U82&lt;='db fasce di rischio'!$D$4,'db fasce di rischio'!$C$2,IF(U82&lt;='db fasce di rischio'!$F$4,'db fasce di rischio'!$E$2,IF(U82&lt;='db fasce di rischio'!$H$4,'db fasce di rischio'!$G$2,"")))))</f>
        <v>Basso</v>
      </c>
      <c r="W82" s="30"/>
      <c r="X82" s="30"/>
    </row>
    <row r="83" spans="1:24" ht="38.25" outlineLevel="1" x14ac:dyDescent="0.2">
      <c r="A83" s="169"/>
      <c r="B83" s="169"/>
      <c r="C83" s="26" t="s">
        <v>30</v>
      </c>
      <c r="D83" s="26" t="s">
        <v>30</v>
      </c>
      <c r="E83" s="26" t="s">
        <v>232</v>
      </c>
      <c r="F83" s="26" t="s">
        <v>671</v>
      </c>
      <c r="G83" s="161" t="str">
        <f t="shared" ref="G83:G96" si="11">V83</f>
        <v>Basso</v>
      </c>
      <c r="H83" s="27" t="s">
        <v>903</v>
      </c>
      <c r="I83" s="33" t="s">
        <v>287</v>
      </c>
      <c r="J83" s="87" t="s">
        <v>1386</v>
      </c>
      <c r="K83" s="33" t="s">
        <v>33</v>
      </c>
      <c r="L83" s="26" t="s">
        <v>1384</v>
      </c>
      <c r="M83" s="206">
        <v>1</v>
      </c>
      <c r="N83" s="26" t="s">
        <v>1385</v>
      </c>
      <c r="O83" s="26" t="s">
        <v>1383</v>
      </c>
      <c r="P83" s="169"/>
      <c r="Q83" s="184" t="s">
        <v>12</v>
      </c>
      <c r="R83" s="184" t="s">
        <v>12</v>
      </c>
      <c r="S83" s="185">
        <f t="shared" ref="S83:T96" si="12">IF(Q83="Basso",1.8,IF(Q83="Medio",2.5,IF(Q83="Medio-Alto",3.8,IF(Q83="Alto",5,"0"))))</f>
        <v>1.8</v>
      </c>
      <c r="T83" s="185">
        <f t="shared" si="12"/>
        <v>1.8</v>
      </c>
      <c r="U83" s="185">
        <f>(T83*S83)</f>
        <v>3.24</v>
      </c>
      <c r="V83" s="186" t="str">
        <f>IF(U83=0,"--",IF(U83&lt;='db fasce di rischio'!$B$4,'db fasce di rischio'!$A$2,IF(U83&lt;='db fasce di rischio'!$D$4,'db fasce di rischio'!$C$2,IF(U83&lt;='db fasce di rischio'!$F$4,'db fasce di rischio'!$E$2,IF(U83&lt;='db fasce di rischio'!$H$4,'db fasce di rischio'!$G$2,"")))))</f>
        <v>Basso</v>
      </c>
      <c r="W83" s="30"/>
      <c r="X83" s="30"/>
    </row>
    <row r="84" spans="1:24" ht="38.25" outlineLevel="1" x14ac:dyDescent="0.2">
      <c r="A84" s="169"/>
      <c r="B84" s="169"/>
      <c r="C84" s="26" t="s">
        <v>30</v>
      </c>
      <c r="D84" s="26" t="s">
        <v>30</v>
      </c>
      <c r="E84" s="26" t="s">
        <v>231</v>
      </c>
      <c r="F84" s="26" t="s">
        <v>671</v>
      </c>
      <c r="G84" s="161" t="str">
        <f t="shared" si="11"/>
        <v>Basso</v>
      </c>
      <c r="H84" s="27" t="s">
        <v>903</v>
      </c>
      <c r="I84" s="33" t="s">
        <v>303</v>
      </c>
      <c r="J84" s="87" t="s">
        <v>1386</v>
      </c>
      <c r="K84" s="33" t="s">
        <v>37</v>
      </c>
      <c r="L84" s="26" t="s">
        <v>1384</v>
      </c>
      <c r="M84" s="206">
        <v>1</v>
      </c>
      <c r="N84" s="26" t="s">
        <v>1385</v>
      </c>
      <c r="O84" s="26" t="s">
        <v>1383</v>
      </c>
      <c r="P84" s="169"/>
      <c r="Q84" s="184" t="s">
        <v>12</v>
      </c>
      <c r="R84" s="184" t="s">
        <v>12</v>
      </c>
      <c r="S84" s="185">
        <f t="shared" si="12"/>
        <v>1.8</v>
      </c>
      <c r="T84" s="185">
        <f t="shared" si="12"/>
        <v>1.8</v>
      </c>
      <c r="U84" s="185">
        <f t="shared" ref="U84:U96" si="13">(T84*S84)</f>
        <v>3.24</v>
      </c>
      <c r="V84" s="186" t="str">
        <f>IF(U84=0,"--",IF(U84&lt;='db fasce di rischio'!$B$4,'db fasce di rischio'!$A$2,IF(U84&lt;='db fasce di rischio'!$D$4,'db fasce di rischio'!$C$2,IF(U84&lt;='db fasce di rischio'!$F$4,'db fasce di rischio'!$E$2,IF(U84&lt;='db fasce di rischio'!$H$4,'db fasce di rischio'!$G$2,"")))))</f>
        <v>Basso</v>
      </c>
      <c r="W84" s="30"/>
      <c r="X84" s="30"/>
    </row>
    <row r="85" spans="1:24" ht="21" outlineLevel="1" x14ac:dyDescent="0.2">
      <c r="A85" s="169"/>
      <c r="B85" s="169"/>
      <c r="C85" s="26" t="s">
        <v>30</v>
      </c>
      <c r="D85" s="26" t="s">
        <v>30</v>
      </c>
      <c r="E85" s="26" t="s">
        <v>30</v>
      </c>
      <c r="F85" s="26" t="s">
        <v>30</v>
      </c>
      <c r="G85" s="161" t="str">
        <f t="shared" si="11"/>
        <v>--</v>
      </c>
      <c r="H85" s="27" t="s">
        <v>30</v>
      </c>
      <c r="I85" s="33" t="s">
        <v>30</v>
      </c>
      <c r="J85" s="87"/>
      <c r="K85" s="33"/>
      <c r="L85" s="26"/>
      <c r="M85" s="26"/>
      <c r="N85" s="26"/>
      <c r="O85" s="26"/>
      <c r="P85" s="169"/>
      <c r="Q85" s="184"/>
      <c r="R85" s="184"/>
      <c r="S85" s="185" t="str">
        <f t="shared" si="12"/>
        <v>0</v>
      </c>
      <c r="T85" s="185" t="str">
        <f t="shared" si="12"/>
        <v>0</v>
      </c>
      <c r="U85" s="185">
        <f t="shared" si="13"/>
        <v>0</v>
      </c>
      <c r="V85" s="186" t="str">
        <f>IF(U85=0,"--",IF(U85&lt;='db fasce di rischio'!$B$4,'db fasce di rischio'!$A$2,IF(U85&lt;='db fasce di rischio'!$D$4,'db fasce di rischio'!$C$2,IF(U85&lt;='db fasce di rischio'!$F$4,'db fasce di rischio'!$E$2,IF(U85&lt;='db fasce di rischio'!$H$4,'db fasce di rischio'!$G$2,"")))))</f>
        <v>--</v>
      </c>
      <c r="W85" s="30"/>
      <c r="X85" s="30"/>
    </row>
    <row r="86" spans="1:24" ht="21" outlineLevel="1" x14ac:dyDescent="0.2">
      <c r="A86" s="169"/>
      <c r="B86" s="169"/>
      <c r="C86" s="26" t="s">
        <v>30</v>
      </c>
      <c r="D86" s="26" t="s">
        <v>30</v>
      </c>
      <c r="E86" s="26" t="s">
        <v>30</v>
      </c>
      <c r="F86" s="26" t="s">
        <v>30</v>
      </c>
      <c r="G86" s="161" t="str">
        <f t="shared" si="11"/>
        <v>--</v>
      </c>
      <c r="H86" s="27" t="s">
        <v>30</v>
      </c>
      <c r="I86" s="33" t="s">
        <v>30</v>
      </c>
      <c r="J86" s="87"/>
      <c r="K86" s="33"/>
      <c r="L86" s="26"/>
      <c r="M86" s="26"/>
      <c r="N86" s="26"/>
      <c r="O86" s="26"/>
      <c r="P86" s="169"/>
      <c r="Q86" s="184"/>
      <c r="R86" s="184"/>
      <c r="S86" s="185" t="str">
        <f t="shared" si="12"/>
        <v>0</v>
      </c>
      <c r="T86" s="185" t="str">
        <f t="shared" si="12"/>
        <v>0</v>
      </c>
      <c r="U86" s="185">
        <f t="shared" si="13"/>
        <v>0</v>
      </c>
      <c r="V86" s="186" t="str">
        <f>IF(U86=0,"--",IF(U86&lt;='db fasce di rischio'!$B$4,'db fasce di rischio'!$A$2,IF(U86&lt;='db fasce di rischio'!$D$4,'db fasce di rischio'!$C$2,IF(U86&lt;='db fasce di rischio'!$F$4,'db fasce di rischio'!$E$2,IF(U86&lt;='db fasce di rischio'!$H$4,'db fasce di rischio'!$G$2,"")))))</f>
        <v>--</v>
      </c>
      <c r="W86" s="30"/>
      <c r="X86" s="30"/>
    </row>
    <row r="87" spans="1:24" ht="21" outlineLevel="1" x14ac:dyDescent="0.2">
      <c r="A87" s="169"/>
      <c r="B87" s="169"/>
      <c r="C87" s="26" t="s">
        <v>30</v>
      </c>
      <c r="D87" s="26" t="s">
        <v>30</v>
      </c>
      <c r="E87" s="26" t="s">
        <v>30</v>
      </c>
      <c r="F87" s="26" t="s">
        <v>30</v>
      </c>
      <c r="G87" s="161" t="str">
        <f t="shared" si="11"/>
        <v>--</v>
      </c>
      <c r="H87" s="27" t="s">
        <v>30</v>
      </c>
      <c r="I87" s="33" t="s">
        <v>30</v>
      </c>
      <c r="J87" s="87"/>
      <c r="K87" s="33"/>
      <c r="L87" s="26"/>
      <c r="M87" s="26"/>
      <c r="N87" s="26"/>
      <c r="O87" s="26"/>
      <c r="P87" s="169"/>
      <c r="Q87" s="184"/>
      <c r="R87" s="184"/>
      <c r="S87" s="185" t="str">
        <f t="shared" si="12"/>
        <v>0</v>
      </c>
      <c r="T87" s="185" t="str">
        <f t="shared" si="12"/>
        <v>0</v>
      </c>
      <c r="U87" s="185">
        <f t="shared" si="13"/>
        <v>0</v>
      </c>
      <c r="V87" s="186" t="str">
        <f>IF(U87=0,"--",IF(U87&lt;='db fasce di rischio'!$B$4,'db fasce di rischio'!$A$2,IF(U87&lt;='db fasce di rischio'!$D$4,'db fasce di rischio'!$C$2,IF(U87&lt;='db fasce di rischio'!$F$4,'db fasce di rischio'!$E$2,IF(U87&lt;='db fasce di rischio'!$H$4,'db fasce di rischio'!$G$2,"")))))</f>
        <v>--</v>
      </c>
      <c r="W87" s="30"/>
      <c r="X87" s="30"/>
    </row>
    <row r="88" spans="1:24" ht="21" outlineLevel="1" x14ac:dyDescent="0.2">
      <c r="A88" s="169"/>
      <c r="B88" s="169"/>
      <c r="C88" s="26" t="s">
        <v>30</v>
      </c>
      <c r="D88" s="26" t="s">
        <v>30</v>
      </c>
      <c r="E88" s="26" t="s">
        <v>30</v>
      </c>
      <c r="F88" s="26" t="s">
        <v>30</v>
      </c>
      <c r="G88" s="161" t="str">
        <f t="shared" si="11"/>
        <v>--</v>
      </c>
      <c r="H88" s="27" t="s">
        <v>30</v>
      </c>
      <c r="I88" s="33" t="s">
        <v>30</v>
      </c>
      <c r="J88" s="87"/>
      <c r="K88" s="33"/>
      <c r="L88" s="26"/>
      <c r="M88" s="26"/>
      <c r="N88" s="26"/>
      <c r="O88" s="26"/>
      <c r="P88" s="169"/>
      <c r="Q88" s="184"/>
      <c r="R88" s="184"/>
      <c r="S88" s="185" t="str">
        <f t="shared" si="12"/>
        <v>0</v>
      </c>
      <c r="T88" s="185" t="str">
        <f t="shared" si="12"/>
        <v>0</v>
      </c>
      <c r="U88" s="185">
        <f t="shared" si="13"/>
        <v>0</v>
      </c>
      <c r="V88" s="186" t="str">
        <f>IF(U88=0,"--",IF(U88&lt;='db fasce di rischio'!$B$4,'db fasce di rischio'!$A$2,IF(U88&lt;='db fasce di rischio'!$D$4,'db fasce di rischio'!$C$2,IF(U88&lt;='db fasce di rischio'!$F$4,'db fasce di rischio'!$E$2,IF(U88&lt;='db fasce di rischio'!$H$4,'db fasce di rischio'!$G$2,"")))))</f>
        <v>--</v>
      </c>
      <c r="W88" s="30"/>
      <c r="X88" s="30"/>
    </row>
    <row r="89" spans="1:24" ht="21" outlineLevel="1" x14ac:dyDescent="0.2">
      <c r="A89" s="169"/>
      <c r="B89" s="169"/>
      <c r="C89" s="26" t="s">
        <v>30</v>
      </c>
      <c r="D89" s="26" t="s">
        <v>30</v>
      </c>
      <c r="E89" s="26" t="s">
        <v>30</v>
      </c>
      <c r="F89" s="26" t="s">
        <v>30</v>
      </c>
      <c r="G89" s="161" t="str">
        <f t="shared" si="11"/>
        <v>--</v>
      </c>
      <c r="H89" s="27" t="s">
        <v>30</v>
      </c>
      <c r="I89" s="33" t="s">
        <v>30</v>
      </c>
      <c r="J89" s="87"/>
      <c r="K89" s="33"/>
      <c r="L89" s="26"/>
      <c r="M89" s="26"/>
      <c r="N89" s="26"/>
      <c r="O89" s="26"/>
      <c r="P89" s="169"/>
      <c r="Q89" s="184"/>
      <c r="R89" s="184"/>
      <c r="S89" s="185" t="str">
        <f t="shared" si="12"/>
        <v>0</v>
      </c>
      <c r="T89" s="185" t="str">
        <f t="shared" si="12"/>
        <v>0</v>
      </c>
      <c r="U89" s="185">
        <f t="shared" si="13"/>
        <v>0</v>
      </c>
      <c r="V89" s="186" t="str">
        <f>IF(U89=0,"--",IF(U89&lt;='db fasce di rischio'!$B$4,'db fasce di rischio'!$A$2,IF(U89&lt;='db fasce di rischio'!$D$4,'db fasce di rischio'!$C$2,IF(U89&lt;='db fasce di rischio'!$F$4,'db fasce di rischio'!$E$2,IF(U89&lt;='db fasce di rischio'!$H$4,'db fasce di rischio'!$G$2,"")))))</f>
        <v>--</v>
      </c>
      <c r="W89" s="30"/>
      <c r="X89" s="30"/>
    </row>
    <row r="90" spans="1:24" ht="21" outlineLevel="1" x14ac:dyDescent="0.2">
      <c r="A90" s="169"/>
      <c r="B90" s="169"/>
      <c r="C90" s="26" t="s">
        <v>30</v>
      </c>
      <c r="D90" s="26" t="s">
        <v>30</v>
      </c>
      <c r="E90" s="26" t="s">
        <v>30</v>
      </c>
      <c r="F90" s="26" t="s">
        <v>30</v>
      </c>
      <c r="G90" s="161" t="str">
        <f t="shared" si="11"/>
        <v>--</v>
      </c>
      <c r="H90" s="27" t="s">
        <v>30</v>
      </c>
      <c r="I90" s="33" t="s">
        <v>30</v>
      </c>
      <c r="J90" s="88"/>
      <c r="K90" s="33"/>
      <c r="L90" s="26"/>
      <c r="M90" s="26"/>
      <c r="N90" s="26"/>
      <c r="O90" s="26"/>
      <c r="P90" s="169"/>
      <c r="Q90" s="184"/>
      <c r="R90" s="184"/>
      <c r="S90" s="185" t="str">
        <f t="shared" si="12"/>
        <v>0</v>
      </c>
      <c r="T90" s="185" t="str">
        <f t="shared" si="12"/>
        <v>0</v>
      </c>
      <c r="U90" s="185">
        <f t="shared" si="13"/>
        <v>0</v>
      </c>
      <c r="V90" s="186" t="str">
        <f>IF(U90=0,"--",IF(U90&lt;='db fasce di rischio'!$B$4,'db fasce di rischio'!$A$2,IF(U90&lt;='db fasce di rischio'!$D$4,'db fasce di rischio'!$C$2,IF(U90&lt;='db fasce di rischio'!$F$4,'db fasce di rischio'!$E$2,IF(U90&lt;='db fasce di rischio'!$H$4,'db fasce di rischio'!$G$2,"")))))</f>
        <v>--</v>
      </c>
      <c r="W90" s="30"/>
      <c r="X90" s="30"/>
    </row>
    <row r="91" spans="1:24" ht="21" outlineLevel="1" x14ac:dyDescent="0.2">
      <c r="A91" s="169"/>
      <c r="B91" s="169"/>
      <c r="C91" s="26" t="s">
        <v>30</v>
      </c>
      <c r="D91" s="26" t="s">
        <v>30</v>
      </c>
      <c r="E91" s="26" t="s">
        <v>30</v>
      </c>
      <c r="F91" s="26" t="s">
        <v>30</v>
      </c>
      <c r="G91" s="161" t="str">
        <f t="shared" si="11"/>
        <v>--</v>
      </c>
      <c r="H91" s="27" t="s">
        <v>30</v>
      </c>
      <c r="I91" s="33" t="s">
        <v>30</v>
      </c>
      <c r="J91" s="88"/>
      <c r="K91" s="33"/>
      <c r="L91" s="26"/>
      <c r="M91" s="26"/>
      <c r="N91" s="26"/>
      <c r="O91" s="26"/>
      <c r="P91" s="169"/>
      <c r="Q91" s="184"/>
      <c r="R91" s="184"/>
      <c r="S91" s="185" t="str">
        <f t="shared" si="12"/>
        <v>0</v>
      </c>
      <c r="T91" s="185" t="str">
        <f t="shared" si="12"/>
        <v>0</v>
      </c>
      <c r="U91" s="185">
        <f t="shared" si="13"/>
        <v>0</v>
      </c>
      <c r="V91" s="186" t="str">
        <f>IF(U91=0,"--",IF(U91&lt;='db fasce di rischio'!$B$4,'db fasce di rischio'!$A$2,IF(U91&lt;='db fasce di rischio'!$D$4,'db fasce di rischio'!$C$2,IF(U91&lt;='db fasce di rischio'!$F$4,'db fasce di rischio'!$E$2,IF(U91&lt;='db fasce di rischio'!$H$4,'db fasce di rischio'!$G$2,"")))))</f>
        <v>--</v>
      </c>
      <c r="W91" s="30"/>
      <c r="X91" s="30"/>
    </row>
    <row r="92" spans="1:24" ht="21" outlineLevel="1" x14ac:dyDescent="0.2">
      <c r="A92" s="169"/>
      <c r="B92" s="169"/>
      <c r="C92" s="26" t="s">
        <v>30</v>
      </c>
      <c r="D92" s="26" t="s">
        <v>30</v>
      </c>
      <c r="E92" s="26" t="s">
        <v>30</v>
      </c>
      <c r="F92" s="26" t="s">
        <v>30</v>
      </c>
      <c r="G92" s="161" t="str">
        <f t="shared" si="11"/>
        <v>--</v>
      </c>
      <c r="H92" s="27" t="s">
        <v>30</v>
      </c>
      <c r="I92" s="33" t="s">
        <v>30</v>
      </c>
      <c r="J92" s="88"/>
      <c r="K92" s="33"/>
      <c r="L92" s="26"/>
      <c r="M92" s="26"/>
      <c r="N92" s="26"/>
      <c r="O92" s="26"/>
      <c r="P92" s="169"/>
      <c r="Q92" s="184"/>
      <c r="R92" s="184"/>
      <c r="S92" s="185" t="str">
        <f t="shared" si="12"/>
        <v>0</v>
      </c>
      <c r="T92" s="185" t="str">
        <f t="shared" si="12"/>
        <v>0</v>
      </c>
      <c r="U92" s="185">
        <f t="shared" si="13"/>
        <v>0</v>
      </c>
      <c r="V92" s="186" t="str">
        <f>IF(U92=0,"--",IF(U92&lt;='db fasce di rischio'!$B$4,'db fasce di rischio'!$A$2,IF(U92&lt;='db fasce di rischio'!$D$4,'db fasce di rischio'!$C$2,IF(U92&lt;='db fasce di rischio'!$F$4,'db fasce di rischio'!$E$2,IF(U92&lt;='db fasce di rischio'!$H$4,'db fasce di rischio'!$G$2,"")))))</f>
        <v>--</v>
      </c>
      <c r="W92" s="30"/>
      <c r="X92" s="30"/>
    </row>
    <row r="93" spans="1:24" ht="21" outlineLevel="1" x14ac:dyDescent="0.2">
      <c r="A93" s="169"/>
      <c r="B93" s="169"/>
      <c r="C93" s="26" t="s">
        <v>30</v>
      </c>
      <c r="D93" s="26" t="s">
        <v>30</v>
      </c>
      <c r="E93" s="26" t="s">
        <v>30</v>
      </c>
      <c r="F93" s="26" t="s">
        <v>30</v>
      </c>
      <c r="G93" s="161" t="str">
        <f t="shared" si="11"/>
        <v>--</v>
      </c>
      <c r="H93" s="27" t="s">
        <v>30</v>
      </c>
      <c r="I93" s="33" t="s">
        <v>30</v>
      </c>
      <c r="J93" s="88"/>
      <c r="K93" s="33"/>
      <c r="L93" s="26"/>
      <c r="M93" s="26"/>
      <c r="N93" s="26"/>
      <c r="O93" s="26"/>
      <c r="P93" s="169"/>
      <c r="Q93" s="184"/>
      <c r="R93" s="184"/>
      <c r="S93" s="185" t="str">
        <f t="shared" si="12"/>
        <v>0</v>
      </c>
      <c r="T93" s="185" t="str">
        <f t="shared" si="12"/>
        <v>0</v>
      </c>
      <c r="U93" s="185">
        <f t="shared" si="13"/>
        <v>0</v>
      </c>
      <c r="V93" s="186" t="str">
        <f>IF(U93=0,"--",IF(U93&lt;='db fasce di rischio'!$B$4,'db fasce di rischio'!$A$2,IF(U93&lt;='db fasce di rischio'!$D$4,'db fasce di rischio'!$C$2,IF(U93&lt;='db fasce di rischio'!$F$4,'db fasce di rischio'!$E$2,IF(U93&lt;='db fasce di rischio'!$H$4,'db fasce di rischio'!$G$2,"")))))</f>
        <v>--</v>
      </c>
      <c r="W93" s="30"/>
      <c r="X93" s="30"/>
    </row>
    <row r="94" spans="1:24" ht="21" outlineLevel="1" x14ac:dyDescent="0.2">
      <c r="A94" s="169"/>
      <c r="B94" s="169"/>
      <c r="C94" s="26" t="s">
        <v>30</v>
      </c>
      <c r="D94" s="26" t="s">
        <v>30</v>
      </c>
      <c r="E94" s="26" t="s">
        <v>30</v>
      </c>
      <c r="F94" s="26" t="s">
        <v>30</v>
      </c>
      <c r="G94" s="161" t="str">
        <f t="shared" si="11"/>
        <v>--</v>
      </c>
      <c r="H94" s="27" t="s">
        <v>30</v>
      </c>
      <c r="I94" s="33" t="s">
        <v>30</v>
      </c>
      <c r="J94" s="87"/>
      <c r="K94" s="33"/>
      <c r="L94" s="26"/>
      <c r="M94" s="26"/>
      <c r="N94" s="26"/>
      <c r="O94" s="26"/>
      <c r="P94" s="169"/>
      <c r="Q94" s="184"/>
      <c r="R94" s="184"/>
      <c r="S94" s="185" t="str">
        <f t="shared" si="12"/>
        <v>0</v>
      </c>
      <c r="T94" s="185" t="str">
        <f t="shared" si="12"/>
        <v>0</v>
      </c>
      <c r="U94" s="185">
        <f t="shared" si="13"/>
        <v>0</v>
      </c>
      <c r="V94" s="186" t="str">
        <f>IF(U94=0,"--",IF(U94&lt;='db fasce di rischio'!$B$4,'db fasce di rischio'!$A$2,IF(U94&lt;='db fasce di rischio'!$D$4,'db fasce di rischio'!$C$2,IF(U94&lt;='db fasce di rischio'!$F$4,'db fasce di rischio'!$E$2,IF(U94&lt;='db fasce di rischio'!$H$4,'db fasce di rischio'!$G$2,"")))))</f>
        <v>--</v>
      </c>
      <c r="W94" s="30"/>
      <c r="X94" s="30"/>
    </row>
    <row r="95" spans="1:24" ht="21" outlineLevel="1" x14ac:dyDescent="0.2">
      <c r="A95" s="169"/>
      <c r="B95" s="169"/>
      <c r="C95" s="26" t="s">
        <v>30</v>
      </c>
      <c r="D95" s="26" t="s">
        <v>30</v>
      </c>
      <c r="E95" s="26" t="s">
        <v>30</v>
      </c>
      <c r="F95" s="26" t="s">
        <v>30</v>
      </c>
      <c r="G95" s="161" t="str">
        <f t="shared" si="11"/>
        <v>--</v>
      </c>
      <c r="H95" s="27" t="s">
        <v>30</v>
      </c>
      <c r="I95" s="33" t="s">
        <v>30</v>
      </c>
      <c r="J95" s="87"/>
      <c r="K95" s="33"/>
      <c r="L95" s="26"/>
      <c r="M95" s="26"/>
      <c r="N95" s="26"/>
      <c r="O95" s="28"/>
      <c r="P95" s="169"/>
      <c r="Q95" s="184"/>
      <c r="R95" s="184"/>
      <c r="S95" s="185" t="str">
        <f t="shared" si="12"/>
        <v>0</v>
      </c>
      <c r="T95" s="185" t="str">
        <f t="shared" si="12"/>
        <v>0</v>
      </c>
      <c r="U95" s="185">
        <f t="shared" si="13"/>
        <v>0</v>
      </c>
      <c r="V95" s="186" t="str">
        <f>IF(U95=0,"--",IF(U95&lt;='db fasce di rischio'!$B$4,'db fasce di rischio'!$A$2,IF(U95&lt;='db fasce di rischio'!$D$4,'db fasce di rischio'!$C$2,IF(U95&lt;='db fasce di rischio'!$F$4,'db fasce di rischio'!$E$2,IF(U95&lt;='db fasce di rischio'!$H$4,'db fasce di rischio'!$G$2,"")))))</f>
        <v>--</v>
      </c>
      <c r="W95" s="30"/>
      <c r="X95" s="30"/>
    </row>
    <row r="96" spans="1:24" ht="21" outlineLevel="1" x14ac:dyDescent="0.2">
      <c r="A96" s="169"/>
      <c r="B96" s="169"/>
      <c r="C96" s="26" t="s">
        <v>30</v>
      </c>
      <c r="D96" s="26" t="s">
        <v>30</v>
      </c>
      <c r="E96" s="26" t="s">
        <v>30</v>
      </c>
      <c r="F96" s="26" t="s">
        <v>30</v>
      </c>
      <c r="G96" s="161" t="str">
        <f t="shared" si="11"/>
        <v>--</v>
      </c>
      <c r="H96" s="27" t="s">
        <v>30</v>
      </c>
      <c r="I96" s="33" t="s">
        <v>30</v>
      </c>
      <c r="J96" s="87"/>
      <c r="K96" s="33"/>
      <c r="L96" s="26"/>
      <c r="M96" s="26"/>
      <c r="N96" s="26"/>
      <c r="O96" s="29"/>
      <c r="P96" s="169"/>
      <c r="Q96" s="184"/>
      <c r="R96" s="184"/>
      <c r="S96" s="185" t="str">
        <f t="shared" si="12"/>
        <v>0</v>
      </c>
      <c r="T96" s="185" t="str">
        <f t="shared" si="12"/>
        <v>0</v>
      </c>
      <c r="U96" s="185">
        <f t="shared" si="13"/>
        <v>0</v>
      </c>
      <c r="V96" s="186" t="str">
        <f>IF(U96=0,"--",IF(U96&lt;='db fasce di rischio'!$B$4,'db fasce di rischio'!$A$2,IF(U96&lt;='db fasce di rischio'!$D$4,'db fasce di rischio'!$C$2,IF(U96&lt;='db fasce di rischio'!$F$4,'db fasce di rischio'!$E$2,IF(U96&lt;='db fasce di rischio'!$H$4,'db fasce di rischio'!$G$2,"")))))</f>
        <v>--</v>
      </c>
      <c r="W96" s="30"/>
      <c r="X96" s="30"/>
    </row>
    <row r="97" spans="1:24" ht="21" x14ac:dyDescent="0.2">
      <c r="A97" s="168"/>
      <c r="B97" s="168"/>
      <c r="C97" s="92"/>
      <c r="D97" s="92"/>
      <c r="E97" s="92"/>
      <c r="F97" s="92"/>
      <c r="G97" s="92"/>
      <c r="H97" s="92"/>
      <c r="I97" s="92"/>
      <c r="J97" s="176"/>
      <c r="K97" s="92"/>
      <c r="L97" s="92"/>
      <c r="M97" s="92"/>
      <c r="N97" s="92"/>
      <c r="O97" s="92"/>
      <c r="P97" s="168"/>
      <c r="Q97" s="30"/>
      <c r="R97" s="30"/>
      <c r="S97" s="30"/>
      <c r="T97" s="30"/>
      <c r="U97" s="30"/>
      <c r="V97" s="30"/>
      <c r="W97" s="30"/>
      <c r="X97" s="30"/>
    </row>
    <row r="98" spans="1:24" ht="90.6" customHeight="1" x14ac:dyDescent="0.2">
      <c r="A98" s="31"/>
      <c r="B98" s="31"/>
      <c r="C98" s="32" t="s">
        <v>674</v>
      </c>
      <c r="D98" s="32"/>
      <c r="E98" s="30"/>
      <c r="F98" s="30"/>
      <c r="G98" s="30"/>
      <c r="H98" s="30"/>
      <c r="I98" s="30"/>
      <c r="J98" s="85"/>
      <c r="K98" s="30"/>
      <c r="L98" s="30"/>
      <c r="M98" s="30"/>
      <c r="N98" s="84" t="s">
        <v>6</v>
      </c>
      <c r="O98" s="84"/>
      <c r="P98" s="30"/>
      <c r="Q98" s="182" t="s">
        <v>1306</v>
      </c>
      <c r="R98" s="182" t="s">
        <v>1307</v>
      </c>
      <c r="S98" s="50" t="s">
        <v>1308</v>
      </c>
      <c r="T98" s="50" t="s">
        <v>1309</v>
      </c>
      <c r="U98" s="50" t="s">
        <v>1310</v>
      </c>
      <c r="V98" s="183" t="s">
        <v>1311</v>
      </c>
      <c r="W98" s="30"/>
      <c r="X98" s="30"/>
    </row>
    <row r="99" spans="1:24" ht="30.6" customHeight="1" x14ac:dyDescent="0.2">
      <c r="A99" s="168"/>
      <c r="B99" s="168">
        <v>5</v>
      </c>
      <c r="C99" s="220" t="s">
        <v>1267</v>
      </c>
      <c r="D99" s="221"/>
      <c r="E99" s="222"/>
      <c r="F99" s="229" t="s">
        <v>727</v>
      </c>
      <c r="G99" s="229"/>
      <c r="H99" s="229"/>
      <c r="I99" s="50" t="s">
        <v>11</v>
      </c>
      <c r="J99" s="231" t="s">
        <v>1444</v>
      </c>
      <c r="K99" s="231"/>
      <c r="L99" s="39"/>
      <c r="M99" s="162" t="s">
        <v>676</v>
      </c>
      <c r="N99" s="163" t="str">
        <f>V99</f>
        <v>Basso</v>
      </c>
      <c r="O99" s="39"/>
      <c r="P99" s="168"/>
      <c r="Q99" s="184" t="s">
        <v>12</v>
      </c>
      <c r="R99" s="184" t="s">
        <v>12</v>
      </c>
      <c r="S99" s="185">
        <f>IF(Q99="Basso",1.8,IF(Q99="Medio",2.5,IF(Q99="Medio-Alto",3.8,IF(Q99="Alto",5,"0"))))</f>
        <v>1.8</v>
      </c>
      <c r="T99" s="185">
        <f>IF(R99="Basso",1.8,IF(R99="Medio",2.5,IF(R99="Medio-Alto",3.8,IF(R99="Alto",5,"0"))))</f>
        <v>1.8</v>
      </c>
      <c r="U99" s="185">
        <f>IF(MAX(U103:U117)&gt;(T99*S99),MAX(U103:U117),T99*S99)</f>
        <v>3.24</v>
      </c>
      <c r="V99" s="186" t="str">
        <f>IF(U99=0,"--",IF(U99&lt;='db fasce di rischio'!$B$4,'db fasce di rischio'!$A$2,IF(U99&lt;='db fasce di rischio'!$D$4,'db fasce di rischio'!$C$2,IF(U99&lt;='db fasce di rischio'!$F$4,'db fasce di rischio'!$E$2,IF(U99&lt;='db fasce di rischio'!$H$4,'db fasce di rischio'!$G$2,"")))))</f>
        <v>Basso</v>
      </c>
      <c r="W99" s="30"/>
      <c r="X99" s="30"/>
    </row>
    <row r="100" spans="1:24" ht="59.45" customHeight="1" x14ac:dyDescent="0.2">
      <c r="A100" s="168"/>
      <c r="B100" s="168"/>
      <c r="C100" s="223"/>
      <c r="D100" s="224"/>
      <c r="E100" s="224"/>
      <c r="F100" s="172"/>
      <c r="G100" s="172"/>
      <c r="H100" s="172"/>
      <c r="I100" s="172"/>
      <c r="J100" s="172"/>
      <c r="K100" s="172"/>
      <c r="L100" s="173"/>
      <c r="M100" s="225" t="s">
        <v>1481</v>
      </c>
      <c r="N100" s="226"/>
      <c r="O100" s="226"/>
      <c r="P100" s="168"/>
      <c r="Q100" s="30"/>
      <c r="R100" s="30"/>
      <c r="S100" s="30"/>
      <c r="T100" s="30"/>
      <c r="U100" s="30"/>
      <c r="V100" s="30"/>
      <c r="W100" s="30"/>
      <c r="X100" s="30"/>
    </row>
    <row r="101" spans="1:24" ht="31.5" customHeight="1" outlineLevel="1" x14ac:dyDescent="0.2">
      <c r="A101" s="168"/>
      <c r="B101" s="168"/>
      <c r="C101" s="218" t="s">
        <v>1266</v>
      </c>
      <c r="D101" s="219"/>
      <c r="E101" s="160"/>
      <c r="F101" s="160"/>
      <c r="G101" s="160"/>
      <c r="H101" s="160"/>
      <c r="I101" s="160"/>
      <c r="J101" s="159"/>
      <c r="K101" s="160"/>
      <c r="L101" s="164">
        <f>SUM(H88:H96)</f>
        <v>0</v>
      </c>
      <c r="M101" s="165"/>
      <c r="N101" s="165"/>
      <c r="O101" s="165"/>
      <c r="P101" s="168"/>
      <c r="Q101" s="30"/>
      <c r="R101" s="30"/>
      <c r="S101" s="30"/>
      <c r="T101" s="30"/>
      <c r="U101" s="30"/>
      <c r="V101" s="30"/>
      <c r="W101" s="30"/>
      <c r="X101" s="30"/>
    </row>
    <row r="102" spans="1:24" ht="81.95" customHeight="1" outlineLevel="1" x14ac:dyDescent="0.2">
      <c r="A102" s="169"/>
      <c r="B102" s="169"/>
      <c r="C102" s="24" t="s">
        <v>915</v>
      </c>
      <c r="D102" s="24" t="s">
        <v>916</v>
      </c>
      <c r="E102" s="24" t="s">
        <v>981</v>
      </c>
      <c r="F102" s="24" t="s">
        <v>980</v>
      </c>
      <c r="G102" s="181" t="s">
        <v>1301</v>
      </c>
      <c r="H102" s="24" t="s">
        <v>979</v>
      </c>
      <c r="I102" s="24" t="s">
        <v>917</v>
      </c>
      <c r="J102" s="50" t="s">
        <v>982</v>
      </c>
      <c r="K102" s="50" t="s">
        <v>918</v>
      </c>
      <c r="L102" s="24" t="s">
        <v>639</v>
      </c>
      <c r="M102" s="24" t="s">
        <v>677</v>
      </c>
      <c r="N102" s="24" t="s">
        <v>678</v>
      </c>
      <c r="O102" s="24" t="s">
        <v>679</v>
      </c>
      <c r="P102" s="169"/>
      <c r="Q102" s="182" t="s">
        <v>1306</v>
      </c>
      <c r="R102" s="182" t="s">
        <v>1307</v>
      </c>
      <c r="S102" s="50" t="s">
        <v>1308</v>
      </c>
      <c r="T102" s="50" t="s">
        <v>1309</v>
      </c>
      <c r="U102" s="50" t="s">
        <v>1310</v>
      </c>
      <c r="V102" s="183" t="s">
        <v>1311</v>
      </c>
      <c r="W102" s="30"/>
      <c r="X102" s="30"/>
    </row>
    <row r="103" spans="1:24" ht="51" outlineLevel="1" x14ac:dyDescent="0.2">
      <c r="A103" s="169"/>
      <c r="B103" s="169"/>
      <c r="C103" s="26" t="s">
        <v>30</v>
      </c>
      <c r="D103" s="26" t="s">
        <v>30</v>
      </c>
      <c r="E103" s="26" t="s">
        <v>1314</v>
      </c>
      <c r="F103" s="26" t="s">
        <v>665</v>
      </c>
      <c r="G103" s="161" t="str">
        <f>V103</f>
        <v>Basso</v>
      </c>
      <c r="H103" s="27" t="s">
        <v>902</v>
      </c>
      <c r="I103" s="33" t="s">
        <v>291</v>
      </c>
      <c r="J103" s="87" t="s">
        <v>1386</v>
      </c>
      <c r="K103" s="33" t="s">
        <v>38</v>
      </c>
      <c r="L103" s="26" t="s">
        <v>1384</v>
      </c>
      <c r="M103" s="206">
        <v>1</v>
      </c>
      <c r="N103" s="26" t="s">
        <v>1385</v>
      </c>
      <c r="O103" s="26" t="s">
        <v>1383</v>
      </c>
      <c r="P103" s="169"/>
      <c r="Q103" s="184" t="s">
        <v>12</v>
      </c>
      <c r="R103" s="184" t="s">
        <v>12</v>
      </c>
      <c r="S103" s="185">
        <f>IF(Q103="Basso",1.8,IF(Q103="Medio",2.5,IF(Q103="Medio-Alto",3.8,IF(Q103="Alto",5,"0"))))</f>
        <v>1.8</v>
      </c>
      <c r="T103" s="185">
        <f>IF(R103="Basso",1.8,IF(R103="Medio",2.5,IF(R103="Medio-Alto",3.8,IF(R103="Alto",5,"0"))))</f>
        <v>1.8</v>
      </c>
      <c r="U103" s="185">
        <f>(T103*S103)</f>
        <v>3.24</v>
      </c>
      <c r="V103" s="186" t="str">
        <f>IF(U103=0,"--",IF(U103&lt;='db fasce di rischio'!$B$4,'db fasce di rischio'!$A$2,IF(U103&lt;='db fasce di rischio'!$D$4,'db fasce di rischio'!$C$2,IF(U103&lt;='db fasce di rischio'!$F$4,'db fasce di rischio'!$E$2,IF(U103&lt;='db fasce di rischio'!$H$4,'db fasce di rischio'!$G$2,"")))))</f>
        <v>Basso</v>
      </c>
      <c r="W103" s="30"/>
      <c r="X103" s="30"/>
    </row>
    <row r="104" spans="1:24" ht="21" outlineLevel="1" x14ac:dyDescent="0.2">
      <c r="A104" s="169"/>
      <c r="B104" s="169"/>
      <c r="C104" s="26" t="s">
        <v>30</v>
      </c>
      <c r="D104" s="26" t="s">
        <v>30</v>
      </c>
      <c r="E104" s="26" t="s">
        <v>30</v>
      </c>
      <c r="F104" s="26" t="s">
        <v>30</v>
      </c>
      <c r="G104" s="161" t="str">
        <f t="shared" ref="G104:G117" si="14">V104</f>
        <v>--</v>
      </c>
      <c r="H104" s="27" t="s">
        <v>30</v>
      </c>
      <c r="I104" s="33" t="s">
        <v>30</v>
      </c>
      <c r="J104" s="87"/>
      <c r="K104" s="33"/>
      <c r="L104" s="26"/>
      <c r="M104" s="26"/>
      <c r="N104" s="26"/>
      <c r="O104" s="26"/>
      <c r="P104" s="169"/>
      <c r="Q104" s="184"/>
      <c r="R104" s="184"/>
      <c r="S104" s="185" t="str">
        <f t="shared" ref="S104:T117" si="15">IF(Q104="Basso",1.8,IF(Q104="Medio",2.5,IF(Q104="Medio-Alto",3.8,IF(Q104="Alto",5,"0"))))</f>
        <v>0</v>
      </c>
      <c r="T104" s="185" t="str">
        <f t="shared" si="15"/>
        <v>0</v>
      </c>
      <c r="U104" s="185">
        <f>(T104*S104)</f>
        <v>0</v>
      </c>
      <c r="V104" s="186" t="str">
        <f>IF(U104=0,"--",IF(U104&lt;='db fasce di rischio'!$B$4,'db fasce di rischio'!$A$2,IF(U104&lt;='db fasce di rischio'!$D$4,'db fasce di rischio'!$C$2,IF(U104&lt;='db fasce di rischio'!$F$4,'db fasce di rischio'!$E$2,IF(U104&lt;='db fasce di rischio'!$H$4,'db fasce di rischio'!$G$2,"")))))</f>
        <v>--</v>
      </c>
      <c r="W104" s="30"/>
      <c r="X104" s="30"/>
    </row>
    <row r="105" spans="1:24" ht="21" outlineLevel="1" x14ac:dyDescent="0.2">
      <c r="A105" s="169"/>
      <c r="B105" s="169"/>
      <c r="C105" s="26" t="s">
        <v>30</v>
      </c>
      <c r="D105" s="26" t="s">
        <v>30</v>
      </c>
      <c r="E105" s="26" t="s">
        <v>30</v>
      </c>
      <c r="F105" s="26" t="s">
        <v>30</v>
      </c>
      <c r="G105" s="161" t="str">
        <f t="shared" si="14"/>
        <v>--</v>
      </c>
      <c r="H105" s="27" t="s">
        <v>30</v>
      </c>
      <c r="I105" s="33" t="s">
        <v>30</v>
      </c>
      <c r="J105" s="87"/>
      <c r="K105" s="33"/>
      <c r="L105" s="26"/>
      <c r="M105" s="26"/>
      <c r="N105" s="26"/>
      <c r="O105" s="26"/>
      <c r="P105" s="169"/>
      <c r="Q105" s="184"/>
      <c r="R105" s="184"/>
      <c r="S105" s="185" t="str">
        <f t="shared" si="15"/>
        <v>0</v>
      </c>
      <c r="T105" s="185" t="str">
        <f t="shared" si="15"/>
        <v>0</v>
      </c>
      <c r="U105" s="185">
        <f t="shared" ref="U105:U117" si="16">(T105*S105)</f>
        <v>0</v>
      </c>
      <c r="V105" s="186" t="str">
        <f>IF(U105=0,"--",IF(U105&lt;='db fasce di rischio'!$B$4,'db fasce di rischio'!$A$2,IF(U105&lt;='db fasce di rischio'!$D$4,'db fasce di rischio'!$C$2,IF(U105&lt;='db fasce di rischio'!$F$4,'db fasce di rischio'!$E$2,IF(U105&lt;='db fasce di rischio'!$H$4,'db fasce di rischio'!$G$2,"")))))</f>
        <v>--</v>
      </c>
      <c r="W105" s="30"/>
      <c r="X105" s="30"/>
    </row>
    <row r="106" spans="1:24" ht="21" outlineLevel="1" x14ac:dyDescent="0.2">
      <c r="A106" s="169"/>
      <c r="B106" s="169"/>
      <c r="C106" s="26" t="s">
        <v>30</v>
      </c>
      <c r="D106" s="26" t="s">
        <v>30</v>
      </c>
      <c r="E106" s="26" t="s">
        <v>30</v>
      </c>
      <c r="F106" s="26" t="s">
        <v>30</v>
      </c>
      <c r="G106" s="161" t="str">
        <f t="shared" si="14"/>
        <v>--</v>
      </c>
      <c r="H106" s="27" t="s">
        <v>30</v>
      </c>
      <c r="I106" s="33" t="s">
        <v>30</v>
      </c>
      <c r="J106" s="87"/>
      <c r="K106" s="33"/>
      <c r="L106" s="26"/>
      <c r="M106" s="26"/>
      <c r="N106" s="26"/>
      <c r="O106" s="26"/>
      <c r="P106" s="169"/>
      <c r="Q106" s="184"/>
      <c r="R106" s="184"/>
      <c r="S106" s="185" t="str">
        <f t="shared" si="15"/>
        <v>0</v>
      </c>
      <c r="T106" s="185" t="str">
        <f t="shared" si="15"/>
        <v>0</v>
      </c>
      <c r="U106" s="185">
        <f t="shared" si="16"/>
        <v>0</v>
      </c>
      <c r="V106" s="186" t="str">
        <f>IF(U106=0,"--",IF(U106&lt;='db fasce di rischio'!$B$4,'db fasce di rischio'!$A$2,IF(U106&lt;='db fasce di rischio'!$D$4,'db fasce di rischio'!$C$2,IF(U106&lt;='db fasce di rischio'!$F$4,'db fasce di rischio'!$E$2,IF(U106&lt;='db fasce di rischio'!$H$4,'db fasce di rischio'!$G$2,"")))))</f>
        <v>--</v>
      </c>
      <c r="W106" s="30"/>
      <c r="X106" s="30"/>
    </row>
    <row r="107" spans="1:24" ht="21" outlineLevel="1" x14ac:dyDescent="0.2">
      <c r="A107" s="169"/>
      <c r="B107" s="169"/>
      <c r="C107" s="26" t="s">
        <v>30</v>
      </c>
      <c r="D107" s="26" t="s">
        <v>30</v>
      </c>
      <c r="E107" s="26" t="s">
        <v>30</v>
      </c>
      <c r="F107" s="26" t="s">
        <v>30</v>
      </c>
      <c r="G107" s="161" t="str">
        <f t="shared" si="14"/>
        <v>--</v>
      </c>
      <c r="H107" s="27" t="s">
        <v>30</v>
      </c>
      <c r="I107" s="33" t="s">
        <v>30</v>
      </c>
      <c r="J107" s="87"/>
      <c r="K107" s="33"/>
      <c r="L107" s="26"/>
      <c r="M107" s="26"/>
      <c r="N107" s="26"/>
      <c r="O107" s="26"/>
      <c r="P107" s="169"/>
      <c r="Q107" s="184"/>
      <c r="R107" s="184"/>
      <c r="S107" s="185" t="str">
        <f t="shared" si="15"/>
        <v>0</v>
      </c>
      <c r="T107" s="185" t="str">
        <f t="shared" si="15"/>
        <v>0</v>
      </c>
      <c r="U107" s="185">
        <f t="shared" si="16"/>
        <v>0</v>
      </c>
      <c r="V107" s="186" t="str">
        <f>IF(U107=0,"--",IF(U107&lt;='db fasce di rischio'!$B$4,'db fasce di rischio'!$A$2,IF(U107&lt;='db fasce di rischio'!$D$4,'db fasce di rischio'!$C$2,IF(U107&lt;='db fasce di rischio'!$F$4,'db fasce di rischio'!$E$2,IF(U107&lt;='db fasce di rischio'!$H$4,'db fasce di rischio'!$G$2,"")))))</f>
        <v>--</v>
      </c>
      <c r="W107" s="30"/>
      <c r="X107" s="30"/>
    </row>
    <row r="108" spans="1:24" ht="21" outlineLevel="1" x14ac:dyDescent="0.2">
      <c r="A108" s="169"/>
      <c r="B108" s="169"/>
      <c r="C108" s="26" t="s">
        <v>30</v>
      </c>
      <c r="D108" s="26" t="s">
        <v>30</v>
      </c>
      <c r="E108" s="26" t="s">
        <v>30</v>
      </c>
      <c r="F108" s="26" t="s">
        <v>30</v>
      </c>
      <c r="G108" s="161" t="str">
        <f t="shared" si="14"/>
        <v>--</v>
      </c>
      <c r="H108" s="27" t="s">
        <v>30</v>
      </c>
      <c r="I108" s="33" t="s">
        <v>30</v>
      </c>
      <c r="J108" s="87"/>
      <c r="K108" s="33"/>
      <c r="L108" s="26"/>
      <c r="M108" s="26"/>
      <c r="N108" s="26"/>
      <c r="O108" s="26"/>
      <c r="P108" s="169"/>
      <c r="Q108" s="184"/>
      <c r="R108" s="184"/>
      <c r="S108" s="185" t="str">
        <f t="shared" si="15"/>
        <v>0</v>
      </c>
      <c r="T108" s="185" t="str">
        <f t="shared" si="15"/>
        <v>0</v>
      </c>
      <c r="U108" s="185">
        <f t="shared" si="16"/>
        <v>0</v>
      </c>
      <c r="V108" s="186" t="str">
        <f>IF(U108=0,"--",IF(U108&lt;='db fasce di rischio'!$B$4,'db fasce di rischio'!$A$2,IF(U108&lt;='db fasce di rischio'!$D$4,'db fasce di rischio'!$C$2,IF(U108&lt;='db fasce di rischio'!$F$4,'db fasce di rischio'!$E$2,IF(U108&lt;='db fasce di rischio'!$H$4,'db fasce di rischio'!$G$2,"")))))</f>
        <v>--</v>
      </c>
      <c r="W108" s="30"/>
      <c r="X108" s="30"/>
    </row>
    <row r="109" spans="1:24" ht="21" outlineLevel="1" x14ac:dyDescent="0.2">
      <c r="A109" s="169"/>
      <c r="B109" s="169"/>
      <c r="C109" s="26" t="s">
        <v>30</v>
      </c>
      <c r="D109" s="26" t="s">
        <v>30</v>
      </c>
      <c r="E109" s="26" t="s">
        <v>30</v>
      </c>
      <c r="F109" s="26" t="s">
        <v>30</v>
      </c>
      <c r="G109" s="161" t="str">
        <f t="shared" si="14"/>
        <v>--</v>
      </c>
      <c r="H109" s="27" t="s">
        <v>30</v>
      </c>
      <c r="I109" s="33" t="s">
        <v>30</v>
      </c>
      <c r="J109" s="87"/>
      <c r="K109" s="33"/>
      <c r="L109" s="26"/>
      <c r="M109" s="26"/>
      <c r="N109" s="26"/>
      <c r="O109" s="26"/>
      <c r="P109" s="169"/>
      <c r="Q109" s="184"/>
      <c r="R109" s="184"/>
      <c r="S109" s="185" t="str">
        <f t="shared" si="15"/>
        <v>0</v>
      </c>
      <c r="T109" s="185" t="str">
        <f t="shared" si="15"/>
        <v>0</v>
      </c>
      <c r="U109" s="185">
        <f t="shared" si="16"/>
        <v>0</v>
      </c>
      <c r="V109" s="186" t="str">
        <f>IF(U109=0,"--",IF(U109&lt;='db fasce di rischio'!$B$4,'db fasce di rischio'!$A$2,IF(U109&lt;='db fasce di rischio'!$D$4,'db fasce di rischio'!$C$2,IF(U109&lt;='db fasce di rischio'!$F$4,'db fasce di rischio'!$E$2,IF(U109&lt;='db fasce di rischio'!$H$4,'db fasce di rischio'!$G$2,"")))))</f>
        <v>--</v>
      </c>
      <c r="W109" s="30"/>
      <c r="X109" s="30"/>
    </row>
    <row r="110" spans="1:24" ht="21" outlineLevel="1" x14ac:dyDescent="0.2">
      <c r="A110" s="169"/>
      <c r="B110" s="169"/>
      <c r="C110" s="26" t="s">
        <v>30</v>
      </c>
      <c r="D110" s="26" t="s">
        <v>30</v>
      </c>
      <c r="E110" s="26" t="s">
        <v>30</v>
      </c>
      <c r="F110" s="26" t="s">
        <v>30</v>
      </c>
      <c r="G110" s="161" t="str">
        <f t="shared" si="14"/>
        <v>--</v>
      </c>
      <c r="H110" s="27" t="s">
        <v>30</v>
      </c>
      <c r="I110" s="33" t="s">
        <v>30</v>
      </c>
      <c r="J110" s="87"/>
      <c r="K110" s="33"/>
      <c r="L110" s="26"/>
      <c r="M110" s="26"/>
      <c r="N110" s="26"/>
      <c r="O110" s="26"/>
      <c r="P110" s="169"/>
      <c r="Q110" s="184"/>
      <c r="R110" s="184"/>
      <c r="S110" s="185" t="str">
        <f t="shared" si="15"/>
        <v>0</v>
      </c>
      <c r="T110" s="185" t="str">
        <f t="shared" si="15"/>
        <v>0</v>
      </c>
      <c r="U110" s="185">
        <f t="shared" si="16"/>
        <v>0</v>
      </c>
      <c r="V110" s="186" t="str">
        <f>IF(U110=0,"--",IF(U110&lt;='db fasce di rischio'!$B$4,'db fasce di rischio'!$A$2,IF(U110&lt;='db fasce di rischio'!$D$4,'db fasce di rischio'!$C$2,IF(U110&lt;='db fasce di rischio'!$F$4,'db fasce di rischio'!$E$2,IF(U110&lt;='db fasce di rischio'!$H$4,'db fasce di rischio'!$G$2,"")))))</f>
        <v>--</v>
      </c>
      <c r="W110" s="30"/>
      <c r="X110" s="30"/>
    </row>
    <row r="111" spans="1:24" ht="21" outlineLevel="1" x14ac:dyDescent="0.2">
      <c r="A111" s="169"/>
      <c r="B111" s="169"/>
      <c r="C111" s="26" t="s">
        <v>30</v>
      </c>
      <c r="D111" s="26" t="s">
        <v>30</v>
      </c>
      <c r="E111" s="26" t="s">
        <v>30</v>
      </c>
      <c r="F111" s="26" t="s">
        <v>30</v>
      </c>
      <c r="G111" s="161" t="str">
        <f t="shared" si="14"/>
        <v>--</v>
      </c>
      <c r="H111" s="27" t="s">
        <v>30</v>
      </c>
      <c r="I111" s="33" t="s">
        <v>30</v>
      </c>
      <c r="J111" s="88"/>
      <c r="K111" s="33"/>
      <c r="L111" s="26"/>
      <c r="M111" s="26"/>
      <c r="N111" s="26"/>
      <c r="O111" s="26"/>
      <c r="P111" s="169"/>
      <c r="Q111" s="184"/>
      <c r="R111" s="184"/>
      <c r="S111" s="185" t="str">
        <f t="shared" si="15"/>
        <v>0</v>
      </c>
      <c r="T111" s="185" t="str">
        <f t="shared" si="15"/>
        <v>0</v>
      </c>
      <c r="U111" s="185">
        <f t="shared" si="16"/>
        <v>0</v>
      </c>
      <c r="V111" s="186" t="str">
        <f>IF(U111=0,"--",IF(U111&lt;='db fasce di rischio'!$B$4,'db fasce di rischio'!$A$2,IF(U111&lt;='db fasce di rischio'!$D$4,'db fasce di rischio'!$C$2,IF(U111&lt;='db fasce di rischio'!$F$4,'db fasce di rischio'!$E$2,IF(U111&lt;='db fasce di rischio'!$H$4,'db fasce di rischio'!$G$2,"")))))</f>
        <v>--</v>
      </c>
      <c r="W111" s="30"/>
      <c r="X111" s="30"/>
    </row>
    <row r="112" spans="1:24" ht="21" outlineLevel="1" x14ac:dyDescent="0.2">
      <c r="A112" s="169"/>
      <c r="B112" s="169"/>
      <c r="C112" s="26" t="s">
        <v>30</v>
      </c>
      <c r="D112" s="26" t="s">
        <v>30</v>
      </c>
      <c r="E112" s="26" t="s">
        <v>30</v>
      </c>
      <c r="F112" s="26" t="s">
        <v>30</v>
      </c>
      <c r="G112" s="161" t="str">
        <f t="shared" si="14"/>
        <v>--</v>
      </c>
      <c r="H112" s="27" t="s">
        <v>30</v>
      </c>
      <c r="I112" s="33" t="s">
        <v>30</v>
      </c>
      <c r="J112" s="88"/>
      <c r="K112" s="33"/>
      <c r="L112" s="26"/>
      <c r="M112" s="26"/>
      <c r="N112" s="26"/>
      <c r="O112" s="26"/>
      <c r="P112" s="169"/>
      <c r="Q112" s="184"/>
      <c r="R112" s="184"/>
      <c r="S112" s="185" t="str">
        <f t="shared" si="15"/>
        <v>0</v>
      </c>
      <c r="T112" s="185" t="str">
        <f t="shared" si="15"/>
        <v>0</v>
      </c>
      <c r="U112" s="185">
        <f t="shared" si="16"/>
        <v>0</v>
      </c>
      <c r="V112" s="186" t="str">
        <f>IF(U112=0,"--",IF(U112&lt;='db fasce di rischio'!$B$4,'db fasce di rischio'!$A$2,IF(U112&lt;='db fasce di rischio'!$D$4,'db fasce di rischio'!$C$2,IF(U112&lt;='db fasce di rischio'!$F$4,'db fasce di rischio'!$E$2,IF(U112&lt;='db fasce di rischio'!$H$4,'db fasce di rischio'!$G$2,"")))))</f>
        <v>--</v>
      </c>
      <c r="W112" s="30"/>
      <c r="X112" s="30"/>
    </row>
    <row r="113" spans="1:24" ht="21" outlineLevel="1" x14ac:dyDescent="0.2">
      <c r="A113" s="169"/>
      <c r="B113" s="169"/>
      <c r="C113" s="26" t="s">
        <v>30</v>
      </c>
      <c r="D113" s="26" t="s">
        <v>30</v>
      </c>
      <c r="E113" s="26" t="s">
        <v>30</v>
      </c>
      <c r="F113" s="26" t="s">
        <v>30</v>
      </c>
      <c r="G113" s="161" t="str">
        <f t="shared" si="14"/>
        <v>--</v>
      </c>
      <c r="H113" s="27" t="s">
        <v>30</v>
      </c>
      <c r="I113" s="33" t="s">
        <v>30</v>
      </c>
      <c r="J113" s="88"/>
      <c r="K113" s="33"/>
      <c r="L113" s="26"/>
      <c r="M113" s="26"/>
      <c r="N113" s="26"/>
      <c r="O113" s="26"/>
      <c r="P113" s="169"/>
      <c r="Q113" s="184"/>
      <c r="R113" s="184"/>
      <c r="S113" s="185" t="str">
        <f t="shared" si="15"/>
        <v>0</v>
      </c>
      <c r="T113" s="185" t="str">
        <f t="shared" si="15"/>
        <v>0</v>
      </c>
      <c r="U113" s="185">
        <f t="shared" si="16"/>
        <v>0</v>
      </c>
      <c r="V113" s="186" t="str">
        <f>IF(U113=0,"--",IF(U113&lt;='db fasce di rischio'!$B$4,'db fasce di rischio'!$A$2,IF(U113&lt;='db fasce di rischio'!$D$4,'db fasce di rischio'!$C$2,IF(U113&lt;='db fasce di rischio'!$F$4,'db fasce di rischio'!$E$2,IF(U113&lt;='db fasce di rischio'!$H$4,'db fasce di rischio'!$G$2,"")))))</f>
        <v>--</v>
      </c>
      <c r="W113" s="30"/>
      <c r="X113" s="30"/>
    </row>
    <row r="114" spans="1:24" ht="21" outlineLevel="1" x14ac:dyDescent="0.2">
      <c r="A114" s="169"/>
      <c r="B114" s="169"/>
      <c r="C114" s="26" t="s">
        <v>30</v>
      </c>
      <c r="D114" s="26" t="s">
        <v>30</v>
      </c>
      <c r="E114" s="26" t="s">
        <v>30</v>
      </c>
      <c r="F114" s="26" t="s">
        <v>30</v>
      </c>
      <c r="G114" s="161" t="str">
        <f t="shared" si="14"/>
        <v>--</v>
      </c>
      <c r="H114" s="27" t="s">
        <v>30</v>
      </c>
      <c r="I114" s="33" t="s">
        <v>30</v>
      </c>
      <c r="J114" s="88"/>
      <c r="K114" s="33"/>
      <c r="L114" s="26"/>
      <c r="M114" s="26"/>
      <c r="N114" s="26"/>
      <c r="O114" s="26"/>
      <c r="P114" s="169"/>
      <c r="Q114" s="184"/>
      <c r="R114" s="184"/>
      <c r="S114" s="185" t="str">
        <f t="shared" si="15"/>
        <v>0</v>
      </c>
      <c r="T114" s="185" t="str">
        <f t="shared" si="15"/>
        <v>0</v>
      </c>
      <c r="U114" s="185">
        <f t="shared" si="16"/>
        <v>0</v>
      </c>
      <c r="V114" s="186" t="str">
        <f>IF(U114=0,"--",IF(U114&lt;='db fasce di rischio'!$B$4,'db fasce di rischio'!$A$2,IF(U114&lt;='db fasce di rischio'!$D$4,'db fasce di rischio'!$C$2,IF(U114&lt;='db fasce di rischio'!$F$4,'db fasce di rischio'!$E$2,IF(U114&lt;='db fasce di rischio'!$H$4,'db fasce di rischio'!$G$2,"")))))</f>
        <v>--</v>
      </c>
      <c r="W114" s="30"/>
      <c r="X114" s="30"/>
    </row>
    <row r="115" spans="1:24" ht="21" outlineLevel="1" x14ac:dyDescent="0.2">
      <c r="A115" s="169"/>
      <c r="B115" s="169"/>
      <c r="C115" s="26" t="s">
        <v>30</v>
      </c>
      <c r="D115" s="26" t="s">
        <v>30</v>
      </c>
      <c r="E115" s="26" t="s">
        <v>30</v>
      </c>
      <c r="F115" s="26" t="s">
        <v>30</v>
      </c>
      <c r="G115" s="161" t="str">
        <f t="shared" si="14"/>
        <v>--</v>
      </c>
      <c r="H115" s="27" t="s">
        <v>30</v>
      </c>
      <c r="I115" s="33" t="s">
        <v>30</v>
      </c>
      <c r="J115" s="87"/>
      <c r="K115" s="33"/>
      <c r="L115" s="26"/>
      <c r="M115" s="26"/>
      <c r="N115" s="26"/>
      <c r="O115" s="26"/>
      <c r="P115" s="169"/>
      <c r="Q115" s="184"/>
      <c r="R115" s="184"/>
      <c r="S115" s="185" t="str">
        <f t="shared" si="15"/>
        <v>0</v>
      </c>
      <c r="T115" s="185" t="str">
        <f t="shared" si="15"/>
        <v>0</v>
      </c>
      <c r="U115" s="185">
        <f t="shared" si="16"/>
        <v>0</v>
      </c>
      <c r="V115" s="186" t="str">
        <f>IF(U115=0,"--",IF(U115&lt;='db fasce di rischio'!$B$4,'db fasce di rischio'!$A$2,IF(U115&lt;='db fasce di rischio'!$D$4,'db fasce di rischio'!$C$2,IF(U115&lt;='db fasce di rischio'!$F$4,'db fasce di rischio'!$E$2,IF(U115&lt;='db fasce di rischio'!$H$4,'db fasce di rischio'!$G$2,"")))))</f>
        <v>--</v>
      </c>
      <c r="W115" s="30"/>
      <c r="X115" s="30"/>
    </row>
    <row r="116" spans="1:24" ht="21" outlineLevel="1" x14ac:dyDescent="0.2">
      <c r="A116" s="169"/>
      <c r="B116" s="169"/>
      <c r="C116" s="26" t="s">
        <v>30</v>
      </c>
      <c r="D116" s="26" t="s">
        <v>30</v>
      </c>
      <c r="E116" s="26" t="s">
        <v>30</v>
      </c>
      <c r="F116" s="26" t="s">
        <v>30</v>
      </c>
      <c r="G116" s="161" t="str">
        <f t="shared" si="14"/>
        <v>--</v>
      </c>
      <c r="H116" s="27" t="s">
        <v>30</v>
      </c>
      <c r="I116" s="33" t="s">
        <v>30</v>
      </c>
      <c r="J116" s="87"/>
      <c r="K116" s="33"/>
      <c r="L116" s="26"/>
      <c r="M116" s="26"/>
      <c r="N116" s="26"/>
      <c r="O116" s="28"/>
      <c r="P116" s="169"/>
      <c r="Q116" s="184"/>
      <c r="R116" s="184"/>
      <c r="S116" s="185" t="str">
        <f t="shared" si="15"/>
        <v>0</v>
      </c>
      <c r="T116" s="185" t="str">
        <f t="shared" si="15"/>
        <v>0</v>
      </c>
      <c r="U116" s="185">
        <f t="shared" si="16"/>
        <v>0</v>
      </c>
      <c r="V116" s="186" t="str">
        <f>IF(U116=0,"--",IF(U116&lt;='db fasce di rischio'!$B$4,'db fasce di rischio'!$A$2,IF(U116&lt;='db fasce di rischio'!$D$4,'db fasce di rischio'!$C$2,IF(U116&lt;='db fasce di rischio'!$F$4,'db fasce di rischio'!$E$2,IF(U116&lt;='db fasce di rischio'!$H$4,'db fasce di rischio'!$G$2,"")))))</f>
        <v>--</v>
      </c>
      <c r="W116" s="30"/>
      <c r="X116" s="30"/>
    </row>
    <row r="117" spans="1:24" ht="21" outlineLevel="1" x14ac:dyDescent="0.2">
      <c r="A117" s="169"/>
      <c r="B117" s="169"/>
      <c r="C117" s="26" t="s">
        <v>30</v>
      </c>
      <c r="D117" s="26" t="s">
        <v>30</v>
      </c>
      <c r="E117" s="26" t="s">
        <v>30</v>
      </c>
      <c r="F117" s="26" t="s">
        <v>30</v>
      </c>
      <c r="G117" s="161" t="str">
        <f t="shared" si="14"/>
        <v>--</v>
      </c>
      <c r="H117" s="27" t="s">
        <v>30</v>
      </c>
      <c r="I117" s="33" t="s">
        <v>30</v>
      </c>
      <c r="J117" s="87"/>
      <c r="K117" s="33"/>
      <c r="L117" s="26"/>
      <c r="M117" s="26"/>
      <c r="N117" s="26"/>
      <c r="O117" s="29"/>
      <c r="P117" s="169"/>
      <c r="Q117" s="184"/>
      <c r="R117" s="184"/>
      <c r="S117" s="185" t="str">
        <f t="shared" si="15"/>
        <v>0</v>
      </c>
      <c r="T117" s="185" t="str">
        <f t="shared" si="15"/>
        <v>0</v>
      </c>
      <c r="U117" s="185">
        <f t="shared" si="16"/>
        <v>0</v>
      </c>
      <c r="V117" s="186" t="str">
        <f>IF(U117=0,"--",IF(U117&lt;='db fasce di rischio'!$B$4,'db fasce di rischio'!$A$2,IF(U117&lt;='db fasce di rischio'!$D$4,'db fasce di rischio'!$C$2,IF(U117&lt;='db fasce di rischio'!$F$4,'db fasce di rischio'!$E$2,IF(U117&lt;='db fasce di rischio'!$H$4,'db fasce di rischio'!$G$2,"")))))</f>
        <v>--</v>
      </c>
      <c r="W117" s="30"/>
      <c r="X117" s="30"/>
    </row>
    <row r="118" spans="1:24" ht="21" x14ac:dyDescent="0.2">
      <c r="A118" s="168"/>
      <c r="B118" s="168"/>
      <c r="C118" s="92"/>
      <c r="D118" s="92"/>
      <c r="E118" s="92"/>
      <c r="F118" s="92"/>
      <c r="G118" s="92"/>
      <c r="H118" s="92"/>
      <c r="I118" s="92"/>
      <c r="J118" s="176"/>
      <c r="K118" s="92"/>
      <c r="L118" s="92"/>
      <c r="M118" s="92"/>
      <c r="N118" s="92"/>
      <c r="O118" s="92"/>
      <c r="P118" s="168"/>
      <c r="Q118" s="30"/>
      <c r="R118" s="30"/>
      <c r="S118" s="30"/>
      <c r="T118" s="30"/>
      <c r="U118" s="30"/>
      <c r="V118" s="30"/>
      <c r="W118" s="30"/>
      <c r="X118" s="30"/>
    </row>
    <row r="119" spans="1:24" ht="90.6" customHeight="1" x14ac:dyDescent="0.2">
      <c r="A119" s="31"/>
      <c r="B119" s="31"/>
      <c r="C119" s="32" t="s">
        <v>674</v>
      </c>
      <c r="D119" s="32"/>
      <c r="E119" s="30"/>
      <c r="F119" s="30"/>
      <c r="G119" s="30"/>
      <c r="H119" s="30"/>
      <c r="I119" s="30"/>
      <c r="J119" s="85"/>
      <c r="K119" s="30"/>
      <c r="L119" s="30"/>
      <c r="M119" s="30"/>
      <c r="N119" s="84" t="s">
        <v>6</v>
      </c>
      <c r="O119" s="84"/>
      <c r="P119" s="30"/>
      <c r="Q119" s="182" t="s">
        <v>1306</v>
      </c>
      <c r="R119" s="182" t="s">
        <v>1307</v>
      </c>
      <c r="S119" s="50" t="s">
        <v>1308</v>
      </c>
      <c r="T119" s="50" t="s">
        <v>1309</v>
      </c>
      <c r="U119" s="50" t="s">
        <v>1310</v>
      </c>
      <c r="V119" s="183" t="s">
        <v>1311</v>
      </c>
      <c r="W119" s="30"/>
      <c r="X119" s="30"/>
    </row>
    <row r="120" spans="1:24" ht="30.6" customHeight="1" x14ac:dyDescent="0.2">
      <c r="A120" s="168"/>
      <c r="B120" s="168">
        <v>6</v>
      </c>
      <c r="C120" s="220" t="s">
        <v>1267</v>
      </c>
      <c r="D120" s="221"/>
      <c r="E120" s="222"/>
      <c r="F120" s="229" t="s">
        <v>728</v>
      </c>
      <c r="G120" s="229"/>
      <c r="H120" s="229"/>
      <c r="I120" s="50" t="s">
        <v>11</v>
      </c>
      <c r="J120" s="231" t="s">
        <v>1444</v>
      </c>
      <c r="K120" s="231"/>
      <c r="L120" s="39"/>
      <c r="M120" s="162" t="s">
        <v>676</v>
      </c>
      <c r="N120" s="163" t="str">
        <f>V120</f>
        <v>Basso</v>
      </c>
      <c r="O120" s="39"/>
      <c r="P120" s="168"/>
      <c r="Q120" s="184" t="s">
        <v>12</v>
      </c>
      <c r="R120" s="184" t="s">
        <v>12</v>
      </c>
      <c r="S120" s="185">
        <f>IF(Q120="Basso",1.8,IF(Q120="Medio",2.5,IF(Q120="Medio-Alto",3.8,IF(Q120="Alto",5,"0"))))</f>
        <v>1.8</v>
      </c>
      <c r="T120" s="185">
        <f>IF(R120="Basso",1.8,IF(R120="Medio",2.5,IF(R120="Medio-Alto",3.8,IF(R120="Alto",5,"0"))))</f>
        <v>1.8</v>
      </c>
      <c r="U120" s="185">
        <f>IF(MAX(U124:U138)&gt;(T120*S120),MAX(U124:U138),T120*S120)</f>
        <v>3.24</v>
      </c>
      <c r="V120" s="186" t="str">
        <f>IF(U120=0,"--",IF(U120&lt;='db fasce di rischio'!$B$4,'db fasce di rischio'!$A$2,IF(U120&lt;='db fasce di rischio'!$D$4,'db fasce di rischio'!$C$2,IF(U120&lt;='db fasce di rischio'!$F$4,'db fasce di rischio'!$E$2,IF(U120&lt;='db fasce di rischio'!$H$4,'db fasce di rischio'!$G$2,"")))))</f>
        <v>Basso</v>
      </c>
      <c r="W120" s="30"/>
      <c r="X120" s="30"/>
    </row>
    <row r="121" spans="1:24" ht="59.45" customHeight="1" x14ac:dyDescent="0.2">
      <c r="A121" s="168"/>
      <c r="B121" s="168"/>
      <c r="C121" s="223"/>
      <c r="D121" s="224"/>
      <c r="E121" s="224"/>
      <c r="F121" s="172"/>
      <c r="G121" s="172"/>
      <c r="H121" s="172"/>
      <c r="I121" s="172"/>
      <c r="J121" s="172"/>
      <c r="K121" s="172"/>
      <c r="L121" s="173"/>
      <c r="M121" s="225" t="s">
        <v>1481</v>
      </c>
      <c r="N121" s="226"/>
      <c r="O121" s="226"/>
      <c r="P121" s="168"/>
      <c r="Q121" s="30"/>
      <c r="R121" s="30"/>
      <c r="S121" s="30"/>
      <c r="T121" s="30"/>
      <c r="U121" s="30"/>
      <c r="V121" s="30"/>
      <c r="W121" s="30"/>
      <c r="X121" s="30"/>
    </row>
    <row r="122" spans="1:24" ht="31.5" customHeight="1" outlineLevel="1" x14ac:dyDescent="0.2">
      <c r="A122" s="168"/>
      <c r="B122" s="168"/>
      <c r="C122" s="218" t="s">
        <v>1266</v>
      </c>
      <c r="D122" s="219"/>
      <c r="E122" s="160"/>
      <c r="F122" s="160"/>
      <c r="G122" s="160"/>
      <c r="H122" s="160"/>
      <c r="I122" s="160"/>
      <c r="J122" s="159"/>
      <c r="K122" s="160"/>
      <c r="L122" s="164">
        <f>SUM(F109:F117)</f>
        <v>0</v>
      </c>
      <c r="M122" s="165"/>
      <c r="N122" s="165"/>
      <c r="O122" s="165"/>
      <c r="P122" s="168"/>
      <c r="Q122" s="30"/>
      <c r="R122" s="30"/>
      <c r="S122" s="30"/>
      <c r="T122" s="30"/>
      <c r="U122" s="30"/>
      <c r="V122" s="30"/>
      <c r="W122" s="30"/>
      <c r="X122" s="30"/>
    </row>
    <row r="123" spans="1:24" ht="81.95" customHeight="1" outlineLevel="1" x14ac:dyDescent="0.2">
      <c r="A123" s="169"/>
      <c r="B123" s="169"/>
      <c r="C123" s="24" t="s">
        <v>915</v>
      </c>
      <c r="D123" s="24" t="s">
        <v>916</v>
      </c>
      <c r="E123" s="24" t="s">
        <v>981</v>
      </c>
      <c r="F123" s="24" t="s">
        <v>980</v>
      </c>
      <c r="G123" s="187" t="s">
        <v>1301</v>
      </c>
      <c r="H123" s="24" t="s">
        <v>979</v>
      </c>
      <c r="I123" s="24" t="s">
        <v>917</v>
      </c>
      <c r="J123" s="50" t="s">
        <v>982</v>
      </c>
      <c r="K123" s="50" t="s">
        <v>918</v>
      </c>
      <c r="L123" s="24" t="s">
        <v>639</v>
      </c>
      <c r="M123" s="24" t="s">
        <v>677</v>
      </c>
      <c r="N123" s="24" t="s">
        <v>678</v>
      </c>
      <c r="O123" s="24" t="s">
        <v>679</v>
      </c>
      <c r="P123" s="169"/>
      <c r="Q123" s="182" t="s">
        <v>1306</v>
      </c>
      <c r="R123" s="182" t="s">
        <v>1307</v>
      </c>
      <c r="S123" s="50" t="s">
        <v>1308</v>
      </c>
      <c r="T123" s="50" t="s">
        <v>1309</v>
      </c>
      <c r="U123" s="50" t="s">
        <v>1310</v>
      </c>
      <c r="V123" s="183" t="s">
        <v>1311</v>
      </c>
      <c r="W123" s="30"/>
      <c r="X123" s="30"/>
    </row>
    <row r="124" spans="1:24" ht="57" customHeight="1" outlineLevel="1" x14ac:dyDescent="0.2">
      <c r="A124" s="169"/>
      <c r="B124" s="169"/>
      <c r="C124" s="26" t="s">
        <v>30</v>
      </c>
      <c r="D124" s="26" t="s">
        <v>30</v>
      </c>
      <c r="E124" s="26" t="s">
        <v>1314</v>
      </c>
      <c r="F124" s="26" t="s">
        <v>665</v>
      </c>
      <c r="G124" s="161" t="str">
        <f>V124</f>
        <v>Basso</v>
      </c>
      <c r="H124" s="27" t="s">
        <v>902</v>
      </c>
      <c r="I124" s="33" t="s">
        <v>291</v>
      </c>
      <c r="J124" s="87" t="s">
        <v>1386</v>
      </c>
      <c r="K124" s="33" t="s">
        <v>38</v>
      </c>
      <c r="L124" s="26" t="s">
        <v>1384</v>
      </c>
      <c r="M124" s="206">
        <v>1</v>
      </c>
      <c r="N124" s="26" t="s">
        <v>1385</v>
      </c>
      <c r="O124" s="26" t="s">
        <v>1383</v>
      </c>
      <c r="P124" s="169"/>
      <c r="Q124" s="184" t="s">
        <v>12</v>
      </c>
      <c r="R124" s="184" t="s">
        <v>12</v>
      </c>
      <c r="S124" s="185">
        <f>IF(Q124="Basso",1.8,IF(Q124="Medio",2.5,IF(Q124="Medio-Alto",3.8,IF(Q124="Alto",5,"0"))))</f>
        <v>1.8</v>
      </c>
      <c r="T124" s="185">
        <f>IF(R124="Basso",1.8,IF(R124="Medio",2.5,IF(R124="Medio-Alto",3.8,IF(R124="Alto",5,"0"))))</f>
        <v>1.8</v>
      </c>
      <c r="U124" s="185">
        <f>(T124*S124)</f>
        <v>3.24</v>
      </c>
      <c r="V124" s="186" t="str">
        <f>IF(U124=0,"--",IF(U124&lt;='db fasce di rischio'!$B$4,'db fasce di rischio'!$A$2,IF(U124&lt;='db fasce di rischio'!$D$4,'db fasce di rischio'!$C$2,IF(U124&lt;='db fasce di rischio'!$F$4,'db fasce di rischio'!$E$2,IF(U124&lt;='db fasce di rischio'!$H$4,'db fasce di rischio'!$G$2,"")))))</f>
        <v>Basso</v>
      </c>
      <c r="W124" s="30"/>
      <c r="X124" s="30"/>
    </row>
    <row r="125" spans="1:24" ht="21" customHeight="1" outlineLevel="1" x14ac:dyDescent="0.2">
      <c r="A125" s="169"/>
      <c r="B125" s="169"/>
      <c r="C125" s="26" t="s">
        <v>30</v>
      </c>
      <c r="D125" s="26" t="s">
        <v>30</v>
      </c>
      <c r="E125" s="26" t="s">
        <v>30</v>
      </c>
      <c r="F125" s="26" t="s">
        <v>30</v>
      </c>
      <c r="G125" s="161" t="str">
        <f t="shared" ref="G125:G138" si="17">V125</f>
        <v>--</v>
      </c>
      <c r="H125" s="27" t="s">
        <v>30</v>
      </c>
      <c r="I125" s="33" t="s">
        <v>30</v>
      </c>
      <c r="J125" s="87"/>
      <c r="K125" s="33"/>
      <c r="L125" s="26"/>
      <c r="M125" s="26"/>
      <c r="N125" s="26"/>
      <c r="O125" s="26"/>
      <c r="P125" s="169"/>
      <c r="Q125" s="184"/>
      <c r="R125" s="184"/>
      <c r="S125" s="185" t="str">
        <f t="shared" ref="S125:T138" si="18">IF(Q125="Basso",1.8,IF(Q125="Medio",2.5,IF(Q125="Medio-Alto",3.8,IF(Q125="Alto",5,"0"))))</f>
        <v>0</v>
      </c>
      <c r="T125" s="185" t="str">
        <f t="shared" si="18"/>
        <v>0</v>
      </c>
      <c r="U125" s="185">
        <f>(T125*S125)</f>
        <v>0</v>
      </c>
      <c r="V125" s="186" t="str">
        <f>IF(U125=0,"--",IF(U125&lt;='db fasce di rischio'!$B$4,'db fasce di rischio'!$A$2,IF(U125&lt;='db fasce di rischio'!$D$4,'db fasce di rischio'!$C$2,IF(U125&lt;='db fasce di rischio'!$F$4,'db fasce di rischio'!$E$2,IF(U125&lt;='db fasce di rischio'!$H$4,'db fasce di rischio'!$G$2,"")))))</f>
        <v>--</v>
      </c>
      <c r="W125" s="30"/>
      <c r="X125" s="30"/>
    </row>
    <row r="126" spans="1:24" ht="21" customHeight="1" outlineLevel="1" x14ac:dyDescent="0.2">
      <c r="A126" s="169"/>
      <c r="B126" s="169"/>
      <c r="C126" s="26" t="s">
        <v>30</v>
      </c>
      <c r="D126" s="26" t="s">
        <v>30</v>
      </c>
      <c r="E126" s="26" t="s">
        <v>30</v>
      </c>
      <c r="F126" s="26" t="s">
        <v>30</v>
      </c>
      <c r="G126" s="161" t="str">
        <f t="shared" si="17"/>
        <v>--</v>
      </c>
      <c r="H126" s="27" t="s">
        <v>30</v>
      </c>
      <c r="I126" s="33" t="s">
        <v>30</v>
      </c>
      <c r="J126" s="87"/>
      <c r="K126" s="33"/>
      <c r="L126" s="26"/>
      <c r="M126" s="26"/>
      <c r="N126" s="26"/>
      <c r="O126" s="26"/>
      <c r="P126" s="169"/>
      <c r="Q126" s="184"/>
      <c r="R126" s="184"/>
      <c r="S126" s="185" t="str">
        <f t="shared" si="18"/>
        <v>0</v>
      </c>
      <c r="T126" s="185" t="str">
        <f t="shared" si="18"/>
        <v>0</v>
      </c>
      <c r="U126" s="185">
        <f t="shared" ref="U126:U138" si="19">(T126*S126)</f>
        <v>0</v>
      </c>
      <c r="V126" s="186" t="str">
        <f>IF(U126=0,"--",IF(U126&lt;='db fasce di rischio'!$B$4,'db fasce di rischio'!$A$2,IF(U126&lt;='db fasce di rischio'!$D$4,'db fasce di rischio'!$C$2,IF(U126&lt;='db fasce di rischio'!$F$4,'db fasce di rischio'!$E$2,IF(U126&lt;='db fasce di rischio'!$H$4,'db fasce di rischio'!$G$2,"")))))</f>
        <v>--</v>
      </c>
      <c r="W126" s="30"/>
      <c r="X126" s="30"/>
    </row>
    <row r="127" spans="1:24" ht="21" customHeight="1" outlineLevel="1" x14ac:dyDescent="0.2">
      <c r="A127" s="169"/>
      <c r="B127" s="169"/>
      <c r="C127" s="26" t="s">
        <v>30</v>
      </c>
      <c r="D127" s="26" t="s">
        <v>30</v>
      </c>
      <c r="E127" s="26" t="s">
        <v>30</v>
      </c>
      <c r="F127" s="26" t="s">
        <v>30</v>
      </c>
      <c r="G127" s="161" t="str">
        <f t="shared" si="17"/>
        <v>--</v>
      </c>
      <c r="H127" s="27" t="s">
        <v>30</v>
      </c>
      <c r="I127" s="33" t="s">
        <v>30</v>
      </c>
      <c r="J127" s="87"/>
      <c r="K127" s="33"/>
      <c r="L127" s="26"/>
      <c r="M127" s="26"/>
      <c r="N127" s="26"/>
      <c r="O127" s="26"/>
      <c r="P127" s="169"/>
      <c r="Q127" s="184"/>
      <c r="R127" s="184"/>
      <c r="S127" s="185" t="str">
        <f t="shared" si="18"/>
        <v>0</v>
      </c>
      <c r="T127" s="185" t="str">
        <f t="shared" si="18"/>
        <v>0</v>
      </c>
      <c r="U127" s="185">
        <f t="shared" si="19"/>
        <v>0</v>
      </c>
      <c r="V127" s="186" t="str">
        <f>IF(U127=0,"--",IF(U127&lt;='db fasce di rischio'!$B$4,'db fasce di rischio'!$A$2,IF(U127&lt;='db fasce di rischio'!$D$4,'db fasce di rischio'!$C$2,IF(U127&lt;='db fasce di rischio'!$F$4,'db fasce di rischio'!$E$2,IF(U127&lt;='db fasce di rischio'!$H$4,'db fasce di rischio'!$G$2,"")))))</f>
        <v>--</v>
      </c>
      <c r="W127" s="30"/>
      <c r="X127" s="30"/>
    </row>
    <row r="128" spans="1:24" ht="21" customHeight="1" outlineLevel="1" x14ac:dyDescent="0.2">
      <c r="A128" s="169"/>
      <c r="B128" s="169"/>
      <c r="C128" s="26" t="s">
        <v>30</v>
      </c>
      <c r="D128" s="26" t="s">
        <v>30</v>
      </c>
      <c r="E128" s="26" t="s">
        <v>30</v>
      </c>
      <c r="F128" s="26" t="s">
        <v>30</v>
      </c>
      <c r="G128" s="161" t="str">
        <f t="shared" si="17"/>
        <v>--</v>
      </c>
      <c r="H128" s="27" t="s">
        <v>30</v>
      </c>
      <c r="I128" s="33" t="s">
        <v>30</v>
      </c>
      <c r="J128" s="87"/>
      <c r="K128" s="33"/>
      <c r="L128" s="26"/>
      <c r="M128" s="26"/>
      <c r="N128" s="26"/>
      <c r="O128" s="26"/>
      <c r="P128" s="169"/>
      <c r="Q128" s="184"/>
      <c r="R128" s="184"/>
      <c r="S128" s="185" t="str">
        <f t="shared" si="18"/>
        <v>0</v>
      </c>
      <c r="T128" s="185" t="str">
        <f t="shared" si="18"/>
        <v>0</v>
      </c>
      <c r="U128" s="185">
        <f t="shared" si="19"/>
        <v>0</v>
      </c>
      <c r="V128" s="186" t="str">
        <f>IF(U128=0,"--",IF(U128&lt;='db fasce di rischio'!$B$4,'db fasce di rischio'!$A$2,IF(U128&lt;='db fasce di rischio'!$D$4,'db fasce di rischio'!$C$2,IF(U128&lt;='db fasce di rischio'!$F$4,'db fasce di rischio'!$E$2,IF(U128&lt;='db fasce di rischio'!$H$4,'db fasce di rischio'!$G$2,"")))))</f>
        <v>--</v>
      </c>
      <c r="W128" s="30"/>
      <c r="X128" s="30"/>
    </row>
    <row r="129" spans="1:24" ht="21" customHeight="1" outlineLevel="1" x14ac:dyDescent="0.2">
      <c r="A129" s="169"/>
      <c r="B129" s="169"/>
      <c r="C129" s="26" t="s">
        <v>30</v>
      </c>
      <c r="D129" s="26" t="s">
        <v>30</v>
      </c>
      <c r="E129" s="26" t="s">
        <v>30</v>
      </c>
      <c r="F129" s="26" t="s">
        <v>30</v>
      </c>
      <c r="G129" s="161" t="str">
        <f t="shared" si="17"/>
        <v>--</v>
      </c>
      <c r="H129" s="27" t="s">
        <v>30</v>
      </c>
      <c r="I129" s="33" t="s">
        <v>30</v>
      </c>
      <c r="J129" s="87"/>
      <c r="K129" s="33"/>
      <c r="L129" s="26"/>
      <c r="M129" s="26"/>
      <c r="N129" s="26"/>
      <c r="O129" s="26"/>
      <c r="P129" s="169"/>
      <c r="Q129" s="184"/>
      <c r="R129" s="184"/>
      <c r="S129" s="185" t="str">
        <f t="shared" si="18"/>
        <v>0</v>
      </c>
      <c r="T129" s="185" t="str">
        <f t="shared" si="18"/>
        <v>0</v>
      </c>
      <c r="U129" s="185">
        <f t="shared" si="19"/>
        <v>0</v>
      </c>
      <c r="V129" s="186" t="str">
        <f>IF(U129=0,"--",IF(U129&lt;='db fasce di rischio'!$B$4,'db fasce di rischio'!$A$2,IF(U129&lt;='db fasce di rischio'!$D$4,'db fasce di rischio'!$C$2,IF(U129&lt;='db fasce di rischio'!$F$4,'db fasce di rischio'!$E$2,IF(U129&lt;='db fasce di rischio'!$H$4,'db fasce di rischio'!$G$2,"")))))</f>
        <v>--</v>
      </c>
      <c r="W129" s="30"/>
      <c r="X129" s="30"/>
    </row>
    <row r="130" spans="1:24" ht="21" customHeight="1" outlineLevel="1" x14ac:dyDescent="0.2">
      <c r="A130" s="169"/>
      <c r="B130" s="169"/>
      <c r="C130" s="26" t="s">
        <v>30</v>
      </c>
      <c r="D130" s="26" t="s">
        <v>30</v>
      </c>
      <c r="E130" s="26" t="s">
        <v>30</v>
      </c>
      <c r="F130" s="26" t="s">
        <v>30</v>
      </c>
      <c r="G130" s="161" t="str">
        <f t="shared" si="17"/>
        <v>--</v>
      </c>
      <c r="H130" s="27" t="s">
        <v>30</v>
      </c>
      <c r="I130" s="33" t="s">
        <v>30</v>
      </c>
      <c r="J130" s="87"/>
      <c r="K130" s="33"/>
      <c r="L130" s="26"/>
      <c r="M130" s="26"/>
      <c r="N130" s="26"/>
      <c r="O130" s="26"/>
      <c r="P130" s="169"/>
      <c r="Q130" s="184"/>
      <c r="R130" s="184"/>
      <c r="S130" s="185" t="str">
        <f t="shared" si="18"/>
        <v>0</v>
      </c>
      <c r="T130" s="185" t="str">
        <f t="shared" si="18"/>
        <v>0</v>
      </c>
      <c r="U130" s="185">
        <f t="shared" si="19"/>
        <v>0</v>
      </c>
      <c r="V130" s="186" t="str">
        <f>IF(U130=0,"--",IF(U130&lt;='db fasce di rischio'!$B$4,'db fasce di rischio'!$A$2,IF(U130&lt;='db fasce di rischio'!$D$4,'db fasce di rischio'!$C$2,IF(U130&lt;='db fasce di rischio'!$F$4,'db fasce di rischio'!$E$2,IF(U130&lt;='db fasce di rischio'!$H$4,'db fasce di rischio'!$G$2,"")))))</f>
        <v>--</v>
      </c>
      <c r="W130" s="30"/>
      <c r="X130" s="30"/>
    </row>
    <row r="131" spans="1:24" ht="21" customHeight="1" outlineLevel="1" x14ac:dyDescent="0.2">
      <c r="A131" s="169"/>
      <c r="B131" s="169"/>
      <c r="C131" s="26" t="s">
        <v>30</v>
      </c>
      <c r="D131" s="26" t="s">
        <v>30</v>
      </c>
      <c r="E131" s="26" t="s">
        <v>30</v>
      </c>
      <c r="F131" s="26" t="s">
        <v>30</v>
      </c>
      <c r="G131" s="161" t="str">
        <f t="shared" si="17"/>
        <v>--</v>
      </c>
      <c r="H131" s="27" t="s">
        <v>30</v>
      </c>
      <c r="I131" s="33" t="s">
        <v>30</v>
      </c>
      <c r="J131" s="87"/>
      <c r="K131" s="33"/>
      <c r="L131" s="26"/>
      <c r="M131" s="26"/>
      <c r="N131" s="26"/>
      <c r="O131" s="26"/>
      <c r="P131" s="169"/>
      <c r="Q131" s="184"/>
      <c r="R131" s="184"/>
      <c r="S131" s="185" t="str">
        <f t="shared" si="18"/>
        <v>0</v>
      </c>
      <c r="T131" s="185" t="str">
        <f t="shared" si="18"/>
        <v>0</v>
      </c>
      <c r="U131" s="185">
        <f t="shared" si="19"/>
        <v>0</v>
      </c>
      <c r="V131" s="186" t="str">
        <f>IF(U131=0,"--",IF(U131&lt;='db fasce di rischio'!$B$4,'db fasce di rischio'!$A$2,IF(U131&lt;='db fasce di rischio'!$D$4,'db fasce di rischio'!$C$2,IF(U131&lt;='db fasce di rischio'!$F$4,'db fasce di rischio'!$E$2,IF(U131&lt;='db fasce di rischio'!$H$4,'db fasce di rischio'!$G$2,"")))))</f>
        <v>--</v>
      </c>
      <c r="W131" s="30"/>
      <c r="X131" s="30"/>
    </row>
    <row r="132" spans="1:24" ht="21" customHeight="1" outlineLevel="1" x14ac:dyDescent="0.2">
      <c r="A132" s="169"/>
      <c r="B132" s="169"/>
      <c r="C132" s="26" t="s">
        <v>30</v>
      </c>
      <c r="D132" s="26" t="s">
        <v>30</v>
      </c>
      <c r="E132" s="26" t="s">
        <v>30</v>
      </c>
      <c r="F132" s="26" t="s">
        <v>30</v>
      </c>
      <c r="G132" s="161" t="str">
        <f t="shared" si="17"/>
        <v>--</v>
      </c>
      <c r="H132" s="27" t="s">
        <v>30</v>
      </c>
      <c r="I132" s="33" t="s">
        <v>30</v>
      </c>
      <c r="J132" s="88"/>
      <c r="K132" s="33"/>
      <c r="L132" s="26"/>
      <c r="M132" s="26"/>
      <c r="N132" s="26"/>
      <c r="O132" s="26"/>
      <c r="P132" s="169"/>
      <c r="Q132" s="184"/>
      <c r="R132" s="184"/>
      <c r="S132" s="185" t="str">
        <f t="shared" si="18"/>
        <v>0</v>
      </c>
      <c r="T132" s="185" t="str">
        <f t="shared" si="18"/>
        <v>0</v>
      </c>
      <c r="U132" s="185">
        <f t="shared" si="19"/>
        <v>0</v>
      </c>
      <c r="V132" s="186" t="str">
        <f>IF(U132=0,"--",IF(U132&lt;='db fasce di rischio'!$B$4,'db fasce di rischio'!$A$2,IF(U132&lt;='db fasce di rischio'!$D$4,'db fasce di rischio'!$C$2,IF(U132&lt;='db fasce di rischio'!$F$4,'db fasce di rischio'!$E$2,IF(U132&lt;='db fasce di rischio'!$H$4,'db fasce di rischio'!$G$2,"")))))</f>
        <v>--</v>
      </c>
      <c r="W132" s="30"/>
      <c r="X132" s="30"/>
    </row>
    <row r="133" spans="1:24" ht="21" customHeight="1" outlineLevel="1" x14ac:dyDescent="0.2">
      <c r="A133" s="169"/>
      <c r="B133" s="169"/>
      <c r="C133" s="26" t="s">
        <v>30</v>
      </c>
      <c r="D133" s="26" t="s">
        <v>30</v>
      </c>
      <c r="E133" s="26" t="s">
        <v>30</v>
      </c>
      <c r="F133" s="26" t="s">
        <v>30</v>
      </c>
      <c r="G133" s="161" t="str">
        <f t="shared" si="17"/>
        <v>--</v>
      </c>
      <c r="H133" s="27" t="s">
        <v>30</v>
      </c>
      <c r="I133" s="33" t="s">
        <v>30</v>
      </c>
      <c r="J133" s="88"/>
      <c r="K133" s="33"/>
      <c r="L133" s="26"/>
      <c r="M133" s="26"/>
      <c r="N133" s="26"/>
      <c r="O133" s="26"/>
      <c r="P133" s="169"/>
      <c r="Q133" s="184"/>
      <c r="R133" s="184"/>
      <c r="S133" s="185" t="str">
        <f t="shared" si="18"/>
        <v>0</v>
      </c>
      <c r="T133" s="185" t="str">
        <f t="shared" si="18"/>
        <v>0</v>
      </c>
      <c r="U133" s="185">
        <f t="shared" si="19"/>
        <v>0</v>
      </c>
      <c r="V133" s="186" t="str">
        <f>IF(U133=0,"--",IF(U133&lt;='db fasce di rischio'!$B$4,'db fasce di rischio'!$A$2,IF(U133&lt;='db fasce di rischio'!$D$4,'db fasce di rischio'!$C$2,IF(U133&lt;='db fasce di rischio'!$F$4,'db fasce di rischio'!$E$2,IF(U133&lt;='db fasce di rischio'!$H$4,'db fasce di rischio'!$G$2,"")))))</f>
        <v>--</v>
      </c>
      <c r="W133" s="30"/>
      <c r="X133" s="30"/>
    </row>
    <row r="134" spans="1:24" ht="21" customHeight="1" outlineLevel="1" x14ac:dyDescent="0.2">
      <c r="A134" s="169"/>
      <c r="B134" s="169"/>
      <c r="C134" s="26" t="s">
        <v>30</v>
      </c>
      <c r="D134" s="26" t="s">
        <v>30</v>
      </c>
      <c r="E134" s="26" t="s">
        <v>30</v>
      </c>
      <c r="F134" s="26" t="s">
        <v>30</v>
      </c>
      <c r="G134" s="161" t="str">
        <f t="shared" si="17"/>
        <v>--</v>
      </c>
      <c r="H134" s="27" t="s">
        <v>30</v>
      </c>
      <c r="I134" s="33" t="s">
        <v>30</v>
      </c>
      <c r="J134" s="88"/>
      <c r="K134" s="33"/>
      <c r="L134" s="26"/>
      <c r="M134" s="26"/>
      <c r="N134" s="26"/>
      <c r="O134" s="26"/>
      <c r="P134" s="169"/>
      <c r="Q134" s="184"/>
      <c r="R134" s="184"/>
      <c r="S134" s="185" t="str">
        <f t="shared" si="18"/>
        <v>0</v>
      </c>
      <c r="T134" s="185" t="str">
        <f t="shared" si="18"/>
        <v>0</v>
      </c>
      <c r="U134" s="185">
        <f t="shared" si="19"/>
        <v>0</v>
      </c>
      <c r="V134" s="186" t="str">
        <f>IF(U134=0,"--",IF(U134&lt;='db fasce di rischio'!$B$4,'db fasce di rischio'!$A$2,IF(U134&lt;='db fasce di rischio'!$D$4,'db fasce di rischio'!$C$2,IF(U134&lt;='db fasce di rischio'!$F$4,'db fasce di rischio'!$E$2,IF(U134&lt;='db fasce di rischio'!$H$4,'db fasce di rischio'!$G$2,"")))))</f>
        <v>--</v>
      </c>
      <c r="W134" s="30"/>
      <c r="X134" s="30"/>
    </row>
    <row r="135" spans="1:24" ht="21" customHeight="1" outlineLevel="1" x14ac:dyDescent="0.2">
      <c r="A135" s="169"/>
      <c r="B135" s="169"/>
      <c r="C135" s="26" t="s">
        <v>30</v>
      </c>
      <c r="D135" s="26" t="s">
        <v>30</v>
      </c>
      <c r="E135" s="26" t="s">
        <v>30</v>
      </c>
      <c r="F135" s="26" t="s">
        <v>30</v>
      </c>
      <c r="G135" s="161" t="str">
        <f t="shared" si="17"/>
        <v>--</v>
      </c>
      <c r="H135" s="27" t="s">
        <v>30</v>
      </c>
      <c r="I135" s="33" t="s">
        <v>30</v>
      </c>
      <c r="J135" s="88"/>
      <c r="K135" s="33"/>
      <c r="L135" s="26"/>
      <c r="M135" s="26"/>
      <c r="N135" s="26"/>
      <c r="O135" s="26"/>
      <c r="P135" s="169"/>
      <c r="Q135" s="184"/>
      <c r="R135" s="184"/>
      <c r="S135" s="185" t="str">
        <f t="shared" si="18"/>
        <v>0</v>
      </c>
      <c r="T135" s="185" t="str">
        <f t="shared" si="18"/>
        <v>0</v>
      </c>
      <c r="U135" s="185">
        <f t="shared" si="19"/>
        <v>0</v>
      </c>
      <c r="V135" s="186" t="str">
        <f>IF(U135=0,"--",IF(U135&lt;='db fasce di rischio'!$B$4,'db fasce di rischio'!$A$2,IF(U135&lt;='db fasce di rischio'!$D$4,'db fasce di rischio'!$C$2,IF(U135&lt;='db fasce di rischio'!$F$4,'db fasce di rischio'!$E$2,IF(U135&lt;='db fasce di rischio'!$H$4,'db fasce di rischio'!$G$2,"")))))</f>
        <v>--</v>
      </c>
      <c r="W135" s="30"/>
      <c r="X135" s="30"/>
    </row>
    <row r="136" spans="1:24" ht="21" customHeight="1" outlineLevel="1" x14ac:dyDescent="0.2">
      <c r="A136" s="169"/>
      <c r="B136" s="169"/>
      <c r="C136" s="26" t="s">
        <v>30</v>
      </c>
      <c r="D136" s="26" t="s">
        <v>30</v>
      </c>
      <c r="E136" s="26" t="s">
        <v>30</v>
      </c>
      <c r="F136" s="26" t="s">
        <v>30</v>
      </c>
      <c r="G136" s="161" t="str">
        <f t="shared" si="17"/>
        <v>--</v>
      </c>
      <c r="H136" s="27" t="s">
        <v>30</v>
      </c>
      <c r="I136" s="33" t="s">
        <v>30</v>
      </c>
      <c r="J136" s="87"/>
      <c r="K136" s="33"/>
      <c r="L136" s="26"/>
      <c r="M136" s="26"/>
      <c r="N136" s="26"/>
      <c r="O136" s="26"/>
      <c r="P136" s="169"/>
      <c r="Q136" s="184"/>
      <c r="R136" s="184"/>
      <c r="S136" s="185" t="str">
        <f t="shared" si="18"/>
        <v>0</v>
      </c>
      <c r="T136" s="185" t="str">
        <f t="shared" si="18"/>
        <v>0</v>
      </c>
      <c r="U136" s="185">
        <f t="shared" si="19"/>
        <v>0</v>
      </c>
      <c r="V136" s="186" t="str">
        <f>IF(U136=0,"--",IF(U136&lt;='db fasce di rischio'!$B$4,'db fasce di rischio'!$A$2,IF(U136&lt;='db fasce di rischio'!$D$4,'db fasce di rischio'!$C$2,IF(U136&lt;='db fasce di rischio'!$F$4,'db fasce di rischio'!$E$2,IF(U136&lt;='db fasce di rischio'!$H$4,'db fasce di rischio'!$G$2,"")))))</f>
        <v>--</v>
      </c>
      <c r="W136" s="30"/>
      <c r="X136" s="30"/>
    </row>
    <row r="137" spans="1:24" ht="21" customHeight="1" outlineLevel="1" x14ac:dyDescent="0.2">
      <c r="A137" s="169"/>
      <c r="B137" s="169"/>
      <c r="C137" s="26" t="s">
        <v>30</v>
      </c>
      <c r="D137" s="26" t="s">
        <v>30</v>
      </c>
      <c r="E137" s="26" t="s">
        <v>30</v>
      </c>
      <c r="F137" s="26" t="s">
        <v>30</v>
      </c>
      <c r="G137" s="161" t="str">
        <f t="shared" si="17"/>
        <v>--</v>
      </c>
      <c r="H137" s="27" t="s">
        <v>30</v>
      </c>
      <c r="I137" s="33" t="s">
        <v>30</v>
      </c>
      <c r="J137" s="87"/>
      <c r="K137" s="33"/>
      <c r="L137" s="26"/>
      <c r="M137" s="26"/>
      <c r="N137" s="26"/>
      <c r="O137" s="28"/>
      <c r="P137" s="169"/>
      <c r="Q137" s="184"/>
      <c r="R137" s="184"/>
      <c r="S137" s="185" t="str">
        <f t="shared" si="18"/>
        <v>0</v>
      </c>
      <c r="T137" s="185" t="str">
        <f t="shared" si="18"/>
        <v>0</v>
      </c>
      <c r="U137" s="185">
        <f t="shared" si="19"/>
        <v>0</v>
      </c>
      <c r="V137" s="186" t="str">
        <f>IF(U137=0,"--",IF(U137&lt;='db fasce di rischio'!$B$4,'db fasce di rischio'!$A$2,IF(U137&lt;='db fasce di rischio'!$D$4,'db fasce di rischio'!$C$2,IF(U137&lt;='db fasce di rischio'!$F$4,'db fasce di rischio'!$E$2,IF(U137&lt;='db fasce di rischio'!$H$4,'db fasce di rischio'!$G$2,"")))))</f>
        <v>--</v>
      </c>
      <c r="W137" s="30"/>
      <c r="X137" s="30"/>
    </row>
    <row r="138" spans="1:24" ht="21" customHeight="1" outlineLevel="1" x14ac:dyDescent="0.2">
      <c r="A138" s="169"/>
      <c r="B138" s="169"/>
      <c r="C138" s="26" t="s">
        <v>30</v>
      </c>
      <c r="D138" s="26" t="s">
        <v>30</v>
      </c>
      <c r="E138" s="26" t="s">
        <v>30</v>
      </c>
      <c r="F138" s="26" t="s">
        <v>30</v>
      </c>
      <c r="G138" s="161" t="str">
        <f t="shared" si="17"/>
        <v>--</v>
      </c>
      <c r="H138" s="27" t="s">
        <v>30</v>
      </c>
      <c r="I138" s="33" t="s">
        <v>30</v>
      </c>
      <c r="J138" s="87"/>
      <c r="K138" s="33"/>
      <c r="L138" s="26"/>
      <c r="M138" s="26"/>
      <c r="N138" s="26"/>
      <c r="O138" s="29"/>
      <c r="P138" s="169"/>
      <c r="Q138" s="184"/>
      <c r="R138" s="184"/>
      <c r="S138" s="185" t="str">
        <f t="shared" si="18"/>
        <v>0</v>
      </c>
      <c r="T138" s="185" t="str">
        <f t="shared" si="18"/>
        <v>0</v>
      </c>
      <c r="U138" s="185">
        <f t="shared" si="19"/>
        <v>0</v>
      </c>
      <c r="V138" s="186" t="str">
        <f>IF(U138=0,"--",IF(U138&lt;='db fasce di rischio'!$B$4,'db fasce di rischio'!$A$2,IF(U138&lt;='db fasce di rischio'!$D$4,'db fasce di rischio'!$C$2,IF(U138&lt;='db fasce di rischio'!$F$4,'db fasce di rischio'!$E$2,IF(U138&lt;='db fasce di rischio'!$H$4,'db fasce di rischio'!$G$2,"")))))</f>
        <v>--</v>
      </c>
      <c r="W138" s="30"/>
      <c r="X138" s="30"/>
    </row>
    <row r="139" spans="1:24" ht="21" x14ac:dyDescent="0.2">
      <c r="A139" s="168"/>
      <c r="B139" s="168"/>
      <c r="C139" s="92"/>
      <c r="D139" s="92"/>
      <c r="E139" s="92"/>
      <c r="F139" s="92"/>
      <c r="G139" s="92"/>
      <c r="H139" s="92"/>
      <c r="I139" s="92"/>
      <c r="J139" s="176"/>
      <c r="K139" s="92"/>
      <c r="L139" s="92"/>
      <c r="M139" s="92"/>
      <c r="N139" s="92"/>
      <c r="O139" s="92"/>
      <c r="P139" s="168"/>
      <c r="Q139" s="30"/>
      <c r="R139" s="30"/>
      <c r="S139" s="30"/>
      <c r="T139" s="30"/>
      <c r="U139" s="30"/>
      <c r="V139" s="30"/>
      <c r="W139" s="30"/>
      <c r="X139" s="30"/>
    </row>
    <row r="140" spans="1:24" ht="90.6" customHeight="1" x14ac:dyDescent="0.2">
      <c r="A140" s="31"/>
      <c r="B140" s="31"/>
      <c r="C140" s="32" t="s">
        <v>674</v>
      </c>
      <c r="D140" s="32"/>
      <c r="E140" s="30"/>
      <c r="F140" s="30"/>
      <c r="G140" s="30"/>
      <c r="H140" s="30"/>
      <c r="I140" s="30"/>
      <c r="J140" s="85"/>
      <c r="K140" s="30"/>
      <c r="L140" s="30"/>
      <c r="M140" s="30"/>
      <c r="N140" s="84" t="s">
        <v>6</v>
      </c>
      <c r="O140" s="84"/>
      <c r="P140" s="30"/>
      <c r="Q140" s="182" t="s">
        <v>1306</v>
      </c>
      <c r="R140" s="182" t="s">
        <v>1307</v>
      </c>
      <c r="S140" s="50" t="s">
        <v>1308</v>
      </c>
      <c r="T140" s="50" t="s">
        <v>1309</v>
      </c>
      <c r="U140" s="50" t="s">
        <v>1310</v>
      </c>
      <c r="V140" s="183" t="s">
        <v>1311</v>
      </c>
      <c r="W140" s="30"/>
      <c r="X140" s="30"/>
    </row>
    <row r="141" spans="1:24" ht="30.6" customHeight="1" x14ac:dyDescent="0.2">
      <c r="A141" s="168"/>
      <c r="B141" s="168">
        <v>7</v>
      </c>
      <c r="C141" s="220" t="s">
        <v>1267</v>
      </c>
      <c r="D141" s="221"/>
      <c r="E141" s="222"/>
      <c r="F141" s="229" t="s">
        <v>729</v>
      </c>
      <c r="G141" s="229"/>
      <c r="H141" s="229"/>
      <c r="I141" s="50" t="s">
        <v>11</v>
      </c>
      <c r="J141" s="231" t="s">
        <v>1444</v>
      </c>
      <c r="K141" s="231"/>
      <c r="L141" s="39"/>
      <c r="M141" s="162" t="s">
        <v>676</v>
      </c>
      <c r="N141" s="163" t="str">
        <f>V141</f>
        <v>Basso</v>
      </c>
      <c r="O141" s="39"/>
      <c r="P141" s="168"/>
      <c r="Q141" s="184" t="s">
        <v>12</v>
      </c>
      <c r="R141" s="184" t="s">
        <v>12</v>
      </c>
      <c r="S141" s="185">
        <f>IF(Q141="Basso",1.8,IF(Q141="Medio",2.5,IF(Q141="Medio-Alto",3.8,IF(Q141="Alto",5,"0"))))</f>
        <v>1.8</v>
      </c>
      <c r="T141" s="185">
        <f>IF(R141="Basso",1.8,IF(R141="Medio",2.5,IF(R141="Medio-Alto",3.8,IF(R141="Alto",5,"0"))))</f>
        <v>1.8</v>
      </c>
      <c r="U141" s="185">
        <f>IF(MAX(U145:U159)&gt;(T141*S141),MAX(U145:U159),T141*S141)</f>
        <v>3.24</v>
      </c>
      <c r="V141" s="186" t="str">
        <f>IF(U141=0,"--",IF(U141&lt;='db fasce di rischio'!$B$4,'db fasce di rischio'!$A$2,IF(U141&lt;='db fasce di rischio'!$D$4,'db fasce di rischio'!$C$2,IF(U141&lt;='db fasce di rischio'!$F$4,'db fasce di rischio'!$E$2,IF(U141&lt;='db fasce di rischio'!$H$4,'db fasce di rischio'!$G$2,"")))))</f>
        <v>Basso</v>
      </c>
      <c r="W141" s="30"/>
      <c r="X141" s="30"/>
    </row>
    <row r="142" spans="1:24" ht="59.45" customHeight="1" x14ac:dyDescent="0.2">
      <c r="A142" s="168"/>
      <c r="B142" s="168"/>
      <c r="C142" s="223"/>
      <c r="D142" s="224"/>
      <c r="E142" s="224"/>
      <c r="F142" s="172"/>
      <c r="G142" s="172"/>
      <c r="H142" s="172"/>
      <c r="I142" s="172"/>
      <c r="J142" s="172"/>
      <c r="K142" s="172"/>
      <c r="L142" s="173"/>
      <c r="M142" s="225" t="s">
        <v>1481</v>
      </c>
      <c r="N142" s="226"/>
      <c r="O142" s="226"/>
      <c r="P142" s="168"/>
      <c r="Q142" s="30"/>
      <c r="R142" s="30"/>
      <c r="S142" s="30"/>
      <c r="T142" s="30"/>
      <c r="U142" s="30"/>
      <c r="V142" s="30"/>
      <c r="W142" s="30"/>
      <c r="X142" s="30"/>
    </row>
    <row r="143" spans="1:24" ht="31.5" customHeight="1" outlineLevel="1" x14ac:dyDescent="0.2">
      <c r="A143" s="168"/>
      <c r="B143" s="168"/>
      <c r="C143" s="218" t="s">
        <v>1266</v>
      </c>
      <c r="D143" s="219"/>
      <c r="E143" s="160"/>
      <c r="F143" s="160"/>
      <c r="G143" s="160"/>
      <c r="H143" s="160"/>
      <c r="I143" s="160"/>
      <c r="J143" s="159"/>
      <c r="K143" s="160"/>
      <c r="L143" s="164">
        <f>SUM(H130:H138)</f>
        <v>0</v>
      </c>
      <c r="M143" s="165"/>
      <c r="N143" s="165"/>
      <c r="O143" s="165"/>
      <c r="P143" s="168"/>
      <c r="Q143" s="30"/>
      <c r="R143" s="30"/>
      <c r="S143" s="30"/>
      <c r="T143" s="30"/>
      <c r="U143" s="30"/>
      <c r="V143" s="30"/>
      <c r="W143" s="30"/>
      <c r="X143" s="30"/>
    </row>
    <row r="144" spans="1:24" ht="81.95" customHeight="1" outlineLevel="1" x14ac:dyDescent="0.2">
      <c r="A144" s="169"/>
      <c r="B144" s="169"/>
      <c r="C144" s="24" t="s">
        <v>915</v>
      </c>
      <c r="D144" s="24" t="s">
        <v>916</v>
      </c>
      <c r="E144" s="24" t="s">
        <v>981</v>
      </c>
      <c r="F144" s="24" t="s">
        <v>980</v>
      </c>
      <c r="G144" s="187" t="s">
        <v>1301</v>
      </c>
      <c r="H144" s="24" t="s">
        <v>979</v>
      </c>
      <c r="I144" s="24" t="s">
        <v>917</v>
      </c>
      <c r="J144" s="50" t="s">
        <v>982</v>
      </c>
      <c r="K144" s="50" t="s">
        <v>918</v>
      </c>
      <c r="L144" s="24" t="s">
        <v>639</v>
      </c>
      <c r="M144" s="24" t="s">
        <v>677</v>
      </c>
      <c r="N144" s="24" t="s">
        <v>678</v>
      </c>
      <c r="O144" s="24" t="s">
        <v>679</v>
      </c>
      <c r="P144" s="169"/>
      <c r="Q144" s="182" t="s">
        <v>1306</v>
      </c>
      <c r="R144" s="182" t="s">
        <v>1307</v>
      </c>
      <c r="S144" s="50" t="s">
        <v>1308</v>
      </c>
      <c r="T144" s="50" t="s">
        <v>1309</v>
      </c>
      <c r="U144" s="50" t="s">
        <v>1310</v>
      </c>
      <c r="V144" s="183" t="s">
        <v>1311</v>
      </c>
      <c r="W144" s="30"/>
      <c r="X144" s="30"/>
    </row>
    <row r="145" spans="1:24" ht="47.25" customHeight="1" outlineLevel="1" x14ac:dyDescent="0.2">
      <c r="A145" s="169"/>
      <c r="B145" s="169"/>
      <c r="C145" s="26" t="s">
        <v>30</v>
      </c>
      <c r="D145" s="26" t="s">
        <v>30</v>
      </c>
      <c r="E145" s="26" t="s">
        <v>1314</v>
      </c>
      <c r="F145" s="26" t="s">
        <v>665</v>
      </c>
      <c r="G145" s="161" t="str">
        <f>V145</f>
        <v>Basso</v>
      </c>
      <c r="H145" s="27" t="s">
        <v>902</v>
      </c>
      <c r="I145" s="33" t="s">
        <v>291</v>
      </c>
      <c r="J145" s="87" t="s">
        <v>1386</v>
      </c>
      <c r="K145" s="33" t="s">
        <v>38</v>
      </c>
      <c r="L145" s="26" t="s">
        <v>1384</v>
      </c>
      <c r="M145" s="206">
        <v>1</v>
      </c>
      <c r="N145" s="26" t="s">
        <v>1385</v>
      </c>
      <c r="O145" s="26" t="s">
        <v>1383</v>
      </c>
      <c r="P145" s="169"/>
      <c r="Q145" s="184" t="s">
        <v>12</v>
      </c>
      <c r="R145" s="184" t="s">
        <v>12</v>
      </c>
      <c r="S145" s="185">
        <f>IF(Q145="Basso",1.8,IF(Q145="Medio",2.5,IF(Q145="Medio-Alto",3.8,IF(Q145="Alto",5,"0"))))</f>
        <v>1.8</v>
      </c>
      <c r="T145" s="185">
        <f>IF(R145="Basso",1.8,IF(R145="Medio",2.5,IF(R145="Medio-Alto",3.8,IF(R145="Alto",5,"0"))))</f>
        <v>1.8</v>
      </c>
      <c r="U145" s="185">
        <f>(T145*S145)</f>
        <v>3.24</v>
      </c>
      <c r="V145" s="186" t="str">
        <f>IF(U145=0,"--",IF(U145&lt;='db fasce di rischio'!$B$4,'db fasce di rischio'!$A$2,IF(U145&lt;='db fasce di rischio'!$D$4,'db fasce di rischio'!$C$2,IF(U145&lt;='db fasce di rischio'!$F$4,'db fasce di rischio'!$E$2,IF(U145&lt;='db fasce di rischio'!$H$4,'db fasce di rischio'!$G$2,"")))))</f>
        <v>Basso</v>
      </c>
      <c r="W145" s="30"/>
      <c r="X145" s="30"/>
    </row>
    <row r="146" spans="1:24" ht="21" customHeight="1" outlineLevel="1" x14ac:dyDescent="0.2">
      <c r="A146" s="169"/>
      <c r="B146" s="169"/>
      <c r="C146" s="26" t="s">
        <v>30</v>
      </c>
      <c r="D146" s="26" t="s">
        <v>30</v>
      </c>
      <c r="E146" s="26" t="s">
        <v>30</v>
      </c>
      <c r="F146" s="26" t="s">
        <v>30</v>
      </c>
      <c r="G146" s="161" t="str">
        <f t="shared" ref="G146:G159" si="20">V146</f>
        <v>--</v>
      </c>
      <c r="H146" s="27" t="s">
        <v>30</v>
      </c>
      <c r="I146" s="33" t="s">
        <v>30</v>
      </c>
      <c r="J146" s="87"/>
      <c r="K146" s="33"/>
      <c r="L146" s="26"/>
      <c r="M146" s="26"/>
      <c r="N146" s="26"/>
      <c r="O146" s="26"/>
      <c r="P146" s="169"/>
      <c r="Q146" s="184"/>
      <c r="R146" s="184"/>
      <c r="S146" s="185" t="str">
        <f t="shared" ref="S146:T159" si="21">IF(Q146="Basso",1.8,IF(Q146="Medio",2.5,IF(Q146="Medio-Alto",3.8,IF(Q146="Alto",5,"0"))))</f>
        <v>0</v>
      </c>
      <c r="T146" s="185" t="str">
        <f t="shared" si="21"/>
        <v>0</v>
      </c>
      <c r="U146" s="185">
        <f>(T146*S146)</f>
        <v>0</v>
      </c>
      <c r="V146" s="186" t="str">
        <f>IF(U146=0,"--",IF(U146&lt;='db fasce di rischio'!$B$4,'db fasce di rischio'!$A$2,IF(U146&lt;='db fasce di rischio'!$D$4,'db fasce di rischio'!$C$2,IF(U146&lt;='db fasce di rischio'!$F$4,'db fasce di rischio'!$E$2,IF(U146&lt;='db fasce di rischio'!$H$4,'db fasce di rischio'!$G$2,"")))))</f>
        <v>--</v>
      </c>
      <c r="W146" s="30"/>
      <c r="X146" s="30"/>
    </row>
    <row r="147" spans="1:24" ht="21" customHeight="1" outlineLevel="1" x14ac:dyDescent="0.2">
      <c r="A147" s="169"/>
      <c r="B147" s="169"/>
      <c r="C147" s="26" t="s">
        <v>30</v>
      </c>
      <c r="D147" s="26" t="s">
        <v>30</v>
      </c>
      <c r="E147" s="26" t="s">
        <v>30</v>
      </c>
      <c r="F147" s="26" t="s">
        <v>30</v>
      </c>
      <c r="G147" s="161" t="str">
        <f t="shared" si="20"/>
        <v>--</v>
      </c>
      <c r="H147" s="27" t="s">
        <v>30</v>
      </c>
      <c r="I147" s="33" t="s">
        <v>30</v>
      </c>
      <c r="J147" s="87"/>
      <c r="K147" s="33"/>
      <c r="L147" s="26"/>
      <c r="M147" s="26"/>
      <c r="N147" s="26"/>
      <c r="O147" s="26"/>
      <c r="P147" s="169"/>
      <c r="Q147" s="184"/>
      <c r="R147" s="184"/>
      <c r="S147" s="185" t="str">
        <f t="shared" si="21"/>
        <v>0</v>
      </c>
      <c r="T147" s="185" t="str">
        <f t="shared" si="21"/>
        <v>0</v>
      </c>
      <c r="U147" s="185">
        <f t="shared" ref="U147:U159" si="22">(T147*S147)</f>
        <v>0</v>
      </c>
      <c r="V147" s="186" t="str">
        <f>IF(U147=0,"--",IF(U147&lt;='db fasce di rischio'!$B$4,'db fasce di rischio'!$A$2,IF(U147&lt;='db fasce di rischio'!$D$4,'db fasce di rischio'!$C$2,IF(U147&lt;='db fasce di rischio'!$F$4,'db fasce di rischio'!$E$2,IF(U147&lt;='db fasce di rischio'!$H$4,'db fasce di rischio'!$G$2,"")))))</f>
        <v>--</v>
      </c>
      <c r="W147" s="30"/>
      <c r="X147" s="30"/>
    </row>
    <row r="148" spans="1:24" ht="21" customHeight="1" outlineLevel="1" x14ac:dyDescent="0.2">
      <c r="A148" s="169"/>
      <c r="B148" s="169"/>
      <c r="C148" s="26" t="s">
        <v>30</v>
      </c>
      <c r="D148" s="26" t="s">
        <v>30</v>
      </c>
      <c r="E148" s="26" t="s">
        <v>30</v>
      </c>
      <c r="F148" s="26" t="s">
        <v>30</v>
      </c>
      <c r="G148" s="161" t="str">
        <f t="shared" si="20"/>
        <v>--</v>
      </c>
      <c r="H148" s="27" t="s">
        <v>30</v>
      </c>
      <c r="I148" s="33" t="s">
        <v>30</v>
      </c>
      <c r="J148" s="87"/>
      <c r="K148" s="33"/>
      <c r="L148" s="26"/>
      <c r="M148" s="26"/>
      <c r="N148" s="26"/>
      <c r="O148" s="26"/>
      <c r="P148" s="169"/>
      <c r="Q148" s="184"/>
      <c r="R148" s="184"/>
      <c r="S148" s="185" t="str">
        <f t="shared" si="21"/>
        <v>0</v>
      </c>
      <c r="T148" s="185" t="str">
        <f t="shared" si="21"/>
        <v>0</v>
      </c>
      <c r="U148" s="185">
        <f t="shared" si="22"/>
        <v>0</v>
      </c>
      <c r="V148" s="186" t="str">
        <f>IF(U148=0,"--",IF(U148&lt;='db fasce di rischio'!$B$4,'db fasce di rischio'!$A$2,IF(U148&lt;='db fasce di rischio'!$D$4,'db fasce di rischio'!$C$2,IF(U148&lt;='db fasce di rischio'!$F$4,'db fasce di rischio'!$E$2,IF(U148&lt;='db fasce di rischio'!$H$4,'db fasce di rischio'!$G$2,"")))))</f>
        <v>--</v>
      </c>
      <c r="W148" s="30"/>
      <c r="X148" s="30"/>
    </row>
    <row r="149" spans="1:24" ht="21" customHeight="1" outlineLevel="1" x14ac:dyDescent="0.2">
      <c r="A149" s="169"/>
      <c r="B149" s="169"/>
      <c r="C149" s="26" t="s">
        <v>30</v>
      </c>
      <c r="D149" s="26" t="s">
        <v>30</v>
      </c>
      <c r="E149" s="26" t="s">
        <v>30</v>
      </c>
      <c r="F149" s="26" t="s">
        <v>30</v>
      </c>
      <c r="G149" s="161" t="str">
        <f t="shared" si="20"/>
        <v>--</v>
      </c>
      <c r="H149" s="27" t="s">
        <v>30</v>
      </c>
      <c r="I149" s="33" t="s">
        <v>30</v>
      </c>
      <c r="J149" s="87"/>
      <c r="K149" s="33"/>
      <c r="L149" s="26"/>
      <c r="M149" s="26"/>
      <c r="N149" s="26"/>
      <c r="O149" s="26"/>
      <c r="P149" s="169"/>
      <c r="Q149" s="184"/>
      <c r="R149" s="184"/>
      <c r="S149" s="185" t="str">
        <f t="shared" si="21"/>
        <v>0</v>
      </c>
      <c r="T149" s="185" t="str">
        <f t="shared" si="21"/>
        <v>0</v>
      </c>
      <c r="U149" s="185">
        <f t="shared" si="22"/>
        <v>0</v>
      </c>
      <c r="V149" s="186" t="str">
        <f>IF(U149=0,"--",IF(U149&lt;='db fasce di rischio'!$B$4,'db fasce di rischio'!$A$2,IF(U149&lt;='db fasce di rischio'!$D$4,'db fasce di rischio'!$C$2,IF(U149&lt;='db fasce di rischio'!$F$4,'db fasce di rischio'!$E$2,IF(U149&lt;='db fasce di rischio'!$H$4,'db fasce di rischio'!$G$2,"")))))</f>
        <v>--</v>
      </c>
      <c r="W149" s="30"/>
      <c r="X149" s="30"/>
    </row>
    <row r="150" spans="1:24" ht="21" customHeight="1" outlineLevel="1" x14ac:dyDescent="0.2">
      <c r="A150" s="169"/>
      <c r="B150" s="169"/>
      <c r="C150" s="26" t="s">
        <v>30</v>
      </c>
      <c r="D150" s="26" t="s">
        <v>30</v>
      </c>
      <c r="E150" s="26" t="s">
        <v>30</v>
      </c>
      <c r="F150" s="26" t="s">
        <v>30</v>
      </c>
      <c r="G150" s="161" t="str">
        <f t="shared" si="20"/>
        <v>--</v>
      </c>
      <c r="H150" s="27" t="s">
        <v>30</v>
      </c>
      <c r="I150" s="33" t="s">
        <v>30</v>
      </c>
      <c r="J150" s="87"/>
      <c r="K150" s="33"/>
      <c r="L150" s="26"/>
      <c r="M150" s="26"/>
      <c r="N150" s="26"/>
      <c r="O150" s="26"/>
      <c r="P150" s="169"/>
      <c r="Q150" s="184"/>
      <c r="R150" s="184"/>
      <c r="S150" s="185" t="str">
        <f t="shared" si="21"/>
        <v>0</v>
      </c>
      <c r="T150" s="185" t="str">
        <f t="shared" si="21"/>
        <v>0</v>
      </c>
      <c r="U150" s="185">
        <f t="shared" si="22"/>
        <v>0</v>
      </c>
      <c r="V150" s="186" t="str">
        <f>IF(U150=0,"--",IF(U150&lt;='db fasce di rischio'!$B$4,'db fasce di rischio'!$A$2,IF(U150&lt;='db fasce di rischio'!$D$4,'db fasce di rischio'!$C$2,IF(U150&lt;='db fasce di rischio'!$F$4,'db fasce di rischio'!$E$2,IF(U150&lt;='db fasce di rischio'!$H$4,'db fasce di rischio'!$G$2,"")))))</f>
        <v>--</v>
      </c>
      <c r="W150" s="30"/>
      <c r="X150" s="30"/>
    </row>
    <row r="151" spans="1:24" ht="21" customHeight="1" outlineLevel="1" x14ac:dyDescent="0.2">
      <c r="A151" s="169"/>
      <c r="B151" s="169"/>
      <c r="C151" s="26" t="s">
        <v>30</v>
      </c>
      <c r="D151" s="26" t="s">
        <v>30</v>
      </c>
      <c r="E151" s="26" t="s">
        <v>30</v>
      </c>
      <c r="F151" s="26" t="s">
        <v>30</v>
      </c>
      <c r="G151" s="161" t="str">
        <f t="shared" si="20"/>
        <v>--</v>
      </c>
      <c r="H151" s="27" t="s">
        <v>30</v>
      </c>
      <c r="I151" s="33" t="s">
        <v>30</v>
      </c>
      <c r="J151" s="87"/>
      <c r="K151" s="33"/>
      <c r="L151" s="26"/>
      <c r="M151" s="26"/>
      <c r="N151" s="26"/>
      <c r="O151" s="26"/>
      <c r="P151" s="169"/>
      <c r="Q151" s="184"/>
      <c r="R151" s="184"/>
      <c r="S151" s="185" t="str">
        <f t="shared" si="21"/>
        <v>0</v>
      </c>
      <c r="T151" s="185" t="str">
        <f t="shared" si="21"/>
        <v>0</v>
      </c>
      <c r="U151" s="185">
        <f t="shared" si="22"/>
        <v>0</v>
      </c>
      <c r="V151" s="186" t="str">
        <f>IF(U151=0,"--",IF(U151&lt;='db fasce di rischio'!$B$4,'db fasce di rischio'!$A$2,IF(U151&lt;='db fasce di rischio'!$D$4,'db fasce di rischio'!$C$2,IF(U151&lt;='db fasce di rischio'!$F$4,'db fasce di rischio'!$E$2,IF(U151&lt;='db fasce di rischio'!$H$4,'db fasce di rischio'!$G$2,"")))))</f>
        <v>--</v>
      </c>
      <c r="W151" s="30"/>
      <c r="X151" s="30"/>
    </row>
    <row r="152" spans="1:24" ht="21" customHeight="1" outlineLevel="1" x14ac:dyDescent="0.2">
      <c r="A152" s="169"/>
      <c r="B152" s="169"/>
      <c r="C152" s="26" t="s">
        <v>30</v>
      </c>
      <c r="D152" s="26" t="s">
        <v>30</v>
      </c>
      <c r="E152" s="26" t="s">
        <v>30</v>
      </c>
      <c r="F152" s="26" t="s">
        <v>30</v>
      </c>
      <c r="G152" s="161" t="str">
        <f t="shared" si="20"/>
        <v>--</v>
      </c>
      <c r="H152" s="27" t="s">
        <v>30</v>
      </c>
      <c r="I152" s="33" t="s">
        <v>30</v>
      </c>
      <c r="J152" s="87"/>
      <c r="K152" s="33"/>
      <c r="L152" s="26"/>
      <c r="M152" s="26"/>
      <c r="N152" s="26"/>
      <c r="O152" s="26"/>
      <c r="P152" s="169"/>
      <c r="Q152" s="184"/>
      <c r="R152" s="184"/>
      <c r="S152" s="185" t="str">
        <f t="shared" si="21"/>
        <v>0</v>
      </c>
      <c r="T152" s="185" t="str">
        <f t="shared" si="21"/>
        <v>0</v>
      </c>
      <c r="U152" s="185">
        <f t="shared" si="22"/>
        <v>0</v>
      </c>
      <c r="V152" s="186" t="str">
        <f>IF(U152=0,"--",IF(U152&lt;='db fasce di rischio'!$B$4,'db fasce di rischio'!$A$2,IF(U152&lt;='db fasce di rischio'!$D$4,'db fasce di rischio'!$C$2,IF(U152&lt;='db fasce di rischio'!$F$4,'db fasce di rischio'!$E$2,IF(U152&lt;='db fasce di rischio'!$H$4,'db fasce di rischio'!$G$2,"")))))</f>
        <v>--</v>
      </c>
      <c r="W152" s="30"/>
      <c r="X152" s="30"/>
    </row>
    <row r="153" spans="1:24" ht="21" customHeight="1" outlineLevel="1" x14ac:dyDescent="0.2">
      <c r="A153" s="169"/>
      <c r="B153" s="169"/>
      <c r="C153" s="26" t="s">
        <v>30</v>
      </c>
      <c r="D153" s="26" t="s">
        <v>30</v>
      </c>
      <c r="E153" s="26" t="s">
        <v>30</v>
      </c>
      <c r="F153" s="26" t="s">
        <v>30</v>
      </c>
      <c r="G153" s="161" t="str">
        <f t="shared" si="20"/>
        <v>--</v>
      </c>
      <c r="H153" s="27" t="s">
        <v>30</v>
      </c>
      <c r="I153" s="33" t="s">
        <v>30</v>
      </c>
      <c r="J153" s="88"/>
      <c r="K153" s="33"/>
      <c r="L153" s="26"/>
      <c r="M153" s="26"/>
      <c r="N153" s="26"/>
      <c r="O153" s="26"/>
      <c r="P153" s="169"/>
      <c r="Q153" s="184"/>
      <c r="R153" s="184"/>
      <c r="S153" s="185" t="str">
        <f t="shared" si="21"/>
        <v>0</v>
      </c>
      <c r="T153" s="185" t="str">
        <f t="shared" si="21"/>
        <v>0</v>
      </c>
      <c r="U153" s="185">
        <f t="shared" si="22"/>
        <v>0</v>
      </c>
      <c r="V153" s="186" t="str">
        <f>IF(U153=0,"--",IF(U153&lt;='db fasce di rischio'!$B$4,'db fasce di rischio'!$A$2,IF(U153&lt;='db fasce di rischio'!$D$4,'db fasce di rischio'!$C$2,IF(U153&lt;='db fasce di rischio'!$F$4,'db fasce di rischio'!$E$2,IF(U153&lt;='db fasce di rischio'!$H$4,'db fasce di rischio'!$G$2,"")))))</f>
        <v>--</v>
      </c>
      <c r="W153" s="30"/>
      <c r="X153" s="30"/>
    </row>
    <row r="154" spans="1:24" ht="21" customHeight="1" outlineLevel="1" x14ac:dyDescent="0.2">
      <c r="A154" s="169"/>
      <c r="B154" s="169"/>
      <c r="C154" s="26" t="s">
        <v>30</v>
      </c>
      <c r="D154" s="26" t="s">
        <v>30</v>
      </c>
      <c r="E154" s="26" t="s">
        <v>30</v>
      </c>
      <c r="F154" s="26" t="s">
        <v>30</v>
      </c>
      <c r="G154" s="161" t="str">
        <f t="shared" si="20"/>
        <v>--</v>
      </c>
      <c r="H154" s="27" t="s">
        <v>30</v>
      </c>
      <c r="I154" s="33" t="s">
        <v>30</v>
      </c>
      <c r="J154" s="88"/>
      <c r="K154" s="33"/>
      <c r="L154" s="26"/>
      <c r="M154" s="26"/>
      <c r="N154" s="26"/>
      <c r="O154" s="26"/>
      <c r="P154" s="169"/>
      <c r="Q154" s="184"/>
      <c r="R154" s="184"/>
      <c r="S154" s="185" t="str">
        <f t="shared" si="21"/>
        <v>0</v>
      </c>
      <c r="T154" s="185" t="str">
        <f t="shared" si="21"/>
        <v>0</v>
      </c>
      <c r="U154" s="185">
        <f t="shared" si="22"/>
        <v>0</v>
      </c>
      <c r="V154" s="186" t="str">
        <f>IF(U154=0,"--",IF(U154&lt;='db fasce di rischio'!$B$4,'db fasce di rischio'!$A$2,IF(U154&lt;='db fasce di rischio'!$D$4,'db fasce di rischio'!$C$2,IF(U154&lt;='db fasce di rischio'!$F$4,'db fasce di rischio'!$E$2,IF(U154&lt;='db fasce di rischio'!$H$4,'db fasce di rischio'!$G$2,"")))))</f>
        <v>--</v>
      </c>
      <c r="W154" s="30"/>
      <c r="X154" s="30"/>
    </row>
    <row r="155" spans="1:24" ht="21" customHeight="1" outlineLevel="1" x14ac:dyDescent="0.2">
      <c r="A155" s="169"/>
      <c r="B155" s="169"/>
      <c r="C155" s="26" t="s">
        <v>30</v>
      </c>
      <c r="D155" s="26" t="s">
        <v>30</v>
      </c>
      <c r="E155" s="26" t="s">
        <v>30</v>
      </c>
      <c r="F155" s="26" t="s">
        <v>30</v>
      </c>
      <c r="G155" s="161" t="str">
        <f t="shared" si="20"/>
        <v>--</v>
      </c>
      <c r="H155" s="27" t="s">
        <v>30</v>
      </c>
      <c r="I155" s="33" t="s">
        <v>30</v>
      </c>
      <c r="J155" s="88"/>
      <c r="K155" s="33"/>
      <c r="L155" s="26"/>
      <c r="M155" s="26"/>
      <c r="N155" s="26"/>
      <c r="O155" s="26"/>
      <c r="P155" s="169"/>
      <c r="Q155" s="184"/>
      <c r="R155" s="184"/>
      <c r="S155" s="185" t="str">
        <f t="shared" si="21"/>
        <v>0</v>
      </c>
      <c r="T155" s="185" t="str">
        <f t="shared" si="21"/>
        <v>0</v>
      </c>
      <c r="U155" s="185">
        <f t="shared" si="22"/>
        <v>0</v>
      </c>
      <c r="V155" s="186" t="str">
        <f>IF(U155=0,"--",IF(U155&lt;='db fasce di rischio'!$B$4,'db fasce di rischio'!$A$2,IF(U155&lt;='db fasce di rischio'!$D$4,'db fasce di rischio'!$C$2,IF(U155&lt;='db fasce di rischio'!$F$4,'db fasce di rischio'!$E$2,IF(U155&lt;='db fasce di rischio'!$H$4,'db fasce di rischio'!$G$2,"")))))</f>
        <v>--</v>
      </c>
      <c r="W155" s="30"/>
      <c r="X155" s="30"/>
    </row>
    <row r="156" spans="1:24" ht="21" customHeight="1" outlineLevel="1" x14ac:dyDescent="0.2">
      <c r="A156" s="169"/>
      <c r="B156" s="169"/>
      <c r="C156" s="26" t="s">
        <v>30</v>
      </c>
      <c r="D156" s="26" t="s">
        <v>30</v>
      </c>
      <c r="E156" s="26" t="s">
        <v>30</v>
      </c>
      <c r="F156" s="26" t="s">
        <v>30</v>
      </c>
      <c r="G156" s="161" t="str">
        <f t="shared" si="20"/>
        <v>--</v>
      </c>
      <c r="H156" s="27" t="s">
        <v>30</v>
      </c>
      <c r="I156" s="33" t="s">
        <v>30</v>
      </c>
      <c r="J156" s="88"/>
      <c r="K156" s="33"/>
      <c r="L156" s="26"/>
      <c r="M156" s="26"/>
      <c r="N156" s="26"/>
      <c r="O156" s="26"/>
      <c r="P156" s="169"/>
      <c r="Q156" s="184"/>
      <c r="R156" s="184"/>
      <c r="S156" s="185" t="str">
        <f t="shared" si="21"/>
        <v>0</v>
      </c>
      <c r="T156" s="185" t="str">
        <f t="shared" si="21"/>
        <v>0</v>
      </c>
      <c r="U156" s="185">
        <f t="shared" si="22"/>
        <v>0</v>
      </c>
      <c r="V156" s="186" t="str">
        <f>IF(U156=0,"--",IF(U156&lt;='db fasce di rischio'!$B$4,'db fasce di rischio'!$A$2,IF(U156&lt;='db fasce di rischio'!$D$4,'db fasce di rischio'!$C$2,IF(U156&lt;='db fasce di rischio'!$F$4,'db fasce di rischio'!$E$2,IF(U156&lt;='db fasce di rischio'!$H$4,'db fasce di rischio'!$G$2,"")))))</f>
        <v>--</v>
      </c>
      <c r="W156" s="30"/>
      <c r="X156" s="30"/>
    </row>
    <row r="157" spans="1:24" ht="21" customHeight="1" outlineLevel="1" x14ac:dyDescent="0.2">
      <c r="A157" s="169"/>
      <c r="B157" s="169"/>
      <c r="C157" s="26" t="s">
        <v>30</v>
      </c>
      <c r="D157" s="26" t="s">
        <v>30</v>
      </c>
      <c r="E157" s="26" t="s">
        <v>30</v>
      </c>
      <c r="F157" s="26" t="s">
        <v>30</v>
      </c>
      <c r="G157" s="161" t="str">
        <f t="shared" si="20"/>
        <v>--</v>
      </c>
      <c r="H157" s="27" t="s">
        <v>30</v>
      </c>
      <c r="I157" s="33" t="s">
        <v>30</v>
      </c>
      <c r="J157" s="87"/>
      <c r="K157" s="33"/>
      <c r="L157" s="26"/>
      <c r="M157" s="26"/>
      <c r="N157" s="26"/>
      <c r="O157" s="26"/>
      <c r="P157" s="169"/>
      <c r="Q157" s="184"/>
      <c r="R157" s="184"/>
      <c r="S157" s="185" t="str">
        <f t="shared" si="21"/>
        <v>0</v>
      </c>
      <c r="T157" s="185" t="str">
        <f t="shared" si="21"/>
        <v>0</v>
      </c>
      <c r="U157" s="185">
        <f t="shared" si="22"/>
        <v>0</v>
      </c>
      <c r="V157" s="186" t="str">
        <f>IF(U157=0,"--",IF(U157&lt;='db fasce di rischio'!$B$4,'db fasce di rischio'!$A$2,IF(U157&lt;='db fasce di rischio'!$D$4,'db fasce di rischio'!$C$2,IF(U157&lt;='db fasce di rischio'!$F$4,'db fasce di rischio'!$E$2,IF(U157&lt;='db fasce di rischio'!$H$4,'db fasce di rischio'!$G$2,"")))))</f>
        <v>--</v>
      </c>
      <c r="W157" s="30"/>
      <c r="X157" s="30"/>
    </row>
    <row r="158" spans="1:24" ht="21" customHeight="1" outlineLevel="1" x14ac:dyDescent="0.2">
      <c r="A158" s="169"/>
      <c r="B158" s="169"/>
      <c r="C158" s="26" t="s">
        <v>30</v>
      </c>
      <c r="D158" s="26" t="s">
        <v>30</v>
      </c>
      <c r="E158" s="26" t="s">
        <v>30</v>
      </c>
      <c r="F158" s="26" t="s">
        <v>30</v>
      </c>
      <c r="G158" s="161" t="str">
        <f t="shared" si="20"/>
        <v>--</v>
      </c>
      <c r="H158" s="27" t="s">
        <v>30</v>
      </c>
      <c r="I158" s="33" t="s">
        <v>30</v>
      </c>
      <c r="J158" s="87"/>
      <c r="K158" s="33"/>
      <c r="L158" s="26"/>
      <c r="M158" s="26"/>
      <c r="N158" s="26"/>
      <c r="O158" s="28"/>
      <c r="P158" s="169"/>
      <c r="Q158" s="184"/>
      <c r="R158" s="184"/>
      <c r="S158" s="185" t="str">
        <f t="shared" si="21"/>
        <v>0</v>
      </c>
      <c r="T158" s="185" t="str">
        <f t="shared" si="21"/>
        <v>0</v>
      </c>
      <c r="U158" s="185">
        <f t="shared" si="22"/>
        <v>0</v>
      </c>
      <c r="V158" s="186" t="str">
        <f>IF(U158=0,"--",IF(U158&lt;='db fasce di rischio'!$B$4,'db fasce di rischio'!$A$2,IF(U158&lt;='db fasce di rischio'!$D$4,'db fasce di rischio'!$C$2,IF(U158&lt;='db fasce di rischio'!$F$4,'db fasce di rischio'!$E$2,IF(U158&lt;='db fasce di rischio'!$H$4,'db fasce di rischio'!$G$2,"")))))</f>
        <v>--</v>
      </c>
      <c r="W158" s="30"/>
      <c r="X158" s="30"/>
    </row>
    <row r="159" spans="1:24" ht="21" customHeight="1" outlineLevel="1" x14ac:dyDescent="0.2">
      <c r="A159" s="169"/>
      <c r="B159" s="169"/>
      <c r="C159" s="26" t="s">
        <v>30</v>
      </c>
      <c r="D159" s="26" t="s">
        <v>30</v>
      </c>
      <c r="E159" s="26" t="s">
        <v>30</v>
      </c>
      <c r="F159" s="26" t="s">
        <v>30</v>
      </c>
      <c r="G159" s="161" t="str">
        <f t="shared" si="20"/>
        <v>--</v>
      </c>
      <c r="H159" s="27" t="s">
        <v>30</v>
      </c>
      <c r="I159" s="33" t="s">
        <v>30</v>
      </c>
      <c r="J159" s="87"/>
      <c r="K159" s="33"/>
      <c r="L159" s="26"/>
      <c r="M159" s="26"/>
      <c r="N159" s="26"/>
      <c r="O159" s="29"/>
      <c r="P159" s="169"/>
      <c r="Q159" s="184"/>
      <c r="R159" s="184"/>
      <c r="S159" s="185" t="str">
        <f t="shared" si="21"/>
        <v>0</v>
      </c>
      <c r="T159" s="185" t="str">
        <f t="shared" si="21"/>
        <v>0</v>
      </c>
      <c r="U159" s="185">
        <f t="shared" si="22"/>
        <v>0</v>
      </c>
      <c r="V159" s="186" t="str">
        <f>IF(U159=0,"--",IF(U159&lt;='db fasce di rischio'!$B$4,'db fasce di rischio'!$A$2,IF(U159&lt;='db fasce di rischio'!$D$4,'db fasce di rischio'!$C$2,IF(U159&lt;='db fasce di rischio'!$F$4,'db fasce di rischio'!$E$2,IF(U159&lt;='db fasce di rischio'!$H$4,'db fasce di rischio'!$G$2,"")))))</f>
        <v>--</v>
      </c>
      <c r="W159" s="30"/>
      <c r="X159" s="30"/>
    </row>
    <row r="160" spans="1:24" ht="21" x14ac:dyDescent="0.2">
      <c r="A160" s="168"/>
      <c r="B160" s="168"/>
      <c r="C160" s="92"/>
      <c r="D160" s="92"/>
      <c r="E160" s="92"/>
      <c r="F160" s="92"/>
      <c r="G160" s="92"/>
      <c r="H160" s="92"/>
      <c r="I160" s="92"/>
      <c r="J160" s="176"/>
      <c r="K160" s="92"/>
      <c r="L160" s="92"/>
      <c r="M160" s="92"/>
      <c r="N160" s="92"/>
      <c r="O160" s="92"/>
      <c r="P160" s="168"/>
      <c r="Q160" s="30"/>
      <c r="R160" s="30"/>
      <c r="S160" s="30"/>
      <c r="T160" s="30"/>
      <c r="U160" s="30"/>
      <c r="V160" s="30"/>
      <c r="W160" s="30"/>
      <c r="X160" s="30"/>
    </row>
    <row r="161" spans="1:24" ht="90.6" customHeight="1" x14ac:dyDescent="0.2">
      <c r="A161" s="31"/>
      <c r="B161" s="31"/>
      <c r="C161" s="32" t="s">
        <v>674</v>
      </c>
      <c r="D161" s="32"/>
      <c r="E161" s="30"/>
      <c r="F161" s="30"/>
      <c r="G161" s="30"/>
      <c r="H161" s="30"/>
      <c r="I161" s="30"/>
      <c r="J161" s="85"/>
      <c r="K161" s="30"/>
      <c r="L161" s="30"/>
      <c r="M161" s="30"/>
      <c r="N161" s="84" t="s">
        <v>6</v>
      </c>
      <c r="O161" s="84"/>
      <c r="P161" s="30"/>
      <c r="Q161" s="182" t="s">
        <v>1306</v>
      </c>
      <c r="R161" s="182" t="s">
        <v>1307</v>
      </c>
      <c r="S161" s="50" t="s">
        <v>1308</v>
      </c>
      <c r="T161" s="50" t="s">
        <v>1309</v>
      </c>
      <c r="U161" s="50" t="s">
        <v>1310</v>
      </c>
      <c r="V161" s="183" t="s">
        <v>1311</v>
      </c>
      <c r="W161" s="30"/>
      <c r="X161" s="30"/>
    </row>
    <row r="162" spans="1:24" ht="30.6" customHeight="1" x14ac:dyDescent="0.2">
      <c r="A162" s="168"/>
      <c r="B162" s="168">
        <v>8</v>
      </c>
      <c r="C162" s="220" t="s">
        <v>1267</v>
      </c>
      <c r="D162" s="221"/>
      <c r="E162" s="222"/>
      <c r="F162" s="229"/>
      <c r="G162" s="229"/>
      <c r="H162" s="229"/>
      <c r="I162" s="50" t="s">
        <v>11</v>
      </c>
      <c r="J162" s="231" t="s">
        <v>3</v>
      </c>
      <c r="K162" s="231"/>
      <c r="L162" s="39"/>
      <c r="M162" s="162" t="s">
        <v>676</v>
      </c>
      <c r="N162" s="163" t="str">
        <f>V162</f>
        <v>--</v>
      </c>
      <c r="O162" s="39"/>
      <c r="P162" s="168"/>
      <c r="Q162" s="184"/>
      <c r="R162" s="184"/>
      <c r="S162" s="185" t="str">
        <f>IF(Q162="Basso",1.8,IF(Q162="Medio",2.5,IF(Q162="Medio-Alto",3.8,IF(Q162="Alto",5,"0"))))</f>
        <v>0</v>
      </c>
      <c r="T162" s="185" t="str">
        <f>IF(R162="Basso",1.8,IF(R162="Medio",2.5,IF(R162="Medio-Alto",3.8,IF(R162="Alto",5,"0"))))</f>
        <v>0</v>
      </c>
      <c r="U162" s="185">
        <f>IF(MAX(U166:U180)&gt;(T162*S162),MAX(U166:U180),T162*S162)</f>
        <v>0</v>
      </c>
      <c r="V162" s="186" t="str">
        <f>IF(U162=0,"--",IF(U162&lt;='db fasce di rischio'!$B$4,'db fasce di rischio'!$A$2,IF(U162&lt;='db fasce di rischio'!$D$4,'db fasce di rischio'!$C$2,IF(U162&lt;='db fasce di rischio'!$F$4,'db fasce di rischio'!$E$2,IF(U162&lt;='db fasce di rischio'!$H$4,'db fasce di rischio'!$G$2,"")))))</f>
        <v>--</v>
      </c>
      <c r="W162" s="30"/>
      <c r="X162" s="30"/>
    </row>
    <row r="163" spans="1:24" ht="59.45" customHeight="1" x14ac:dyDescent="0.2">
      <c r="A163" s="168"/>
      <c r="B163" s="168"/>
      <c r="C163" s="223"/>
      <c r="D163" s="224"/>
      <c r="E163" s="224"/>
      <c r="F163" s="172"/>
      <c r="G163" s="172"/>
      <c r="H163" s="172"/>
      <c r="I163" s="172"/>
      <c r="J163" s="172"/>
      <c r="K163" s="172"/>
      <c r="L163" s="173"/>
      <c r="M163" s="226" t="s">
        <v>1305</v>
      </c>
      <c r="N163" s="226"/>
      <c r="O163" s="226"/>
      <c r="P163" s="168"/>
      <c r="Q163" s="30"/>
      <c r="R163" s="30"/>
      <c r="S163" s="30"/>
      <c r="T163" s="30"/>
      <c r="U163" s="30"/>
      <c r="V163" s="30"/>
      <c r="W163" s="30"/>
      <c r="X163" s="30"/>
    </row>
    <row r="164" spans="1:24" ht="31.5" hidden="1" customHeight="1" outlineLevel="1" x14ac:dyDescent="0.2">
      <c r="A164" s="168"/>
      <c r="B164" s="168"/>
      <c r="C164" s="218" t="s">
        <v>1266</v>
      </c>
      <c r="D164" s="219"/>
      <c r="E164" s="160"/>
      <c r="F164" s="160"/>
      <c r="G164" s="160"/>
      <c r="H164" s="160"/>
      <c r="I164" s="160"/>
      <c r="J164" s="159"/>
      <c r="K164" s="160"/>
      <c r="L164" s="164">
        <f>SUM(H151:H159)</f>
        <v>0</v>
      </c>
      <c r="M164" s="165"/>
      <c r="N164" s="165"/>
      <c r="O164" s="165"/>
      <c r="P164" s="168"/>
      <c r="Q164" s="30"/>
      <c r="R164" s="30"/>
      <c r="S164" s="30"/>
      <c r="T164" s="30"/>
      <c r="U164" s="30"/>
      <c r="V164" s="30"/>
      <c r="W164" s="30"/>
      <c r="X164" s="30"/>
    </row>
    <row r="165" spans="1:24" ht="81.95" hidden="1" customHeight="1" outlineLevel="1" x14ac:dyDescent="0.2">
      <c r="A165" s="169"/>
      <c r="B165" s="169"/>
      <c r="C165" s="24" t="s">
        <v>915</v>
      </c>
      <c r="D165" s="24" t="s">
        <v>916</v>
      </c>
      <c r="E165" s="24" t="s">
        <v>981</v>
      </c>
      <c r="F165" s="24" t="s">
        <v>980</v>
      </c>
      <c r="G165" s="187" t="s">
        <v>1301</v>
      </c>
      <c r="H165" s="24" t="s">
        <v>979</v>
      </c>
      <c r="I165" s="24" t="s">
        <v>917</v>
      </c>
      <c r="J165" s="50" t="s">
        <v>982</v>
      </c>
      <c r="K165" s="50" t="s">
        <v>918</v>
      </c>
      <c r="L165" s="24" t="s">
        <v>639</v>
      </c>
      <c r="M165" s="24" t="s">
        <v>677</v>
      </c>
      <c r="N165" s="24" t="s">
        <v>678</v>
      </c>
      <c r="O165" s="24" t="s">
        <v>679</v>
      </c>
      <c r="P165" s="169"/>
      <c r="Q165" s="182" t="s">
        <v>1306</v>
      </c>
      <c r="R165" s="182" t="s">
        <v>1307</v>
      </c>
      <c r="S165" s="50" t="s">
        <v>1308</v>
      </c>
      <c r="T165" s="50" t="s">
        <v>1309</v>
      </c>
      <c r="U165" s="50" t="s">
        <v>1310</v>
      </c>
      <c r="V165" s="183" t="s">
        <v>1311</v>
      </c>
      <c r="W165" s="30"/>
      <c r="X165" s="30"/>
    </row>
    <row r="166" spans="1:24" ht="21" hidden="1" customHeight="1" outlineLevel="1" x14ac:dyDescent="0.2">
      <c r="A166" s="169"/>
      <c r="B166" s="169"/>
      <c r="C166" s="26" t="s">
        <v>30</v>
      </c>
      <c r="D166" s="26" t="s">
        <v>30</v>
      </c>
      <c r="E166" s="26" t="s">
        <v>30</v>
      </c>
      <c r="F166" s="26" t="s">
        <v>30</v>
      </c>
      <c r="G166" s="161" t="str">
        <f>V166</f>
        <v>--</v>
      </c>
      <c r="H166" s="27" t="s">
        <v>30</v>
      </c>
      <c r="I166" s="33" t="s">
        <v>30</v>
      </c>
      <c r="J166" s="87"/>
      <c r="K166" s="33"/>
      <c r="L166" s="26"/>
      <c r="M166" s="26"/>
      <c r="N166" s="26"/>
      <c r="O166" s="26"/>
      <c r="P166" s="169"/>
      <c r="Q166" s="184"/>
      <c r="R166" s="184"/>
      <c r="S166" s="185" t="str">
        <f>IF(Q166="Basso",1.8,IF(Q166="Medio",2.5,IF(Q166="Medio-Alto",3.8,IF(Q166="Alto",5,"0"))))</f>
        <v>0</v>
      </c>
      <c r="T166" s="185" t="str">
        <f>IF(R166="Basso",1.8,IF(R166="Medio",2.5,IF(R166="Medio-Alto",3.8,IF(R166="Alto",5,"0"))))</f>
        <v>0</v>
      </c>
      <c r="U166" s="185">
        <f>(T166*S166)</f>
        <v>0</v>
      </c>
      <c r="V166" s="186" t="str">
        <f>IF(U166=0,"--",IF(U166&lt;='db fasce di rischio'!$B$4,'db fasce di rischio'!$A$2,IF(U166&lt;='db fasce di rischio'!$D$4,'db fasce di rischio'!$C$2,IF(U166&lt;='db fasce di rischio'!$F$4,'db fasce di rischio'!$E$2,IF(U166&lt;='db fasce di rischio'!$H$4,'db fasce di rischio'!$G$2,"")))))</f>
        <v>--</v>
      </c>
      <c r="W166" s="30"/>
      <c r="X166" s="30"/>
    </row>
    <row r="167" spans="1:24" ht="21" hidden="1" customHeight="1" outlineLevel="1" x14ac:dyDescent="0.2">
      <c r="A167" s="169"/>
      <c r="B167" s="169"/>
      <c r="C167" s="26" t="s">
        <v>30</v>
      </c>
      <c r="D167" s="26" t="s">
        <v>30</v>
      </c>
      <c r="E167" s="26" t="s">
        <v>30</v>
      </c>
      <c r="F167" s="26" t="s">
        <v>30</v>
      </c>
      <c r="G167" s="161" t="str">
        <f t="shared" ref="G167:G180" si="23">V167</f>
        <v>--</v>
      </c>
      <c r="H167" s="27" t="s">
        <v>30</v>
      </c>
      <c r="I167" s="33" t="s">
        <v>30</v>
      </c>
      <c r="J167" s="87"/>
      <c r="K167" s="33"/>
      <c r="L167" s="26"/>
      <c r="M167" s="26"/>
      <c r="N167" s="26"/>
      <c r="O167" s="26"/>
      <c r="P167" s="169"/>
      <c r="Q167" s="184"/>
      <c r="R167" s="184"/>
      <c r="S167" s="185" t="str">
        <f t="shared" ref="S167:T180" si="24">IF(Q167="Basso",1.8,IF(Q167="Medio",2.5,IF(Q167="Medio-Alto",3.8,IF(Q167="Alto",5,"0"))))</f>
        <v>0</v>
      </c>
      <c r="T167" s="185" t="str">
        <f t="shared" si="24"/>
        <v>0</v>
      </c>
      <c r="U167" s="185">
        <f>(T167*S167)</f>
        <v>0</v>
      </c>
      <c r="V167" s="186" t="str">
        <f>IF(U167=0,"--",IF(U167&lt;='db fasce di rischio'!$B$4,'db fasce di rischio'!$A$2,IF(U167&lt;='db fasce di rischio'!$D$4,'db fasce di rischio'!$C$2,IF(U167&lt;='db fasce di rischio'!$F$4,'db fasce di rischio'!$E$2,IF(U167&lt;='db fasce di rischio'!$H$4,'db fasce di rischio'!$G$2,"")))))</f>
        <v>--</v>
      </c>
      <c r="W167" s="30"/>
      <c r="X167" s="30"/>
    </row>
    <row r="168" spans="1:24" ht="21" hidden="1" customHeight="1" outlineLevel="1" x14ac:dyDescent="0.2">
      <c r="A168" s="169"/>
      <c r="B168" s="169"/>
      <c r="C168" s="26" t="s">
        <v>30</v>
      </c>
      <c r="D168" s="26" t="s">
        <v>30</v>
      </c>
      <c r="E168" s="26" t="s">
        <v>30</v>
      </c>
      <c r="F168" s="26" t="s">
        <v>30</v>
      </c>
      <c r="G168" s="161" t="str">
        <f t="shared" si="23"/>
        <v>--</v>
      </c>
      <c r="H168" s="27" t="s">
        <v>30</v>
      </c>
      <c r="I168" s="33" t="s">
        <v>30</v>
      </c>
      <c r="J168" s="87"/>
      <c r="K168" s="33"/>
      <c r="L168" s="26"/>
      <c r="M168" s="26"/>
      <c r="N168" s="26"/>
      <c r="O168" s="26"/>
      <c r="P168" s="169"/>
      <c r="Q168" s="184"/>
      <c r="R168" s="184"/>
      <c r="S168" s="185" t="str">
        <f t="shared" si="24"/>
        <v>0</v>
      </c>
      <c r="T168" s="185" t="str">
        <f t="shared" si="24"/>
        <v>0</v>
      </c>
      <c r="U168" s="185">
        <f t="shared" ref="U168:U180" si="25">(T168*S168)</f>
        <v>0</v>
      </c>
      <c r="V168" s="186" t="str">
        <f>IF(U168=0,"--",IF(U168&lt;='db fasce di rischio'!$B$4,'db fasce di rischio'!$A$2,IF(U168&lt;='db fasce di rischio'!$D$4,'db fasce di rischio'!$C$2,IF(U168&lt;='db fasce di rischio'!$F$4,'db fasce di rischio'!$E$2,IF(U168&lt;='db fasce di rischio'!$H$4,'db fasce di rischio'!$G$2,"")))))</f>
        <v>--</v>
      </c>
      <c r="W168" s="30"/>
      <c r="X168" s="30"/>
    </row>
    <row r="169" spans="1:24" ht="21" hidden="1" customHeight="1" outlineLevel="1" x14ac:dyDescent="0.2">
      <c r="A169" s="169"/>
      <c r="B169" s="169"/>
      <c r="C169" s="26" t="s">
        <v>30</v>
      </c>
      <c r="D169" s="26" t="s">
        <v>30</v>
      </c>
      <c r="E169" s="26" t="s">
        <v>30</v>
      </c>
      <c r="F169" s="26" t="s">
        <v>30</v>
      </c>
      <c r="G169" s="161" t="str">
        <f t="shared" si="23"/>
        <v>--</v>
      </c>
      <c r="H169" s="27" t="s">
        <v>30</v>
      </c>
      <c r="I169" s="33" t="s">
        <v>30</v>
      </c>
      <c r="J169" s="87"/>
      <c r="K169" s="33"/>
      <c r="L169" s="26"/>
      <c r="M169" s="26"/>
      <c r="N169" s="26"/>
      <c r="O169" s="26"/>
      <c r="P169" s="169"/>
      <c r="Q169" s="184"/>
      <c r="R169" s="184"/>
      <c r="S169" s="185" t="str">
        <f t="shared" si="24"/>
        <v>0</v>
      </c>
      <c r="T169" s="185" t="str">
        <f t="shared" si="24"/>
        <v>0</v>
      </c>
      <c r="U169" s="185">
        <f t="shared" si="25"/>
        <v>0</v>
      </c>
      <c r="V169" s="186" t="str">
        <f>IF(U169=0,"--",IF(U169&lt;='db fasce di rischio'!$B$4,'db fasce di rischio'!$A$2,IF(U169&lt;='db fasce di rischio'!$D$4,'db fasce di rischio'!$C$2,IF(U169&lt;='db fasce di rischio'!$F$4,'db fasce di rischio'!$E$2,IF(U169&lt;='db fasce di rischio'!$H$4,'db fasce di rischio'!$G$2,"")))))</f>
        <v>--</v>
      </c>
      <c r="W169" s="30"/>
      <c r="X169" s="30"/>
    </row>
    <row r="170" spans="1:24" ht="21" hidden="1" customHeight="1" outlineLevel="1" x14ac:dyDescent="0.2">
      <c r="A170" s="169"/>
      <c r="B170" s="169"/>
      <c r="C170" s="26" t="s">
        <v>30</v>
      </c>
      <c r="D170" s="26" t="s">
        <v>30</v>
      </c>
      <c r="E170" s="26" t="s">
        <v>30</v>
      </c>
      <c r="F170" s="26" t="s">
        <v>30</v>
      </c>
      <c r="G170" s="161" t="str">
        <f t="shared" si="23"/>
        <v>--</v>
      </c>
      <c r="H170" s="27" t="s">
        <v>30</v>
      </c>
      <c r="I170" s="33" t="s">
        <v>30</v>
      </c>
      <c r="J170" s="87"/>
      <c r="K170" s="33"/>
      <c r="L170" s="26"/>
      <c r="M170" s="26"/>
      <c r="N170" s="26"/>
      <c r="O170" s="26"/>
      <c r="P170" s="169"/>
      <c r="Q170" s="184"/>
      <c r="R170" s="184"/>
      <c r="S170" s="185" t="str">
        <f t="shared" si="24"/>
        <v>0</v>
      </c>
      <c r="T170" s="185" t="str">
        <f t="shared" si="24"/>
        <v>0</v>
      </c>
      <c r="U170" s="185">
        <f t="shared" si="25"/>
        <v>0</v>
      </c>
      <c r="V170" s="186" t="str">
        <f>IF(U170=0,"--",IF(U170&lt;='db fasce di rischio'!$B$4,'db fasce di rischio'!$A$2,IF(U170&lt;='db fasce di rischio'!$D$4,'db fasce di rischio'!$C$2,IF(U170&lt;='db fasce di rischio'!$F$4,'db fasce di rischio'!$E$2,IF(U170&lt;='db fasce di rischio'!$H$4,'db fasce di rischio'!$G$2,"")))))</f>
        <v>--</v>
      </c>
      <c r="W170" s="30"/>
      <c r="X170" s="30"/>
    </row>
    <row r="171" spans="1:24" ht="21" hidden="1" customHeight="1" outlineLevel="1" x14ac:dyDescent="0.2">
      <c r="A171" s="169"/>
      <c r="B171" s="169"/>
      <c r="C171" s="26" t="s">
        <v>30</v>
      </c>
      <c r="D171" s="26" t="s">
        <v>30</v>
      </c>
      <c r="E171" s="26" t="s">
        <v>30</v>
      </c>
      <c r="F171" s="26" t="s">
        <v>30</v>
      </c>
      <c r="G171" s="161" t="str">
        <f t="shared" si="23"/>
        <v>--</v>
      </c>
      <c r="H171" s="27" t="s">
        <v>30</v>
      </c>
      <c r="I171" s="33" t="s">
        <v>30</v>
      </c>
      <c r="J171" s="87"/>
      <c r="K171" s="33"/>
      <c r="L171" s="26"/>
      <c r="M171" s="26"/>
      <c r="N171" s="26"/>
      <c r="O171" s="26"/>
      <c r="P171" s="169"/>
      <c r="Q171" s="184"/>
      <c r="R171" s="184"/>
      <c r="S171" s="185" t="str">
        <f t="shared" si="24"/>
        <v>0</v>
      </c>
      <c r="T171" s="185" t="str">
        <f t="shared" si="24"/>
        <v>0</v>
      </c>
      <c r="U171" s="185">
        <f t="shared" si="25"/>
        <v>0</v>
      </c>
      <c r="V171" s="186" t="str">
        <f>IF(U171=0,"--",IF(U171&lt;='db fasce di rischio'!$B$4,'db fasce di rischio'!$A$2,IF(U171&lt;='db fasce di rischio'!$D$4,'db fasce di rischio'!$C$2,IF(U171&lt;='db fasce di rischio'!$F$4,'db fasce di rischio'!$E$2,IF(U171&lt;='db fasce di rischio'!$H$4,'db fasce di rischio'!$G$2,"")))))</f>
        <v>--</v>
      </c>
      <c r="W171" s="30"/>
      <c r="X171" s="30"/>
    </row>
    <row r="172" spans="1:24" ht="21" hidden="1" customHeight="1" outlineLevel="1" x14ac:dyDescent="0.2">
      <c r="A172" s="169"/>
      <c r="B172" s="169"/>
      <c r="C172" s="26" t="s">
        <v>30</v>
      </c>
      <c r="D172" s="26" t="s">
        <v>30</v>
      </c>
      <c r="E172" s="26" t="s">
        <v>30</v>
      </c>
      <c r="F172" s="26" t="s">
        <v>30</v>
      </c>
      <c r="G172" s="161" t="str">
        <f t="shared" si="23"/>
        <v>--</v>
      </c>
      <c r="H172" s="27" t="s">
        <v>30</v>
      </c>
      <c r="I172" s="33" t="s">
        <v>30</v>
      </c>
      <c r="J172" s="87"/>
      <c r="K172" s="33"/>
      <c r="L172" s="26"/>
      <c r="M172" s="26"/>
      <c r="N172" s="26"/>
      <c r="O172" s="26"/>
      <c r="P172" s="169"/>
      <c r="Q172" s="184"/>
      <c r="R172" s="184"/>
      <c r="S172" s="185" t="str">
        <f t="shared" si="24"/>
        <v>0</v>
      </c>
      <c r="T172" s="185" t="str">
        <f t="shared" si="24"/>
        <v>0</v>
      </c>
      <c r="U172" s="185">
        <f t="shared" si="25"/>
        <v>0</v>
      </c>
      <c r="V172" s="186" t="str">
        <f>IF(U172=0,"--",IF(U172&lt;='db fasce di rischio'!$B$4,'db fasce di rischio'!$A$2,IF(U172&lt;='db fasce di rischio'!$D$4,'db fasce di rischio'!$C$2,IF(U172&lt;='db fasce di rischio'!$F$4,'db fasce di rischio'!$E$2,IF(U172&lt;='db fasce di rischio'!$H$4,'db fasce di rischio'!$G$2,"")))))</f>
        <v>--</v>
      </c>
      <c r="W172" s="30"/>
      <c r="X172" s="30"/>
    </row>
    <row r="173" spans="1:24" ht="21" hidden="1" customHeight="1" outlineLevel="1" x14ac:dyDescent="0.2">
      <c r="A173" s="169"/>
      <c r="B173" s="169"/>
      <c r="C173" s="26" t="s">
        <v>30</v>
      </c>
      <c r="D173" s="26" t="s">
        <v>30</v>
      </c>
      <c r="E173" s="26" t="s">
        <v>30</v>
      </c>
      <c r="F173" s="26" t="s">
        <v>30</v>
      </c>
      <c r="G173" s="161" t="str">
        <f t="shared" si="23"/>
        <v>--</v>
      </c>
      <c r="H173" s="27" t="s">
        <v>30</v>
      </c>
      <c r="I173" s="33" t="s">
        <v>30</v>
      </c>
      <c r="J173" s="87"/>
      <c r="K173" s="33"/>
      <c r="L173" s="26"/>
      <c r="M173" s="26"/>
      <c r="N173" s="26"/>
      <c r="O173" s="26"/>
      <c r="P173" s="169"/>
      <c r="Q173" s="184"/>
      <c r="R173" s="184"/>
      <c r="S173" s="185" t="str">
        <f t="shared" si="24"/>
        <v>0</v>
      </c>
      <c r="T173" s="185" t="str">
        <f t="shared" si="24"/>
        <v>0</v>
      </c>
      <c r="U173" s="185">
        <f t="shared" si="25"/>
        <v>0</v>
      </c>
      <c r="V173" s="186" t="str">
        <f>IF(U173=0,"--",IF(U173&lt;='db fasce di rischio'!$B$4,'db fasce di rischio'!$A$2,IF(U173&lt;='db fasce di rischio'!$D$4,'db fasce di rischio'!$C$2,IF(U173&lt;='db fasce di rischio'!$F$4,'db fasce di rischio'!$E$2,IF(U173&lt;='db fasce di rischio'!$H$4,'db fasce di rischio'!$G$2,"")))))</f>
        <v>--</v>
      </c>
      <c r="W173" s="30"/>
      <c r="X173" s="30"/>
    </row>
    <row r="174" spans="1:24" ht="21" hidden="1" customHeight="1" outlineLevel="1" x14ac:dyDescent="0.2">
      <c r="A174" s="169"/>
      <c r="B174" s="169"/>
      <c r="C174" s="26" t="s">
        <v>30</v>
      </c>
      <c r="D174" s="26" t="s">
        <v>30</v>
      </c>
      <c r="E174" s="26" t="s">
        <v>30</v>
      </c>
      <c r="F174" s="26" t="s">
        <v>30</v>
      </c>
      <c r="G174" s="161" t="str">
        <f t="shared" si="23"/>
        <v>--</v>
      </c>
      <c r="H174" s="27" t="s">
        <v>30</v>
      </c>
      <c r="I174" s="33" t="s">
        <v>30</v>
      </c>
      <c r="J174" s="88"/>
      <c r="K174" s="33"/>
      <c r="L174" s="26"/>
      <c r="M174" s="26"/>
      <c r="N174" s="26"/>
      <c r="O174" s="26"/>
      <c r="P174" s="169"/>
      <c r="Q174" s="184"/>
      <c r="R174" s="184"/>
      <c r="S174" s="185" t="str">
        <f t="shared" si="24"/>
        <v>0</v>
      </c>
      <c r="T174" s="185" t="str">
        <f t="shared" si="24"/>
        <v>0</v>
      </c>
      <c r="U174" s="185">
        <f t="shared" si="25"/>
        <v>0</v>
      </c>
      <c r="V174" s="186" t="str">
        <f>IF(U174=0,"--",IF(U174&lt;='db fasce di rischio'!$B$4,'db fasce di rischio'!$A$2,IF(U174&lt;='db fasce di rischio'!$D$4,'db fasce di rischio'!$C$2,IF(U174&lt;='db fasce di rischio'!$F$4,'db fasce di rischio'!$E$2,IF(U174&lt;='db fasce di rischio'!$H$4,'db fasce di rischio'!$G$2,"")))))</f>
        <v>--</v>
      </c>
      <c r="W174" s="30"/>
      <c r="X174" s="30"/>
    </row>
    <row r="175" spans="1:24" ht="21" hidden="1" customHeight="1" outlineLevel="1" x14ac:dyDescent="0.2">
      <c r="A175" s="169"/>
      <c r="B175" s="169"/>
      <c r="C175" s="26" t="s">
        <v>30</v>
      </c>
      <c r="D175" s="26" t="s">
        <v>30</v>
      </c>
      <c r="E175" s="26" t="s">
        <v>30</v>
      </c>
      <c r="F175" s="26" t="s">
        <v>30</v>
      </c>
      <c r="G175" s="161" t="str">
        <f t="shared" si="23"/>
        <v>--</v>
      </c>
      <c r="H175" s="27" t="s">
        <v>30</v>
      </c>
      <c r="I175" s="33" t="s">
        <v>30</v>
      </c>
      <c r="J175" s="88"/>
      <c r="K175" s="33"/>
      <c r="L175" s="26"/>
      <c r="M175" s="26"/>
      <c r="N175" s="26"/>
      <c r="O175" s="26"/>
      <c r="P175" s="169"/>
      <c r="Q175" s="184"/>
      <c r="R175" s="184"/>
      <c r="S175" s="185" t="str">
        <f t="shared" si="24"/>
        <v>0</v>
      </c>
      <c r="T175" s="185" t="str">
        <f t="shared" si="24"/>
        <v>0</v>
      </c>
      <c r="U175" s="185">
        <f t="shared" si="25"/>
        <v>0</v>
      </c>
      <c r="V175" s="186" t="str">
        <f>IF(U175=0,"--",IF(U175&lt;='db fasce di rischio'!$B$4,'db fasce di rischio'!$A$2,IF(U175&lt;='db fasce di rischio'!$D$4,'db fasce di rischio'!$C$2,IF(U175&lt;='db fasce di rischio'!$F$4,'db fasce di rischio'!$E$2,IF(U175&lt;='db fasce di rischio'!$H$4,'db fasce di rischio'!$G$2,"")))))</f>
        <v>--</v>
      </c>
      <c r="W175" s="30"/>
      <c r="X175" s="30"/>
    </row>
    <row r="176" spans="1:24" ht="21" hidden="1" customHeight="1" outlineLevel="1" x14ac:dyDescent="0.2">
      <c r="A176" s="169"/>
      <c r="B176" s="169"/>
      <c r="C176" s="26" t="s">
        <v>30</v>
      </c>
      <c r="D176" s="26" t="s">
        <v>30</v>
      </c>
      <c r="E176" s="26" t="s">
        <v>30</v>
      </c>
      <c r="F176" s="26" t="s">
        <v>30</v>
      </c>
      <c r="G176" s="161" t="str">
        <f t="shared" si="23"/>
        <v>--</v>
      </c>
      <c r="H176" s="27" t="s">
        <v>30</v>
      </c>
      <c r="I176" s="33" t="s">
        <v>30</v>
      </c>
      <c r="J176" s="88"/>
      <c r="K176" s="33"/>
      <c r="L176" s="26"/>
      <c r="M176" s="26"/>
      <c r="N176" s="26"/>
      <c r="O176" s="26"/>
      <c r="P176" s="169"/>
      <c r="Q176" s="184"/>
      <c r="R176" s="184"/>
      <c r="S176" s="185" t="str">
        <f t="shared" si="24"/>
        <v>0</v>
      </c>
      <c r="T176" s="185" t="str">
        <f t="shared" si="24"/>
        <v>0</v>
      </c>
      <c r="U176" s="185">
        <f t="shared" si="25"/>
        <v>0</v>
      </c>
      <c r="V176" s="186" t="str">
        <f>IF(U176=0,"--",IF(U176&lt;='db fasce di rischio'!$B$4,'db fasce di rischio'!$A$2,IF(U176&lt;='db fasce di rischio'!$D$4,'db fasce di rischio'!$C$2,IF(U176&lt;='db fasce di rischio'!$F$4,'db fasce di rischio'!$E$2,IF(U176&lt;='db fasce di rischio'!$H$4,'db fasce di rischio'!$G$2,"")))))</f>
        <v>--</v>
      </c>
      <c r="W176" s="30"/>
      <c r="X176" s="30"/>
    </row>
    <row r="177" spans="1:24" ht="21" hidden="1" customHeight="1" outlineLevel="1" x14ac:dyDescent="0.2">
      <c r="A177" s="169"/>
      <c r="B177" s="169"/>
      <c r="C177" s="26" t="s">
        <v>30</v>
      </c>
      <c r="D177" s="26" t="s">
        <v>30</v>
      </c>
      <c r="E177" s="26" t="s">
        <v>30</v>
      </c>
      <c r="F177" s="26" t="s">
        <v>30</v>
      </c>
      <c r="G177" s="161" t="str">
        <f t="shared" si="23"/>
        <v>--</v>
      </c>
      <c r="H177" s="27" t="s">
        <v>30</v>
      </c>
      <c r="I177" s="33" t="s">
        <v>30</v>
      </c>
      <c r="J177" s="88"/>
      <c r="K177" s="33"/>
      <c r="L177" s="26"/>
      <c r="M177" s="26"/>
      <c r="N177" s="26"/>
      <c r="O177" s="26"/>
      <c r="P177" s="169"/>
      <c r="Q177" s="184"/>
      <c r="R177" s="184"/>
      <c r="S177" s="185" t="str">
        <f t="shared" si="24"/>
        <v>0</v>
      </c>
      <c r="T177" s="185" t="str">
        <f t="shared" si="24"/>
        <v>0</v>
      </c>
      <c r="U177" s="185">
        <f t="shared" si="25"/>
        <v>0</v>
      </c>
      <c r="V177" s="186" t="str">
        <f>IF(U177=0,"--",IF(U177&lt;='db fasce di rischio'!$B$4,'db fasce di rischio'!$A$2,IF(U177&lt;='db fasce di rischio'!$D$4,'db fasce di rischio'!$C$2,IF(U177&lt;='db fasce di rischio'!$F$4,'db fasce di rischio'!$E$2,IF(U177&lt;='db fasce di rischio'!$H$4,'db fasce di rischio'!$G$2,"")))))</f>
        <v>--</v>
      </c>
      <c r="W177" s="30"/>
      <c r="X177" s="30"/>
    </row>
    <row r="178" spans="1:24" ht="21" hidden="1" customHeight="1" outlineLevel="1" x14ac:dyDescent="0.2">
      <c r="A178" s="169"/>
      <c r="B178" s="169"/>
      <c r="C178" s="26" t="s">
        <v>30</v>
      </c>
      <c r="D178" s="26" t="s">
        <v>30</v>
      </c>
      <c r="E178" s="26" t="s">
        <v>30</v>
      </c>
      <c r="F178" s="26" t="s">
        <v>30</v>
      </c>
      <c r="G178" s="161" t="str">
        <f t="shared" si="23"/>
        <v>--</v>
      </c>
      <c r="H178" s="27" t="s">
        <v>30</v>
      </c>
      <c r="I178" s="33" t="s">
        <v>30</v>
      </c>
      <c r="J178" s="87"/>
      <c r="K178" s="33"/>
      <c r="L178" s="26"/>
      <c r="M178" s="26"/>
      <c r="N178" s="26"/>
      <c r="O178" s="26"/>
      <c r="P178" s="169"/>
      <c r="Q178" s="184"/>
      <c r="R178" s="184"/>
      <c r="S178" s="185" t="str">
        <f t="shared" si="24"/>
        <v>0</v>
      </c>
      <c r="T178" s="185" t="str">
        <f t="shared" si="24"/>
        <v>0</v>
      </c>
      <c r="U178" s="185">
        <f t="shared" si="25"/>
        <v>0</v>
      </c>
      <c r="V178" s="186" t="str">
        <f>IF(U178=0,"--",IF(U178&lt;='db fasce di rischio'!$B$4,'db fasce di rischio'!$A$2,IF(U178&lt;='db fasce di rischio'!$D$4,'db fasce di rischio'!$C$2,IF(U178&lt;='db fasce di rischio'!$F$4,'db fasce di rischio'!$E$2,IF(U178&lt;='db fasce di rischio'!$H$4,'db fasce di rischio'!$G$2,"")))))</f>
        <v>--</v>
      </c>
      <c r="W178" s="30"/>
      <c r="X178" s="30"/>
    </row>
    <row r="179" spans="1:24" ht="21" hidden="1" customHeight="1" outlineLevel="1" x14ac:dyDescent="0.2">
      <c r="A179" s="169"/>
      <c r="B179" s="169"/>
      <c r="C179" s="26" t="s">
        <v>30</v>
      </c>
      <c r="D179" s="26" t="s">
        <v>30</v>
      </c>
      <c r="E179" s="26" t="s">
        <v>30</v>
      </c>
      <c r="F179" s="26" t="s">
        <v>30</v>
      </c>
      <c r="G179" s="161" t="str">
        <f t="shared" si="23"/>
        <v>--</v>
      </c>
      <c r="H179" s="27" t="s">
        <v>30</v>
      </c>
      <c r="I179" s="33" t="s">
        <v>30</v>
      </c>
      <c r="J179" s="87"/>
      <c r="K179" s="33"/>
      <c r="L179" s="26"/>
      <c r="M179" s="26"/>
      <c r="N179" s="26"/>
      <c r="O179" s="28"/>
      <c r="P179" s="169"/>
      <c r="Q179" s="184"/>
      <c r="R179" s="184"/>
      <c r="S179" s="185" t="str">
        <f t="shared" si="24"/>
        <v>0</v>
      </c>
      <c r="T179" s="185" t="str">
        <f t="shared" si="24"/>
        <v>0</v>
      </c>
      <c r="U179" s="185">
        <f t="shared" si="25"/>
        <v>0</v>
      </c>
      <c r="V179" s="186" t="str">
        <f>IF(U179=0,"--",IF(U179&lt;='db fasce di rischio'!$B$4,'db fasce di rischio'!$A$2,IF(U179&lt;='db fasce di rischio'!$D$4,'db fasce di rischio'!$C$2,IF(U179&lt;='db fasce di rischio'!$F$4,'db fasce di rischio'!$E$2,IF(U179&lt;='db fasce di rischio'!$H$4,'db fasce di rischio'!$G$2,"")))))</f>
        <v>--</v>
      </c>
      <c r="W179" s="30"/>
      <c r="X179" s="30"/>
    </row>
    <row r="180" spans="1:24" ht="21" hidden="1" customHeight="1" outlineLevel="1" x14ac:dyDescent="0.2">
      <c r="A180" s="169"/>
      <c r="B180" s="169"/>
      <c r="C180" s="26" t="s">
        <v>30</v>
      </c>
      <c r="D180" s="26" t="s">
        <v>30</v>
      </c>
      <c r="E180" s="26" t="s">
        <v>30</v>
      </c>
      <c r="F180" s="26" t="s">
        <v>30</v>
      </c>
      <c r="G180" s="161" t="str">
        <f t="shared" si="23"/>
        <v>--</v>
      </c>
      <c r="H180" s="27" t="s">
        <v>30</v>
      </c>
      <c r="I180" s="33" t="s">
        <v>30</v>
      </c>
      <c r="J180" s="87"/>
      <c r="K180" s="33"/>
      <c r="L180" s="26"/>
      <c r="M180" s="26"/>
      <c r="N180" s="26"/>
      <c r="O180" s="29"/>
      <c r="P180" s="169"/>
      <c r="Q180" s="184"/>
      <c r="R180" s="184"/>
      <c r="S180" s="185" t="str">
        <f t="shared" si="24"/>
        <v>0</v>
      </c>
      <c r="T180" s="185" t="str">
        <f t="shared" si="24"/>
        <v>0</v>
      </c>
      <c r="U180" s="185">
        <f t="shared" si="25"/>
        <v>0</v>
      </c>
      <c r="V180" s="186" t="str">
        <f>IF(U180=0,"--",IF(U180&lt;='db fasce di rischio'!$B$4,'db fasce di rischio'!$A$2,IF(U180&lt;='db fasce di rischio'!$D$4,'db fasce di rischio'!$C$2,IF(U180&lt;='db fasce di rischio'!$F$4,'db fasce di rischio'!$E$2,IF(U180&lt;='db fasce di rischio'!$H$4,'db fasce di rischio'!$G$2,"")))))</f>
        <v>--</v>
      </c>
      <c r="W180" s="30"/>
      <c r="X180" s="30"/>
    </row>
    <row r="181" spans="1:24" ht="21" collapsed="1" x14ac:dyDescent="0.2">
      <c r="A181" s="168"/>
      <c r="B181" s="168"/>
      <c r="C181" s="92"/>
      <c r="D181" s="92"/>
      <c r="E181" s="92"/>
      <c r="F181" s="92"/>
      <c r="G181" s="92"/>
      <c r="H181" s="92"/>
      <c r="I181" s="92"/>
      <c r="J181" s="176"/>
      <c r="K181" s="92"/>
      <c r="L181" s="92"/>
      <c r="M181" s="92"/>
      <c r="N181" s="92"/>
      <c r="O181" s="92"/>
      <c r="P181" s="168"/>
      <c r="Q181" s="30"/>
      <c r="R181" s="30"/>
      <c r="S181" s="30"/>
      <c r="T181" s="30"/>
      <c r="U181" s="30"/>
      <c r="V181" s="30"/>
      <c r="W181" s="30"/>
      <c r="X181" s="30"/>
    </row>
    <row r="182" spans="1:24" ht="90.6" customHeight="1" x14ac:dyDescent="0.2">
      <c r="A182" s="31"/>
      <c r="B182" s="31"/>
      <c r="C182" s="32" t="s">
        <v>674</v>
      </c>
      <c r="D182" s="32"/>
      <c r="E182" s="30"/>
      <c r="F182" s="30"/>
      <c r="G182" s="30"/>
      <c r="H182" s="30"/>
      <c r="I182" s="30"/>
      <c r="J182" s="85"/>
      <c r="K182" s="30"/>
      <c r="L182" s="30"/>
      <c r="M182" s="30"/>
      <c r="N182" s="84" t="s">
        <v>6</v>
      </c>
      <c r="O182" s="84"/>
      <c r="P182" s="30"/>
      <c r="Q182" s="182" t="s">
        <v>1306</v>
      </c>
      <c r="R182" s="182" t="s">
        <v>1307</v>
      </c>
      <c r="S182" s="50" t="s">
        <v>1308</v>
      </c>
      <c r="T182" s="50" t="s">
        <v>1309</v>
      </c>
      <c r="U182" s="50" t="s">
        <v>1310</v>
      </c>
      <c r="V182" s="183" t="s">
        <v>1311</v>
      </c>
      <c r="W182" s="30"/>
      <c r="X182" s="30"/>
    </row>
    <row r="183" spans="1:24" ht="30.6" customHeight="1" x14ac:dyDescent="0.2">
      <c r="A183" s="168"/>
      <c r="B183" s="168">
        <v>9</v>
      </c>
      <c r="C183" s="220" t="s">
        <v>1267</v>
      </c>
      <c r="D183" s="221"/>
      <c r="E183" s="222"/>
      <c r="F183" s="229"/>
      <c r="G183" s="229"/>
      <c r="H183" s="229"/>
      <c r="I183" s="50" t="s">
        <v>11</v>
      </c>
      <c r="J183" s="231" t="s">
        <v>3</v>
      </c>
      <c r="K183" s="231"/>
      <c r="L183" s="39"/>
      <c r="M183" s="162" t="s">
        <v>676</v>
      </c>
      <c r="N183" s="163" t="str">
        <f>V183</f>
        <v>--</v>
      </c>
      <c r="O183" s="39"/>
      <c r="P183" s="168"/>
      <c r="Q183" s="184"/>
      <c r="R183" s="184"/>
      <c r="S183" s="185" t="str">
        <f>IF(Q183="Basso",1.8,IF(Q183="Medio",2.5,IF(Q183="Medio-Alto",3.8,IF(Q183="Alto",5,"0"))))</f>
        <v>0</v>
      </c>
      <c r="T183" s="185" t="str">
        <f>IF(R183="Basso",1.8,IF(R183="Medio",2.5,IF(R183="Medio-Alto",3.8,IF(R183="Alto",5,"0"))))</f>
        <v>0</v>
      </c>
      <c r="U183" s="185">
        <f>IF(MAX(U187:U201)&gt;(T183*S183),MAX(U187:U201),T183*S183)</f>
        <v>0</v>
      </c>
      <c r="V183" s="186" t="str">
        <f>IF(U183=0,"--",IF(U183&lt;='db fasce di rischio'!$B$4,'db fasce di rischio'!$A$2,IF(U183&lt;='db fasce di rischio'!$D$4,'db fasce di rischio'!$C$2,IF(U183&lt;='db fasce di rischio'!$F$4,'db fasce di rischio'!$E$2,IF(U183&lt;='db fasce di rischio'!$H$4,'db fasce di rischio'!$G$2,"")))))</f>
        <v>--</v>
      </c>
      <c r="W183" s="30"/>
      <c r="X183" s="30"/>
    </row>
    <row r="184" spans="1:24" ht="59.45" customHeight="1" x14ac:dyDescent="0.2">
      <c r="A184" s="168"/>
      <c r="B184" s="168"/>
      <c r="C184" s="223"/>
      <c r="D184" s="224"/>
      <c r="E184" s="224"/>
      <c r="F184" s="172"/>
      <c r="G184" s="172"/>
      <c r="H184" s="172"/>
      <c r="I184" s="172"/>
      <c r="J184" s="172"/>
      <c r="K184" s="172"/>
      <c r="L184" s="173"/>
      <c r="M184" s="226" t="s">
        <v>1305</v>
      </c>
      <c r="N184" s="226"/>
      <c r="O184" s="226"/>
      <c r="P184" s="168"/>
      <c r="Q184" s="30"/>
      <c r="R184" s="30"/>
      <c r="S184" s="30"/>
      <c r="T184" s="30"/>
      <c r="U184" s="30"/>
      <c r="V184" s="30"/>
      <c r="W184" s="30"/>
      <c r="X184" s="30"/>
    </row>
    <row r="185" spans="1:24" ht="31.5" hidden="1" customHeight="1" outlineLevel="1" x14ac:dyDescent="0.2">
      <c r="A185" s="168"/>
      <c r="B185" s="168"/>
      <c r="C185" s="218" t="s">
        <v>1266</v>
      </c>
      <c r="D185" s="219"/>
      <c r="E185" s="160"/>
      <c r="F185" s="160"/>
      <c r="G185" s="160"/>
      <c r="H185" s="160"/>
      <c r="I185" s="160"/>
      <c r="J185" s="159"/>
      <c r="K185" s="160"/>
      <c r="L185" s="164">
        <f>SUM(H172:H180)</f>
        <v>0</v>
      </c>
      <c r="M185" s="165"/>
      <c r="N185" s="165"/>
      <c r="O185" s="165"/>
      <c r="P185" s="168"/>
      <c r="Q185" s="30"/>
      <c r="R185" s="30"/>
      <c r="S185" s="30"/>
      <c r="T185" s="30"/>
      <c r="U185" s="30"/>
      <c r="V185" s="30"/>
      <c r="W185" s="30"/>
      <c r="X185" s="30"/>
    </row>
    <row r="186" spans="1:24" ht="81.95" hidden="1" customHeight="1" outlineLevel="1" x14ac:dyDescent="0.2">
      <c r="A186" s="169"/>
      <c r="B186" s="169"/>
      <c r="C186" s="24" t="s">
        <v>915</v>
      </c>
      <c r="D186" s="24" t="s">
        <v>916</v>
      </c>
      <c r="E186" s="24" t="s">
        <v>981</v>
      </c>
      <c r="F186" s="24" t="s">
        <v>980</v>
      </c>
      <c r="G186" s="187" t="s">
        <v>1301</v>
      </c>
      <c r="H186" s="24" t="s">
        <v>979</v>
      </c>
      <c r="I186" s="24" t="s">
        <v>917</v>
      </c>
      <c r="J186" s="50" t="s">
        <v>982</v>
      </c>
      <c r="K186" s="50" t="s">
        <v>918</v>
      </c>
      <c r="L186" s="24" t="s">
        <v>639</v>
      </c>
      <c r="M186" s="24" t="s">
        <v>677</v>
      </c>
      <c r="N186" s="24" t="s">
        <v>678</v>
      </c>
      <c r="O186" s="24" t="s">
        <v>679</v>
      </c>
      <c r="P186" s="169"/>
      <c r="Q186" s="182" t="s">
        <v>1306</v>
      </c>
      <c r="R186" s="182" t="s">
        <v>1307</v>
      </c>
      <c r="S186" s="50" t="s">
        <v>1308</v>
      </c>
      <c r="T186" s="50" t="s">
        <v>1309</v>
      </c>
      <c r="U186" s="50" t="s">
        <v>1310</v>
      </c>
      <c r="V186" s="183" t="s">
        <v>1311</v>
      </c>
      <c r="W186" s="30"/>
      <c r="X186" s="30"/>
    </row>
    <row r="187" spans="1:24" ht="21" hidden="1" customHeight="1" outlineLevel="1" x14ac:dyDescent="0.2">
      <c r="A187" s="169"/>
      <c r="B187" s="169"/>
      <c r="C187" s="26" t="s">
        <v>30</v>
      </c>
      <c r="D187" s="26" t="s">
        <v>30</v>
      </c>
      <c r="E187" s="26" t="s">
        <v>30</v>
      </c>
      <c r="F187" s="26" t="s">
        <v>30</v>
      </c>
      <c r="G187" s="161" t="str">
        <f>V187</f>
        <v>--</v>
      </c>
      <c r="H187" s="27" t="s">
        <v>30</v>
      </c>
      <c r="I187" s="33" t="s">
        <v>30</v>
      </c>
      <c r="J187" s="87"/>
      <c r="K187" s="33"/>
      <c r="L187" s="26"/>
      <c r="M187" s="26"/>
      <c r="N187" s="26"/>
      <c r="O187" s="26"/>
      <c r="P187" s="169"/>
      <c r="Q187" s="184"/>
      <c r="R187" s="184"/>
      <c r="S187" s="185" t="str">
        <f>IF(Q187="Basso",1.8,IF(Q187="Medio",2.5,IF(Q187="Medio-Alto",3.8,IF(Q187="Alto",5,"0"))))</f>
        <v>0</v>
      </c>
      <c r="T187" s="185" t="str">
        <f>IF(R187="Basso",1.8,IF(R187="Medio",2.5,IF(R187="Medio-Alto",3.8,IF(R187="Alto",5,"0"))))</f>
        <v>0</v>
      </c>
      <c r="U187" s="185">
        <f>(T187*S187)</f>
        <v>0</v>
      </c>
      <c r="V187" s="186" t="str">
        <f>IF(U187=0,"--",IF(U187&lt;='db fasce di rischio'!$B$4,'db fasce di rischio'!$A$2,IF(U187&lt;='db fasce di rischio'!$D$4,'db fasce di rischio'!$C$2,IF(U187&lt;='db fasce di rischio'!$F$4,'db fasce di rischio'!$E$2,IF(U187&lt;='db fasce di rischio'!$H$4,'db fasce di rischio'!$G$2,"")))))</f>
        <v>--</v>
      </c>
      <c r="W187" s="30"/>
      <c r="X187" s="30"/>
    </row>
    <row r="188" spans="1:24" ht="21" hidden="1" customHeight="1" outlineLevel="1" x14ac:dyDescent="0.2">
      <c r="A188" s="169"/>
      <c r="B188" s="169"/>
      <c r="C188" s="26" t="s">
        <v>30</v>
      </c>
      <c r="D188" s="26" t="s">
        <v>30</v>
      </c>
      <c r="E188" s="26" t="s">
        <v>30</v>
      </c>
      <c r="F188" s="26" t="s">
        <v>30</v>
      </c>
      <c r="G188" s="161" t="str">
        <f t="shared" ref="G188:G201" si="26">V188</f>
        <v>--</v>
      </c>
      <c r="H188" s="27" t="s">
        <v>30</v>
      </c>
      <c r="I188" s="33" t="s">
        <v>30</v>
      </c>
      <c r="J188" s="87"/>
      <c r="K188" s="33"/>
      <c r="L188" s="26"/>
      <c r="M188" s="26"/>
      <c r="N188" s="26"/>
      <c r="O188" s="26"/>
      <c r="P188" s="169"/>
      <c r="Q188" s="184"/>
      <c r="R188" s="184"/>
      <c r="S188" s="185" t="str">
        <f t="shared" ref="S188:T201" si="27">IF(Q188="Basso",1.8,IF(Q188="Medio",2.5,IF(Q188="Medio-Alto",3.8,IF(Q188="Alto",5,"0"))))</f>
        <v>0</v>
      </c>
      <c r="T188" s="185" t="str">
        <f t="shared" si="27"/>
        <v>0</v>
      </c>
      <c r="U188" s="185">
        <f>(T188*S188)</f>
        <v>0</v>
      </c>
      <c r="V188" s="186" t="str">
        <f>IF(U188=0,"--",IF(U188&lt;='db fasce di rischio'!$B$4,'db fasce di rischio'!$A$2,IF(U188&lt;='db fasce di rischio'!$D$4,'db fasce di rischio'!$C$2,IF(U188&lt;='db fasce di rischio'!$F$4,'db fasce di rischio'!$E$2,IF(U188&lt;='db fasce di rischio'!$H$4,'db fasce di rischio'!$G$2,"")))))</f>
        <v>--</v>
      </c>
      <c r="W188" s="30"/>
      <c r="X188" s="30"/>
    </row>
    <row r="189" spans="1:24" ht="21" hidden="1" customHeight="1" outlineLevel="1" x14ac:dyDescent="0.2">
      <c r="A189" s="169"/>
      <c r="B189" s="169"/>
      <c r="C189" s="26" t="s">
        <v>30</v>
      </c>
      <c r="D189" s="26" t="s">
        <v>30</v>
      </c>
      <c r="E189" s="26" t="s">
        <v>30</v>
      </c>
      <c r="F189" s="26" t="s">
        <v>30</v>
      </c>
      <c r="G189" s="161" t="str">
        <f t="shared" si="26"/>
        <v>--</v>
      </c>
      <c r="H189" s="27" t="s">
        <v>30</v>
      </c>
      <c r="I189" s="33" t="s">
        <v>30</v>
      </c>
      <c r="J189" s="87"/>
      <c r="K189" s="33"/>
      <c r="L189" s="26"/>
      <c r="M189" s="26"/>
      <c r="N189" s="26"/>
      <c r="O189" s="26"/>
      <c r="P189" s="169"/>
      <c r="Q189" s="184"/>
      <c r="R189" s="184"/>
      <c r="S189" s="185" t="str">
        <f t="shared" si="27"/>
        <v>0</v>
      </c>
      <c r="T189" s="185" t="str">
        <f t="shared" si="27"/>
        <v>0</v>
      </c>
      <c r="U189" s="185">
        <f t="shared" ref="U189:U201" si="28">(T189*S189)</f>
        <v>0</v>
      </c>
      <c r="V189" s="186" t="str">
        <f>IF(U189=0,"--",IF(U189&lt;='db fasce di rischio'!$B$4,'db fasce di rischio'!$A$2,IF(U189&lt;='db fasce di rischio'!$D$4,'db fasce di rischio'!$C$2,IF(U189&lt;='db fasce di rischio'!$F$4,'db fasce di rischio'!$E$2,IF(U189&lt;='db fasce di rischio'!$H$4,'db fasce di rischio'!$G$2,"")))))</f>
        <v>--</v>
      </c>
      <c r="W189" s="30"/>
      <c r="X189" s="30"/>
    </row>
    <row r="190" spans="1:24" ht="21" hidden="1" customHeight="1" outlineLevel="1" x14ac:dyDescent="0.2">
      <c r="A190" s="169"/>
      <c r="B190" s="169"/>
      <c r="C190" s="26" t="s">
        <v>30</v>
      </c>
      <c r="D190" s="26" t="s">
        <v>30</v>
      </c>
      <c r="E190" s="26" t="s">
        <v>30</v>
      </c>
      <c r="F190" s="26" t="s">
        <v>30</v>
      </c>
      <c r="G190" s="161" t="str">
        <f t="shared" si="26"/>
        <v>--</v>
      </c>
      <c r="H190" s="27" t="s">
        <v>30</v>
      </c>
      <c r="I190" s="33" t="s">
        <v>30</v>
      </c>
      <c r="J190" s="87"/>
      <c r="K190" s="33"/>
      <c r="L190" s="26"/>
      <c r="M190" s="26"/>
      <c r="N190" s="26"/>
      <c r="O190" s="26"/>
      <c r="P190" s="169"/>
      <c r="Q190" s="184"/>
      <c r="R190" s="184"/>
      <c r="S190" s="185" t="str">
        <f t="shared" si="27"/>
        <v>0</v>
      </c>
      <c r="T190" s="185" t="str">
        <f t="shared" si="27"/>
        <v>0</v>
      </c>
      <c r="U190" s="185">
        <f t="shared" si="28"/>
        <v>0</v>
      </c>
      <c r="V190" s="186" t="str">
        <f>IF(U190=0,"--",IF(U190&lt;='db fasce di rischio'!$B$4,'db fasce di rischio'!$A$2,IF(U190&lt;='db fasce di rischio'!$D$4,'db fasce di rischio'!$C$2,IF(U190&lt;='db fasce di rischio'!$F$4,'db fasce di rischio'!$E$2,IF(U190&lt;='db fasce di rischio'!$H$4,'db fasce di rischio'!$G$2,"")))))</f>
        <v>--</v>
      </c>
      <c r="W190" s="30"/>
      <c r="X190" s="30"/>
    </row>
    <row r="191" spans="1:24" ht="21" hidden="1" customHeight="1" outlineLevel="1" x14ac:dyDescent="0.2">
      <c r="A191" s="169"/>
      <c r="B191" s="169"/>
      <c r="C191" s="26" t="s">
        <v>30</v>
      </c>
      <c r="D191" s="26" t="s">
        <v>30</v>
      </c>
      <c r="E191" s="26" t="s">
        <v>30</v>
      </c>
      <c r="F191" s="26" t="s">
        <v>30</v>
      </c>
      <c r="G191" s="161" t="str">
        <f t="shared" si="26"/>
        <v>--</v>
      </c>
      <c r="H191" s="27" t="s">
        <v>30</v>
      </c>
      <c r="I191" s="33" t="s">
        <v>30</v>
      </c>
      <c r="J191" s="87"/>
      <c r="K191" s="33"/>
      <c r="L191" s="26"/>
      <c r="M191" s="26"/>
      <c r="N191" s="26"/>
      <c r="O191" s="26"/>
      <c r="P191" s="169"/>
      <c r="Q191" s="184"/>
      <c r="R191" s="184"/>
      <c r="S191" s="185" t="str">
        <f t="shared" si="27"/>
        <v>0</v>
      </c>
      <c r="T191" s="185" t="str">
        <f t="shared" si="27"/>
        <v>0</v>
      </c>
      <c r="U191" s="185">
        <f t="shared" si="28"/>
        <v>0</v>
      </c>
      <c r="V191" s="186" t="str">
        <f>IF(U191=0,"--",IF(U191&lt;='db fasce di rischio'!$B$4,'db fasce di rischio'!$A$2,IF(U191&lt;='db fasce di rischio'!$D$4,'db fasce di rischio'!$C$2,IF(U191&lt;='db fasce di rischio'!$F$4,'db fasce di rischio'!$E$2,IF(U191&lt;='db fasce di rischio'!$H$4,'db fasce di rischio'!$G$2,"")))))</f>
        <v>--</v>
      </c>
      <c r="W191" s="30"/>
      <c r="X191" s="30"/>
    </row>
    <row r="192" spans="1:24" ht="21" hidden="1" customHeight="1" outlineLevel="1" x14ac:dyDescent="0.2">
      <c r="A192" s="169"/>
      <c r="B192" s="169"/>
      <c r="C192" s="26" t="s">
        <v>30</v>
      </c>
      <c r="D192" s="26" t="s">
        <v>30</v>
      </c>
      <c r="E192" s="26" t="s">
        <v>30</v>
      </c>
      <c r="F192" s="26" t="s">
        <v>30</v>
      </c>
      <c r="G192" s="161" t="str">
        <f t="shared" si="26"/>
        <v>--</v>
      </c>
      <c r="H192" s="27" t="s">
        <v>30</v>
      </c>
      <c r="I192" s="33" t="s">
        <v>30</v>
      </c>
      <c r="J192" s="87"/>
      <c r="K192" s="33"/>
      <c r="L192" s="26"/>
      <c r="M192" s="26"/>
      <c r="N192" s="26"/>
      <c r="O192" s="26"/>
      <c r="P192" s="169"/>
      <c r="Q192" s="184"/>
      <c r="R192" s="184"/>
      <c r="S192" s="185" t="str">
        <f t="shared" si="27"/>
        <v>0</v>
      </c>
      <c r="T192" s="185" t="str">
        <f t="shared" si="27"/>
        <v>0</v>
      </c>
      <c r="U192" s="185">
        <f t="shared" si="28"/>
        <v>0</v>
      </c>
      <c r="V192" s="186" t="str">
        <f>IF(U192=0,"--",IF(U192&lt;='db fasce di rischio'!$B$4,'db fasce di rischio'!$A$2,IF(U192&lt;='db fasce di rischio'!$D$4,'db fasce di rischio'!$C$2,IF(U192&lt;='db fasce di rischio'!$F$4,'db fasce di rischio'!$E$2,IF(U192&lt;='db fasce di rischio'!$H$4,'db fasce di rischio'!$G$2,"")))))</f>
        <v>--</v>
      </c>
      <c r="W192" s="30"/>
      <c r="X192" s="30"/>
    </row>
    <row r="193" spans="1:24" ht="21" hidden="1" customHeight="1" outlineLevel="1" x14ac:dyDescent="0.2">
      <c r="A193" s="169"/>
      <c r="B193" s="169"/>
      <c r="C193" s="26" t="s">
        <v>30</v>
      </c>
      <c r="D193" s="26" t="s">
        <v>30</v>
      </c>
      <c r="E193" s="26" t="s">
        <v>30</v>
      </c>
      <c r="F193" s="26" t="s">
        <v>30</v>
      </c>
      <c r="G193" s="161" t="str">
        <f t="shared" si="26"/>
        <v>--</v>
      </c>
      <c r="H193" s="27" t="s">
        <v>30</v>
      </c>
      <c r="I193" s="33" t="s">
        <v>30</v>
      </c>
      <c r="J193" s="87"/>
      <c r="K193" s="33"/>
      <c r="L193" s="26"/>
      <c r="M193" s="26"/>
      <c r="N193" s="26"/>
      <c r="O193" s="26"/>
      <c r="P193" s="169"/>
      <c r="Q193" s="184"/>
      <c r="R193" s="184"/>
      <c r="S193" s="185" t="str">
        <f t="shared" si="27"/>
        <v>0</v>
      </c>
      <c r="T193" s="185" t="str">
        <f t="shared" si="27"/>
        <v>0</v>
      </c>
      <c r="U193" s="185">
        <f t="shared" si="28"/>
        <v>0</v>
      </c>
      <c r="V193" s="186" t="str">
        <f>IF(U193=0,"--",IF(U193&lt;='db fasce di rischio'!$B$4,'db fasce di rischio'!$A$2,IF(U193&lt;='db fasce di rischio'!$D$4,'db fasce di rischio'!$C$2,IF(U193&lt;='db fasce di rischio'!$F$4,'db fasce di rischio'!$E$2,IF(U193&lt;='db fasce di rischio'!$H$4,'db fasce di rischio'!$G$2,"")))))</f>
        <v>--</v>
      </c>
      <c r="W193" s="30"/>
      <c r="X193" s="30"/>
    </row>
    <row r="194" spans="1:24" ht="21" hidden="1" customHeight="1" outlineLevel="1" x14ac:dyDescent="0.2">
      <c r="A194" s="169"/>
      <c r="B194" s="169"/>
      <c r="C194" s="26" t="s">
        <v>30</v>
      </c>
      <c r="D194" s="26" t="s">
        <v>30</v>
      </c>
      <c r="E194" s="26" t="s">
        <v>30</v>
      </c>
      <c r="F194" s="26" t="s">
        <v>30</v>
      </c>
      <c r="G194" s="161" t="str">
        <f t="shared" si="26"/>
        <v>--</v>
      </c>
      <c r="H194" s="27" t="s">
        <v>30</v>
      </c>
      <c r="I194" s="33" t="s">
        <v>30</v>
      </c>
      <c r="J194" s="87"/>
      <c r="K194" s="33"/>
      <c r="L194" s="26"/>
      <c r="M194" s="26"/>
      <c r="N194" s="26"/>
      <c r="O194" s="26"/>
      <c r="P194" s="169"/>
      <c r="Q194" s="184"/>
      <c r="R194" s="184"/>
      <c r="S194" s="185" t="str">
        <f t="shared" si="27"/>
        <v>0</v>
      </c>
      <c r="T194" s="185" t="str">
        <f t="shared" si="27"/>
        <v>0</v>
      </c>
      <c r="U194" s="185">
        <f t="shared" si="28"/>
        <v>0</v>
      </c>
      <c r="V194" s="186" t="str">
        <f>IF(U194=0,"--",IF(U194&lt;='db fasce di rischio'!$B$4,'db fasce di rischio'!$A$2,IF(U194&lt;='db fasce di rischio'!$D$4,'db fasce di rischio'!$C$2,IF(U194&lt;='db fasce di rischio'!$F$4,'db fasce di rischio'!$E$2,IF(U194&lt;='db fasce di rischio'!$H$4,'db fasce di rischio'!$G$2,"")))))</f>
        <v>--</v>
      </c>
      <c r="W194" s="30"/>
      <c r="X194" s="30"/>
    </row>
    <row r="195" spans="1:24" ht="21" hidden="1" customHeight="1" outlineLevel="1" x14ac:dyDescent="0.2">
      <c r="A195" s="169"/>
      <c r="B195" s="169"/>
      <c r="C195" s="26" t="s">
        <v>30</v>
      </c>
      <c r="D195" s="26" t="s">
        <v>30</v>
      </c>
      <c r="E195" s="26" t="s">
        <v>30</v>
      </c>
      <c r="F195" s="26" t="s">
        <v>30</v>
      </c>
      <c r="G195" s="161" t="str">
        <f t="shared" si="26"/>
        <v>--</v>
      </c>
      <c r="H195" s="27" t="s">
        <v>30</v>
      </c>
      <c r="I195" s="33" t="s">
        <v>30</v>
      </c>
      <c r="J195" s="88"/>
      <c r="K195" s="33"/>
      <c r="L195" s="26"/>
      <c r="M195" s="26"/>
      <c r="N195" s="26"/>
      <c r="O195" s="26"/>
      <c r="P195" s="169"/>
      <c r="Q195" s="184"/>
      <c r="R195" s="184"/>
      <c r="S195" s="185" t="str">
        <f t="shared" si="27"/>
        <v>0</v>
      </c>
      <c r="T195" s="185" t="str">
        <f t="shared" si="27"/>
        <v>0</v>
      </c>
      <c r="U195" s="185">
        <f t="shared" si="28"/>
        <v>0</v>
      </c>
      <c r="V195" s="186" t="str">
        <f>IF(U195=0,"--",IF(U195&lt;='db fasce di rischio'!$B$4,'db fasce di rischio'!$A$2,IF(U195&lt;='db fasce di rischio'!$D$4,'db fasce di rischio'!$C$2,IF(U195&lt;='db fasce di rischio'!$F$4,'db fasce di rischio'!$E$2,IF(U195&lt;='db fasce di rischio'!$H$4,'db fasce di rischio'!$G$2,"")))))</f>
        <v>--</v>
      </c>
      <c r="W195" s="30"/>
      <c r="X195" s="30"/>
    </row>
    <row r="196" spans="1:24" ht="21" hidden="1" customHeight="1" outlineLevel="1" x14ac:dyDescent="0.2">
      <c r="A196" s="169"/>
      <c r="B196" s="169"/>
      <c r="C196" s="26" t="s">
        <v>30</v>
      </c>
      <c r="D196" s="26" t="s">
        <v>30</v>
      </c>
      <c r="E196" s="26" t="s">
        <v>30</v>
      </c>
      <c r="F196" s="26" t="s">
        <v>30</v>
      </c>
      <c r="G196" s="161" t="str">
        <f t="shared" si="26"/>
        <v>--</v>
      </c>
      <c r="H196" s="27" t="s">
        <v>30</v>
      </c>
      <c r="I196" s="33" t="s">
        <v>30</v>
      </c>
      <c r="J196" s="88"/>
      <c r="K196" s="33"/>
      <c r="L196" s="26"/>
      <c r="M196" s="26"/>
      <c r="N196" s="26"/>
      <c r="O196" s="26"/>
      <c r="P196" s="169"/>
      <c r="Q196" s="184"/>
      <c r="R196" s="184"/>
      <c r="S196" s="185" t="str">
        <f t="shared" si="27"/>
        <v>0</v>
      </c>
      <c r="T196" s="185" t="str">
        <f t="shared" si="27"/>
        <v>0</v>
      </c>
      <c r="U196" s="185">
        <f t="shared" si="28"/>
        <v>0</v>
      </c>
      <c r="V196" s="186" t="str">
        <f>IF(U196=0,"--",IF(U196&lt;='db fasce di rischio'!$B$4,'db fasce di rischio'!$A$2,IF(U196&lt;='db fasce di rischio'!$D$4,'db fasce di rischio'!$C$2,IF(U196&lt;='db fasce di rischio'!$F$4,'db fasce di rischio'!$E$2,IF(U196&lt;='db fasce di rischio'!$H$4,'db fasce di rischio'!$G$2,"")))))</f>
        <v>--</v>
      </c>
      <c r="W196" s="30"/>
      <c r="X196" s="30"/>
    </row>
    <row r="197" spans="1:24" ht="21" hidden="1" customHeight="1" outlineLevel="1" x14ac:dyDescent="0.2">
      <c r="A197" s="169"/>
      <c r="B197" s="169"/>
      <c r="C197" s="26" t="s">
        <v>30</v>
      </c>
      <c r="D197" s="26" t="s">
        <v>30</v>
      </c>
      <c r="E197" s="26" t="s">
        <v>30</v>
      </c>
      <c r="F197" s="26" t="s">
        <v>30</v>
      </c>
      <c r="G197" s="161" t="str">
        <f t="shared" si="26"/>
        <v>--</v>
      </c>
      <c r="H197" s="27" t="s">
        <v>30</v>
      </c>
      <c r="I197" s="33" t="s">
        <v>30</v>
      </c>
      <c r="J197" s="88"/>
      <c r="K197" s="33"/>
      <c r="L197" s="26"/>
      <c r="M197" s="26"/>
      <c r="N197" s="26"/>
      <c r="O197" s="26"/>
      <c r="P197" s="169"/>
      <c r="Q197" s="184"/>
      <c r="R197" s="184"/>
      <c r="S197" s="185" t="str">
        <f t="shared" si="27"/>
        <v>0</v>
      </c>
      <c r="T197" s="185" t="str">
        <f t="shared" si="27"/>
        <v>0</v>
      </c>
      <c r="U197" s="185">
        <f t="shared" si="28"/>
        <v>0</v>
      </c>
      <c r="V197" s="186" t="str">
        <f>IF(U197=0,"--",IF(U197&lt;='db fasce di rischio'!$B$4,'db fasce di rischio'!$A$2,IF(U197&lt;='db fasce di rischio'!$D$4,'db fasce di rischio'!$C$2,IF(U197&lt;='db fasce di rischio'!$F$4,'db fasce di rischio'!$E$2,IF(U197&lt;='db fasce di rischio'!$H$4,'db fasce di rischio'!$G$2,"")))))</f>
        <v>--</v>
      </c>
      <c r="W197" s="30"/>
      <c r="X197" s="30"/>
    </row>
    <row r="198" spans="1:24" ht="21" hidden="1" customHeight="1" outlineLevel="1" x14ac:dyDescent="0.2">
      <c r="A198" s="169"/>
      <c r="B198" s="169"/>
      <c r="C198" s="26" t="s">
        <v>30</v>
      </c>
      <c r="D198" s="26" t="s">
        <v>30</v>
      </c>
      <c r="E198" s="26" t="s">
        <v>30</v>
      </c>
      <c r="F198" s="26" t="s">
        <v>30</v>
      </c>
      <c r="G198" s="161" t="str">
        <f t="shared" si="26"/>
        <v>--</v>
      </c>
      <c r="H198" s="27" t="s">
        <v>30</v>
      </c>
      <c r="I198" s="33" t="s">
        <v>30</v>
      </c>
      <c r="J198" s="88"/>
      <c r="K198" s="33"/>
      <c r="L198" s="26"/>
      <c r="M198" s="26"/>
      <c r="N198" s="26"/>
      <c r="O198" s="26"/>
      <c r="P198" s="169"/>
      <c r="Q198" s="184"/>
      <c r="R198" s="184"/>
      <c r="S198" s="185" t="str">
        <f t="shared" si="27"/>
        <v>0</v>
      </c>
      <c r="T198" s="185" t="str">
        <f t="shared" si="27"/>
        <v>0</v>
      </c>
      <c r="U198" s="185">
        <f t="shared" si="28"/>
        <v>0</v>
      </c>
      <c r="V198" s="186" t="str">
        <f>IF(U198=0,"--",IF(U198&lt;='db fasce di rischio'!$B$4,'db fasce di rischio'!$A$2,IF(U198&lt;='db fasce di rischio'!$D$4,'db fasce di rischio'!$C$2,IF(U198&lt;='db fasce di rischio'!$F$4,'db fasce di rischio'!$E$2,IF(U198&lt;='db fasce di rischio'!$H$4,'db fasce di rischio'!$G$2,"")))))</f>
        <v>--</v>
      </c>
      <c r="W198" s="30"/>
      <c r="X198" s="30"/>
    </row>
    <row r="199" spans="1:24" ht="21" hidden="1" customHeight="1" outlineLevel="1" x14ac:dyDescent="0.2">
      <c r="A199" s="169"/>
      <c r="B199" s="169"/>
      <c r="C199" s="26" t="s">
        <v>30</v>
      </c>
      <c r="D199" s="26" t="s">
        <v>30</v>
      </c>
      <c r="E199" s="26" t="s">
        <v>30</v>
      </c>
      <c r="F199" s="26" t="s">
        <v>30</v>
      </c>
      <c r="G199" s="161" t="str">
        <f t="shared" si="26"/>
        <v>--</v>
      </c>
      <c r="H199" s="27" t="s">
        <v>30</v>
      </c>
      <c r="I199" s="33" t="s">
        <v>30</v>
      </c>
      <c r="J199" s="87"/>
      <c r="K199" s="33"/>
      <c r="L199" s="26"/>
      <c r="M199" s="26"/>
      <c r="N199" s="26"/>
      <c r="O199" s="26"/>
      <c r="P199" s="169"/>
      <c r="Q199" s="184"/>
      <c r="R199" s="184"/>
      <c r="S199" s="185" t="str">
        <f t="shared" si="27"/>
        <v>0</v>
      </c>
      <c r="T199" s="185" t="str">
        <f t="shared" si="27"/>
        <v>0</v>
      </c>
      <c r="U199" s="185">
        <f t="shared" si="28"/>
        <v>0</v>
      </c>
      <c r="V199" s="186" t="str">
        <f>IF(U199=0,"--",IF(U199&lt;='db fasce di rischio'!$B$4,'db fasce di rischio'!$A$2,IF(U199&lt;='db fasce di rischio'!$D$4,'db fasce di rischio'!$C$2,IF(U199&lt;='db fasce di rischio'!$F$4,'db fasce di rischio'!$E$2,IF(U199&lt;='db fasce di rischio'!$H$4,'db fasce di rischio'!$G$2,"")))))</f>
        <v>--</v>
      </c>
      <c r="W199" s="30"/>
      <c r="X199" s="30"/>
    </row>
    <row r="200" spans="1:24" ht="21" hidden="1" customHeight="1" outlineLevel="1" x14ac:dyDescent="0.2">
      <c r="A200" s="169"/>
      <c r="B200" s="169"/>
      <c r="C200" s="26" t="s">
        <v>30</v>
      </c>
      <c r="D200" s="26" t="s">
        <v>30</v>
      </c>
      <c r="E200" s="26" t="s">
        <v>30</v>
      </c>
      <c r="F200" s="26" t="s">
        <v>30</v>
      </c>
      <c r="G200" s="161" t="str">
        <f t="shared" si="26"/>
        <v>--</v>
      </c>
      <c r="H200" s="27" t="s">
        <v>30</v>
      </c>
      <c r="I200" s="33" t="s">
        <v>30</v>
      </c>
      <c r="J200" s="87"/>
      <c r="K200" s="33"/>
      <c r="L200" s="26"/>
      <c r="M200" s="26"/>
      <c r="N200" s="26"/>
      <c r="O200" s="28"/>
      <c r="P200" s="169"/>
      <c r="Q200" s="184"/>
      <c r="R200" s="184"/>
      <c r="S200" s="185" t="str">
        <f t="shared" si="27"/>
        <v>0</v>
      </c>
      <c r="T200" s="185" t="str">
        <f t="shared" si="27"/>
        <v>0</v>
      </c>
      <c r="U200" s="185">
        <f t="shared" si="28"/>
        <v>0</v>
      </c>
      <c r="V200" s="186" t="str">
        <f>IF(U200=0,"--",IF(U200&lt;='db fasce di rischio'!$B$4,'db fasce di rischio'!$A$2,IF(U200&lt;='db fasce di rischio'!$D$4,'db fasce di rischio'!$C$2,IF(U200&lt;='db fasce di rischio'!$F$4,'db fasce di rischio'!$E$2,IF(U200&lt;='db fasce di rischio'!$H$4,'db fasce di rischio'!$G$2,"")))))</f>
        <v>--</v>
      </c>
      <c r="W200" s="30"/>
      <c r="X200" s="30"/>
    </row>
    <row r="201" spans="1:24" ht="21" hidden="1" customHeight="1" outlineLevel="1" x14ac:dyDescent="0.2">
      <c r="A201" s="169"/>
      <c r="B201" s="169"/>
      <c r="C201" s="26" t="s">
        <v>30</v>
      </c>
      <c r="D201" s="26" t="s">
        <v>30</v>
      </c>
      <c r="E201" s="26" t="s">
        <v>30</v>
      </c>
      <c r="F201" s="26" t="s">
        <v>30</v>
      </c>
      <c r="G201" s="161" t="str">
        <f t="shared" si="26"/>
        <v>--</v>
      </c>
      <c r="H201" s="27" t="s">
        <v>30</v>
      </c>
      <c r="I201" s="33" t="s">
        <v>30</v>
      </c>
      <c r="J201" s="87"/>
      <c r="K201" s="33"/>
      <c r="L201" s="26"/>
      <c r="M201" s="26"/>
      <c r="N201" s="26"/>
      <c r="O201" s="29"/>
      <c r="P201" s="169"/>
      <c r="Q201" s="184"/>
      <c r="R201" s="184"/>
      <c r="S201" s="185" t="str">
        <f t="shared" si="27"/>
        <v>0</v>
      </c>
      <c r="T201" s="185" t="str">
        <f t="shared" si="27"/>
        <v>0</v>
      </c>
      <c r="U201" s="185">
        <f t="shared" si="28"/>
        <v>0</v>
      </c>
      <c r="V201" s="186" t="str">
        <f>IF(U201=0,"--",IF(U201&lt;='db fasce di rischio'!$B$4,'db fasce di rischio'!$A$2,IF(U201&lt;='db fasce di rischio'!$D$4,'db fasce di rischio'!$C$2,IF(U201&lt;='db fasce di rischio'!$F$4,'db fasce di rischio'!$E$2,IF(U201&lt;='db fasce di rischio'!$H$4,'db fasce di rischio'!$G$2,"")))))</f>
        <v>--</v>
      </c>
      <c r="W201" s="30"/>
      <c r="X201" s="30"/>
    </row>
    <row r="202" spans="1:24" ht="21" collapsed="1" x14ac:dyDescent="0.2">
      <c r="A202" s="168"/>
      <c r="B202" s="168"/>
      <c r="C202" s="92"/>
      <c r="D202" s="92"/>
      <c r="E202" s="92"/>
      <c r="F202" s="92"/>
      <c r="G202" s="92"/>
      <c r="H202" s="92"/>
      <c r="I202" s="92"/>
      <c r="J202" s="176"/>
      <c r="K202" s="92"/>
      <c r="L202" s="92"/>
      <c r="M202" s="92"/>
      <c r="N202" s="92"/>
      <c r="O202" s="92"/>
      <c r="P202" s="168"/>
      <c r="Q202" s="30"/>
      <c r="R202" s="30"/>
      <c r="S202" s="30"/>
      <c r="T202" s="30"/>
      <c r="U202" s="30"/>
      <c r="V202" s="30"/>
      <c r="W202" s="30"/>
      <c r="X202" s="30"/>
    </row>
    <row r="203" spans="1:24" ht="90.6" customHeight="1" x14ac:dyDescent="0.2">
      <c r="A203" s="31"/>
      <c r="B203" s="31"/>
      <c r="C203" s="32" t="s">
        <v>674</v>
      </c>
      <c r="D203" s="32"/>
      <c r="E203" s="30"/>
      <c r="F203" s="30"/>
      <c r="G203" s="30"/>
      <c r="H203" s="30"/>
      <c r="I203" s="30"/>
      <c r="J203" s="85"/>
      <c r="K203" s="30"/>
      <c r="L203" s="30"/>
      <c r="M203" s="30"/>
      <c r="N203" s="84" t="s">
        <v>6</v>
      </c>
      <c r="O203" s="84"/>
      <c r="P203" s="30"/>
      <c r="Q203" s="182" t="s">
        <v>1306</v>
      </c>
      <c r="R203" s="182" t="s">
        <v>1307</v>
      </c>
      <c r="S203" s="50" t="s">
        <v>1308</v>
      </c>
      <c r="T203" s="50" t="s">
        <v>1309</v>
      </c>
      <c r="U203" s="50" t="s">
        <v>1310</v>
      </c>
      <c r="V203" s="183" t="s">
        <v>1311</v>
      </c>
      <c r="W203" s="30"/>
      <c r="X203" s="30"/>
    </row>
    <row r="204" spans="1:24" ht="30.6" customHeight="1" x14ac:dyDescent="0.2">
      <c r="A204" s="168"/>
      <c r="B204" s="168">
        <v>10</v>
      </c>
      <c r="C204" s="220" t="s">
        <v>1267</v>
      </c>
      <c r="D204" s="221"/>
      <c r="E204" s="222"/>
      <c r="F204" s="229"/>
      <c r="G204" s="229"/>
      <c r="H204" s="229"/>
      <c r="I204" s="50" t="s">
        <v>11</v>
      </c>
      <c r="J204" s="231" t="s">
        <v>3</v>
      </c>
      <c r="K204" s="231"/>
      <c r="L204" s="39"/>
      <c r="M204" s="162" t="s">
        <v>676</v>
      </c>
      <c r="N204" s="163" t="str">
        <f>V204</f>
        <v>--</v>
      </c>
      <c r="O204" s="39"/>
      <c r="P204" s="168"/>
      <c r="Q204" s="184"/>
      <c r="R204" s="184"/>
      <c r="S204" s="185" t="str">
        <f>IF(Q204="Basso",1.8,IF(Q204="Medio",2.5,IF(Q204="Medio-Alto",3.8,IF(Q204="Alto",5,"0"))))</f>
        <v>0</v>
      </c>
      <c r="T204" s="185" t="str">
        <f>IF(R204="Basso",1.8,IF(R204="Medio",2.5,IF(R204="Medio-Alto",3.8,IF(R204="Alto",5,"0"))))</f>
        <v>0</v>
      </c>
      <c r="U204" s="185">
        <f>IF(MAX(U208:U222)&gt;(T204*S204),MAX(U208:U222),T204*S204)</f>
        <v>0</v>
      </c>
      <c r="V204" s="186" t="str">
        <f>IF(U204=0,"--",IF(U204&lt;='db fasce di rischio'!$B$4,'db fasce di rischio'!$A$2,IF(U204&lt;='db fasce di rischio'!$D$4,'db fasce di rischio'!$C$2,IF(U204&lt;='db fasce di rischio'!$F$4,'db fasce di rischio'!$E$2,IF(U204&lt;='db fasce di rischio'!$H$4,'db fasce di rischio'!$G$2,"")))))</f>
        <v>--</v>
      </c>
      <c r="W204" s="30"/>
      <c r="X204" s="30"/>
    </row>
    <row r="205" spans="1:24" ht="59.45" customHeight="1" x14ac:dyDescent="0.2">
      <c r="A205" s="168"/>
      <c r="B205" s="168"/>
      <c r="C205" s="223"/>
      <c r="D205" s="224"/>
      <c r="E205" s="224"/>
      <c r="F205" s="172"/>
      <c r="G205" s="172"/>
      <c r="H205" s="172"/>
      <c r="I205" s="172"/>
      <c r="J205" s="172"/>
      <c r="K205" s="172"/>
      <c r="L205" s="173"/>
      <c r="M205" s="226" t="s">
        <v>1305</v>
      </c>
      <c r="N205" s="226"/>
      <c r="O205" s="226"/>
      <c r="P205" s="168"/>
      <c r="Q205" s="30"/>
      <c r="R205" s="30"/>
      <c r="S205" s="30"/>
      <c r="T205" s="30"/>
      <c r="U205" s="30"/>
      <c r="V205" s="30"/>
      <c r="W205" s="30"/>
      <c r="X205" s="30"/>
    </row>
    <row r="206" spans="1:24" ht="31.5" hidden="1" customHeight="1" outlineLevel="1" x14ac:dyDescent="0.2">
      <c r="A206" s="168"/>
      <c r="B206" s="168"/>
      <c r="C206" s="218" t="s">
        <v>1266</v>
      </c>
      <c r="D206" s="219"/>
      <c r="E206" s="160"/>
      <c r="F206" s="160"/>
      <c r="G206" s="160"/>
      <c r="H206" s="160"/>
      <c r="I206" s="160"/>
      <c r="J206" s="159"/>
      <c r="K206" s="160"/>
      <c r="L206" s="164">
        <f>SUM(H193:H201)</f>
        <v>0</v>
      </c>
      <c r="M206" s="165"/>
      <c r="N206" s="165"/>
      <c r="O206" s="165"/>
      <c r="P206" s="168"/>
      <c r="Q206" s="30"/>
      <c r="R206" s="30"/>
      <c r="S206" s="30"/>
      <c r="T206" s="30"/>
      <c r="U206" s="30"/>
      <c r="V206" s="30"/>
      <c r="W206" s="30"/>
      <c r="X206" s="30"/>
    </row>
    <row r="207" spans="1:24" ht="81.95" hidden="1" customHeight="1" outlineLevel="1" x14ac:dyDescent="0.2">
      <c r="A207" s="169"/>
      <c r="B207" s="169"/>
      <c r="C207" s="24" t="s">
        <v>915</v>
      </c>
      <c r="D207" s="24" t="s">
        <v>916</v>
      </c>
      <c r="E207" s="24" t="s">
        <v>981</v>
      </c>
      <c r="F207" s="24" t="s">
        <v>980</v>
      </c>
      <c r="G207" s="181" t="s">
        <v>1301</v>
      </c>
      <c r="H207" s="24" t="s">
        <v>979</v>
      </c>
      <c r="I207" s="24" t="s">
        <v>917</v>
      </c>
      <c r="J207" s="50" t="s">
        <v>982</v>
      </c>
      <c r="K207" s="50" t="s">
        <v>918</v>
      </c>
      <c r="L207" s="24" t="s">
        <v>639</v>
      </c>
      <c r="M207" s="24" t="s">
        <v>677</v>
      </c>
      <c r="N207" s="24" t="s">
        <v>678</v>
      </c>
      <c r="O207" s="24" t="s">
        <v>679</v>
      </c>
      <c r="P207" s="169"/>
      <c r="Q207" s="182" t="s">
        <v>1306</v>
      </c>
      <c r="R207" s="182" t="s">
        <v>1307</v>
      </c>
      <c r="S207" s="50" t="s">
        <v>1308</v>
      </c>
      <c r="T207" s="50" t="s">
        <v>1309</v>
      </c>
      <c r="U207" s="50" t="s">
        <v>1310</v>
      </c>
      <c r="V207" s="183" t="s">
        <v>1311</v>
      </c>
      <c r="W207" s="30"/>
      <c r="X207" s="30"/>
    </row>
    <row r="208" spans="1:24" ht="21" hidden="1" outlineLevel="1" x14ac:dyDescent="0.2">
      <c r="A208" s="169"/>
      <c r="B208" s="169"/>
      <c r="C208" s="26" t="s">
        <v>30</v>
      </c>
      <c r="D208" s="26" t="s">
        <v>30</v>
      </c>
      <c r="E208" s="26" t="s">
        <v>30</v>
      </c>
      <c r="F208" s="26" t="s">
        <v>30</v>
      </c>
      <c r="G208" s="161" t="str">
        <f>V208</f>
        <v>--</v>
      </c>
      <c r="H208" s="27" t="s">
        <v>30</v>
      </c>
      <c r="I208" s="33" t="s">
        <v>30</v>
      </c>
      <c r="J208" s="87"/>
      <c r="K208" s="33"/>
      <c r="L208" s="26"/>
      <c r="M208" s="26"/>
      <c r="N208" s="26"/>
      <c r="O208" s="26"/>
      <c r="P208" s="169"/>
      <c r="Q208" s="184"/>
      <c r="R208" s="184"/>
      <c r="S208" s="185" t="str">
        <f>IF(Q208="Basso",1.8,IF(Q208="Medio",2.5,IF(Q208="Medio-Alto",3.8,IF(Q208="Alto",5,"0"))))</f>
        <v>0</v>
      </c>
      <c r="T208" s="185" t="str">
        <f>IF(R208="Basso",1.8,IF(R208="Medio",2.5,IF(R208="Medio-Alto",3.8,IF(R208="Alto",5,"0"))))</f>
        <v>0</v>
      </c>
      <c r="U208" s="185">
        <f>(T208*S208)</f>
        <v>0</v>
      </c>
      <c r="V208" s="186" t="str">
        <f>IF(U208=0,"--",IF(U208&lt;='db fasce di rischio'!$B$4,'db fasce di rischio'!$A$2,IF(U208&lt;='db fasce di rischio'!$D$4,'db fasce di rischio'!$C$2,IF(U208&lt;='db fasce di rischio'!$F$4,'db fasce di rischio'!$E$2,IF(U208&lt;='db fasce di rischio'!$H$4,'db fasce di rischio'!$G$2,"")))))</f>
        <v>--</v>
      </c>
      <c r="W208" s="30"/>
      <c r="X208" s="30"/>
    </row>
    <row r="209" spans="1:24" ht="21" hidden="1" outlineLevel="1" x14ac:dyDescent="0.2">
      <c r="A209" s="169"/>
      <c r="B209" s="169"/>
      <c r="C209" s="26" t="s">
        <v>30</v>
      </c>
      <c r="D209" s="26" t="s">
        <v>30</v>
      </c>
      <c r="E209" s="26" t="s">
        <v>30</v>
      </c>
      <c r="F209" s="26" t="s">
        <v>30</v>
      </c>
      <c r="G209" s="161" t="str">
        <f t="shared" ref="G209:G222" si="29">V209</f>
        <v>--</v>
      </c>
      <c r="H209" s="27" t="s">
        <v>30</v>
      </c>
      <c r="I209" s="33" t="s">
        <v>30</v>
      </c>
      <c r="J209" s="87"/>
      <c r="K209" s="33"/>
      <c r="L209" s="26"/>
      <c r="M209" s="26"/>
      <c r="N209" s="26"/>
      <c r="O209" s="26"/>
      <c r="P209" s="169"/>
      <c r="Q209" s="184"/>
      <c r="R209" s="184"/>
      <c r="S209" s="185" t="str">
        <f t="shared" ref="S209:T222" si="30">IF(Q209="Basso",1.8,IF(Q209="Medio",2.5,IF(Q209="Medio-Alto",3.8,IF(Q209="Alto",5,"0"))))</f>
        <v>0</v>
      </c>
      <c r="T209" s="185" t="str">
        <f t="shared" si="30"/>
        <v>0</v>
      </c>
      <c r="U209" s="185">
        <f>(T209*S209)</f>
        <v>0</v>
      </c>
      <c r="V209" s="186" t="str">
        <f>IF(U209=0,"--",IF(U209&lt;='db fasce di rischio'!$B$4,'db fasce di rischio'!$A$2,IF(U209&lt;='db fasce di rischio'!$D$4,'db fasce di rischio'!$C$2,IF(U209&lt;='db fasce di rischio'!$F$4,'db fasce di rischio'!$E$2,IF(U209&lt;='db fasce di rischio'!$H$4,'db fasce di rischio'!$G$2,"")))))</f>
        <v>--</v>
      </c>
      <c r="W209" s="30"/>
      <c r="X209" s="30"/>
    </row>
    <row r="210" spans="1:24" ht="21" hidden="1" outlineLevel="1" x14ac:dyDescent="0.2">
      <c r="A210" s="169"/>
      <c r="B210" s="169"/>
      <c r="C210" s="26" t="s">
        <v>30</v>
      </c>
      <c r="D210" s="26" t="s">
        <v>30</v>
      </c>
      <c r="E210" s="26" t="s">
        <v>30</v>
      </c>
      <c r="F210" s="26" t="s">
        <v>30</v>
      </c>
      <c r="G210" s="161" t="str">
        <f t="shared" si="29"/>
        <v>--</v>
      </c>
      <c r="H210" s="27" t="s">
        <v>30</v>
      </c>
      <c r="I210" s="33" t="s">
        <v>30</v>
      </c>
      <c r="J210" s="87"/>
      <c r="K210" s="33"/>
      <c r="L210" s="26"/>
      <c r="M210" s="26"/>
      <c r="N210" s="26"/>
      <c r="O210" s="26"/>
      <c r="P210" s="169"/>
      <c r="Q210" s="184"/>
      <c r="R210" s="184"/>
      <c r="S210" s="185" t="str">
        <f t="shared" si="30"/>
        <v>0</v>
      </c>
      <c r="T210" s="185" t="str">
        <f t="shared" si="30"/>
        <v>0</v>
      </c>
      <c r="U210" s="185">
        <f t="shared" ref="U210:U222" si="31">(T210*S210)</f>
        <v>0</v>
      </c>
      <c r="V210" s="186" t="str">
        <f>IF(U210=0,"--",IF(U210&lt;='db fasce di rischio'!$B$4,'db fasce di rischio'!$A$2,IF(U210&lt;='db fasce di rischio'!$D$4,'db fasce di rischio'!$C$2,IF(U210&lt;='db fasce di rischio'!$F$4,'db fasce di rischio'!$E$2,IF(U210&lt;='db fasce di rischio'!$H$4,'db fasce di rischio'!$G$2,"")))))</f>
        <v>--</v>
      </c>
      <c r="W210" s="30"/>
      <c r="X210" s="30"/>
    </row>
    <row r="211" spans="1:24" ht="21" hidden="1" outlineLevel="1" x14ac:dyDescent="0.2">
      <c r="A211" s="169"/>
      <c r="B211" s="169"/>
      <c r="C211" s="26" t="s">
        <v>30</v>
      </c>
      <c r="D211" s="26" t="s">
        <v>30</v>
      </c>
      <c r="E211" s="26" t="s">
        <v>30</v>
      </c>
      <c r="F211" s="26" t="s">
        <v>30</v>
      </c>
      <c r="G211" s="161" t="str">
        <f t="shared" si="29"/>
        <v>--</v>
      </c>
      <c r="H211" s="27" t="s">
        <v>30</v>
      </c>
      <c r="I211" s="33" t="s">
        <v>30</v>
      </c>
      <c r="J211" s="87"/>
      <c r="K211" s="33"/>
      <c r="L211" s="26"/>
      <c r="M211" s="26"/>
      <c r="N211" s="26"/>
      <c r="O211" s="26"/>
      <c r="P211" s="169"/>
      <c r="Q211" s="184"/>
      <c r="R211" s="184"/>
      <c r="S211" s="185" t="str">
        <f t="shared" si="30"/>
        <v>0</v>
      </c>
      <c r="T211" s="185" t="str">
        <f t="shared" si="30"/>
        <v>0</v>
      </c>
      <c r="U211" s="185">
        <f t="shared" si="31"/>
        <v>0</v>
      </c>
      <c r="V211" s="186" t="str">
        <f>IF(U211=0,"--",IF(U211&lt;='db fasce di rischio'!$B$4,'db fasce di rischio'!$A$2,IF(U211&lt;='db fasce di rischio'!$D$4,'db fasce di rischio'!$C$2,IF(U211&lt;='db fasce di rischio'!$F$4,'db fasce di rischio'!$E$2,IF(U211&lt;='db fasce di rischio'!$H$4,'db fasce di rischio'!$G$2,"")))))</f>
        <v>--</v>
      </c>
      <c r="W211" s="30"/>
      <c r="X211" s="30"/>
    </row>
    <row r="212" spans="1:24" ht="21" hidden="1" outlineLevel="1" x14ac:dyDescent="0.2">
      <c r="A212" s="169"/>
      <c r="B212" s="169"/>
      <c r="C212" s="26" t="s">
        <v>30</v>
      </c>
      <c r="D212" s="26" t="s">
        <v>30</v>
      </c>
      <c r="E212" s="26" t="s">
        <v>30</v>
      </c>
      <c r="F212" s="26" t="s">
        <v>30</v>
      </c>
      <c r="G212" s="161" t="str">
        <f t="shared" si="29"/>
        <v>--</v>
      </c>
      <c r="H212" s="27" t="s">
        <v>30</v>
      </c>
      <c r="I212" s="33" t="s">
        <v>30</v>
      </c>
      <c r="J212" s="87"/>
      <c r="K212" s="33"/>
      <c r="L212" s="26"/>
      <c r="M212" s="26"/>
      <c r="N212" s="26"/>
      <c r="O212" s="26"/>
      <c r="P212" s="169"/>
      <c r="Q212" s="184"/>
      <c r="R212" s="184"/>
      <c r="S212" s="185" t="str">
        <f t="shared" si="30"/>
        <v>0</v>
      </c>
      <c r="T212" s="185" t="str">
        <f t="shared" si="30"/>
        <v>0</v>
      </c>
      <c r="U212" s="185">
        <f t="shared" si="31"/>
        <v>0</v>
      </c>
      <c r="V212" s="186" t="str">
        <f>IF(U212=0,"--",IF(U212&lt;='db fasce di rischio'!$B$4,'db fasce di rischio'!$A$2,IF(U212&lt;='db fasce di rischio'!$D$4,'db fasce di rischio'!$C$2,IF(U212&lt;='db fasce di rischio'!$F$4,'db fasce di rischio'!$E$2,IF(U212&lt;='db fasce di rischio'!$H$4,'db fasce di rischio'!$G$2,"")))))</f>
        <v>--</v>
      </c>
      <c r="W212" s="30"/>
      <c r="X212" s="30"/>
    </row>
    <row r="213" spans="1:24" ht="21" hidden="1" outlineLevel="1" x14ac:dyDescent="0.2">
      <c r="A213" s="169"/>
      <c r="B213" s="169"/>
      <c r="C213" s="26" t="s">
        <v>30</v>
      </c>
      <c r="D213" s="26" t="s">
        <v>30</v>
      </c>
      <c r="E213" s="26" t="s">
        <v>30</v>
      </c>
      <c r="F213" s="26" t="s">
        <v>30</v>
      </c>
      <c r="G213" s="161" t="str">
        <f t="shared" si="29"/>
        <v>--</v>
      </c>
      <c r="H213" s="27" t="s">
        <v>30</v>
      </c>
      <c r="I213" s="33" t="s">
        <v>30</v>
      </c>
      <c r="J213" s="87"/>
      <c r="K213" s="33"/>
      <c r="L213" s="26"/>
      <c r="M213" s="26"/>
      <c r="N213" s="26"/>
      <c r="O213" s="26"/>
      <c r="P213" s="169"/>
      <c r="Q213" s="184"/>
      <c r="R213" s="184"/>
      <c r="S213" s="185" t="str">
        <f t="shared" si="30"/>
        <v>0</v>
      </c>
      <c r="T213" s="185" t="str">
        <f t="shared" si="30"/>
        <v>0</v>
      </c>
      <c r="U213" s="185">
        <f t="shared" si="31"/>
        <v>0</v>
      </c>
      <c r="V213" s="186" t="str">
        <f>IF(U213=0,"--",IF(U213&lt;='db fasce di rischio'!$B$4,'db fasce di rischio'!$A$2,IF(U213&lt;='db fasce di rischio'!$D$4,'db fasce di rischio'!$C$2,IF(U213&lt;='db fasce di rischio'!$F$4,'db fasce di rischio'!$E$2,IF(U213&lt;='db fasce di rischio'!$H$4,'db fasce di rischio'!$G$2,"")))))</f>
        <v>--</v>
      </c>
      <c r="W213" s="30"/>
      <c r="X213" s="30"/>
    </row>
    <row r="214" spans="1:24" ht="21" hidden="1" outlineLevel="1" x14ac:dyDescent="0.2">
      <c r="A214" s="169"/>
      <c r="B214" s="169"/>
      <c r="C214" s="26" t="s">
        <v>30</v>
      </c>
      <c r="D214" s="26" t="s">
        <v>30</v>
      </c>
      <c r="E214" s="26" t="s">
        <v>30</v>
      </c>
      <c r="F214" s="26" t="s">
        <v>30</v>
      </c>
      <c r="G214" s="161" t="str">
        <f t="shared" si="29"/>
        <v>--</v>
      </c>
      <c r="H214" s="27" t="s">
        <v>30</v>
      </c>
      <c r="I214" s="33" t="s">
        <v>30</v>
      </c>
      <c r="J214" s="87"/>
      <c r="K214" s="33"/>
      <c r="L214" s="26"/>
      <c r="M214" s="26"/>
      <c r="N214" s="26"/>
      <c r="O214" s="26"/>
      <c r="P214" s="169"/>
      <c r="Q214" s="184"/>
      <c r="R214" s="184"/>
      <c r="S214" s="185" t="str">
        <f t="shared" si="30"/>
        <v>0</v>
      </c>
      <c r="T214" s="185" t="str">
        <f t="shared" si="30"/>
        <v>0</v>
      </c>
      <c r="U214" s="185">
        <f t="shared" si="31"/>
        <v>0</v>
      </c>
      <c r="V214" s="186" t="str">
        <f>IF(U214=0,"--",IF(U214&lt;='db fasce di rischio'!$B$4,'db fasce di rischio'!$A$2,IF(U214&lt;='db fasce di rischio'!$D$4,'db fasce di rischio'!$C$2,IF(U214&lt;='db fasce di rischio'!$F$4,'db fasce di rischio'!$E$2,IF(U214&lt;='db fasce di rischio'!$H$4,'db fasce di rischio'!$G$2,"")))))</f>
        <v>--</v>
      </c>
      <c r="W214" s="30"/>
      <c r="X214" s="30"/>
    </row>
    <row r="215" spans="1:24" ht="21" hidden="1" outlineLevel="1" x14ac:dyDescent="0.2">
      <c r="A215" s="169"/>
      <c r="B215" s="169"/>
      <c r="C215" s="26" t="s">
        <v>30</v>
      </c>
      <c r="D215" s="26" t="s">
        <v>30</v>
      </c>
      <c r="E215" s="26" t="s">
        <v>30</v>
      </c>
      <c r="F215" s="26" t="s">
        <v>30</v>
      </c>
      <c r="G215" s="161" t="str">
        <f t="shared" si="29"/>
        <v>--</v>
      </c>
      <c r="H215" s="27" t="s">
        <v>30</v>
      </c>
      <c r="I215" s="33" t="s">
        <v>30</v>
      </c>
      <c r="J215" s="87"/>
      <c r="K215" s="33"/>
      <c r="L215" s="26"/>
      <c r="M215" s="26"/>
      <c r="N215" s="26"/>
      <c r="O215" s="26"/>
      <c r="P215" s="169"/>
      <c r="Q215" s="184"/>
      <c r="R215" s="184"/>
      <c r="S215" s="185" t="str">
        <f t="shared" si="30"/>
        <v>0</v>
      </c>
      <c r="T215" s="185" t="str">
        <f t="shared" si="30"/>
        <v>0</v>
      </c>
      <c r="U215" s="185">
        <f t="shared" si="31"/>
        <v>0</v>
      </c>
      <c r="V215" s="186" t="str">
        <f>IF(U215=0,"--",IF(U215&lt;='db fasce di rischio'!$B$4,'db fasce di rischio'!$A$2,IF(U215&lt;='db fasce di rischio'!$D$4,'db fasce di rischio'!$C$2,IF(U215&lt;='db fasce di rischio'!$F$4,'db fasce di rischio'!$E$2,IF(U215&lt;='db fasce di rischio'!$H$4,'db fasce di rischio'!$G$2,"")))))</f>
        <v>--</v>
      </c>
      <c r="W215" s="30"/>
      <c r="X215" s="30"/>
    </row>
    <row r="216" spans="1:24" ht="21" hidden="1" outlineLevel="1" x14ac:dyDescent="0.2">
      <c r="A216" s="169"/>
      <c r="B216" s="169"/>
      <c r="C216" s="26" t="s">
        <v>30</v>
      </c>
      <c r="D216" s="26" t="s">
        <v>30</v>
      </c>
      <c r="E216" s="26" t="s">
        <v>30</v>
      </c>
      <c r="F216" s="26" t="s">
        <v>30</v>
      </c>
      <c r="G216" s="161" t="str">
        <f t="shared" si="29"/>
        <v>--</v>
      </c>
      <c r="H216" s="27" t="s">
        <v>30</v>
      </c>
      <c r="I216" s="33" t="s">
        <v>30</v>
      </c>
      <c r="J216" s="88"/>
      <c r="K216" s="33"/>
      <c r="L216" s="26"/>
      <c r="M216" s="26"/>
      <c r="N216" s="26"/>
      <c r="O216" s="26"/>
      <c r="P216" s="169"/>
      <c r="Q216" s="184"/>
      <c r="R216" s="184"/>
      <c r="S216" s="185" t="str">
        <f t="shared" si="30"/>
        <v>0</v>
      </c>
      <c r="T216" s="185" t="str">
        <f t="shared" si="30"/>
        <v>0</v>
      </c>
      <c r="U216" s="185">
        <f t="shared" si="31"/>
        <v>0</v>
      </c>
      <c r="V216" s="186" t="str">
        <f>IF(U216=0,"--",IF(U216&lt;='db fasce di rischio'!$B$4,'db fasce di rischio'!$A$2,IF(U216&lt;='db fasce di rischio'!$D$4,'db fasce di rischio'!$C$2,IF(U216&lt;='db fasce di rischio'!$F$4,'db fasce di rischio'!$E$2,IF(U216&lt;='db fasce di rischio'!$H$4,'db fasce di rischio'!$G$2,"")))))</f>
        <v>--</v>
      </c>
      <c r="W216" s="30"/>
      <c r="X216" s="30"/>
    </row>
    <row r="217" spans="1:24" ht="21" hidden="1" outlineLevel="1" x14ac:dyDescent="0.2">
      <c r="A217" s="169"/>
      <c r="B217" s="169"/>
      <c r="C217" s="26" t="s">
        <v>30</v>
      </c>
      <c r="D217" s="26" t="s">
        <v>30</v>
      </c>
      <c r="E217" s="26" t="s">
        <v>30</v>
      </c>
      <c r="F217" s="26" t="s">
        <v>30</v>
      </c>
      <c r="G217" s="161" t="str">
        <f t="shared" si="29"/>
        <v>--</v>
      </c>
      <c r="H217" s="27" t="s">
        <v>30</v>
      </c>
      <c r="I217" s="33" t="s">
        <v>30</v>
      </c>
      <c r="J217" s="88"/>
      <c r="K217" s="33"/>
      <c r="L217" s="26"/>
      <c r="M217" s="26"/>
      <c r="N217" s="26"/>
      <c r="O217" s="26"/>
      <c r="P217" s="169"/>
      <c r="Q217" s="184"/>
      <c r="R217" s="184"/>
      <c r="S217" s="185" t="str">
        <f t="shared" si="30"/>
        <v>0</v>
      </c>
      <c r="T217" s="185" t="str">
        <f t="shared" si="30"/>
        <v>0</v>
      </c>
      <c r="U217" s="185">
        <f t="shared" si="31"/>
        <v>0</v>
      </c>
      <c r="V217" s="186" t="str">
        <f>IF(U217=0,"--",IF(U217&lt;='db fasce di rischio'!$B$4,'db fasce di rischio'!$A$2,IF(U217&lt;='db fasce di rischio'!$D$4,'db fasce di rischio'!$C$2,IF(U217&lt;='db fasce di rischio'!$F$4,'db fasce di rischio'!$E$2,IF(U217&lt;='db fasce di rischio'!$H$4,'db fasce di rischio'!$G$2,"")))))</f>
        <v>--</v>
      </c>
      <c r="W217" s="30"/>
      <c r="X217" s="30"/>
    </row>
    <row r="218" spans="1:24" ht="21" hidden="1" outlineLevel="1" x14ac:dyDescent="0.2">
      <c r="A218" s="169"/>
      <c r="B218" s="169"/>
      <c r="C218" s="26" t="s">
        <v>30</v>
      </c>
      <c r="D218" s="26" t="s">
        <v>30</v>
      </c>
      <c r="E218" s="26" t="s">
        <v>30</v>
      </c>
      <c r="F218" s="26" t="s">
        <v>30</v>
      </c>
      <c r="G218" s="161" t="str">
        <f t="shared" si="29"/>
        <v>--</v>
      </c>
      <c r="H218" s="27" t="s">
        <v>30</v>
      </c>
      <c r="I218" s="33" t="s">
        <v>30</v>
      </c>
      <c r="J218" s="88"/>
      <c r="K218" s="33"/>
      <c r="L218" s="26"/>
      <c r="M218" s="26"/>
      <c r="N218" s="26"/>
      <c r="O218" s="26"/>
      <c r="P218" s="169"/>
      <c r="Q218" s="184"/>
      <c r="R218" s="184"/>
      <c r="S218" s="185" t="str">
        <f t="shared" si="30"/>
        <v>0</v>
      </c>
      <c r="T218" s="185" t="str">
        <f t="shared" si="30"/>
        <v>0</v>
      </c>
      <c r="U218" s="185">
        <f t="shared" si="31"/>
        <v>0</v>
      </c>
      <c r="V218" s="186" t="str">
        <f>IF(U218=0,"--",IF(U218&lt;='db fasce di rischio'!$B$4,'db fasce di rischio'!$A$2,IF(U218&lt;='db fasce di rischio'!$D$4,'db fasce di rischio'!$C$2,IF(U218&lt;='db fasce di rischio'!$F$4,'db fasce di rischio'!$E$2,IF(U218&lt;='db fasce di rischio'!$H$4,'db fasce di rischio'!$G$2,"")))))</f>
        <v>--</v>
      </c>
      <c r="W218" s="30"/>
      <c r="X218" s="30"/>
    </row>
    <row r="219" spans="1:24" ht="21" hidden="1" outlineLevel="1" x14ac:dyDescent="0.2">
      <c r="A219" s="169"/>
      <c r="B219" s="169"/>
      <c r="C219" s="26" t="s">
        <v>30</v>
      </c>
      <c r="D219" s="26" t="s">
        <v>30</v>
      </c>
      <c r="E219" s="26" t="s">
        <v>30</v>
      </c>
      <c r="F219" s="26" t="s">
        <v>30</v>
      </c>
      <c r="G219" s="161" t="str">
        <f t="shared" si="29"/>
        <v>--</v>
      </c>
      <c r="H219" s="27" t="s">
        <v>30</v>
      </c>
      <c r="I219" s="33" t="s">
        <v>30</v>
      </c>
      <c r="J219" s="88"/>
      <c r="K219" s="33"/>
      <c r="L219" s="26"/>
      <c r="M219" s="26"/>
      <c r="N219" s="26"/>
      <c r="O219" s="26"/>
      <c r="P219" s="169"/>
      <c r="Q219" s="184"/>
      <c r="R219" s="184"/>
      <c r="S219" s="185" t="str">
        <f t="shared" si="30"/>
        <v>0</v>
      </c>
      <c r="T219" s="185" t="str">
        <f t="shared" si="30"/>
        <v>0</v>
      </c>
      <c r="U219" s="185">
        <f t="shared" si="31"/>
        <v>0</v>
      </c>
      <c r="V219" s="186" t="str">
        <f>IF(U219=0,"--",IF(U219&lt;='db fasce di rischio'!$B$4,'db fasce di rischio'!$A$2,IF(U219&lt;='db fasce di rischio'!$D$4,'db fasce di rischio'!$C$2,IF(U219&lt;='db fasce di rischio'!$F$4,'db fasce di rischio'!$E$2,IF(U219&lt;='db fasce di rischio'!$H$4,'db fasce di rischio'!$G$2,"")))))</f>
        <v>--</v>
      </c>
      <c r="W219" s="30"/>
      <c r="X219" s="30"/>
    </row>
    <row r="220" spans="1:24" ht="21" hidden="1" outlineLevel="1" x14ac:dyDescent="0.2">
      <c r="A220" s="169"/>
      <c r="B220" s="169"/>
      <c r="C220" s="26" t="s">
        <v>30</v>
      </c>
      <c r="D220" s="26" t="s">
        <v>30</v>
      </c>
      <c r="E220" s="26" t="s">
        <v>30</v>
      </c>
      <c r="F220" s="26" t="s">
        <v>30</v>
      </c>
      <c r="G220" s="161" t="str">
        <f t="shared" si="29"/>
        <v>--</v>
      </c>
      <c r="H220" s="27" t="s">
        <v>30</v>
      </c>
      <c r="I220" s="33" t="s">
        <v>30</v>
      </c>
      <c r="J220" s="87"/>
      <c r="K220" s="33"/>
      <c r="L220" s="26"/>
      <c r="M220" s="26"/>
      <c r="N220" s="26"/>
      <c r="O220" s="26"/>
      <c r="P220" s="169"/>
      <c r="Q220" s="184"/>
      <c r="R220" s="184"/>
      <c r="S220" s="185" t="str">
        <f t="shared" si="30"/>
        <v>0</v>
      </c>
      <c r="T220" s="185" t="str">
        <f t="shared" si="30"/>
        <v>0</v>
      </c>
      <c r="U220" s="185">
        <f t="shared" si="31"/>
        <v>0</v>
      </c>
      <c r="V220" s="186" t="str">
        <f>IF(U220=0,"--",IF(U220&lt;='db fasce di rischio'!$B$4,'db fasce di rischio'!$A$2,IF(U220&lt;='db fasce di rischio'!$D$4,'db fasce di rischio'!$C$2,IF(U220&lt;='db fasce di rischio'!$F$4,'db fasce di rischio'!$E$2,IF(U220&lt;='db fasce di rischio'!$H$4,'db fasce di rischio'!$G$2,"")))))</f>
        <v>--</v>
      </c>
      <c r="W220" s="30"/>
      <c r="X220" s="30"/>
    </row>
    <row r="221" spans="1:24" ht="21" hidden="1" outlineLevel="1" x14ac:dyDescent="0.2">
      <c r="A221" s="169"/>
      <c r="B221" s="169"/>
      <c r="C221" s="26" t="s">
        <v>30</v>
      </c>
      <c r="D221" s="26" t="s">
        <v>30</v>
      </c>
      <c r="E221" s="26" t="s">
        <v>30</v>
      </c>
      <c r="F221" s="26" t="s">
        <v>30</v>
      </c>
      <c r="G221" s="161" t="str">
        <f t="shared" si="29"/>
        <v>--</v>
      </c>
      <c r="H221" s="27" t="s">
        <v>30</v>
      </c>
      <c r="I221" s="33" t="s">
        <v>30</v>
      </c>
      <c r="J221" s="87"/>
      <c r="K221" s="33"/>
      <c r="L221" s="26"/>
      <c r="M221" s="26"/>
      <c r="N221" s="26"/>
      <c r="O221" s="28"/>
      <c r="P221" s="169"/>
      <c r="Q221" s="184"/>
      <c r="R221" s="184"/>
      <c r="S221" s="185" t="str">
        <f t="shared" si="30"/>
        <v>0</v>
      </c>
      <c r="T221" s="185" t="str">
        <f t="shared" si="30"/>
        <v>0</v>
      </c>
      <c r="U221" s="185">
        <f t="shared" si="31"/>
        <v>0</v>
      </c>
      <c r="V221" s="186" t="str">
        <f>IF(U221=0,"--",IF(U221&lt;='db fasce di rischio'!$B$4,'db fasce di rischio'!$A$2,IF(U221&lt;='db fasce di rischio'!$D$4,'db fasce di rischio'!$C$2,IF(U221&lt;='db fasce di rischio'!$F$4,'db fasce di rischio'!$E$2,IF(U221&lt;='db fasce di rischio'!$H$4,'db fasce di rischio'!$G$2,"")))))</f>
        <v>--</v>
      </c>
      <c r="W221" s="30"/>
      <c r="X221" s="30"/>
    </row>
    <row r="222" spans="1:24" ht="21" hidden="1" outlineLevel="1" x14ac:dyDescent="0.2">
      <c r="A222" s="169"/>
      <c r="B222" s="169"/>
      <c r="C222" s="26" t="s">
        <v>30</v>
      </c>
      <c r="D222" s="26" t="s">
        <v>30</v>
      </c>
      <c r="E222" s="26" t="s">
        <v>30</v>
      </c>
      <c r="F222" s="26" t="s">
        <v>30</v>
      </c>
      <c r="G222" s="161" t="str">
        <f t="shared" si="29"/>
        <v>--</v>
      </c>
      <c r="H222" s="27" t="s">
        <v>30</v>
      </c>
      <c r="I222" s="33" t="s">
        <v>30</v>
      </c>
      <c r="J222" s="87"/>
      <c r="K222" s="33"/>
      <c r="L222" s="26"/>
      <c r="M222" s="26"/>
      <c r="N222" s="26"/>
      <c r="O222" s="29"/>
      <c r="P222" s="169"/>
      <c r="Q222" s="184"/>
      <c r="R222" s="184"/>
      <c r="S222" s="185" t="str">
        <f t="shared" si="30"/>
        <v>0</v>
      </c>
      <c r="T222" s="185" t="str">
        <f t="shared" si="30"/>
        <v>0</v>
      </c>
      <c r="U222" s="185">
        <f t="shared" si="31"/>
        <v>0</v>
      </c>
      <c r="V222" s="186" t="str">
        <f>IF(U222=0,"--",IF(U222&lt;='db fasce di rischio'!$B$4,'db fasce di rischio'!$A$2,IF(U222&lt;='db fasce di rischio'!$D$4,'db fasce di rischio'!$C$2,IF(U222&lt;='db fasce di rischio'!$F$4,'db fasce di rischio'!$E$2,IF(U222&lt;='db fasce di rischio'!$H$4,'db fasce di rischio'!$G$2,"")))))</f>
        <v>--</v>
      </c>
      <c r="W222" s="30"/>
      <c r="X222" s="30"/>
    </row>
    <row r="223" spans="1:24" ht="21" collapsed="1" x14ac:dyDescent="0.2">
      <c r="A223" s="168"/>
      <c r="B223" s="168"/>
      <c r="C223" s="92"/>
      <c r="D223" s="92"/>
      <c r="E223" s="92"/>
      <c r="F223" s="92"/>
      <c r="G223" s="92"/>
      <c r="H223" s="92"/>
      <c r="I223" s="92"/>
      <c r="J223" s="176"/>
      <c r="K223" s="92"/>
      <c r="L223" s="92"/>
      <c r="M223" s="92"/>
      <c r="N223" s="92"/>
      <c r="O223" s="92"/>
      <c r="P223" s="168"/>
      <c r="Q223" s="30"/>
      <c r="R223" s="30"/>
      <c r="S223" s="30"/>
      <c r="T223" s="30"/>
      <c r="U223" s="30"/>
      <c r="V223" s="30"/>
      <c r="W223" s="30"/>
      <c r="X223" s="30"/>
    </row>
    <row r="224" spans="1:24" ht="89.1" customHeight="1" x14ac:dyDescent="0.2">
      <c r="A224" s="31"/>
      <c r="B224" s="31"/>
      <c r="C224" s="32" t="s">
        <v>674</v>
      </c>
      <c r="D224" s="32"/>
      <c r="E224" s="30"/>
      <c r="F224" s="30"/>
      <c r="G224" s="30"/>
      <c r="H224" s="30"/>
      <c r="I224" s="30"/>
      <c r="J224" s="85"/>
      <c r="K224" s="30"/>
      <c r="L224" s="30"/>
      <c r="M224" s="30"/>
      <c r="N224" s="84" t="s">
        <v>6</v>
      </c>
      <c r="O224" s="84"/>
      <c r="P224" s="30"/>
      <c r="Q224" s="182" t="s">
        <v>1306</v>
      </c>
      <c r="R224" s="182" t="s">
        <v>1307</v>
      </c>
      <c r="S224" s="50" t="s">
        <v>1308</v>
      </c>
      <c r="T224" s="50" t="s">
        <v>1309</v>
      </c>
      <c r="U224" s="50" t="s">
        <v>1310</v>
      </c>
      <c r="V224" s="183" t="s">
        <v>1311</v>
      </c>
      <c r="W224" s="30"/>
      <c r="X224" s="30"/>
    </row>
    <row r="225" spans="1:24" ht="30.6" customHeight="1" x14ac:dyDescent="0.2">
      <c r="A225" s="168"/>
      <c r="B225" s="168">
        <v>11</v>
      </c>
      <c r="C225" s="220" t="s">
        <v>1267</v>
      </c>
      <c r="D225" s="221"/>
      <c r="E225" s="222"/>
      <c r="F225" s="229"/>
      <c r="G225" s="229"/>
      <c r="H225" s="229"/>
      <c r="I225" s="50" t="s">
        <v>11</v>
      </c>
      <c r="J225" s="231" t="s">
        <v>3</v>
      </c>
      <c r="K225" s="231"/>
      <c r="L225" s="39"/>
      <c r="M225" s="162" t="s">
        <v>676</v>
      </c>
      <c r="N225" s="163" t="str">
        <f>V225</f>
        <v>--</v>
      </c>
      <c r="O225" s="39"/>
      <c r="P225" s="168"/>
      <c r="Q225" s="184"/>
      <c r="R225" s="184"/>
      <c r="S225" s="185" t="str">
        <f>IF(Q225="Basso",1.8,IF(Q225="Medio",2.5,IF(Q225="Medio-Alto",3.8,IF(Q225="Alto",5,"0"))))</f>
        <v>0</v>
      </c>
      <c r="T225" s="185" t="str">
        <f>IF(R225="Basso",1.8,IF(R225="Medio",2.5,IF(R225="Medio-Alto",3.8,IF(R225="Alto",5,"0"))))</f>
        <v>0</v>
      </c>
      <c r="U225" s="185">
        <f>IF(MAX(U229:U243)&gt;(T225*S225),MAX(U229:U243),T225*S225)</f>
        <v>0</v>
      </c>
      <c r="V225" s="186" t="str">
        <f>IF(U225=0,"--",IF(U225&lt;='db fasce di rischio'!$B$4,'db fasce di rischio'!$A$2,IF(U225&lt;='db fasce di rischio'!$D$4,'db fasce di rischio'!$C$2,IF(U225&lt;='db fasce di rischio'!$F$4,'db fasce di rischio'!$E$2,IF(U225&lt;='db fasce di rischio'!$H$4,'db fasce di rischio'!$G$2,"")))))</f>
        <v>--</v>
      </c>
      <c r="W225" s="30"/>
      <c r="X225" s="30"/>
    </row>
    <row r="226" spans="1:24" ht="59.45" customHeight="1" x14ac:dyDescent="0.2">
      <c r="A226" s="168"/>
      <c r="B226" s="168"/>
      <c r="C226" s="223"/>
      <c r="D226" s="224"/>
      <c r="E226" s="224"/>
      <c r="F226" s="172"/>
      <c r="G226" s="172"/>
      <c r="H226" s="172"/>
      <c r="I226" s="172"/>
      <c r="J226" s="172"/>
      <c r="K226" s="172"/>
      <c r="L226" s="173"/>
      <c r="M226" s="226" t="s">
        <v>1305</v>
      </c>
      <c r="N226" s="226"/>
      <c r="O226" s="226"/>
      <c r="P226" s="168"/>
      <c r="Q226" s="30"/>
      <c r="R226" s="30"/>
      <c r="S226" s="30"/>
      <c r="T226" s="30"/>
      <c r="U226" s="30"/>
      <c r="V226" s="30"/>
      <c r="W226" s="30"/>
      <c r="X226" s="30"/>
    </row>
    <row r="227" spans="1:24" ht="31.5" hidden="1" customHeight="1" outlineLevel="1" x14ac:dyDescent="0.2">
      <c r="A227" s="168"/>
      <c r="B227" s="168"/>
      <c r="C227" s="218" t="s">
        <v>1266</v>
      </c>
      <c r="D227" s="219"/>
      <c r="E227" s="160"/>
      <c r="F227" s="160"/>
      <c r="G227" s="160"/>
      <c r="H227" s="160"/>
      <c r="I227" s="160"/>
      <c r="J227" s="159"/>
      <c r="K227" s="160"/>
      <c r="L227" s="164">
        <f>SUM(F214:F222)</f>
        <v>0</v>
      </c>
      <c r="M227" s="165"/>
      <c r="N227" s="165"/>
      <c r="O227" s="165"/>
      <c r="P227" s="168"/>
      <c r="Q227" s="30"/>
      <c r="R227" s="30"/>
      <c r="S227" s="30"/>
      <c r="T227" s="30"/>
      <c r="U227" s="30"/>
      <c r="V227" s="30"/>
      <c r="W227" s="30"/>
      <c r="X227" s="30"/>
    </row>
    <row r="228" spans="1:24" ht="81.95" hidden="1" customHeight="1" outlineLevel="1" x14ac:dyDescent="0.2">
      <c r="A228" s="169"/>
      <c r="B228" s="169"/>
      <c r="C228" s="24" t="s">
        <v>915</v>
      </c>
      <c r="D228" s="24" t="s">
        <v>916</v>
      </c>
      <c r="E228" s="24" t="s">
        <v>981</v>
      </c>
      <c r="F228" s="24" t="s">
        <v>980</v>
      </c>
      <c r="G228" s="187" t="s">
        <v>1301</v>
      </c>
      <c r="H228" s="24" t="s">
        <v>979</v>
      </c>
      <c r="I228" s="24" t="s">
        <v>917</v>
      </c>
      <c r="J228" s="50" t="s">
        <v>982</v>
      </c>
      <c r="K228" s="50" t="s">
        <v>918</v>
      </c>
      <c r="L228" s="24" t="s">
        <v>639</v>
      </c>
      <c r="M228" s="24" t="s">
        <v>677</v>
      </c>
      <c r="N228" s="24" t="s">
        <v>678</v>
      </c>
      <c r="O228" s="24" t="s">
        <v>679</v>
      </c>
      <c r="P228" s="169"/>
      <c r="Q228" s="182" t="s">
        <v>1306</v>
      </c>
      <c r="R228" s="182" t="s">
        <v>1307</v>
      </c>
      <c r="S228" s="50" t="s">
        <v>1308</v>
      </c>
      <c r="T228" s="50" t="s">
        <v>1309</v>
      </c>
      <c r="U228" s="50" t="s">
        <v>1310</v>
      </c>
      <c r="V228" s="183" t="s">
        <v>1311</v>
      </c>
      <c r="W228" s="30"/>
      <c r="X228" s="30"/>
    </row>
    <row r="229" spans="1:24" ht="21" hidden="1" customHeight="1" outlineLevel="1" x14ac:dyDescent="0.2">
      <c r="A229" s="169"/>
      <c r="B229" s="169"/>
      <c r="C229" s="26" t="s">
        <v>30</v>
      </c>
      <c r="D229" s="26" t="s">
        <v>30</v>
      </c>
      <c r="E229" s="26" t="s">
        <v>30</v>
      </c>
      <c r="F229" s="26" t="s">
        <v>30</v>
      </c>
      <c r="G229" s="161" t="str">
        <f>V229</f>
        <v>--</v>
      </c>
      <c r="H229" s="27" t="s">
        <v>30</v>
      </c>
      <c r="I229" s="33" t="s">
        <v>30</v>
      </c>
      <c r="J229" s="87"/>
      <c r="K229" s="33"/>
      <c r="L229" s="26"/>
      <c r="M229" s="26"/>
      <c r="N229" s="26"/>
      <c r="O229" s="26"/>
      <c r="P229" s="169"/>
      <c r="Q229" s="184"/>
      <c r="R229" s="184"/>
      <c r="S229" s="185" t="str">
        <f>IF(Q229="Basso",1.8,IF(Q229="Medio",2.5,IF(Q229="Medio-Alto",3.8,IF(Q229="Alto",5,"0"))))</f>
        <v>0</v>
      </c>
      <c r="T229" s="185" t="str">
        <f>IF(R229="Basso",1.8,IF(R229="Medio",2.5,IF(R229="Medio-Alto",3.8,IF(R229="Alto",5,"0"))))</f>
        <v>0</v>
      </c>
      <c r="U229" s="185">
        <f>(T229*S229)</f>
        <v>0</v>
      </c>
      <c r="V229" s="186" t="str">
        <f>IF(U229=0,"--",IF(U229&lt;='db fasce di rischio'!$B$4,'db fasce di rischio'!$A$2,IF(U229&lt;='db fasce di rischio'!$D$4,'db fasce di rischio'!$C$2,IF(U229&lt;='db fasce di rischio'!$F$4,'db fasce di rischio'!$E$2,IF(U229&lt;='db fasce di rischio'!$H$4,'db fasce di rischio'!$G$2,"")))))</f>
        <v>--</v>
      </c>
      <c r="W229" s="30"/>
      <c r="X229" s="30"/>
    </row>
    <row r="230" spans="1:24" ht="21" hidden="1" customHeight="1" outlineLevel="1" x14ac:dyDescent="0.2">
      <c r="A230" s="169"/>
      <c r="B230" s="169"/>
      <c r="C230" s="26" t="s">
        <v>30</v>
      </c>
      <c r="D230" s="26" t="s">
        <v>30</v>
      </c>
      <c r="E230" s="26" t="s">
        <v>30</v>
      </c>
      <c r="F230" s="26" t="s">
        <v>30</v>
      </c>
      <c r="G230" s="161" t="str">
        <f t="shared" ref="G230:G243" si="32">V230</f>
        <v>--</v>
      </c>
      <c r="H230" s="27" t="s">
        <v>30</v>
      </c>
      <c r="I230" s="33" t="s">
        <v>30</v>
      </c>
      <c r="J230" s="87"/>
      <c r="K230" s="33"/>
      <c r="L230" s="26"/>
      <c r="M230" s="26"/>
      <c r="N230" s="26"/>
      <c r="O230" s="26"/>
      <c r="P230" s="169"/>
      <c r="Q230" s="184"/>
      <c r="R230" s="184"/>
      <c r="S230" s="185" t="str">
        <f t="shared" ref="S230:T243" si="33">IF(Q230="Basso",1.8,IF(Q230="Medio",2.5,IF(Q230="Medio-Alto",3.8,IF(Q230="Alto",5,"0"))))</f>
        <v>0</v>
      </c>
      <c r="T230" s="185" t="str">
        <f t="shared" si="33"/>
        <v>0</v>
      </c>
      <c r="U230" s="185">
        <f>(T230*S230)</f>
        <v>0</v>
      </c>
      <c r="V230" s="186" t="str">
        <f>IF(U230=0,"--",IF(U230&lt;='db fasce di rischio'!$B$4,'db fasce di rischio'!$A$2,IF(U230&lt;='db fasce di rischio'!$D$4,'db fasce di rischio'!$C$2,IF(U230&lt;='db fasce di rischio'!$F$4,'db fasce di rischio'!$E$2,IF(U230&lt;='db fasce di rischio'!$H$4,'db fasce di rischio'!$G$2,"")))))</f>
        <v>--</v>
      </c>
      <c r="W230" s="30"/>
      <c r="X230" s="30"/>
    </row>
    <row r="231" spans="1:24" ht="21" hidden="1" customHeight="1" outlineLevel="1" x14ac:dyDescent="0.2">
      <c r="A231" s="169"/>
      <c r="B231" s="169"/>
      <c r="C231" s="26" t="s">
        <v>30</v>
      </c>
      <c r="D231" s="26" t="s">
        <v>30</v>
      </c>
      <c r="E231" s="26" t="s">
        <v>30</v>
      </c>
      <c r="F231" s="26" t="s">
        <v>30</v>
      </c>
      <c r="G231" s="161" t="str">
        <f t="shared" si="32"/>
        <v>--</v>
      </c>
      <c r="H231" s="27" t="s">
        <v>30</v>
      </c>
      <c r="I231" s="33" t="s">
        <v>30</v>
      </c>
      <c r="J231" s="87"/>
      <c r="K231" s="33"/>
      <c r="L231" s="26"/>
      <c r="M231" s="26"/>
      <c r="N231" s="26"/>
      <c r="O231" s="26"/>
      <c r="P231" s="169"/>
      <c r="Q231" s="184"/>
      <c r="R231" s="184"/>
      <c r="S231" s="185" t="str">
        <f t="shared" si="33"/>
        <v>0</v>
      </c>
      <c r="T231" s="185" t="str">
        <f t="shared" si="33"/>
        <v>0</v>
      </c>
      <c r="U231" s="185">
        <f t="shared" ref="U231:U243" si="34">(T231*S231)</f>
        <v>0</v>
      </c>
      <c r="V231" s="186" t="str">
        <f>IF(U231=0,"--",IF(U231&lt;='db fasce di rischio'!$B$4,'db fasce di rischio'!$A$2,IF(U231&lt;='db fasce di rischio'!$D$4,'db fasce di rischio'!$C$2,IF(U231&lt;='db fasce di rischio'!$F$4,'db fasce di rischio'!$E$2,IF(U231&lt;='db fasce di rischio'!$H$4,'db fasce di rischio'!$G$2,"")))))</f>
        <v>--</v>
      </c>
      <c r="W231" s="30"/>
      <c r="X231" s="30"/>
    </row>
    <row r="232" spans="1:24" ht="21" hidden="1" customHeight="1" outlineLevel="1" x14ac:dyDescent="0.2">
      <c r="A232" s="169"/>
      <c r="B232" s="169"/>
      <c r="C232" s="26" t="s">
        <v>30</v>
      </c>
      <c r="D232" s="26" t="s">
        <v>30</v>
      </c>
      <c r="E232" s="26" t="s">
        <v>30</v>
      </c>
      <c r="F232" s="26" t="s">
        <v>30</v>
      </c>
      <c r="G232" s="161" t="str">
        <f t="shared" si="32"/>
        <v>--</v>
      </c>
      <c r="H232" s="27" t="s">
        <v>30</v>
      </c>
      <c r="I232" s="33" t="s">
        <v>30</v>
      </c>
      <c r="J232" s="87"/>
      <c r="K232" s="33"/>
      <c r="L232" s="26"/>
      <c r="M232" s="26"/>
      <c r="N232" s="26"/>
      <c r="O232" s="26"/>
      <c r="P232" s="169"/>
      <c r="Q232" s="184"/>
      <c r="R232" s="184"/>
      <c r="S232" s="185" t="str">
        <f t="shared" si="33"/>
        <v>0</v>
      </c>
      <c r="T232" s="185" t="str">
        <f t="shared" si="33"/>
        <v>0</v>
      </c>
      <c r="U232" s="185">
        <f t="shared" si="34"/>
        <v>0</v>
      </c>
      <c r="V232" s="186" t="str">
        <f>IF(U232=0,"--",IF(U232&lt;='db fasce di rischio'!$B$4,'db fasce di rischio'!$A$2,IF(U232&lt;='db fasce di rischio'!$D$4,'db fasce di rischio'!$C$2,IF(U232&lt;='db fasce di rischio'!$F$4,'db fasce di rischio'!$E$2,IF(U232&lt;='db fasce di rischio'!$H$4,'db fasce di rischio'!$G$2,"")))))</f>
        <v>--</v>
      </c>
      <c r="W232" s="30"/>
      <c r="X232" s="30"/>
    </row>
    <row r="233" spans="1:24" ht="21" hidden="1" customHeight="1" outlineLevel="1" x14ac:dyDescent="0.2">
      <c r="A233" s="169"/>
      <c r="B233" s="169"/>
      <c r="C233" s="26" t="s">
        <v>30</v>
      </c>
      <c r="D233" s="26" t="s">
        <v>30</v>
      </c>
      <c r="E233" s="26" t="s">
        <v>30</v>
      </c>
      <c r="F233" s="26" t="s">
        <v>30</v>
      </c>
      <c r="G233" s="161" t="str">
        <f t="shared" si="32"/>
        <v>--</v>
      </c>
      <c r="H233" s="27" t="s">
        <v>30</v>
      </c>
      <c r="I233" s="33" t="s">
        <v>30</v>
      </c>
      <c r="J233" s="87"/>
      <c r="K233" s="33"/>
      <c r="L233" s="26"/>
      <c r="M233" s="26"/>
      <c r="N233" s="26"/>
      <c r="O233" s="26"/>
      <c r="P233" s="169"/>
      <c r="Q233" s="184"/>
      <c r="R233" s="184"/>
      <c r="S233" s="185" t="str">
        <f t="shared" si="33"/>
        <v>0</v>
      </c>
      <c r="T233" s="185" t="str">
        <f t="shared" si="33"/>
        <v>0</v>
      </c>
      <c r="U233" s="185">
        <f t="shared" si="34"/>
        <v>0</v>
      </c>
      <c r="V233" s="186" t="str">
        <f>IF(U233=0,"--",IF(U233&lt;='db fasce di rischio'!$B$4,'db fasce di rischio'!$A$2,IF(U233&lt;='db fasce di rischio'!$D$4,'db fasce di rischio'!$C$2,IF(U233&lt;='db fasce di rischio'!$F$4,'db fasce di rischio'!$E$2,IF(U233&lt;='db fasce di rischio'!$H$4,'db fasce di rischio'!$G$2,"")))))</f>
        <v>--</v>
      </c>
      <c r="W233" s="30"/>
      <c r="X233" s="30"/>
    </row>
    <row r="234" spans="1:24" ht="21" hidden="1" customHeight="1" outlineLevel="1" x14ac:dyDescent="0.2">
      <c r="A234" s="169"/>
      <c r="B234" s="169"/>
      <c r="C234" s="26" t="s">
        <v>30</v>
      </c>
      <c r="D234" s="26" t="s">
        <v>30</v>
      </c>
      <c r="E234" s="26" t="s">
        <v>30</v>
      </c>
      <c r="F234" s="26" t="s">
        <v>30</v>
      </c>
      <c r="G234" s="161" t="str">
        <f t="shared" si="32"/>
        <v>--</v>
      </c>
      <c r="H234" s="27" t="s">
        <v>30</v>
      </c>
      <c r="I234" s="33" t="s">
        <v>30</v>
      </c>
      <c r="J234" s="87"/>
      <c r="K234" s="33"/>
      <c r="L234" s="26"/>
      <c r="M234" s="26"/>
      <c r="N234" s="26"/>
      <c r="O234" s="26"/>
      <c r="P234" s="169"/>
      <c r="Q234" s="184"/>
      <c r="R234" s="184"/>
      <c r="S234" s="185" t="str">
        <f t="shared" si="33"/>
        <v>0</v>
      </c>
      <c r="T234" s="185" t="str">
        <f t="shared" si="33"/>
        <v>0</v>
      </c>
      <c r="U234" s="185">
        <f t="shared" si="34"/>
        <v>0</v>
      </c>
      <c r="V234" s="186" t="str">
        <f>IF(U234=0,"--",IF(U234&lt;='db fasce di rischio'!$B$4,'db fasce di rischio'!$A$2,IF(U234&lt;='db fasce di rischio'!$D$4,'db fasce di rischio'!$C$2,IF(U234&lt;='db fasce di rischio'!$F$4,'db fasce di rischio'!$E$2,IF(U234&lt;='db fasce di rischio'!$H$4,'db fasce di rischio'!$G$2,"")))))</f>
        <v>--</v>
      </c>
      <c r="W234" s="30"/>
      <c r="X234" s="30"/>
    </row>
    <row r="235" spans="1:24" ht="21" hidden="1" customHeight="1" outlineLevel="1" x14ac:dyDescent="0.2">
      <c r="A235" s="169"/>
      <c r="B235" s="169"/>
      <c r="C235" s="26" t="s">
        <v>30</v>
      </c>
      <c r="D235" s="26" t="s">
        <v>30</v>
      </c>
      <c r="E235" s="26" t="s">
        <v>30</v>
      </c>
      <c r="F235" s="26" t="s">
        <v>30</v>
      </c>
      <c r="G235" s="161" t="str">
        <f t="shared" si="32"/>
        <v>--</v>
      </c>
      <c r="H235" s="27" t="s">
        <v>30</v>
      </c>
      <c r="I235" s="33" t="s">
        <v>30</v>
      </c>
      <c r="J235" s="87"/>
      <c r="K235" s="33"/>
      <c r="L235" s="26"/>
      <c r="M235" s="26"/>
      <c r="N235" s="26"/>
      <c r="O235" s="26"/>
      <c r="P235" s="169"/>
      <c r="Q235" s="184"/>
      <c r="R235" s="184"/>
      <c r="S235" s="185" t="str">
        <f t="shared" si="33"/>
        <v>0</v>
      </c>
      <c r="T235" s="185" t="str">
        <f t="shared" si="33"/>
        <v>0</v>
      </c>
      <c r="U235" s="185">
        <f t="shared" si="34"/>
        <v>0</v>
      </c>
      <c r="V235" s="186" t="str">
        <f>IF(U235=0,"--",IF(U235&lt;='db fasce di rischio'!$B$4,'db fasce di rischio'!$A$2,IF(U235&lt;='db fasce di rischio'!$D$4,'db fasce di rischio'!$C$2,IF(U235&lt;='db fasce di rischio'!$F$4,'db fasce di rischio'!$E$2,IF(U235&lt;='db fasce di rischio'!$H$4,'db fasce di rischio'!$G$2,"")))))</f>
        <v>--</v>
      </c>
      <c r="W235" s="30"/>
      <c r="X235" s="30"/>
    </row>
    <row r="236" spans="1:24" ht="21" hidden="1" customHeight="1" outlineLevel="1" x14ac:dyDescent="0.2">
      <c r="A236" s="169"/>
      <c r="B236" s="169"/>
      <c r="C236" s="26" t="s">
        <v>30</v>
      </c>
      <c r="D236" s="26" t="s">
        <v>30</v>
      </c>
      <c r="E236" s="26" t="s">
        <v>30</v>
      </c>
      <c r="F236" s="26" t="s">
        <v>30</v>
      </c>
      <c r="G236" s="161" t="str">
        <f t="shared" si="32"/>
        <v>--</v>
      </c>
      <c r="H236" s="27" t="s">
        <v>30</v>
      </c>
      <c r="I236" s="33" t="s">
        <v>30</v>
      </c>
      <c r="J236" s="87"/>
      <c r="K236" s="33"/>
      <c r="L236" s="26"/>
      <c r="M236" s="26"/>
      <c r="N236" s="26"/>
      <c r="O236" s="26"/>
      <c r="P236" s="169"/>
      <c r="Q236" s="184"/>
      <c r="R236" s="184"/>
      <c r="S236" s="185" t="str">
        <f t="shared" si="33"/>
        <v>0</v>
      </c>
      <c r="T236" s="185" t="str">
        <f t="shared" si="33"/>
        <v>0</v>
      </c>
      <c r="U236" s="185">
        <f t="shared" si="34"/>
        <v>0</v>
      </c>
      <c r="V236" s="186" t="str">
        <f>IF(U236=0,"--",IF(U236&lt;='db fasce di rischio'!$B$4,'db fasce di rischio'!$A$2,IF(U236&lt;='db fasce di rischio'!$D$4,'db fasce di rischio'!$C$2,IF(U236&lt;='db fasce di rischio'!$F$4,'db fasce di rischio'!$E$2,IF(U236&lt;='db fasce di rischio'!$H$4,'db fasce di rischio'!$G$2,"")))))</f>
        <v>--</v>
      </c>
      <c r="W236" s="30"/>
      <c r="X236" s="30"/>
    </row>
    <row r="237" spans="1:24" ht="21" hidden="1" customHeight="1" outlineLevel="1" x14ac:dyDescent="0.2">
      <c r="A237" s="169"/>
      <c r="B237" s="169"/>
      <c r="C237" s="26" t="s">
        <v>30</v>
      </c>
      <c r="D237" s="26" t="s">
        <v>30</v>
      </c>
      <c r="E237" s="26" t="s">
        <v>30</v>
      </c>
      <c r="F237" s="26" t="s">
        <v>30</v>
      </c>
      <c r="G237" s="161" t="str">
        <f t="shared" si="32"/>
        <v>--</v>
      </c>
      <c r="H237" s="27" t="s">
        <v>30</v>
      </c>
      <c r="I237" s="33" t="s">
        <v>30</v>
      </c>
      <c r="J237" s="88"/>
      <c r="K237" s="33"/>
      <c r="L237" s="26"/>
      <c r="M237" s="26"/>
      <c r="N237" s="26"/>
      <c r="O237" s="26"/>
      <c r="P237" s="169"/>
      <c r="Q237" s="184"/>
      <c r="R237" s="184"/>
      <c r="S237" s="185" t="str">
        <f t="shared" si="33"/>
        <v>0</v>
      </c>
      <c r="T237" s="185" t="str">
        <f t="shared" si="33"/>
        <v>0</v>
      </c>
      <c r="U237" s="185">
        <f t="shared" si="34"/>
        <v>0</v>
      </c>
      <c r="V237" s="186" t="str">
        <f>IF(U237=0,"--",IF(U237&lt;='db fasce di rischio'!$B$4,'db fasce di rischio'!$A$2,IF(U237&lt;='db fasce di rischio'!$D$4,'db fasce di rischio'!$C$2,IF(U237&lt;='db fasce di rischio'!$F$4,'db fasce di rischio'!$E$2,IF(U237&lt;='db fasce di rischio'!$H$4,'db fasce di rischio'!$G$2,"")))))</f>
        <v>--</v>
      </c>
      <c r="W237" s="30"/>
      <c r="X237" s="30"/>
    </row>
    <row r="238" spans="1:24" ht="21" hidden="1" customHeight="1" outlineLevel="1" x14ac:dyDescent="0.2">
      <c r="A238" s="169"/>
      <c r="B238" s="169"/>
      <c r="C238" s="26" t="s">
        <v>30</v>
      </c>
      <c r="D238" s="26" t="s">
        <v>30</v>
      </c>
      <c r="E238" s="26" t="s">
        <v>30</v>
      </c>
      <c r="F238" s="26" t="s">
        <v>30</v>
      </c>
      <c r="G238" s="161" t="str">
        <f t="shared" si="32"/>
        <v>--</v>
      </c>
      <c r="H238" s="27" t="s">
        <v>30</v>
      </c>
      <c r="I238" s="33" t="s">
        <v>30</v>
      </c>
      <c r="J238" s="88"/>
      <c r="K238" s="33"/>
      <c r="L238" s="26"/>
      <c r="M238" s="26"/>
      <c r="N238" s="26"/>
      <c r="O238" s="26"/>
      <c r="P238" s="169"/>
      <c r="Q238" s="184"/>
      <c r="R238" s="184"/>
      <c r="S238" s="185" t="str">
        <f t="shared" si="33"/>
        <v>0</v>
      </c>
      <c r="T238" s="185" t="str">
        <f t="shared" si="33"/>
        <v>0</v>
      </c>
      <c r="U238" s="185">
        <f t="shared" si="34"/>
        <v>0</v>
      </c>
      <c r="V238" s="186" t="str">
        <f>IF(U238=0,"--",IF(U238&lt;='db fasce di rischio'!$B$4,'db fasce di rischio'!$A$2,IF(U238&lt;='db fasce di rischio'!$D$4,'db fasce di rischio'!$C$2,IF(U238&lt;='db fasce di rischio'!$F$4,'db fasce di rischio'!$E$2,IF(U238&lt;='db fasce di rischio'!$H$4,'db fasce di rischio'!$G$2,"")))))</f>
        <v>--</v>
      </c>
      <c r="W238" s="30"/>
      <c r="X238" s="30"/>
    </row>
    <row r="239" spans="1:24" ht="21" hidden="1" customHeight="1" outlineLevel="1" x14ac:dyDescent="0.2">
      <c r="A239" s="169"/>
      <c r="B239" s="169"/>
      <c r="C239" s="26" t="s">
        <v>30</v>
      </c>
      <c r="D239" s="26" t="s">
        <v>30</v>
      </c>
      <c r="E239" s="26" t="s">
        <v>30</v>
      </c>
      <c r="F239" s="26" t="s">
        <v>30</v>
      </c>
      <c r="G239" s="161" t="str">
        <f t="shared" si="32"/>
        <v>--</v>
      </c>
      <c r="H239" s="27" t="s">
        <v>30</v>
      </c>
      <c r="I239" s="33" t="s">
        <v>30</v>
      </c>
      <c r="J239" s="88"/>
      <c r="K239" s="33"/>
      <c r="L239" s="26"/>
      <c r="M239" s="26"/>
      <c r="N239" s="26"/>
      <c r="O239" s="26"/>
      <c r="P239" s="169"/>
      <c r="Q239" s="184"/>
      <c r="R239" s="184"/>
      <c r="S239" s="185" t="str">
        <f t="shared" si="33"/>
        <v>0</v>
      </c>
      <c r="T239" s="185" t="str">
        <f t="shared" si="33"/>
        <v>0</v>
      </c>
      <c r="U239" s="185">
        <f t="shared" si="34"/>
        <v>0</v>
      </c>
      <c r="V239" s="186" t="str">
        <f>IF(U239=0,"--",IF(U239&lt;='db fasce di rischio'!$B$4,'db fasce di rischio'!$A$2,IF(U239&lt;='db fasce di rischio'!$D$4,'db fasce di rischio'!$C$2,IF(U239&lt;='db fasce di rischio'!$F$4,'db fasce di rischio'!$E$2,IF(U239&lt;='db fasce di rischio'!$H$4,'db fasce di rischio'!$G$2,"")))))</f>
        <v>--</v>
      </c>
      <c r="W239" s="30"/>
      <c r="X239" s="30"/>
    </row>
    <row r="240" spans="1:24" ht="21" hidden="1" customHeight="1" outlineLevel="1" x14ac:dyDescent="0.2">
      <c r="A240" s="169"/>
      <c r="B240" s="169"/>
      <c r="C240" s="26" t="s">
        <v>30</v>
      </c>
      <c r="D240" s="26" t="s">
        <v>30</v>
      </c>
      <c r="E240" s="26" t="s">
        <v>30</v>
      </c>
      <c r="F240" s="26" t="s">
        <v>30</v>
      </c>
      <c r="G240" s="161" t="str">
        <f t="shared" si="32"/>
        <v>--</v>
      </c>
      <c r="H240" s="27" t="s">
        <v>30</v>
      </c>
      <c r="I240" s="33" t="s">
        <v>30</v>
      </c>
      <c r="J240" s="88"/>
      <c r="K240" s="33"/>
      <c r="L240" s="26"/>
      <c r="M240" s="26"/>
      <c r="N240" s="26"/>
      <c r="O240" s="26"/>
      <c r="P240" s="169"/>
      <c r="Q240" s="184"/>
      <c r="R240" s="184"/>
      <c r="S240" s="185" t="str">
        <f t="shared" si="33"/>
        <v>0</v>
      </c>
      <c r="T240" s="185" t="str">
        <f t="shared" si="33"/>
        <v>0</v>
      </c>
      <c r="U240" s="185">
        <f t="shared" si="34"/>
        <v>0</v>
      </c>
      <c r="V240" s="186" t="str">
        <f>IF(U240=0,"--",IF(U240&lt;='db fasce di rischio'!$B$4,'db fasce di rischio'!$A$2,IF(U240&lt;='db fasce di rischio'!$D$4,'db fasce di rischio'!$C$2,IF(U240&lt;='db fasce di rischio'!$F$4,'db fasce di rischio'!$E$2,IF(U240&lt;='db fasce di rischio'!$H$4,'db fasce di rischio'!$G$2,"")))))</f>
        <v>--</v>
      </c>
      <c r="W240" s="30"/>
      <c r="X240" s="30"/>
    </row>
    <row r="241" spans="1:24" ht="21" hidden="1" customHeight="1" outlineLevel="1" x14ac:dyDescent="0.2">
      <c r="A241" s="169"/>
      <c r="B241" s="169"/>
      <c r="C241" s="26" t="s">
        <v>30</v>
      </c>
      <c r="D241" s="26" t="s">
        <v>30</v>
      </c>
      <c r="E241" s="26" t="s">
        <v>30</v>
      </c>
      <c r="F241" s="26" t="s">
        <v>30</v>
      </c>
      <c r="G241" s="161" t="str">
        <f t="shared" si="32"/>
        <v>--</v>
      </c>
      <c r="H241" s="27" t="s">
        <v>30</v>
      </c>
      <c r="I241" s="33" t="s">
        <v>30</v>
      </c>
      <c r="J241" s="87"/>
      <c r="K241" s="33"/>
      <c r="L241" s="26"/>
      <c r="M241" s="26"/>
      <c r="N241" s="26"/>
      <c r="O241" s="26"/>
      <c r="P241" s="169"/>
      <c r="Q241" s="184"/>
      <c r="R241" s="184"/>
      <c r="S241" s="185" t="str">
        <f t="shared" si="33"/>
        <v>0</v>
      </c>
      <c r="T241" s="185" t="str">
        <f t="shared" si="33"/>
        <v>0</v>
      </c>
      <c r="U241" s="185">
        <f t="shared" si="34"/>
        <v>0</v>
      </c>
      <c r="V241" s="186" t="str">
        <f>IF(U241=0,"--",IF(U241&lt;='db fasce di rischio'!$B$4,'db fasce di rischio'!$A$2,IF(U241&lt;='db fasce di rischio'!$D$4,'db fasce di rischio'!$C$2,IF(U241&lt;='db fasce di rischio'!$F$4,'db fasce di rischio'!$E$2,IF(U241&lt;='db fasce di rischio'!$H$4,'db fasce di rischio'!$G$2,"")))))</f>
        <v>--</v>
      </c>
      <c r="W241" s="30"/>
      <c r="X241" s="30"/>
    </row>
    <row r="242" spans="1:24" ht="21" hidden="1" customHeight="1" outlineLevel="1" x14ac:dyDescent="0.2">
      <c r="A242" s="169"/>
      <c r="B242" s="169"/>
      <c r="C242" s="26" t="s">
        <v>30</v>
      </c>
      <c r="D242" s="26" t="s">
        <v>30</v>
      </c>
      <c r="E242" s="26" t="s">
        <v>30</v>
      </c>
      <c r="F242" s="26" t="s">
        <v>30</v>
      </c>
      <c r="G242" s="161" t="str">
        <f t="shared" si="32"/>
        <v>--</v>
      </c>
      <c r="H242" s="27" t="s">
        <v>30</v>
      </c>
      <c r="I242" s="33" t="s">
        <v>30</v>
      </c>
      <c r="J242" s="87"/>
      <c r="K242" s="33"/>
      <c r="L242" s="26"/>
      <c r="M242" s="26"/>
      <c r="N242" s="26"/>
      <c r="O242" s="28"/>
      <c r="P242" s="169"/>
      <c r="Q242" s="184"/>
      <c r="R242" s="184"/>
      <c r="S242" s="185" t="str">
        <f t="shared" si="33"/>
        <v>0</v>
      </c>
      <c r="T242" s="185" t="str">
        <f t="shared" si="33"/>
        <v>0</v>
      </c>
      <c r="U242" s="185">
        <f t="shared" si="34"/>
        <v>0</v>
      </c>
      <c r="V242" s="186" t="str">
        <f>IF(U242=0,"--",IF(U242&lt;='db fasce di rischio'!$B$4,'db fasce di rischio'!$A$2,IF(U242&lt;='db fasce di rischio'!$D$4,'db fasce di rischio'!$C$2,IF(U242&lt;='db fasce di rischio'!$F$4,'db fasce di rischio'!$E$2,IF(U242&lt;='db fasce di rischio'!$H$4,'db fasce di rischio'!$G$2,"")))))</f>
        <v>--</v>
      </c>
      <c r="W242" s="30"/>
      <c r="X242" s="30"/>
    </row>
    <row r="243" spans="1:24" ht="21" hidden="1" customHeight="1" outlineLevel="1" x14ac:dyDescent="0.2">
      <c r="A243" s="169"/>
      <c r="B243" s="169"/>
      <c r="C243" s="26" t="s">
        <v>30</v>
      </c>
      <c r="D243" s="26" t="s">
        <v>30</v>
      </c>
      <c r="E243" s="26" t="s">
        <v>30</v>
      </c>
      <c r="F243" s="26" t="s">
        <v>30</v>
      </c>
      <c r="G243" s="161" t="str">
        <f t="shared" si="32"/>
        <v>--</v>
      </c>
      <c r="H243" s="27" t="s">
        <v>30</v>
      </c>
      <c r="I243" s="33" t="s">
        <v>30</v>
      </c>
      <c r="J243" s="87"/>
      <c r="K243" s="33"/>
      <c r="L243" s="26"/>
      <c r="M243" s="26"/>
      <c r="N243" s="26"/>
      <c r="O243" s="29"/>
      <c r="P243" s="169"/>
      <c r="Q243" s="184"/>
      <c r="R243" s="184"/>
      <c r="S243" s="185" t="str">
        <f t="shared" si="33"/>
        <v>0</v>
      </c>
      <c r="T243" s="185" t="str">
        <f t="shared" si="33"/>
        <v>0</v>
      </c>
      <c r="U243" s="185">
        <f t="shared" si="34"/>
        <v>0</v>
      </c>
      <c r="V243" s="186" t="str">
        <f>IF(U243=0,"--",IF(U243&lt;='db fasce di rischio'!$B$4,'db fasce di rischio'!$A$2,IF(U243&lt;='db fasce di rischio'!$D$4,'db fasce di rischio'!$C$2,IF(U243&lt;='db fasce di rischio'!$F$4,'db fasce di rischio'!$E$2,IF(U243&lt;='db fasce di rischio'!$H$4,'db fasce di rischio'!$G$2,"")))))</f>
        <v>--</v>
      </c>
      <c r="W243" s="30"/>
      <c r="X243" s="30"/>
    </row>
    <row r="244" spans="1:24" ht="21" collapsed="1" x14ac:dyDescent="0.2">
      <c r="A244" s="168"/>
      <c r="B244" s="168"/>
      <c r="C244" s="92"/>
      <c r="D244" s="92"/>
      <c r="E244" s="92"/>
      <c r="F244" s="92"/>
      <c r="G244" s="92"/>
      <c r="H244" s="92"/>
      <c r="I244" s="92"/>
      <c r="J244" s="176"/>
      <c r="K244" s="92"/>
      <c r="L244" s="92"/>
      <c r="M244" s="92"/>
      <c r="N244" s="92"/>
      <c r="O244" s="92"/>
      <c r="P244" s="168"/>
      <c r="Q244" s="30"/>
      <c r="R244" s="30"/>
      <c r="S244" s="30"/>
      <c r="T244" s="30"/>
      <c r="U244" s="30"/>
      <c r="V244" s="30"/>
      <c r="W244" s="30"/>
      <c r="X244" s="30"/>
    </row>
    <row r="245" spans="1:24" ht="90.6" customHeight="1" x14ac:dyDescent="0.2">
      <c r="A245" s="31"/>
      <c r="B245" s="31"/>
      <c r="C245" s="32" t="s">
        <v>674</v>
      </c>
      <c r="D245" s="32"/>
      <c r="E245" s="30"/>
      <c r="F245" s="30"/>
      <c r="G245" s="30"/>
      <c r="H245" s="30"/>
      <c r="I245" s="30"/>
      <c r="J245" s="85"/>
      <c r="K245" s="30"/>
      <c r="L245" s="30"/>
      <c r="M245" s="30"/>
      <c r="N245" s="84" t="s">
        <v>6</v>
      </c>
      <c r="O245" s="84"/>
      <c r="P245" s="30"/>
      <c r="Q245" s="182" t="s">
        <v>1306</v>
      </c>
      <c r="R245" s="182" t="s">
        <v>1307</v>
      </c>
      <c r="S245" s="50" t="s">
        <v>1308</v>
      </c>
      <c r="T245" s="50" t="s">
        <v>1309</v>
      </c>
      <c r="U245" s="50" t="s">
        <v>1310</v>
      </c>
      <c r="V245" s="183" t="s">
        <v>1311</v>
      </c>
      <c r="W245" s="30"/>
      <c r="X245" s="30"/>
    </row>
    <row r="246" spans="1:24" ht="30.6" customHeight="1" x14ac:dyDescent="0.2">
      <c r="A246" s="168"/>
      <c r="B246" s="168">
        <v>12</v>
      </c>
      <c r="C246" s="220" t="s">
        <v>1267</v>
      </c>
      <c r="D246" s="221"/>
      <c r="E246" s="222"/>
      <c r="F246" s="229"/>
      <c r="G246" s="229"/>
      <c r="H246" s="229"/>
      <c r="I246" s="50" t="s">
        <v>11</v>
      </c>
      <c r="J246" s="231" t="s">
        <v>3</v>
      </c>
      <c r="K246" s="231"/>
      <c r="L246" s="39"/>
      <c r="M246" s="162" t="s">
        <v>676</v>
      </c>
      <c r="N246" s="163" t="str">
        <f>V246</f>
        <v>--</v>
      </c>
      <c r="O246" s="39"/>
      <c r="P246" s="168"/>
      <c r="Q246" s="184"/>
      <c r="R246" s="184"/>
      <c r="S246" s="185" t="str">
        <f>IF(Q246="Basso",1.8,IF(Q246="Medio",2.5,IF(Q246="Medio-Alto",3.8,IF(Q246="Alto",5,"0"))))</f>
        <v>0</v>
      </c>
      <c r="T246" s="185" t="str">
        <f>IF(R246="Basso",1.8,IF(R246="Medio",2.5,IF(R246="Medio-Alto",3.8,IF(R246="Alto",5,"0"))))</f>
        <v>0</v>
      </c>
      <c r="U246" s="185">
        <f>IF(MAX(U250:U264)&gt;(T246*S246),MAX(U250:U264),T246*S246)</f>
        <v>0</v>
      </c>
      <c r="V246" s="186" t="str">
        <f>IF(U246=0,"--",IF(U246&lt;='db fasce di rischio'!$B$4,'db fasce di rischio'!$A$2,IF(U246&lt;='db fasce di rischio'!$D$4,'db fasce di rischio'!$C$2,IF(U246&lt;='db fasce di rischio'!$F$4,'db fasce di rischio'!$E$2,IF(U246&lt;='db fasce di rischio'!$H$4,'db fasce di rischio'!$G$2,"")))))</f>
        <v>--</v>
      </c>
      <c r="W246" s="30"/>
      <c r="X246" s="30"/>
    </row>
    <row r="247" spans="1:24" ht="59.45" customHeight="1" x14ac:dyDescent="0.2">
      <c r="A247" s="168"/>
      <c r="B247" s="168"/>
      <c r="C247" s="223"/>
      <c r="D247" s="224"/>
      <c r="E247" s="224"/>
      <c r="F247" s="172"/>
      <c r="G247" s="172"/>
      <c r="H247" s="172"/>
      <c r="I247" s="172"/>
      <c r="J247" s="172"/>
      <c r="K247" s="172"/>
      <c r="L247" s="173"/>
      <c r="M247" s="226" t="s">
        <v>1305</v>
      </c>
      <c r="N247" s="226"/>
      <c r="O247" s="226"/>
      <c r="P247" s="168"/>
      <c r="Q247" s="30"/>
      <c r="R247" s="30"/>
      <c r="S247" s="30"/>
      <c r="T247" s="30"/>
      <c r="U247" s="30"/>
      <c r="V247" s="30"/>
      <c r="W247" s="30"/>
      <c r="X247" s="30"/>
    </row>
    <row r="248" spans="1:24" ht="31.5" hidden="1" customHeight="1" outlineLevel="1" x14ac:dyDescent="0.2">
      <c r="A248" s="168"/>
      <c r="B248" s="168"/>
      <c r="C248" s="218" t="s">
        <v>1266</v>
      </c>
      <c r="D248" s="219"/>
      <c r="E248" s="160"/>
      <c r="F248" s="160"/>
      <c r="G248" s="160"/>
      <c r="H248" s="160"/>
      <c r="I248" s="160"/>
      <c r="J248" s="159"/>
      <c r="K248" s="160"/>
      <c r="L248" s="164">
        <f>SUM(H235:H243)</f>
        <v>0</v>
      </c>
      <c r="M248" s="165"/>
      <c r="N248" s="165"/>
      <c r="O248" s="165"/>
      <c r="P248" s="168"/>
      <c r="Q248" s="30"/>
      <c r="R248" s="30"/>
      <c r="S248" s="30"/>
      <c r="T248" s="30"/>
      <c r="U248" s="30"/>
      <c r="V248" s="30"/>
      <c r="W248" s="30"/>
      <c r="X248" s="30"/>
    </row>
    <row r="249" spans="1:24" ht="81.95" hidden="1" customHeight="1" outlineLevel="1" x14ac:dyDescent="0.2">
      <c r="A249" s="169"/>
      <c r="B249" s="169"/>
      <c r="C249" s="24" t="s">
        <v>915</v>
      </c>
      <c r="D249" s="24" t="s">
        <v>916</v>
      </c>
      <c r="E249" s="24" t="s">
        <v>981</v>
      </c>
      <c r="F249" s="24" t="s">
        <v>980</v>
      </c>
      <c r="G249" s="187" t="s">
        <v>1301</v>
      </c>
      <c r="H249" s="24" t="s">
        <v>979</v>
      </c>
      <c r="I249" s="24" t="s">
        <v>917</v>
      </c>
      <c r="J249" s="50" t="s">
        <v>982</v>
      </c>
      <c r="K249" s="50" t="s">
        <v>918</v>
      </c>
      <c r="L249" s="24" t="s">
        <v>639</v>
      </c>
      <c r="M249" s="24" t="s">
        <v>677</v>
      </c>
      <c r="N249" s="24" t="s">
        <v>678</v>
      </c>
      <c r="O249" s="24" t="s">
        <v>679</v>
      </c>
      <c r="P249" s="169"/>
      <c r="Q249" s="182" t="s">
        <v>1306</v>
      </c>
      <c r="R249" s="182" t="s">
        <v>1307</v>
      </c>
      <c r="S249" s="50" t="s">
        <v>1308</v>
      </c>
      <c r="T249" s="50" t="s">
        <v>1309</v>
      </c>
      <c r="U249" s="50" t="s">
        <v>1310</v>
      </c>
      <c r="V249" s="183" t="s">
        <v>1311</v>
      </c>
      <c r="W249" s="30"/>
      <c r="X249" s="30"/>
    </row>
    <row r="250" spans="1:24" ht="21" hidden="1" customHeight="1" outlineLevel="1" x14ac:dyDescent="0.2">
      <c r="A250" s="169"/>
      <c r="B250" s="169"/>
      <c r="C250" s="26" t="s">
        <v>30</v>
      </c>
      <c r="D250" s="26" t="s">
        <v>30</v>
      </c>
      <c r="E250" s="26" t="s">
        <v>30</v>
      </c>
      <c r="F250" s="26" t="s">
        <v>30</v>
      </c>
      <c r="G250" s="161" t="str">
        <f>V250</f>
        <v>--</v>
      </c>
      <c r="H250" s="27" t="s">
        <v>30</v>
      </c>
      <c r="I250" s="33" t="s">
        <v>30</v>
      </c>
      <c r="J250" s="87"/>
      <c r="K250" s="33"/>
      <c r="L250" s="26"/>
      <c r="M250" s="26"/>
      <c r="N250" s="26"/>
      <c r="O250" s="26"/>
      <c r="P250" s="169"/>
      <c r="Q250" s="184"/>
      <c r="R250" s="184"/>
      <c r="S250" s="185" t="str">
        <f>IF(Q250="Basso",1.8,IF(Q250="Medio",2.5,IF(Q250="Medio-Alto",3.8,IF(Q250="Alto",5,"0"))))</f>
        <v>0</v>
      </c>
      <c r="T250" s="185" t="str">
        <f>IF(R250="Basso",1.8,IF(R250="Medio",2.5,IF(R250="Medio-Alto",3.8,IF(R250="Alto",5,"0"))))</f>
        <v>0</v>
      </c>
      <c r="U250" s="185">
        <f>(T250*S250)</f>
        <v>0</v>
      </c>
      <c r="V250" s="186" t="str">
        <f>IF(U250=0,"--",IF(U250&lt;='db fasce di rischio'!$B$4,'db fasce di rischio'!$A$2,IF(U250&lt;='db fasce di rischio'!$D$4,'db fasce di rischio'!$C$2,IF(U250&lt;='db fasce di rischio'!$F$4,'db fasce di rischio'!$E$2,IF(U250&lt;='db fasce di rischio'!$H$4,'db fasce di rischio'!$G$2,"")))))</f>
        <v>--</v>
      </c>
      <c r="W250" s="30"/>
      <c r="X250" s="30"/>
    </row>
    <row r="251" spans="1:24" ht="21" hidden="1" customHeight="1" outlineLevel="1" x14ac:dyDescent="0.2">
      <c r="A251" s="169"/>
      <c r="B251" s="169"/>
      <c r="C251" s="26" t="s">
        <v>30</v>
      </c>
      <c r="D251" s="26" t="s">
        <v>30</v>
      </c>
      <c r="E251" s="26" t="s">
        <v>30</v>
      </c>
      <c r="F251" s="26" t="s">
        <v>30</v>
      </c>
      <c r="G251" s="161" t="str">
        <f t="shared" ref="G251:G264" si="35">V251</f>
        <v>--</v>
      </c>
      <c r="H251" s="27" t="s">
        <v>30</v>
      </c>
      <c r="I251" s="33" t="s">
        <v>30</v>
      </c>
      <c r="J251" s="87"/>
      <c r="K251" s="33"/>
      <c r="L251" s="26"/>
      <c r="M251" s="26"/>
      <c r="N251" s="26"/>
      <c r="O251" s="26"/>
      <c r="P251" s="169"/>
      <c r="Q251" s="184"/>
      <c r="R251" s="184"/>
      <c r="S251" s="185" t="str">
        <f t="shared" ref="S251:T264" si="36">IF(Q251="Basso",1.8,IF(Q251="Medio",2.5,IF(Q251="Medio-Alto",3.8,IF(Q251="Alto",5,"0"))))</f>
        <v>0</v>
      </c>
      <c r="T251" s="185" t="str">
        <f t="shared" si="36"/>
        <v>0</v>
      </c>
      <c r="U251" s="185">
        <f>(T251*S251)</f>
        <v>0</v>
      </c>
      <c r="V251" s="186" t="str">
        <f>IF(U251=0,"--",IF(U251&lt;='db fasce di rischio'!$B$4,'db fasce di rischio'!$A$2,IF(U251&lt;='db fasce di rischio'!$D$4,'db fasce di rischio'!$C$2,IF(U251&lt;='db fasce di rischio'!$F$4,'db fasce di rischio'!$E$2,IF(U251&lt;='db fasce di rischio'!$H$4,'db fasce di rischio'!$G$2,"")))))</f>
        <v>--</v>
      </c>
      <c r="W251" s="30"/>
      <c r="X251" s="30"/>
    </row>
    <row r="252" spans="1:24" ht="21" hidden="1" customHeight="1" outlineLevel="1" x14ac:dyDescent="0.2">
      <c r="A252" s="169"/>
      <c r="B252" s="169"/>
      <c r="C252" s="26" t="s">
        <v>30</v>
      </c>
      <c r="D252" s="26" t="s">
        <v>30</v>
      </c>
      <c r="E252" s="26" t="s">
        <v>30</v>
      </c>
      <c r="F252" s="26" t="s">
        <v>30</v>
      </c>
      <c r="G252" s="161" t="str">
        <f t="shared" si="35"/>
        <v>--</v>
      </c>
      <c r="H252" s="27" t="s">
        <v>30</v>
      </c>
      <c r="I252" s="33" t="s">
        <v>30</v>
      </c>
      <c r="J252" s="87"/>
      <c r="K252" s="33"/>
      <c r="L252" s="26"/>
      <c r="M252" s="26"/>
      <c r="N252" s="26"/>
      <c r="O252" s="26"/>
      <c r="P252" s="169"/>
      <c r="Q252" s="184"/>
      <c r="R252" s="184"/>
      <c r="S252" s="185" t="str">
        <f t="shared" si="36"/>
        <v>0</v>
      </c>
      <c r="T252" s="185" t="str">
        <f t="shared" si="36"/>
        <v>0</v>
      </c>
      <c r="U252" s="185">
        <f t="shared" ref="U252:U264" si="37">(T252*S252)</f>
        <v>0</v>
      </c>
      <c r="V252" s="186" t="str">
        <f>IF(U252=0,"--",IF(U252&lt;='db fasce di rischio'!$B$4,'db fasce di rischio'!$A$2,IF(U252&lt;='db fasce di rischio'!$D$4,'db fasce di rischio'!$C$2,IF(U252&lt;='db fasce di rischio'!$F$4,'db fasce di rischio'!$E$2,IF(U252&lt;='db fasce di rischio'!$H$4,'db fasce di rischio'!$G$2,"")))))</f>
        <v>--</v>
      </c>
      <c r="W252" s="30"/>
      <c r="X252" s="30"/>
    </row>
    <row r="253" spans="1:24" ht="21" hidden="1" customHeight="1" outlineLevel="1" x14ac:dyDescent="0.2">
      <c r="A253" s="169"/>
      <c r="B253" s="169"/>
      <c r="C253" s="26" t="s">
        <v>30</v>
      </c>
      <c r="D253" s="26" t="s">
        <v>30</v>
      </c>
      <c r="E253" s="26" t="s">
        <v>30</v>
      </c>
      <c r="F253" s="26" t="s">
        <v>30</v>
      </c>
      <c r="G253" s="161" t="str">
        <f t="shared" si="35"/>
        <v>--</v>
      </c>
      <c r="H253" s="27" t="s">
        <v>30</v>
      </c>
      <c r="I253" s="33" t="s">
        <v>30</v>
      </c>
      <c r="J253" s="87"/>
      <c r="K253" s="33"/>
      <c r="L253" s="26"/>
      <c r="M253" s="26"/>
      <c r="N253" s="26"/>
      <c r="O253" s="26"/>
      <c r="P253" s="169"/>
      <c r="Q253" s="184"/>
      <c r="R253" s="184"/>
      <c r="S253" s="185" t="str">
        <f t="shared" si="36"/>
        <v>0</v>
      </c>
      <c r="T253" s="185" t="str">
        <f t="shared" si="36"/>
        <v>0</v>
      </c>
      <c r="U253" s="185">
        <f t="shared" si="37"/>
        <v>0</v>
      </c>
      <c r="V253" s="186" t="str">
        <f>IF(U253=0,"--",IF(U253&lt;='db fasce di rischio'!$B$4,'db fasce di rischio'!$A$2,IF(U253&lt;='db fasce di rischio'!$D$4,'db fasce di rischio'!$C$2,IF(U253&lt;='db fasce di rischio'!$F$4,'db fasce di rischio'!$E$2,IF(U253&lt;='db fasce di rischio'!$H$4,'db fasce di rischio'!$G$2,"")))))</f>
        <v>--</v>
      </c>
      <c r="W253" s="30"/>
      <c r="X253" s="30"/>
    </row>
    <row r="254" spans="1:24" ht="21" hidden="1" customHeight="1" outlineLevel="1" x14ac:dyDescent="0.2">
      <c r="A254" s="169"/>
      <c r="B254" s="169"/>
      <c r="C254" s="26" t="s">
        <v>30</v>
      </c>
      <c r="D254" s="26" t="s">
        <v>30</v>
      </c>
      <c r="E254" s="26" t="s">
        <v>30</v>
      </c>
      <c r="F254" s="26" t="s">
        <v>30</v>
      </c>
      <c r="G254" s="161" t="str">
        <f t="shared" si="35"/>
        <v>--</v>
      </c>
      <c r="H254" s="27" t="s">
        <v>30</v>
      </c>
      <c r="I254" s="33" t="s">
        <v>30</v>
      </c>
      <c r="J254" s="87"/>
      <c r="K254" s="33"/>
      <c r="L254" s="26"/>
      <c r="M254" s="26"/>
      <c r="N254" s="26"/>
      <c r="O254" s="26"/>
      <c r="P254" s="169"/>
      <c r="Q254" s="184"/>
      <c r="R254" s="184"/>
      <c r="S254" s="185" t="str">
        <f t="shared" si="36"/>
        <v>0</v>
      </c>
      <c r="T254" s="185" t="str">
        <f t="shared" si="36"/>
        <v>0</v>
      </c>
      <c r="U254" s="185">
        <f t="shared" si="37"/>
        <v>0</v>
      </c>
      <c r="V254" s="186" t="str">
        <f>IF(U254=0,"--",IF(U254&lt;='db fasce di rischio'!$B$4,'db fasce di rischio'!$A$2,IF(U254&lt;='db fasce di rischio'!$D$4,'db fasce di rischio'!$C$2,IF(U254&lt;='db fasce di rischio'!$F$4,'db fasce di rischio'!$E$2,IF(U254&lt;='db fasce di rischio'!$H$4,'db fasce di rischio'!$G$2,"")))))</f>
        <v>--</v>
      </c>
      <c r="W254" s="30"/>
      <c r="X254" s="30"/>
    </row>
    <row r="255" spans="1:24" ht="21" hidden="1" customHeight="1" outlineLevel="1" x14ac:dyDescent="0.2">
      <c r="A255" s="169"/>
      <c r="B255" s="169"/>
      <c r="C255" s="26" t="s">
        <v>30</v>
      </c>
      <c r="D255" s="26" t="s">
        <v>30</v>
      </c>
      <c r="E255" s="26" t="s">
        <v>30</v>
      </c>
      <c r="F255" s="26" t="s">
        <v>30</v>
      </c>
      <c r="G255" s="161" t="str">
        <f t="shared" si="35"/>
        <v>--</v>
      </c>
      <c r="H255" s="27" t="s">
        <v>30</v>
      </c>
      <c r="I255" s="33" t="s">
        <v>30</v>
      </c>
      <c r="J255" s="87"/>
      <c r="K255" s="33"/>
      <c r="L255" s="26"/>
      <c r="M255" s="26"/>
      <c r="N255" s="26"/>
      <c r="O255" s="26"/>
      <c r="P255" s="169"/>
      <c r="Q255" s="184"/>
      <c r="R255" s="184"/>
      <c r="S255" s="185" t="str">
        <f t="shared" si="36"/>
        <v>0</v>
      </c>
      <c r="T255" s="185" t="str">
        <f t="shared" si="36"/>
        <v>0</v>
      </c>
      <c r="U255" s="185">
        <f t="shared" si="37"/>
        <v>0</v>
      </c>
      <c r="V255" s="186" t="str">
        <f>IF(U255=0,"--",IF(U255&lt;='db fasce di rischio'!$B$4,'db fasce di rischio'!$A$2,IF(U255&lt;='db fasce di rischio'!$D$4,'db fasce di rischio'!$C$2,IF(U255&lt;='db fasce di rischio'!$F$4,'db fasce di rischio'!$E$2,IF(U255&lt;='db fasce di rischio'!$H$4,'db fasce di rischio'!$G$2,"")))))</f>
        <v>--</v>
      </c>
      <c r="W255" s="30"/>
      <c r="X255" s="30"/>
    </row>
    <row r="256" spans="1:24" ht="21" hidden="1" customHeight="1" outlineLevel="1" x14ac:dyDescent="0.2">
      <c r="A256" s="169"/>
      <c r="B256" s="169"/>
      <c r="C256" s="26" t="s">
        <v>30</v>
      </c>
      <c r="D256" s="26" t="s">
        <v>30</v>
      </c>
      <c r="E256" s="26" t="s">
        <v>30</v>
      </c>
      <c r="F256" s="26" t="s">
        <v>30</v>
      </c>
      <c r="G256" s="161" t="str">
        <f t="shared" si="35"/>
        <v>--</v>
      </c>
      <c r="H256" s="27" t="s">
        <v>30</v>
      </c>
      <c r="I256" s="33" t="s">
        <v>30</v>
      </c>
      <c r="J256" s="87"/>
      <c r="K256" s="33"/>
      <c r="L256" s="26"/>
      <c r="M256" s="26"/>
      <c r="N256" s="26"/>
      <c r="O256" s="26"/>
      <c r="P256" s="169"/>
      <c r="Q256" s="184"/>
      <c r="R256" s="184"/>
      <c r="S256" s="185" t="str">
        <f t="shared" si="36"/>
        <v>0</v>
      </c>
      <c r="T256" s="185" t="str">
        <f t="shared" si="36"/>
        <v>0</v>
      </c>
      <c r="U256" s="185">
        <f t="shared" si="37"/>
        <v>0</v>
      </c>
      <c r="V256" s="186" t="str">
        <f>IF(U256=0,"--",IF(U256&lt;='db fasce di rischio'!$B$4,'db fasce di rischio'!$A$2,IF(U256&lt;='db fasce di rischio'!$D$4,'db fasce di rischio'!$C$2,IF(U256&lt;='db fasce di rischio'!$F$4,'db fasce di rischio'!$E$2,IF(U256&lt;='db fasce di rischio'!$H$4,'db fasce di rischio'!$G$2,"")))))</f>
        <v>--</v>
      </c>
      <c r="W256" s="30"/>
      <c r="X256" s="30"/>
    </row>
    <row r="257" spans="1:24" ht="21" hidden="1" customHeight="1" outlineLevel="1" x14ac:dyDescent="0.2">
      <c r="A257" s="169"/>
      <c r="B257" s="169"/>
      <c r="C257" s="26" t="s">
        <v>30</v>
      </c>
      <c r="D257" s="26" t="s">
        <v>30</v>
      </c>
      <c r="E257" s="26" t="s">
        <v>30</v>
      </c>
      <c r="F257" s="26" t="s">
        <v>30</v>
      </c>
      <c r="G257" s="161" t="str">
        <f t="shared" si="35"/>
        <v>--</v>
      </c>
      <c r="H257" s="27" t="s">
        <v>30</v>
      </c>
      <c r="I257" s="33" t="s">
        <v>30</v>
      </c>
      <c r="J257" s="87"/>
      <c r="K257" s="33"/>
      <c r="L257" s="26"/>
      <c r="M257" s="26"/>
      <c r="N257" s="26"/>
      <c r="O257" s="26"/>
      <c r="P257" s="169"/>
      <c r="Q257" s="184"/>
      <c r="R257" s="184"/>
      <c r="S257" s="185" t="str">
        <f t="shared" si="36"/>
        <v>0</v>
      </c>
      <c r="T257" s="185" t="str">
        <f t="shared" si="36"/>
        <v>0</v>
      </c>
      <c r="U257" s="185">
        <f t="shared" si="37"/>
        <v>0</v>
      </c>
      <c r="V257" s="186" t="str">
        <f>IF(U257=0,"--",IF(U257&lt;='db fasce di rischio'!$B$4,'db fasce di rischio'!$A$2,IF(U257&lt;='db fasce di rischio'!$D$4,'db fasce di rischio'!$C$2,IF(U257&lt;='db fasce di rischio'!$F$4,'db fasce di rischio'!$E$2,IF(U257&lt;='db fasce di rischio'!$H$4,'db fasce di rischio'!$G$2,"")))))</f>
        <v>--</v>
      </c>
      <c r="W257" s="30"/>
      <c r="X257" s="30"/>
    </row>
    <row r="258" spans="1:24" ht="21" hidden="1" customHeight="1" outlineLevel="1" x14ac:dyDescent="0.2">
      <c r="A258" s="169"/>
      <c r="B258" s="169"/>
      <c r="C258" s="26" t="s">
        <v>30</v>
      </c>
      <c r="D258" s="26" t="s">
        <v>30</v>
      </c>
      <c r="E258" s="26" t="s">
        <v>30</v>
      </c>
      <c r="F258" s="26" t="s">
        <v>30</v>
      </c>
      <c r="G258" s="161" t="str">
        <f t="shared" si="35"/>
        <v>--</v>
      </c>
      <c r="H258" s="27" t="s">
        <v>30</v>
      </c>
      <c r="I258" s="33" t="s">
        <v>30</v>
      </c>
      <c r="J258" s="88"/>
      <c r="K258" s="33"/>
      <c r="L258" s="26"/>
      <c r="M258" s="26"/>
      <c r="N258" s="26"/>
      <c r="O258" s="26"/>
      <c r="P258" s="169"/>
      <c r="Q258" s="184"/>
      <c r="R258" s="184"/>
      <c r="S258" s="185" t="str">
        <f t="shared" si="36"/>
        <v>0</v>
      </c>
      <c r="T258" s="185" t="str">
        <f t="shared" si="36"/>
        <v>0</v>
      </c>
      <c r="U258" s="185">
        <f t="shared" si="37"/>
        <v>0</v>
      </c>
      <c r="V258" s="186" t="str">
        <f>IF(U258=0,"--",IF(U258&lt;='db fasce di rischio'!$B$4,'db fasce di rischio'!$A$2,IF(U258&lt;='db fasce di rischio'!$D$4,'db fasce di rischio'!$C$2,IF(U258&lt;='db fasce di rischio'!$F$4,'db fasce di rischio'!$E$2,IF(U258&lt;='db fasce di rischio'!$H$4,'db fasce di rischio'!$G$2,"")))))</f>
        <v>--</v>
      </c>
      <c r="W258" s="30"/>
      <c r="X258" s="30"/>
    </row>
    <row r="259" spans="1:24" ht="21" hidden="1" customHeight="1" outlineLevel="1" x14ac:dyDescent="0.2">
      <c r="A259" s="169"/>
      <c r="B259" s="169"/>
      <c r="C259" s="26" t="s">
        <v>30</v>
      </c>
      <c r="D259" s="26" t="s">
        <v>30</v>
      </c>
      <c r="E259" s="26" t="s">
        <v>30</v>
      </c>
      <c r="F259" s="26" t="s">
        <v>30</v>
      </c>
      <c r="G259" s="161" t="str">
        <f t="shared" si="35"/>
        <v>--</v>
      </c>
      <c r="H259" s="27" t="s">
        <v>30</v>
      </c>
      <c r="I259" s="33" t="s">
        <v>30</v>
      </c>
      <c r="J259" s="88"/>
      <c r="K259" s="33"/>
      <c r="L259" s="26"/>
      <c r="M259" s="26"/>
      <c r="N259" s="26"/>
      <c r="O259" s="26"/>
      <c r="P259" s="169"/>
      <c r="Q259" s="184"/>
      <c r="R259" s="184"/>
      <c r="S259" s="185" t="str">
        <f t="shared" si="36"/>
        <v>0</v>
      </c>
      <c r="T259" s="185" t="str">
        <f t="shared" si="36"/>
        <v>0</v>
      </c>
      <c r="U259" s="185">
        <f t="shared" si="37"/>
        <v>0</v>
      </c>
      <c r="V259" s="186" t="str">
        <f>IF(U259=0,"--",IF(U259&lt;='db fasce di rischio'!$B$4,'db fasce di rischio'!$A$2,IF(U259&lt;='db fasce di rischio'!$D$4,'db fasce di rischio'!$C$2,IF(U259&lt;='db fasce di rischio'!$F$4,'db fasce di rischio'!$E$2,IF(U259&lt;='db fasce di rischio'!$H$4,'db fasce di rischio'!$G$2,"")))))</f>
        <v>--</v>
      </c>
      <c r="W259" s="30"/>
      <c r="X259" s="30"/>
    </row>
    <row r="260" spans="1:24" ht="21" hidden="1" customHeight="1" outlineLevel="1" x14ac:dyDescent="0.2">
      <c r="A260" s="169"/>
      <c r="B260" s="169"/>
      <c r="C260" s="26" t="s">
        <v>30</v>
      </c>
      <c r="D260" s="26" t="s">
        <v>30</v>
      </c>
      <c r="E260" s="26" t="s">
        <v>30</v>
      </c>
      <c r="F260" s="26" t="s">
        <v>30</v>
      </c>
      <c r="G260" s="161" t="str">
        <f t="shared" si="35"/>
        <v>--</v>
      </c>
      <c r="H260" s="27" t="s">
        <v>30</v>
      </c>
      <c r="I260" s="33" t="s">
        <v>30</v>
      </c>
      <c r="J260" s="88"/>
      <c r="K260" s="33"/>
      <c r="L260" s="26"/>
      <c r="M260" s="26"/>
      <c r="N260" s="26"/>
      <c r="O260" s="26"/>
      <c r="P260" s="169"/>
      <c r="Q260" s="184"/>
      <c r="R260" s="184"/>
      <c r="S260" s="185" t="str">
        <f t="shared" si="36"/>
        <v>0</v>
      </c>
      <c r="T260" s="185" t="str">
        <f t="shared" si="36"/>
        <v>0</v>
      </c>
      <c r="U260" s="185">
        <f t="shared" si="37"/>
        <v>0</v>
      </c>
      <c r="V260" s="186" t="str">
        <f>IF(U260=0,"--",IF(U260&lt;='db fasce di rischio'!$B$4,'db fasce di rischio'!$A$2,IF(U260&lt;='db fasce di rischio'!$D$4,'db fasce di rischio'!$C$2,IF(U260&lt;='db fasce di rischio'!$F$4,'db fasce di rischio'!$E$2,IF(U260&lt;='db fasce di rischio'!$H$4,'db fasce di rischio'!$G$2,"")))))</f>
        <v>--</v>
      </c>
      <c r="W260" s="30"/>
      <c r="X260" s="30"/>
    </row>
    <row r="261" spans="1:24" ht="21" hidden="1" customHeight="1" outlineLevel="1" x14ac:dyDescent="0.2">
      <c r="A261" s="169"/>
      <c r="B261" s="169"/>
      <c r="C261" s="26" t="s">
        <v>30</v>
      </c>
      <c r="D261" s="26" t="s">
        <v>30</v>
      </c>
      <c r="E261" s="26" t="s">
        <v>30</v>
      </c>
      <c r="F261" s="26" t="s">
        <v>30</v>
      </c>
      <c r="G261" s="161" t="str">
        <f t="shared" si="35"/>
        <v>--</v>
      </c>
      <c r="H261" s="27" t="s">
        <v>30</v>
      </c>
      <c r="I261" s="33" t="s">
        <v>30</v>
      </c>
      <c r="J261" s="88"/>
      <c r="K261" s="33"/>
      <c r="L261" s="26"/>
      <c r="M261" s="26"/>
      <c r="N261" s="26"/>
      <c r="O261" s="26"/>
      <c r="P261" s="169"/>
      <c r="Q261" s="184"/>
      <c r="R261" s="184"/>
      <c r="S261" s="185" t="str">
        <f t="shared" si="36"/>
        <v>0</v>
      </c>
      <c r="T261" s="185" t="str">
        <f t="shared" si="36"/>
        <v>0</v>
      </c>
      <c r="U261" s="185">
        <f t="shared" si="37"/>
        <v>0</v>
      </c>
      <c r="V261" s="186" t="str">
        <f>IF(U261=0,"--",IF(U261&lt;='db fasce di rischio'!$B$4,'db fasce di rischio'!$A$2,IF(U261&lt;='db fasce di rischio'!$D$4,'db fasce di rischio'!$C$2,IF(U261&lt;='db fasce di rischio'!$F$4,'db fasce di rischio'!$E$2,IF(U261&lt;='db fasce di rischio'!$H$4,'db fasce di rischio'!$G$2,"")))))</f>
        <v>--</v>
      </c>
      <c r="W261" s="30"/>
      <c r="X261" s="30"/>
    </row>
    <row r="262" spans="1:24" ht="21" hidden="1" customHeight="1" outlineLevel="1" x14ac:dyDescent="0.2">
      <c r="A262" s="169"/>
      <c r="B262" s="169"/>
      <c r="C262" s="26" t="s">
        <v>30</v>
      </c>
      <c r="D262" s="26" t="s">
        <v>30</v>
      </c>
      <c r="E262" s="26" t="s">
        <v>30</v>
      </c>
      <c r="F262" s="26" t="s">
        <v>30</v>
      </c>
      <c r="G262" s="161" t="str">
        <f t="shared" si="35"/>
        <v>--</v>
      </c>
      <c r="H262" s="27" t="s">
        <v>30</v>
      </c>
      <c r="I262" s="33" t="s">
        <v>30</v>
      </c>
      <c r="J262" s="87"/>
      <c r="K262" s="33"/>
      <c r="L262" s="26"/>
      <c r="M262" s="26"/>
      <c r="N262" s="26"/>
      <c r="O262" s="26"/>
      <c r="P262" s="169"/>
      <c r="Q262" s="184"/>
      <c r="R262" s="184"/>
      <c r="S262" s="185" t="str">
        <f t="shared" si="36"/>
        <v>0</v>
      </c>
      <c r="T262" s="185" t="str">
        <f t="shared" si="36"/>
        <v>0</v>
      </c>
      <c r="U262" s="185">
        <f t="shared" si="37"/>
        <v>0</v>
      </c>
      <c r="V262" s="186" t="str">
        <f>IF(U262=0,"--",IF(U262&lt;='db fasce di rischio'!$B$4,'db fasce di rischio'!$A$2,IF(U262&lt;='db fasce di rischio'!$D$4,'db fasce di rischio'!$C$2,IF(U262&lt;='db fasce di rischio'!$F$4,'db fasce di rischio'!$E$2,IF(U262&lt;='db fasce di rischio'!$H$4,'db fasce di rischio'!$G$2,"")))))</f>
        <v>--</v>
      </c>
      <c r="W262" s="30"/>
      <c r="X262" s="30"/>
    </row>
    <row r="263" spans="1:24" ht="21" hidden="1" customHeight="1" outlineLevel="1" x14ac:dyDescent="0.2">
      <c r="A263" s="169"/>
      <c r="B263" s="169"/>
      <c r="C263" s="26" t="s">
        <v>30</v>
      </c>
      <c r="D263" s="26" t="s">
        <v>30</v>
      </c>
      <c r="E263" s="26" t="s">
        <v>30</v>
      </c>
      <c r="F263" s="26" t="s">
        <v>30</v>
      </c>
      <c r="G263" s="161" t="str">
        <f t="shared" si="35"/>
        <v>--</v>
      </c>
      <c r="H263" s="27" t="s">
        <v>30</v>
      </c>
      <c r="I263" s="33" t="s">
        <v>30</v>
      </c>
      <c r="J263" s="87"/>
      <c r="K263" s="33"/>
      <c r="L263" s="26"/>
      <c r="M263" s="26"/>
      <c r="N263" s="26"/>
      <c r="O263" s="28"/>
      <c r="P263" s="169"/>
      <c r="Q263" s="184"/>
      <c r="R263" s="184"/>
      <c r="S263" s="185" t="str">
        <f t="shared" si="36"/>
        <v>0</v>
      </c>
      <c r="T263" s="185" t="str">
        <f t="shared" si="36"/>
        <v>0</v>
      </c>
      <c r="U263" s="185">
        <f t="shared" si="37"/>
        <v>0</v>
      </c>
      <c r="V263" s="186" t="str">
        <f>IF(U263=0,"--",IF(U263&lt;='db fasce di rischio'!$B$4,'db fasce di rischio'!$A$2,IF(U263&lt;='db fasce di rischio'!$D$4,'db fasce di rischio'!$C$2,IF(U263&lt;='db fasce di rischio'!$F$4,'db fasce di rischio'!$E$2,IF(U263&lt;='db fasce di rischio'!$H$4,'db fasce di rischio'!$G$2,"")))))</f>
        <v>--</v>
      </c>
      <c r="W263" s="30"/>
      <c r="X263" s="30"/>
    </row>
    <row r="264" spans="1:24" ht="21" hidden="1" customHeight="1" outlineLevel="1" x14ac:dyDescent="0.2">
      <c r="A264" s="169"/>
      <c r="B264" s="169"/>
      <c r="C264" s="26" t="s">
        <v>30</v>
      </c>
      <c r="D264" s="26" t="s">
        <v>30</v>
      </c>
      <c r="E264" s="26" t="s">
        <v>30</v>
      </c>
      <c r="F264" s="26" t="s">
        <v>30</v>
      </c>
      <c r="G264" s="161" t="str">
        <f t="shared" si="35"/>
        <v>--</v>
      </c>
      <c r="H264" s="27" t="s">
        <v>30</v>
      </c>
      <c r="I264" s="33" t="s">
        <v>30</v>
      </c>
      <c r="J264" s="87"/>
      <c r="K264" s="33"/>
      <c r="L264" s="26"/>
      <c r="M264" s="26"/>
      <c r="N264" s="26"/>
      <c r="O264" s="29"/>
      <c r="P264" s="169"/>
      <c r="Q264" s="184"/>
      <c r="R264" s="184"/>
      <c r="S264" s="185" t="str">
        <f t="shared" si="36"/>
        <v>0</v>
      </c>
      <c r="T264" s="185" t="str">
        <f t="shared" si="36"/>
        <v>0</v>
      </c>
      <c r="U264" s="185">
        <f t="shared" si="37"/>
        <v>0</v>
      </c>
      <c r="V264" s="186" t="str">
        <f>IF(U264=0,"--",IF(U264&lt;='db fasce di rischio'!$B$4,'db fasce di rischio'!$A$2,IF(U264&lt;='db fasce di rischio'!$D$4,'db fasce di rischio'!$C$2,IF(U264&lt;='db fasce di rischio'!$F$4,'db fasce di rischio'!$E$2,IF(U264&lt;='db fasce di rischio'!$H$4,'db fasce di rischio'!$G$2,"")))))</f>
        <v>--</v>
      </c>
      <c r="W264" s="30"/>
      <c r="X264" s="30"/>
    </row>
    <row r="265" spans="1:24" ht="21" collapsed="1" x14ac:dyDescent="0.2">
      <c r="A265" s="168"/>
      <c r="B265" s="168"/>
      <c r="C265" s="92"/>
      <c r="D265" s="92"/>
      <c r="E265" s="92"/>
      <c r="F265" s="92"/>
      <c r="G265" s="92"/>
      <c r="H265" s="92"/>
      <c r="I265" s="92"/>
      <c r="J265" s="176"/>
      <c r="K265" s="92"/>
      <c r="L265" s="92"/>
      <c r="M265" s="92"/>
      <c r="N265" s="92"/>
      <c r="O265" s="92"/>
      <c r="P265" s="168"/>
      <c r="Q265" s="30"/>
      <c r="R265" s="30"/>
      <c r="S265" s="30"/>
      <c r="T265" s="30"/>
      <c r="U265" s="30"/>
      <c r="V265" s="30"/>
      <c r="W265" s="30"/>
      <c r="X265" s="30"/>
    </row>
    <row r="266" spans="1:24" ht="90.6" customHeight="1" x14ac:dyDescent="0.2">
      <c r="A266" s="31"/>
      <c r="B266" s="31"/>
      <c r="C266" s="32" t="s">
        <v>674</v>
      </c>
      <c r="D266" s="32"/>
      <c r="E266" s="30"/>
      <c r="F266" s="30"/>
      <c r="G266" s="30"/>
      <c r="H266" s="30"/>
      <c r="I266" s="30"/>
      <c r="J266" s="85"/>
      <c r="K266" s="30"/>
      <c r="L266" s="30"/>
      <c r="M266" s="30"/>
      <c r="N266" s="84" t="s">
        <v>6</v>
      </c>
      <c r="O266" s="84"/>
      <c r="P266" s="30"/>
      <c r="Q266" s="182" t="s">
        <v>1306</v>
      </c>
      <c r="R266" s="182" t="s">
        <v>1307</v>
      </c>
      <c r="S266" s="50" t="s">
        <v>1308</v>
      </c>
      <c r="T266" s="50" t="s">
        <v>1309</v>
      </c>
      <c r="U266" s="50" t="s">
        <v>1310</v>
      </c>
      <c r="V266" s="183" t="s">
        <v>1311</v>
      </c>
      <c r="W266" s="30"/>
      <c r="X266" s="30"/>
    </row>
    <row r="267" spans="1:24" ht="30.6" customHeight="1" x14ac:dyDescent="0.2">
      <c r="A267" s="168"/>
      <c r="B267" s="168">
        <v>13</v>
      </c>
      <c r="C267" s="220" t="s">
        <v>1267</v>
      </c>
      <c r="D267" s="221"/>
      <c r="E267" s="222"/>
      <c r="F267" s="229"/>
      <c r="G267" s="229"/>
      <c r="H267" s="229"/>
      <c r="I267" s="50" t="s">
        <v>11</v>
      </c>
      <c r="J267" s="231" t="s">
        <v>3</v>
      </c>
      <c r="K267" s="231"/>
      <c r="L267" s="39"/>
      <c r="M267" s="162" t="s">
        <v>676</v>
      </c>
      <c r="N267" s="163" t="str">
        <f>V267</f>
        <v>--</v>
      </c>
      <c r="O267" s="39"/>
      <c r="P267" s="168"/>
      <c r="Q267" s="184"/>
      <c r="R267" s="184"/>
      <c r="S267" s="185" t="str">
        <f>IF(Q267="Basso",1.8,IF(Q267="Medio",2.5,IF(Q267="Medio-Alto",3.8,IF(Q267="Alto",5,"0"))))</f>
        <v>0</v>
      </c>
      <c r="T267" s="185" t="str">
        <f>IF(R267="Basso",1.8,IF(R267="Medio",2.5,IF(R267="Medio-Alto",3.8,IF(R267="Alto",5,"0"))))</f>
        <v>0</v>
      </c>
      <c r="U267" s="185">
        <f>IF(MAX(U271:U285)&gt;(T267*S267),MAX(U271:U285),T267*S267)</f>
        <v>0</v>
      </c>
      <c r="V267" s="186" t="str">
        <f>IF(U267=0,"--",IF(U267&lt;='db fasce di rischio'!$B$4,'db fasce di rischio'!$A$2,IF(U267&lt;='db fasce di rischio'!$D$4,'db fasce di rischio'!$C$2,IF(U267&lt;='db fasce di rischio'!$F$4,'db fasce di rischio'!$E$2,IF(U267&lt;='db fasce di rischio'!$H$4,'db fasce di rischio'!$G$2,"")))))</f>
        <v>--</v>
      </c>
      <c r="W267" s="30"/>
      <c r="X267" s="30"/>
    </row>
    <row r="268" spans="1:24" ht="59.45" customHeight="1" x14ac:dyDescent="0.2">
      <c r="A268" s="168"/>
      <c r="B268" s="168"/>
      <c r="C268" s="223"/>
      <c r="D268" s="224"/>
      <c r="E268" s="224"/>
      <c r="F268" s="172"/>
      <c r="G268" s="172"/>
      <c r="H268" s="172"/>
      <c r="I268" s="172"/>
      <c r="J268" s="172"/>
      <c r="K268" s="172"/>
      <c r="L268" s="173"/>
      <c r="M268" s="226" t="s">
        <v>1305</v>
      </c>
      <c r="N268" s="226"/>
      <c r="O268" s="226"/>
      <c r="P268" s="168"/>
      <c r="Q268" s="30"/>
      <c r="R268" s="30"/>
      <c r="S268" s="30"/>
      <c r="T268" s="30"/>
      <c r="U268" s="30"/>
      <c r="V268" s="30"/>
      <c r="W268" s="30"/>
      <c r="X268" s="30"/>
    </row>
    <row r="269" spans="1:24" ht="31.5" hidden="1" customHeight="1" outlineLevel="1" x14ac:dyDescent="0.2">
      <c r="A269" s="168"/>
      <c r="B269" s="168"/>
      <c r="C269" s="218" t="s">
        <v>1266</v>
      </c>
      <c r="D269" s="219"/>
      <c r="E269" s="160"/>
      <c r="F269" s="160"/>
      <c r="G269" s="160"/>
      <c r="H269" s="160"/>
      <c r="I269" s="160"/>
      <c r="J269" s="159"/>
      <c r="K269" s="160"/>
      <c r="L269" s="164">
        <f>SUM(H256:H264)</f>
        <v>0</v>
      </c>
      <c r="M269" s="165"/>
      <c r="N269" s="165"/>
      <c r="O269" s="165"/>
      <c r="P269" s="168"/>
      <c r="Q269" s="30"/>
      <c r="R269" s="30"/>
      <c r="S269" s="30"/>
      <c r="T269" s="30"/>
      <c r="U269" s="30"/>
      <c r="V269" s="30"/>
      <c r="W269" s="30"/>
      <c r="X269" s="30"/>
    </row>
    <row r="270" spans="1:24" ht="81.95" hidden="1" customHeight="1" outlineLevel="1" x14ac:dyDescent="0.2">
      <c r="A270" s="169"/>
      <c r="B270" s="169"/>
      <c r="C270" s="24" t="s">
        <v>915</v>
      </c>
      <c r="D270" s="24" t="s">
        <v>916</v>
      </c>
      <c r="E270" s="24" t="s">
        <v>981</v>
      </c>
      <c r="F270" s="24" t="s">
        <v>980</v>
      </c>
      <c r="G270" s="187" t="s">
        <v>1301</v>
      </c>
      <c r="H270" s="24" t="s">
        <v>979</v>
      </c>
      <c r="I270" s="24" t="s">
        <v>917</v>
      </c>
      <c r="J270" s="50" t="s">
        <v>982</v>
      </c>
      <c r="K270" s="50" t="s">
        <v>918</v>
      </c>
      <c r="L270" s="24" t="s">
        <v>639</v>
      </c>
      <c r="M270" s="24" t="s">
        <v>677</v>
      </c>
      <c r="N270" s="24" t="s">
        <v>678</v>
      </c>
      <c r="O270" s="24" t="s">
        <v>679</v>
      </c>
      <c r="P270" s="169"/>
      <c r="Q270" s="182" t="s">
        <v>1306</v>
      </c>
      <c r="R270" s="182" t="s">
        <v>1307</v>
      </c>
      <c r="S270" s="50" t="s">
        <v>1308</v>
      </c>
      <c r="T270" s="50" t="s">
        <v>1309</v>
      </c>
      <c r="U270" s="50" t="s">
        <v>1310</v>
      </c>
      <c r="V270" s="183" t="s">
        <v>1311</v>
      </c>
      <c r="W270" s="30"/>
      <c r="X270" s="30"/>
    </row>
    <row r="271" spans="1:24" ht="21" hidden="1" customHeight="1" outlineLevel="1" x14ac:dyDescent="0.2">
      <c r="A271" s="169"/>
      <c r="B271" s="169"/>
      <c r="C271" s="26" t="s">
        <v>30</v>
      </c>
      <c r="D271" s="26" t="s">
        <v>30</v>
      </c>
      <c r="E271" s="26" t="s">
        <v>30</v>
      </c>
      <c r="F271" s="26" t="s">
        <v>30</v>
      </c>
      <c r="G271" s="161" t="str">
        <f>V271</f>
        <v>--</v>
      </c>
      <c r="H271" s="27" t="s">
        <v>30</v>
      </c>
      <c r="I271" s="33" t="s">
        <v>30</v>
      </c>
      <c r="J271" s="87"/>
      <c r="K271" s="33"/>
      <c r="L271" s="26"/>
      <c r="M271" s="26"/>
      <c r="N271" s="26"/>
      <c r="O271" s="26"/>
      <c r="P271" s="169"/>
      <c r="Q271" s="184"/>
      <c r="R271" s="184"/>
      <c r="S271" s="185" t="str">
        <f>IF(Q271="Basso",1.8,IF(Q271="Medio",2.5,IF(Q271="Medio-Alto",3.8,IF(Q271="Alto",5,"0"))))</f>
        <v>0</v>
      </c>
      <c r="T271" s="185" t="str">
        <f>IF(R271="Basso",1.8,IF(R271="Medio",2.5,IF(R271="Medio-Alto",3.8,IF(R271="Alto",5,"0"))))</f>
        <v>0</v>
      </c>
      <c r="U271" s="185">
        <f>(T271*S271)</f>
        <v>0</v>
      </c>
      <c r="V271" s="186" t="str">
        <f>IF(U271=0,"--",IF(U271&lt;='db fasce di rischio'!$B$4,'db fasce di rischio'!$A$2,IF(U271&lt;='db fasce di rischio'!$D$4,'db fasce di rischio'!$C$2,IF(U271&lt;='db fasce di rischio'!$F$4,'db fasce di rischio'!$E$2,IF(U271&lt;='db fasce di rischio'!$H$4,'db fasce di rischio'!$G$2,"")))))</f>
        <v>--</v>
      </c>
      <c r="W271" s="30"/>
      <c r="X271" s="30"/>
    </row>
    <row r="272" spans="1:24" ht="21" hidden="1" customHeight="1" outlineLevel="1" x14ac:dyDescent="0.2">
      <c r="A272" s="169"/>
      <c r="B272" s="169"/>
      <c r="C272" s="26" t="s">
        <v>30</v>
      </c>
      <c r="D272" s="26" t="s">
        <v>30</v>
      </c>
      <c r="E272" s="26" t="s">
        <v>30</v>
      </c>
      <c r="F272" s="26" t="s">
        <v>30</v>
      </c>
      <c r="G272" s="161" t="str">
        <f t="shared" ref="G272:G285" si="38">V272</f>
        <v>--</v>
      </c>
      <c r="H272" s="27" t="s">
        <v>30</v>
      </c>
      <c r="I272" s="33" t="s">
        <v>30</v>
      </c>
      <c r="J272" s="87"/>
      <c r="K272" s="33"/>
      <c r="L272" s="26"/>
      <c r="M272" s="26"/>
      <c r="N272" s="26"/>
      <c r="O272" s="26"/>
      <c r="P272" s="169"/>
      <c r="Q272" s="184"/>
      <c r="R272" s="184"/>
      <c r="S272" s="185" t="str">
        <f t="shared" ref="S272:T285" si="39">IF(Q272="Basso",1.8,IF(Q272="Medio",2.5,IF(Q272="Medio-Alto",3.8,IF(Q272="Alto",5,"0"))))</f>
        <v>0</v>
      </c>
      <c r="T272" s="185" t="str">
        <f t="shared" si="39"/>
        <v>0</v>
      </c>
      <c r="U272" s="185">
        <f>(T272*S272)</f>
        <v>0</v>
      </c>
      <c r="V272" s="186" t="str">
        <f>IF(U272=0,"--",IF(U272&lt;='db fasce di rischio'!$B$4,'db fasce di rischio'!$A$2,IF(U272&lt;='db fasce di rischio'!$D$4,'db fasce di rischio'!$C$2,IF(U272&lt;='db fasce di rischio'!$F$4,'db fasce di rischio'!$E$2,IF(U272&lt;='db fasce di rischio'!$H$4,'db fasce di rischio'!$G$2,"")))))</f>
        <v>--</v>
      </c>
      <c r="W272" s="30"/>
      <c r="X272" s="30"/>
    </row>
    <row r="273" spans="1:24" ht="21" hidden="1" customHeight="1" outlineLevel="1" x14ac:dyDescent="0.2">
      <c r="A273" s="169"/>
      <c r="B273" s="169"/>
      <c r="C273" s="26" t="s">
        <v>30</v>
      </c>
      <c r="D273" s="26" t="s">
        <v>30</v>
      </c>
      <c r="E273" s="26" t="s">
        <v>30</v>
      </c>
      <c r="F273" s="26" t="s">
        <v>30</v>
      </c>
      <c r="G273" s="161" t="str">
        <f t="shared" si="38"/>
        <v>--</v>
      </c>
      <c r="H273" s="27" t="s">
        <v>30</v>
      </c>
      <c r="I273" s="33" t="s">
        <v>30</v>
      </c>
      <c r="J273" s="87"/>
      <c r="K273" s="33"/>
      <c r="L273" s="26"/>
      <c r="M273" s="26"/>
      <c r="N273" s="26"/>
      <c r="O273" s="26"/>
      <c r="P273" s="169"/>
      <c r="Q273" s="184"/>
      <c r="R273" s="184"/>
      <c r="S273" s="185" t="str">
        <f t="shared" si="39"/>
        <v>0</v>
      </c>
      <c r="T273" s="185" t="str">
        <f t="shared" si="39"/>
        <v>0</v>
      </c>
      <c r="U273" s="185">
        <f t="shared" ref="U273:U285" si="40">(T273*S273)</f>
        <v>0</v>
      </c>
      <c r="V273" s="186" t="str">
        <f>IF(U273=0,"--",IF(U273&lt;='db fasce di rischio'!$B$4,'db fasce di rischio'!$A$2,IF(U273&lt;='db fasce di rischio'!$D$4,'db fasce di rischio'!$C$2,IF(U273&lt;='db fasce di rischio'!$F$4,'db fasce di rischio'!$E$2,IF(U273&lt;='db fasce di rischio'!$H$4,'db fasce di rischio'!$G$2,"")))))</f>
        <v>--</v>
      </c>
      <c r="W273" s="30"/>
      <c r="X273" s="30"/>
    </row>
    <row r="274" spans="1:24" ht="21" hidden="1" customHeight="1" outlineLevel="1" x14ac:dyDescent="0.2">
      <c r="A274" s="169"/>
      <c r="B274" s="169"/>
      <c r="C274" s="26" t="s">
        <v>30</v>
      </c>
      <c r="D274" s="26" t="s">
        <v>30</v>
      </c>
      <c r="E274" s="26" t="s">
        <v>30</v>
      </c>
      <c r="F274" s="26" t="s">
        <v>30</v>
      </c>
      <c r="G274" s="161" t="str">
        <f t="shared" si="38"/>
        <v>--</v>
      </c>
      <c r="H274" s="27" t="s">
        <v>30</v>
      </c>
      <c r="I274" s="33" t="s">
        <v>30</v>
      </c>
      <c r="J274" s="87"/>
      <c r="K274" s="33"/>
      <c r="L274" s="26"/>
      <c r="M274" s="26"/>
      <c r="N274" s="26"/>
      <c r="O274" s="26"/>
      <c r="P274" s="169"/>
      <c r="Q274" s="184"/>
      <c r="R274" s="184"/>
      <c r="S274" s="185" t="str">
        <f t="shared" si="39"/>
        <v>0</v>
      </c>
      <c r="T274" s="185" t="str">
        <f t="shared" si="39"/>
        <v>0</v>
      </c>
      <c r="U274" s="185">
        <f t="shared" si="40"/>
        <v>0</v>
      </c>
      <c r="V274" s="186" t="str">
        <f>IF(U274=0,"--",IF(U274&lt;='db fasce di rischio'!$B$4,'db fasce di rischio'!$A$2,IF(U274&lt;='db fasce di rischio'!$D$4,'db fasce di rischio'!$C$2,IF(U274&lt;='db fasce di rischio'!$F$4,'db fasce di rischio'!$E$2,IF(U274&lt;='db fasce di rischio'!$H$4,'db fasce di rischio'!$G$2,"")))))</f>
        <v>--</v>
      </c>
      <c r="W274" s="30"/>
      <c r="X274" s="30"/>
    </row>
    <row r="275" spans="1:24" ht="21" hidden="1" customHeight="1" outlineLevel="1" x14ac:dyDescent="0.2">
      <c r="A275" s="169"/>
      <c r="B275" s="169"/>
      <c r="C275" s="26" t="s">
        <v>30</v>
      </c>
      <c r="D275" s="26" t="s">
        <v>30</v>
      </c>
      <c r="E275" s="26" t="s">
        <v>30</v>
      </c>
      <c r="F275" s="26" t="s">
        <v>30</v>
      </c>
      <c r="G275" s="161" t="str">
        <f t="shared" si="38"/>
        <v>--</v>
      </c>
      <c r="H275" s="27" t="s">
        <v>30</v>
      </c>
      <c r="I275" s="33" t="s">
        <v>30</v>
      </c>
      <c r="J275" s="87"/>
      <c r="K275" s="33"/>
      <c r="L275" s="26"/>
      <c r="M275" s="26"/>
      <c r="N275" s="26"/>
      <c r="O275" s="26"/>
      <c r="P275" s="169"/>
      <c r="Q275" s="184"/>
      <c r="R275" s="184"/>
      <c r="S275" s="185" t="str">
        <f t="shared" si="39"/>
        <v>0</v>
      </c>
      <c r="T275" s="185" t="str">
        <f t="shared" si="39"/>
        <v>0</v>
      </c>
      <c r="U275" s="185">
        <f t="shared" si="40"/>
        <v>0</v>
      </c>
      <c r="V275" s="186" t="str">
        <f>IF(U275=0,"--",IF(U275&lt;='db fasce di rischio'!$B$4,'db fasce di rischio'!$A$2,IF(U275&lt;='db fasce di rischio'!$D$4,'db fasce di rischio'!$C$2,IF(U275&lt;='db fasce di rischio'!$F$4,'db fasce di rischio'!$E$2,IF(U275&lt;='db fasce di rischio'!$H$4,'db fasce di rischio'!$G$2,"")))))</f>
        <v>--</v>
      </c>
      <c r="W275" s="30"/>
      <c r="X275" s="30"/>
    </row>
    <row r="276" spans="1:24" ht="21" hidden="1" customHeight="1" outlineLevel="1" x14ac:dyDescent="0.2">
      <c r="A276" s="169"/>
      <c r="B276" s="169"/>
      <c r="C276" s="26" t="s">
        <v>30</v>
      </c>
      <c r="D276" s="26" t="s">
        <v>30</v>
      </c>
      <c r="E276" s="26" t="s">
        <v>30</v>
      </c>
      <c r="F276" s="26" t="s">
        <v>30</v>
      </c>
      <c r="G276" s="161" t="str">
        <f t="shared" si="38"/>
        <v>--</v>
      </c>
      <c r="H276" s="27" t="s">
        <v>30</v>
      </c>
      <c r="I276" s="33" t="s">
        <v>30</v>
      </c>
      <c r="J276" s="87"/>
      <c r="K276" s="33"/>
      <c r="L276" s="26"/>
      <c r="M276" s="26"/>
      <c r="N276" s="26"/>
      <c r="O276" s="26"/>
      <c r="P276" s="169"/>
      <c r="Q276" s="184"/>
      <c r="R276" s="184"/>
      <c r="S276" s="185" t="str">
        <f t="shared" si="39"/>
        <v>0</v>
      </c>
      <c r="T276" s="185" t="str">
        <f t="shared" si="39"/>
        <v>0</v>
      </c>
      <c r="U276" s="185">
        <f t="shared" si="40"/>
        <v>0</v>
      </c>
      <c r="V276" s="186" t="str">
        <f>IF(U276=0,"--",IF(U276&lt;='db fasce di rischio'!$B$4,'db fasce di rischio'!$A$2,IF(U276&lt;='db fasce di rischio'!$D$4,'db fasce di rischio'!$C$2,IF(U276&lt;='db fasce di rischio'!$F$4,'db fasce di rischio'!$E$2,IF(U276&lt;='db fasce di rischio'!$H$4,'db fasce di rischio'!$G$2,"")))))</f>
        <v>--</v>
      </c>
      <c r="W276" s="30"/>
      <c r="X276" s="30"/>
    </row>
    <row r="277" spans="1:24" ht="21" hidden="1" customHeight="1" outlineLevel="1" x14ac:dyDescent="0.2">
      <c r="A277" s="169"/>
      <c r="B277" s="169"/>
      <c r="C277" s="26" t="s">
        <v>30</v>
      </c>
      <c r="D277" s="26" t="s">
        <v>30</v>
      </c>
      <c r="E277" s="26" t="s">
        <v>30</v>
      </c>
      <c r="F277" s="26" t="s">
        <v>30</v>
      </c>
      <c r="G277" s="161" t="str">
        <f t="shared" si="38"/>
        <v>--</v>
      </c>
      <c r="H277" s="27" t="s">
        <v>30</v>
      </c>
      <c r="I277" s="33" t="s">
        <v>30</v>
      </c>
      <c r="J277" s="87"/>
      <c r="K277" s="33"/>
      <c r="L277" s="26"/>
      <c r="M277" s="26"/>
      <c r="N277" s="26"/>
      <c r="O277" s="26"/>
      <c r="P277" s="169"/>
      <c r="Q277" s="184"/>
      <c r="R277" s="184"/>
      <c r="S277" s="185" t="str">
        <f t="shared" si="39"/>
        <v>0</v>
      </c>
      <c r="T277" s="185" t="str">
        <f t="shared" si="39"/>
        <v>0</v>
      </c>
      <c r="U277" s="185">
        <f t="shared" si="40"/>
        <v>0</v>
      </c>
      <c r="V277" s="186" t="str">
        <f>IF(U277=0,"--",IF(U277&lt;='db fasce di rischio'!$B$4,'db fasce di rischio'!$A$2,IF(U277&lt;='db fasce di rischio'!$D$4,'db fasce di rischio'!$C$2,IF(U277&lt;='db fasce di rischio'!$F$4,'db fasce di rischio'!$E$2,IF(U277&lt;='db fasce di rischio'!$H$4,'db fasce di rischio'!$G$2,"")))))</f>
        <v>--</v>
      </c>
      <c r="W277" s="30"/>
      <c r="X277" s="30"/>
    </row>
    <row r="278" spans="1:24" ht="21" hidden="1" customHeight="1" outlineLevel="1" x14ac:dyDescent="0.2">
      <c r="A278" s="169"/>
      <c r="B278" s="169"/>
      <c r="C278" s="26" t="s">
        <v>30</v>
      </c>
      <c r="D278" s="26" t="s">
        <v>30</v>
      </c>
      <c r="E278" s="26" t="s">
        <v>30</v>
      </c>
      <c r="F278" s="26" t="s">
        <v>30</v>
      </c>
      <c r="G278" s="161" t="str">
        <f t="shared" si="38"/>
        <v>--</v>
      </c>
      <c r="H278" s="27" t="s">
        <v>30</v>
      </c>
      <c r="I278" s="33" t="s">
        <v>30</v>
      </c>
      <c r="J278" s="87"/>
      <c r="K278" s="33"/>
      <c r="L278" s="26"/>
      <c r="M278" s="26"/>
      <c r="N278" s="26"/>
      <c r="O278" s="26"/>
      <c r="P278" s="169"/>
      <c r="Q278" s="184"/>
      <c r="R278" s="184"/>
      <c r="S278" s="185" t="str">
        <f t="shared" si="39"/>
        <v>0</v>
      </c>
      <c r="T278" s="185" t="str">
        <f t="shared" si="39"/>
        <v>0</v>
      </c>
      <c r="U278" s="185">
        <f t="shared" si="40"/>
        <v>0</v>
      </c>
      <c r="V278" s="186" t="str">
        <f>IF(U278=0,"--",IF(U278&lt;='db fasce di rischio'!$B$4,'db fasce di rischio'!$A$2,IF(U278&lt;='db fasce di rischio'!$D$4,'db fasce di rischio'!$C$2,IF(U278&lt;='db fasce di rischio'!$F$4,'db fasce di rischio'!$E$2,IF(U278&lt;='db fasce di rischio'!$H$4,'db fasce di rischio'!$G$2,"")))))</f>
        <v>--</v>
      </c>
      <c r="W278" s="30"/>
      <c r="X278" s="30"/>
    </row>
    <row r="279" spans="1:24" ht="21" hidden="1" customHeight="1" outlineLevel="1" x14ac:dyDescent="0.2">
      <c r="A279" s="169"/>
      <c r="B279" s="169"/>
      <c r="C279" s="26" t="s">
        <v>30</v>
      </c>
      <c r="D279" s="26" t="s">
        <v>30</v>
      </c>
      <c r="E279" s="26" t="s">
        <v>30</v>
      </c>
      <c r="F279" s="26" t="s">
        <v>30</v>
      </c>
      <c r="G279" s="161" t="str">
        <f t="shared" si="38"/>
        <v>--</v>
      </c>
      <c r="H279" s="27" t="s">
        <v>30</v>
      </c>
      <c r="I279" s="33" t="s">
        <v>30</v>
      </c>
      <c r="J279" s="88"/>
      <c r="K279" s="33"/>
      <c r="L279" s="26"/>
      <c r="M279" s="26"/>
      <c r="N279" s="26"/>
      <c r="O279" s="26"/>
      <c r="P279" s="169"/>
      <c r="Q279" s="184"/>
      <c r="R279" s="184"/>
      <c r="S279" s="185" t="str">
        <f t="shared" si="39"/>
        <v>0</v>
      </c>
      <c r="T279" s="185" t="str">
        <f t="shared" si="39"/>
        <v>0</v>
      </c>
      <c r="U279" s="185">
        <f t="shared" si="40"/>
        <v>0</v>
      </c>
      <c r="V279" s="186" t="str">
        <f>IF(U279=0,"--",IF(U279&lt;='db fasce di rischio'!$B$4,'db fasce di rischio'!$A$2,IF(U279&lt;='db fasce di rischio'!$D$4,'db fasce di rischio'!$C$2,IF(U279&lt;='db fasce di rischio'!$F$4,'db fasce di rischio'!$E$2,IF(U279&lt;='db fasce di rischio'!$H$4,'db fasce di rischio'!$G$2,"")))))</f>
        <v>--</v>
      </c>
      <c r="W279" s="30"/>
      <c r="X279" s="30"/>
    </row>
    <row r="280" spans="1:24" ht="21" hidden="1" customHeight="1" outlineLevel="1" x14ac:dyDescent="0.2">
      <c r="A280" s="169"/>
      <c r="B280" s="169"/>
      <c r="C280" s="26" t="s">
        <v>30</v>
      </c>
      <c r="D280" s="26" t="s">
        <v>30</v>
      </c>
      <c r="E280" s="26" t="s">
        <v>30</v>
      </c>
      <c r="F280" s="26" t="s">
        <v>30</v>
      </c>
      <c r="G280" s="161" t="str">
        <f t="shared" si="38"/>
        <v>--</v>
      </c>
      <c r="H280" s="27" t="s">
        <v>30</v>
      </c>
      <c r="I280" s="33" t="s">
        <v>30</v>
      </c>
      <c r="J280" s="88"/>
      <c r="K280" s="33"/>
      <c r="L280" s="26"/>
      <c r="M280" s="26"/>
      <c r="N280" s="26"/>
      <c r="O280" s="26"/>
      <c r="P280" s="169"/>
      <c r="Q280" s="184"/>
      <c r="R280" s="184"/>
      <c r="S280" s="185" t="str">
        <f t="shared" si="39"/>
        <v>0</v>
      </c>
      <c r="T280" s="185" t="str">
        <f t="shared" si="39"/>
        <v>0</v>
      </c>
      <c r="U280" s="185">
        <f t="shared" si="40"/>
        <v>0</v>
      </c>
      <c r="V280" s="186" t="str">
        <f>IF(U280=0,"--",IF(U280&lt;='db fasce di rischio'!$B$4,'db fasce di rischio'!$A$2,IF(U280&lt;='db fasce di rischio'!$D$4,'db fasce di rischio'!$C$2,IF(U280&lt;='db fasce di rischio'!$F$4,'db fasce di rischio'!$E$2,IF(U280&lt;='db fasce di rischio'!$H$4,'db fasce di rischio'!$G$2,"")))))</f>
        <v>--</v>
      </c>
      <c r="W280" s="30"/>
      <c r="X280" s="30"/>
    </row>
    <row r="281" spans="1:24" ht="21" hidden="1" customHeight="1" outlineLevel="1" x14ac:dyDescent="0.2">
      <c r="A281" s="169"/>
      <c r="B281" s="169"/>
      <c r="C281" s="26" t="s">
        <v>30</v>
      </c>
      <c r="D281" s="26" t="s">
        <v>30</v>
      </c>
      <c r="E281" s="26" t="s">
        <v>30</v>
      </c>
      <c r="F281" s="26" t="s">
        <v>30</v>
      </c>
      <c r="G281" s="161" t="str">
        <f t="shared" si="38"/>
        <v>--</v>
      </c>
      <c r="H281" s="27" t="s">
        <v>30</v>
      </c>
      <c r="I281" s="33" t="s">
        <v>30</v>
      </c>
      <c r="J281" s="88"/>
      <c r="K281" s="33"/>
      <c r="L281" s="26"/>
      <c r="M281" s="26"/>
      <c r="N281" s="26"/>
      <c r="O281" s="26"/>
      <c r="P281" s="169"/>
      <c r="Q281" s="184"/>
      <c r="R281" s="184"/>
      <c r="S281" s="185" t="str">
        <f t="shared" si="39"/>
        <v>0</v>
      </c>
      <c r="T281" s="185" t="str">
        <f t="shared" si="39"/>
        <v>0</v>
      </c>
      <c r="U281" s="185">
        <f t="shared" si="40"/>
        <v>0</v>
      </c>
      <c r="V281" s="186" t="str">
        <f>IF(U281=0,"--",IF(U281&lt;='db fasce di rischio'!$B$4,'db fasce di rischio'!$A$2,IF(U281&lt;='db fasce di rischio'!$D$4,'db fasce di rischio'!$C$2,IF(U281&lt;='db fasce di rischio'!$F$4,'db fasce di rischio'!$E$2,IF(U281&lt;='db fasce di rischio'!$H$4,'db fasce di rischio'!$G$2,"")))))</f>
        <v>--</v>
      </c>
      <c r="W281" s="30"/>
      <c r="X281" s="30"/>
    </row>
    <row r="282" spans="1:24" ht="21" hidden="1" customHeight="1" outlineLevel="1" x14ac:dyDescent="0.2">
      <c r="A282" s="169"/>
      <c r="B282" s="169"/>
      <c r="C282" s="26" t="s">
        <v>30</v>
      </c>
      <c r="D282" s="26" t="s">
        <v>30</v>
      </c>
      <c r="E282" s="26" t="s">
        <v>30</v>
      </c>
      <c r="F282" s="26" t="s">
        <v>30</v>
      </c>
      <c r="G282" s="161" t="str">
        <f t="shared" si="38"/>
        <v>--</v>
      </c>
      <c r="H282" s="27" t="s">
        <v>30</v>
      </c>
      <c r="I282" s="33" t="s">
        <v>30</v>
      </c>
      <c r="J282" s="88"/>
      <c r="K282" s="33"/>
      <c r="L282" s="26"/>
      <c r="M282" s="26"/>
      <c r="N282" s="26"/>
      <c r="O282" s="26"/>
      <c r="P282" s="169"/>
      <c r="Q282" s="184"/>
      <c r="R282" s="184"/>
      <c r="S282" s="185" t="str">
        <f t="shared" si="39"/>
        <v>0</v>
      </c>
      <c r="T282" s="185" t="str">
        <f t="shared" si="39"/>
        <v>0</v>
      </c>
      <c r="U282" s="185">
        <f t="shared" si="40"/>
        <v>0</v>
      </c>
      <c r="V282" s="186" t="str">
        <f>IF(U282=0,"--",IF(U282&lt;='db fasce di rischio'!$B$4,'db fasce di rischio'!$A$2,IF(U282&lt;='db fasce di rischio'!$D$4,'db fasce di rischio'!$C$2,IF(U282&lt;='db fasce di rischio'!$F$4,'db fasce di rischio'!$E$2,IF(U282&lt;='db fasce di rischio'!$H$4,'db fasce di rischio'!$G$2,"")))))</f>
        <v>--</v>
      </c>
      <c r="W282" s="30"/>
      <c r="X282" s="30"/>
    </row>
    <row r="283" spans="1:24" ht="21" hidden="1" customHeight="1" outlineLevel="1" x14ac:dyDescent="0.2">
      <c r="A283" s="169"/>
      <c r="B283" s="169"/>
      <c r="C283" s="26" t="s">
        <v>30</v>
      </c>
      <c r="D283" s="26" t="s">
        <v>30</v>
      </c>
      <c r="E283" s="26" t="s">
        <v>30</v>
      </c>
      <c r="F283" s="26" t="s">
        <v>30</v>
      </c>
      <c r="G283" s="161" t="str">
        <f t="shared" si="38"/>
        <v>--</v>
      </c>
      <c r="H283" s="27" t="s">
        <v>30</v>
      </c>
      <c r="I283" s="33" t="s">
        <v>30</v>
      </c>
      <c r="J283" s="87"/>
      <c r="K283" s="33"/>
      <c r="L283" s="26"/>
      <c r="M283" s="26"/>
      <c r="N283" s="26"/>
      <c r="O283" s="26"/>
      <c r="P283" s="169"/>
      <c r="Q283" s="184"/>
      <c r="R283" s="184"/>
      <c r="S283" s="185" t="str">
        <f t="shared" si="39"/>
        <v>0</v>
      </c>
      <c r="T283" s="185" t="str">
        <f t="shared" si="39"/>
        <v>0</v>
      </c>
      <c r="U283" s="185">
        <f t="shared" si="40"/>
        <v>0</v>
      </c>
      <c r="V283" s="186" t="str">
        <f>IF(U283=0,"--",IF(U283&lt;='db fasce di rischio'!$B$4,'db fasce di rischio'!$A$2,IF(U283&lt;='db fasce di rischio'!$D$4,'db fasce di rischio'!$C$2,IF(U283&lt;='db fasce di rischio'!$F$4,'db fasce di rischio'!$E$2,IF(U283&lt;='db fasce di rischio'!$H$4,'db fasce di rischio'!$G$2,"")))))</f>
        <v>--</v>
      </c>
      <c r="W283" s="30"/>
      <c r="X283" s="30"/>
    </row>
    <row r="284" spans="1:24" ht="21" hidden="1" customHeight="1" outlineLevel="1" x14ac:dyDescent="0.2">
      <c r="A284" s="169"/>
      <c r="B284" s="169"/>
      <c r="C284" s="26" t="s">
        <v>30</v>
      </c>
      <c r="D284" s="26" t="s">
        <v>30</v>
      </c>
      <c r="E284" s="26" t="s">
        <v>30</v>
      </c>
      <c r="F284" s="26" t="s">
        <v>30</v>
      </c>
      <c r="G284" s="161" t="str">
        <f t="shared" si="38"/>
        <v>--</v>
      </c>
      <c r="H284" s="27" t="s">
        <v>30</v>
      </c>
      <c r="I284" s="33" t="s">
        <v>30</v>
      </c>
      <c r="J284" s="87"/>
      <c r="K284" s="33"/>
      <c r="L284" s="26"/>
      <c r="M284" s="26"/>
      <c r="N284" s="26"/>
      <c r="O284" s="28"/>
      <c r="P284" s="169"/>
      <c r="Q284" s="184"/>
      <c r="R284" s="184"/>
      <c r="S284" s="185" t="str">
        <f t="shared" si="39"/>
        <v>0</v>
      </c>
      <c r="T284" s="185" t="str">
        <f t="shared" si="39"/>
        <v>0</v>
      </c>
      <c r="U284" s="185">
        <f t="shared" si="40"/>
        <v>0</v>
      </c>
      <c r="V284" s="186" t="str">
        <f>IF(U284=0,"--",IF(U284&lt;='db fasce di rischio'!$B$4,'db fasce di rischio'!$A$2,IF(U284&lt;='db fasce di rischio'!$D$4,'db fasce di rischio'!$C$2,IF(U284&lt;='db fasce di rischio'!$F$4,'db fasce di rischio'!$E$2,IF(U284&lt;='db fasce di rischio'!$H$4,'db fasce di rischio'!$G$2,"")))))</f>
        <v>--</v>
      </c>
      <c r="W284" s="30"/>
      <c r="X284" s="30"/>
    </row>
    <row r="285" spans="1:24" ht="21" hidden="1" customHeight="1" outlineLevel="1" x14ac:dyDescent="0.2">
      <c r="A285" s="169"/>
      <c r="B285" s="169"/>
      <c r="C285" s="26" t="s">
        <v>30</v>
      </c>
      <c r="D285" s="26" t="s">
        <v>30</v>
      </c>
      <c r="E285" s="26" t="s">
        <v>30</v>
      </c>
      <c r="F285" s="26" t="s">
        <v>30</v>
      </c>
      <c r="G285" s="161" t="str">
        <f t="shared" si="38"/>
        <v>--</v>
      </c>
      <c r="H285" s="27" t="s">
        <v>30</v>
      </c>
      <c r="I285" s="33" t="s">
        <v>30</v>
      </c>
      <c r="J285" s="87"/>
      <c r="K285" s="33"/>
      <c r="L285" s="26"/>
      <c r="M285" s="26"/>
      <c r="N285" s="26"/>
      <c r="O285" s="29"/>
      <c r="P285" s="169"/>
      <c r="Q285" s="184"/>
      <c r="R285" s="184"/>
      <c r="S285" s="185" t="str">
        <f t="shared" si="39"/>
        <v>0</v>
      </c>
      <c r="T285" s="185" t="str">
        <f t="shared" si="39"/>
        <v>0</v>
      </c>
      <c r="U285" s="185">
        <f t="shared" si="40"/>
        <v>0</v>
      </c>
      <c r="V285" s="186" t="str">
        <f>IF(U285=0,"--",IF(U285&lt;='db fasce di rischio'!$B$4,'db fasce di rischio'!$A$2,IF(U285&lt;='db fasce di rischio'!$D$4,'db fasce di rischio'!$C$2,IF(U285&lt;='db fasce di rischio'!$F$4,'db fasce di rischio'!$E$2,IF(U285&lt;='db fasce di rischio'!$H$4,'db fasce di rischio'!$G$2,"")))))</f>
        <v>--</v>
      </c>
      <c r="W285" s="30"/>
      <c r="X285" s="30"/>
    </row>
    <row r="286" spans="1:24" ht="21" collapsed="1" x14ac:dyDescent="0.2">
      <c r="A286" s="168"/>
      <c r="B286" s="168"/>
      <c r="C286" s="92"/>
      <c r="D286" s="92"/>
      <c r="E286" s="92"/>
      <c r="F286" s="92"/>
      <c r="G286" s="92"/>
      <c r="H286" s="92"/>
      <c r="I286" s="92"/>
      <c r="J286" s="176"/>
      <c r="K286" s="92"/>
      <c r="L286" s="92"/>
      <c r="M286" s="92"/>
      <c r="N286" s="92"/>
      <c r="O286" s="92"/>
      <c r="P286" s="168"/>
      <c r="Q286" s="30"/>
      <c r="R286" s="30"/>
      <c r="S286" s="30"/>
      <c r="T286" s="30"/>
      <c r="U286" s="30"/>
      <c r="V286" s="30"/>
      <c r="W286" s="30"/>
      <c r="X286" s="30"/>
    </row>
    <row r="287" spans="1:24" ht="90.6" customHeight="1" x14ac:dyDescent="0.2">
      <c r="A287" s="31"/>
      <c r="B287" s="31"/>
      <c r="C287" s="32" t="s">
        <v>674</v>
      </c>
      <c r="D287" s="32"/>
      <c r="E287" s="30"/>
      <c r="F287" s="30"/>
      <c r="G287" s="30"/>
      <c r="H287" s="30"/>
      <c r="I287" s="30"/>
      <c r="J287" s="85"/>
      <c r="K287" s="30"/>
      <c r="L287" s="30"/>
      <c r="M287" s="30"/>
      <c r="N287" s="84" t="s">
        <v>6</v>
      </c>
      <c r="O287" s="84"/>
      <c r="P287" s="30"/>
      <c r="Q287" s="182" t="s">
        <v>1306</v>
      </c>
      <c r="R287" s="182" t="s">
        <v>1307</v>
      </c>
      <c r="S287" s="50" t="s">
        <v>1308</v>
      </c>
      <c r="T287" s="50" t="s">
        <v>1309</v>
      </c>
      <c r="U287" s="50" t="s">
        <v>1310</v>
      </c>
      <c r="V287" s="183" t="s">
        <v>1311</v>
      </c>
      <c r="W287" s="30"/>
      <c r="X287" s="30"/>
    </row>
    <row r="288" spans="1:24" ht="30.6" customHeight="1" x14ac:dyDescent="0.2">
      <c r="A288" s="168"/>
      <c r="B288" s="168">
        <v>14</v>
      </c>
      <c r="C288" s="220" t="s">
        <v>1267</v>
      </c>
      <c r="D288" s="221"/>
      <c r="E288" s="222"/>
      <c r="F288" s="229"/>
      <c r="G288" s="229"/>
      <c r="H288" s="229"/>
      <c r="I288" s="50" t="s">
        <v>11</v>
      </c>
      <c r="J288" s="231" t="s">
        <v>3</v>
      </c>
      <c r="K288" s="231"/>
      <c r="L288" s="39"/>
      <c r="M288" s="162" t="s">
        <v>676</v>
      </c>
      <c r="N288" s="163" t="str">
        <f>V288</f>
        <v>--</v>
      </c>
      <c r="O288" s="39"/>
      <c r="P288" s="168"/>
      <c r="Q288" s="184"/>
      <c r="R288" s="184"/>
      <c r="S288" s="185" t="str">
        <f>IF(Q288="Basso",1.8,IF(Q288="Medio",2.5,IF(Q288="Medio-Alto",3.8,IF(Q288="Alto",5,"0"))))</f>
        <v>0</v>
      </c>
      <c r="T288" s="185" t="str">
        <f>IF(R288="Basso",1.8,IF(R288="Medio",2.5,IF(R288="Medio-Alto",3.8,IF(R288="Alto",5,"0"))))</f>
        <v>0</v>
      </c>
      <c r="U288" s="185">
        <f>IF(MAX(U292:U306)&gt;(T288*S288),MAX(U292:U306),T288*S288)</f>
        <v>0</v>
      </c>
      <c r="V288" s="186" t="str">
        <f>IF(U288=0,"--",IF(U288&lt;='db fasce di rischio'!$B$4,'db fasce di rischio'!$A$2,IF(U288&lt;='db fasce di rischio'!$D$4,'db fasce di rischio'!$C$2,IF(U288&lt;='db fasce di rischio'!$F$4,'db fasce di rischio'!$E$2,IF(U288&lt;='db fasce di rischio'!$H$4,'db fasce di rischio'!$G$2,"")))))</f>
        <v>--</v>
      </c>
      <c r="W288" s="30"/>
      <c r="X288" s="30"/>
    </row>
    <row r="289" spans="1:24" ht="59.45" customHeight="1" x14ac:dyDescent="0.2">
      <c r="A289" s="168"/>
      <c r="B289" s="168"/>
      <c r="C289" s="223"/>
      <c r="D289" s="224"/>
      <c r="E289" s="224"/>
      <c r="F289" s="172"/>
      <c r="G289" s="172"/>
      <c r="H289" s="172"/>
      <c r="I289" s="172"/>
      <c r="J289" s="172"/>
      <c r="K289" s="172"/>
      <c r="L289" s="173"/>
      <c r="M289" s="226" t="s">
        <v>1305</v>
      </c>
      <c r="N289" s="226"/>
      <c r="O289" s="226"/>
      <c r="P289" s="168"/>
      <c r="Q289" s="30"/>
      <c r="R289" s="30"/>
      <c r="S289" s="30"/>
      <c r="T289" s="30"/>
      <c r="U289" s="30"/>
      <c r="V289" s="30"/>
      <c r="W289" s="30"/>
      <c r="X289" s="30"/>
    </row>
    <row r="290" spans="1:24" ht="31.5" hidden="1" customHeight="1" outlineLevel="1" x14ac:dyDescent="0.2">
      <c r="A290" s="168"/>
      <c r="B290" s="168"/>
      <c r="C290" s="218" t="s">
        <v>1266</v>
      </c>
      <c r="D290" s="219"/>
      <c r="E290" s="160"/>
      <c r="F290" s="160"/>
      <c r="G290" s="160"/>
      <c r="H290" s="160"/>
      <c r="I290" s="160"/>
      <c r="J290" s="159"/>
      <c r="K290" s="160"/>
      <c r="L290" s="164">
        <f>SUM(H277:H285)</f>
        <v>0</v>
      </c>
      <c r="M290" s="165"/>
      <c r="N290" s="165"/>
      <c r="O290" s="165"/>
      <c r="P290" s="168"/>
      <c r="Q290" s="30"/>
      <c r="R290" s="30"/>
      <c r="S290" s="30"/>
      <c r="T290" s="30"/>
      <c r="U290" s="30"/>
      <c r="V290" s="30"/>
      <c r="W290" s="30"/>
      <c r="X290" s="30"/>
    </row>
    <row r="291" spans="1:24" ht="81.95" hidden="1" customHeight="1" outlineLevel="1" x14ac:dyDescent="0.2">
      <c r="A291" s="169"/>
      <c r="B291" s="169"/>
      <c r="C291" s="24" t="s">
        <v>915</v>
      </c>
      <c r="D291" s="24" t="s">
        <v>916</v>
      </c>
      <c r="E291" s="24" t="s">
        <v>981</v>
      </c>
      <c r="F291" s="24" t="s">
        <v>980</v>
      </c>
      <c r="G291" s="187" t="s">
        <v>1301</v>
      </c>
      <c r="H291" s="24" t="s">
        <v>979</v>
      </c>
      <c r="I291" s="24" t="s">
        <v>917</v>
      </c>
      <c r="J291" s="50" t="s">
        <v>982</v>
      </c>
      <c r="K291" s="50" t="s">
        <v>918</v>
      </c>
      <c r="L291" s="24" t="s">
        <v>639</v>
      </c>
      <c r="M291" s="24" t="s">
        <v>677</v>
      </c>
      <c r="N291" s="24" t="s">
        <v>678</v>
      </c>
      <c r="O291" s="24" t="s">
        <v>679</v>
      </c>
      <c r="P291" s="169"/>
      <c r="Q291" s="182" t="s">
        <v>1306</v>
      </c>
      <c r="R291" s="182" t="s">
        <v>1307</v>
      </c>
      <c r="S291" s="50" t="s">
        <v>1308</v>
      </c>
      <c r="T291" s="50" t="s">
        <v>1309</v>
      </c>
      <c r="U291" s="50" t="s">
        <v>1310</v>
      </c>
      <c r="V291" s="183" t="s">
        <v>1311</v>
      </c>
      <c r="W291" s="30"/>
      <c r="X291" s="30"/>
    </row>
    <row r="292" spans="1:24" ht="21" hidden="1" customHeight="1" outlineLevel="1" x14ac:dyDescent="0.2">
      <c r="A292" s="169"/>
      <c r="B292" s="169"/>
      <c r="C292" s="26" t="s">
        <v>30</v>
      </c>
      <c r="D292" s="26" t="s">
        <v>30</v>
      </c>
      <c r="E292" s="26" t="s">
        <v>30</v>
      </c>
      <c r="F292" s="26" t="s">
        <v>30</v>
      </c>
      <c r="G292" s="161" t="str">
        <f>V292</f>
        <v>--</v>
      </c>
      <c r="H292" s="27" t="s">
        <v>30</v>
      </c>
      <c r="I292" s="33" t="s">
        <v>30</v>
      </c>
      <c r="J292" s="87"/>
      <c r="K292" s="33"/>
      <c r="L292" s="26"/>
      <c r="M292" s="26"/>
      <c r="N292" s="26"/>
      <c r="O292" s="26"/>
      <c r="P292" s="169"/>
      <c r="Q292" s="184"/>
      <c r="R292" s="184"/>
      <c r="S292" s="185" t="str">
        <f>IF(Q292="Basso",1.8,IF(Q292="Medio",2.5,IF(Q292="Medio-Alto",3.8,IF(Q292="Alto",5,"0"))))</f>
        <v>0</v>
      </c>
      <c r="T292" s="185" t="str">
        <f>IF(R292="Basso",1.8,IF(R292="Medio",2.5,IF(R292="Medio-Alto",3.8,IF(R292="Alto",5,"0"))))</f>
        <v>0</v>
      </c>
      <c r="U292" s="185">
        <f>(T292*S292)</f>
        <v>0</v>
      </c>
      <c r="V292" s="186" t="str">
        <f>IF(U292=0,"--",IF(U292&lt;='db fasce di rischio'!$B$4,'db fasce di rischio'!$A$2,IF(U292&lt;='db fasce di rischio'!$D$4,'db fasce di rischio'!$C$2,IF(U292&lt;='db fasce di rischio'!$F$4,'db fasce di rischio'!$E$2,IF(U292&lt;='db fasce di rischio'!$H$4,'db fasce di rischio'!$G$2,"")))))</f>
        <v>--</v>
      </c>
      <c r="W292" s="30"/>
      <c r="X292" s="30"/>
    </row>
    <row r="293" spans="1:24" ht="21" hidden="1" customHeight="1" outlineLevel="1" x14ac:dyDescent="0.2">
      <c r="A293" s="169"/>
      <c r="B293" s="169"/>
      <c r="C293" s="26" t="s">
        <v>30</v>
      </c>
      <c r="D293" s="26" t="s">
        <v>30</v>
      </c>
      <c r="E293" s="26" t="s">
        <v>30</v>
      </c>
      <c r="F293" s="26" t="s">
        <v>30</v>
      </c>
      <c r="G293" s="161" t="str">
        <f t="shared" ref="G293:G306" si="41">V293</f>
        <v>--</v>
      </c>
      <c r="H293" s="27" t="s">
        <v>30</v>
      </c>
      <c r="I293" s="33" t="s">
        <v>30</v>
      </c>
      <c r="J293" s="87"/>
      <c r="K293" s="33"/>
      <c r="L293" s="26"/>
      <c r="M293" s="26"/>
      <c r="N293" s="26"/>
      <c r="O293" s="26"/>
      <c r="P293" s="169"/>
      <c r="Q293" s="184"/>
      <c r="R293" s="184"/>
      <c r="S293" s="185" t="str">
        <f t="shared" ref="S293:T306" si="42">IF(Q293="Basso",1.8,IF(Q293="Medio",2.5,IF(Q293="Medio-Alto",3.8,IF(Q293="Alto",5,"0"))))</f>
        <v>0</v>
      </c>
      <c r="T293" s="185" t="str">
        <f t="shared" si="42"/>
        <v>0</v>
      </c>
      <c r="U293" s="185">
        <f>(T293*S293)</f>
        <v>0</v>
      </c>
      <c r="V293" s="186" t="str">
        <f>IF(U293=0,"--",IF(U293&lt;='db fasce di rischio'!$B$4,'db fasce di rischio'!$A$2,IF(U293&lt;='db fasce di rischio'!$D$4,'db fasce di rischio'!$C$2,IF(U293&lt;='db fasce di rischio'!$F$4,'db fasce di rischio'!$E$2,IF(U293&lt;='db fasce di rischio'!$H$4,'db fasce di rischio'!$G$2,"")))))</f>
        <v>--</v>
      </c>
      <c r="W293" s="30"/>
      <c r="X293" s="30"/>
    </row>
    <row r="294" spans="1:24" ht="21" hidden="1" customHeight="1" outlineLevel="1" x14ac:dyDescent="0.2">
      <c r="A294" s="169"/>
      <c r="B294" s="169"/>
      <c r="C294" s="26" t="s">
        <v>30</v>
      </c>
      <c r="D294" s="26" t="s">
        <v>30</v>
      </c>
      <c r="E294" s="26" t="s">
        <v>30</v>
      </c>
      <c r="F294" s="26" t="s">
        <v>30</v>
      </c>
      <c r="G294" s="161" t="str">
        <f t="shared" si="41"/>
        <v>--</v>
      </c>
      <c r="H294" s="27" t="s">
        <v>30</v>
      </c>
      <c r="I294" s="33" t="s">
        <v>30</v>
      </c>
      <c r="J294" s="87"/>
      <c r="K294" s="33"/>
      <c r="L294" s="26"/>
      <c r="M294" s="26"/>
      <c r="N294" s="26"/>
      <c r="O294" s="26"/>
      <c r="P294" s="169"/>
      <c r="Q294" s="184"/>
      <c r="R294" s="184"/>
      <c r="S294" s="185" t="str">
        <f t="shared" si="42"/>
        <v>0</v>
      </c>
      <c r="T294" s="185" t="str">
        <f t="shared" si="42"/>
        <v>0</v>
      </c>
      <c r="U294" s="185">
        <f t="shared" ref="U294:U306" si="43">(T294*S294)</f>
        <v>0</v>
      </c>
      <c r="V294" s="186" t="str">
        <f>IF(U294=0,"--",IF(U294&lt;='db fasce di rischio'!$B$4,'db fasce di rischio'!$A$2,IF(U294&lt;='db fasce di rischio'!$D$4,'db fasce di rischio'!$C$2,IF(U294&lt;='db fasce di rischio'!$F$4,'db fasce di rischio'!$E$2,IF(U294&lt;='db fasce di rischio'!$H$4,'db fasce di rischio'!$G$2,"")))))</f>
        <v>--</v>
      </c>
      <c r="W294" s="30"/>
      <c r="X294" s="30"/>
    </row>
    <row r="295" spans="1:24" ht="21" hidden="1" customHeight="1" outlineLevel="1" x14ac:dyDescent="0.2">
      <c r="A295" s="169"/>
      <c r="B295" s="169"/>
      <c r="C295" s="26" t="s">
        <v>30</v>
      </c>
      <c r="D295" s="26" t="s">
        <v>30</v>
      </c>
      <c r="E295" s="26" t="s">
        <v>30</v>
      </c>
      <c r="F295" s="26" t="s">
        <v>30</v>
      </c>
      <c r="G295" s="161" t="str">
        <f t="shared" si="41"/>
        <v>--</v>
      </c>
      <c r="H295" s="27" t="s">
        <v>30</v>
      </c>
      <c r="I295" s="33" t="s">
        <v>30</v>
      </c>
      <c r="J295" s="87"/>
      <c r="K295" s="33"/>
      <c r="L295" s="26"/>
      <c r="M295" s="26"/>
      <c r="N295" s="26"/>
      <c r="O295" s="26"/>
      <c r="P295" s="169"/>
      <c r="Q295" s="184"/>
      <c r="R295" s="184"/>
      <c r="S295" s="185" t="str">
        <f t="shared" si="42"/>
        <v>0</v>
      </c>
      <c r="T295" s="185" t="str">
        <f t="shared" si="42"/>
        <v>0</v>
      </c>
      <c r="U295" s="185">
        <f t="shared" si="43"/>
        <v>0</v>
      </c>
      <c r="V295" s="186" t="str">
        <f>IF(U295=0,"--",IF(U295&lt;='db fasce di rischio'!$B$4,'db fasce di rischio'!$A$2,IF(U295&lt;='db fasce di rischio'!$D$4,'db fasce di rischio'!$C$2,IF(U295&lt;='db fasce di rischio'!$F$4,'db fasce di rischio'!$E$2,IF(U295&lt;='db fasce di rischio'!$H$4,'db fasce di rischio'!$G$2,"")))))</f>
        <v>--</v>
      </c>
      <c r="W295" s="30"/>
      <c r="X295" s="30"/>
    </row>
    <row r="296" spans="1:24" ht="21" hidden="1" customHeight="1" outlineLevel="1" x14ac:dyDescent="0.2">
      <c r="A296" s="169"/>
      <c r="B296" s="169"/>
      <c r="C296" s="26" t="s">
        <v>30</v>
      </c>
      <c r="D296" s="26" t="s">
        <v>30</v>
      </c>
      <c r="E296" s="26" t="s">
        <v>30</v>
      </c>
      <c r="F296" s="26" t="s">
        <v>30</v>
      </c>
      <c r="G296" s="161" t="str">
        <f t="shared" si="41"/>
        <v>--</v>
      </c>
      <c r="H296" s="27" t="s">
        <v>30</v>
      </c>
      <c r="I296" s="33" t="s">
        <v>30</v>
      </c>
      <c r="J296" s="87"/>
      <c r="K296" s="33"/>
      <c r="L296" s="26"/>
      <c r="M296" s="26"/>
      <c r="N296" s="26"/>
      <c r="O296" s="26"/>
      <c r="P296" s="169"/>
      <c r="Q296" s="184"/>
      <c r="R296" s="184"/>
      <c r="S296" s="185" t="str">
        <f t="shared" si="42"/>
        <v>0</v>
      </c>
      <c r="T296" s="185" t="str">
        <f t="shared" si="42"/>
        <v>0</v>
      </c>
      <c r="U296" s="185">
        <f t="shared" si="43"/>
        <v>0</v>
      </c>
      <c r="V296" s="186" t="str">
        <f>IF(U296=0,"--",IF(U296&lt;='db fasce di rischio'!$B$4,'db fasce di rischio'!$A$2,IF(U296&lt;='db fasce di rischio'!$D$4,'db fasce di rischio'!$C$2,IF(U296&lt;='db fasce di rischio'!$F$4,'db fasce di rischio'!$E$2,IF(U296&lt;='db fasce di rischio'!$H$4,'db fasce di rischio'!$G$2,"")))))</f>
        <v>--</v>
      </c>
      <c r="W296" s="30"/>
      <c r="X296" s="30"/>
    </row>
    <row r="297" spans="1:24" ht="21" hidden="1" customHeight="1" outlineLevel="1" x14ac:dyDescent="0.2">
      <c r="A297" s="169"/>
      <c r="B297" s="169"/>
      <c r="C297" s="26" t="s">
        <v>30</v>
      </c>
      <c r="D297" s="26" t="s">
        <v>30</v>
      </c>
      <c r="E297" s="26" t="s">
        <v>30</v>
      </c>
      <c r="F297" s="26" t="s">
        <v>30</v>
      </c>
      <c r="G297" s="161" t="str">
        <f t="shared" si="41"/>
        <v>--</v>
      </c>
      <c r="H297" s="27" t="s">
        <v>30</v>
      </c>
      <c r="I297" s="33" t="s">
        <v>30</v>
      </c>
      <c r="J297" s="87"/>
      <c r="K297" s="33"/>
      <c r="L297" s="26"/>
      <c r="M297" s="26"/>
      <c r="N297" s="26"/>
      <c r="O297" s="26"/>
      <c r="P297" s="169"/>
      <c r="Q297" s="184"/>
      <c r="R297" s="184"/>
      <c r="S297" s="185" t="str">
        <f t="shared" si="42"/>
        <v>0</v>
      </c>
      <c r="T297" s="185" t="str">
        <f t="shared" si="42"/>
        <v>0</v>
      </c>
      <c r="U297" s="185">
        <f t="shared" si="43"/>
        <v>0</v>
      </c>
      <c r="V297" s="186" t="str">
        <f>IF(U297=0,"--",IF(U297&lt;='db fasce di rischio'!$B$4,'db fasce di rischio'!$A$2,IF(U297&lt;='db fasce di rischio'!$D$4,'db fasce di rischio'!$C$2,IF(U297&lt;='db fasce di rischio'!$F$4,'db fasce di rischio'!$E$2,IF(U297&lt;='db fasce di rischio'!$H$4,'db fasce di rischio'!$G$2,"")))))</f>
        <v>--</v>
      </c>
      <c r="W297" s="30"/>
      <c r="X297" s="30"/>
    </row>
    <row r="298" spans="1:24" ht="21" hidden="1" customHeight="1" outlineLevel="1" x14ac:dyDescent="0.2">
      <c r="A298" s="169"/>
      <c r="B298" s="169"/>
      <c r="C298" s="26" t="s">
        <v>30</v>
      </c>
      <c r="D298" s="26" t="s">
        <v>30</v>
      </c>
      <c r="E298" s="26" t="s">
        <v>30</v>
      </c>
      <c r="F298" s="26" t="s">
        <v>30</v>
      </c>
      <c r="G298" s="161" t="str">
        <f t="shared" si="41"/>
        <v>--</v>
      </c>
      <c r="H298" s="27" t="s">
        <v>30</v>
      </c>
      <c r="I298" s="33" t="s">
        <v>30</v>
      </c>
      <c r="J298" s="87"/>
      <c r="K298" s="33"/>
      <c r="L298" s="26"/>
      <c r="M298" s="26"/>
      <c r="N298" s="26"/>
      <c r="O298" s="26"/>
      <c r="P298" s="169"/>
      <c r="Q298" s="184"/>
      <c r="R298" s="184"/>
      <c r="S298" s="185" t="str">
        <f t="shared" si="42"/>
        <v>0</v>
      </c>
      <c r="T298" s="185" t="str">
        <f t="shared" si="42"/>
        <v>0</v>
      </c>
      <c r="U298" s="185">
        <f t="shared" si="43"/>
        <v>0</v>
      </c>
      <c r="V298" s="186" t="str">
        <f>IF(U298=0,"--",IF(U298&lt;='db fasce di rischio'!$B$4,'db fasce di rischio'!$A$2,IF(U298&lt;='db fasce di rischio'!$D$4,'db fasce di rischio'!$C$2,IF(U298&lt;='db fasce di rischio'!$F$4,'db fasce di rischio'!$E$2,IF(U298&lt;='db fasce di rischio'!$H$4,'db fasce di rischio'!$G$2,"")))))</f>
        <v>--</v>
      </c>
      <c r="W298" s="30"/>
      <c r="X298" s="30"/>
    </row>
    <row r="299" spans="1:24" ht="21" hidden="1" customHeight="1" outlineLevel="1" x14ac:dyDescent="0.2">
      <c r="A299" s="169"/>
      <c r="B299" s="169"/>
      <c r="C299" s="26" t="s">
        <v>30</v>
      </c>
      <c r="D299" s="26" t="s">
        <v>30</v>
      </c>
      <c r="E299" s="26" t="s">
        <v>30</v>
      </c>
      <c r="F299" s="26" t="s">
        <v>30</v>
      </c>
      <c r="G299" s="161" t="str">
        <f t="shared" si="41"/>
        <v>--</v>
      </c>
      <c r="H299" s="27" t="s">
        <v>30</v>
      </c>
      <c r="I299" s="33" t="s">
        <v>30</v>
      </c>
      <c r="J299" s="87"/>
      <c r="K299" s="33"/>
      <c r="L299" s="26"/>
      <c r="M299" s="26"/>
      <c r="N299" s="26"/>
      <c r="O299" s="26"/>
      <c r="P299" s="169"/>
      <c r="Q299" s="184"/>
      <c r="R299" s="184"/>
      <c r="S299" s="185" t="str">
        <f t="shared" si="42"/>
        <v>0</v>
      </c>
      <c r="T299" s="185" t="str">
        <f t="shared" si="42"/>
        <v>0</v>
      </c>
      <c r="U299" s="185">
        <f t="shared" si="43"/>
        <v>0</v>
      </c>
      <c r="V299" s="186" t="str">
        <f>IF(U299=0,"--",IF(U299&lt;='db fasce di rischio'!$B$4,'db fasce di rischio'!$A$2,IF(U299&lt;='db fasce di rischio'!$D$4,'db fasce di rischio'!$C$2,IF(U299&lt;='db fasce di rischio'!$F$4,'db fasce di rischio'!$E$2,IF(U299&lt;='db fasce di rischio'!$H$4,'db fasce di rischio'!$G$2,"")))))</f>
        <v>--</v>
      </c>
      <c r="W299" s="30"/>
      <c r="X299" s="30"/>
    </row>
    <row r="300" spans="1:24" ht="21" hidden="1" customHeight="1" outlineLevel="1" x14ac:dyDescent="0.2">
      <c r="A300" s="169"/>
      <c r="B300" s="169"/>
      <c r="C300" s="26" t="s">
        <v>30</v>
      </c>
      <c r="D300" s="26" t="s">
        <v>30</v>
      </c>
      <c r="E300" s="26" t="s">
        <v>30</v>
      </c>
      <c r="F300" s="26" t="s">
        <v>30</v>
      </c>
      <c r="G300" s="161" t="str">
        <f t="shared" si="41"/>
        <v>--</v>
      </c>
      <c r="H300" s="27" t="s">
        <v>30</v>
      </c>
      <c r="I300" s="33" t="s">
        <v>30</v>
      </c>
      <c r="J300" s="88"/>
      <c r="K300" s="33"/>
      <c r="L300" s="26"/>
      <c r="M300" s="26"/>
      <c r="N300" s="26"/>
      <c r="O300" s="26"/>
      <c r="P300" s="169"/>
      <c r="Q300" s="184"/>
      <c r="R300" s="184"/>
      <c r="S300" s="185" t="str">
        <f t="shared" si="42"/>
        <v>0</v>
      </c>
      <c r="T300" s="185" t="str">
        <f t="shared" si="42"/>
        <v>0</v>
      </c>
      <c r="U300" s="185">
        <f t="shared" si="43"/>
        <v>0</v>
      </c>
      <c r="V300" s="186" t="str">
        <f>IF(U300=0,"--",IF(U300&lt;='db fasce di rischio'!$B$4,'db fasce di rischio'!$A$2,IF(U300&lt;='db fasce di rischio'!$D$4,'db fasce di rischio'!$C$2,IF(U300&lt;='db fasce di rischio'!$F$4,'db fasce di rischio'!$E$2,IF(U300&lt;='db fasce di rischio'!$H$4,'db fasce di rischio'!$G$2,"")))))</f>
        <v>--</v>
      </c>
      <c r="W300" s="30"/>
      <c r="X300" s="30"/>
    </row>
    <row r="301" spans="1:24" ht="21" hidden="1" customHeight="1" outlineLevel="1" x14ac:dyDescent="0.2">
      <c r="A301" s="169"/>
      <c r="B301" s="169"/>
      <c r="C301" s="26" t="s">
        <v>30</v>
      </c>
      <c r="D301" s="26" t="s">
        <v>30</v>
      </c>
      <c r="E301" s="26" t="s">
        <v>30</v>
      </c>
      <c r="F301" s="26" t="s">
        <v>30</v>
      </c>
      <c r="G301" s="161" t="str">
        <f t="shared" si="41"/>
        <v>--</v>
      </c>
      <c r="H301" s="27" t="s">
        <v>30</v>
      </c>
      <c r="I301" s="33" t="s">
        <v>30</v>
      </c>
      <c r="J301" s="88"/>
      <c r="K301" s="33"/>
      <c r="L301" s="26"/>
      <c r="M301" s="26"/>
      <c r="N301" s="26"/>
      <c r="O301" s="26"/>
      <c r="P301" s="169"/>
      <c r="Q301" s="184"/>
      <c r="R301" s="184"/>
      <c r="S301" s="185" t="str">
        <f t="shared" si="42"/>
        <v>0</v>
      </c>
      <c r="T301" s="185" t="str">
        <f t="shared" si="42"/>
        <v>0</v>
      </c>
      <c r="U301" s="185">
        <f t="shared" si="43"/>
        <v>0</v>
      </c>
      <c r="V301" s="186" t="str">
        <f>IF(U301=0,"--",IF(U301&lt;='db fasce di rischio'!$B$4,'db fasce di rischio'!$A$2,IF(U301&lt;='db fasce di rischio'!$D$4,'db fasce di rischio'!$C$2,IF(U301&lt;='db fasce di rischio'!$F$4,'db fasce di rischio'!$E$2,IF(U301&lt;='db fasce di rischio'!$H$4,'db fasce di rischio'!$G$2,"")))))</f>
        <v>--</v>
      </c>
      <c r="W301" s="30"/>
      <c r="X301" s="30"/>
    </row>
    <row r="302" spans="1:24" ht="21" hidden="1" customHeight="1" outlineLevel="1" x14ac:dyDescent="0.2">
      <c r="A302" s="169"/>
      <c r="B302" s="169"/>
      <c r="C302" s="26" t="s">
        <v>30</v>
      </c>
      <c r="D302" s="26" t="s">
        <v>30</v>
      </c>
      <c r="E302" s="26" t="s">
        <v>30</v>
      </c>
      <c r="F302" s="26" t="s">
        <v>30</v>
      </c>
      <c r="G302" s="161" t="str">
        <f t="shared" si="41"/>
        <v>--</v>
      </c>
      <c r="H302" s="27" t="s">
        <v>30</v>
      </c>
      <c r="I302" s="33" t="s">
        <v>30</v>
      </c>
      <c r="J302" s="88"/>
      <c r="K302" s="33"/>
      <c r="L302" s="26"/>
      <c r="M302" s="26"/>
      <c r="N302" s="26"/>
      <c r="O302" s="26"/>
      <c r="P302" s="169"/>
      <c r="Q302" s="184"/>
      <c r="R302" s="184"/>
      <c r="S302" s="185" t="str">
        <f t="shared" si="42"/>
        <v>0</v>
      </c>
      <c r="T302" s="185" t="str">
        <f t="shared" si="42"/>
        <v>0</v>
      </c>
      <c r="U302" s="185">
        <f t="shared" si="43"/>
        <v>0</v>
      </c>
      <c r="V302" s="186" t="str">
        <f>IF(U302=0,"--",IF(U302&lt;='db fasce di rischio'!$B$4,'db fasce di rischio'!$A$2,IF(U302&lt;='db fasce di rischio'!$D$4,'db fasce di rischio'!$C$2,IF(U302&lt;='db fasce di rischio'!$F$4,'db fasce di rischio'!$E$2,IF(U302&lt;='db fasce di rischio'!$H$4,'db fasce di rischio'!$G$2,"")))))</f>
        <v>--</v>
      </c>
      <c r="W302" s="30"/>
      <c r="X302" s="30"/>
    </row>
    <row r="303" spans="1:24" ht="21" hidden="1" customHeight="1" outlineLevel="1" x14ac:dyDescent="0.2">
      <c r="A303" s="169"/>
      <c r="B303" s="169"/>
      <c r="C303" s="26" t="s">
        <v>30</v>
      </c>
      <c r="D303" s="26" t="s">
        <v>30</v>
      </c>
      <c r="E303" s="26" t="s">
        <v>30</v>
      </c>
      <c r="F303" s="26" t="s">
        <v>30</v>
      </c>
      <c r="G303" s="161" t="str">
        <f t="shared" si="41"/>
        <v>--</v>
      </c>
      <c r="H303" s="27" t="s">
        <v>30</v>
      </c>
      <c r="I303" s="33" t="s">
        <v>30</v>
      </c>
      <c r="J303" s="88"/>
      <c r="K303" s="33"/>
      <c r="L303" s="26"/>
      <c r="M303" s="26"/>
      <c r="N303" s="26"/>
      <c r="O303" s="26"/>
      <c r="P303" s="169"/>
      <c r="Q303" s="184"/>
      <c r="R303" s="184"/>
      <c r="S303" s="185" t="str">
        <f t="shared" si="42"/>
        <v>0</v>
      </c>
      <c r="T303" s="185" t="str">
        <f t="shared" si="42"/>
        <v>0</v>
      </c>
      <c r="U303" s="185">
        <f t="shared" si="43"/>
        <v>0</v>
      </c>
      <c r="V303" s="186" t="str">
        <f>IF(U303=0,"--",IF(U303&lt;='db fasce di rischio'!$B$4,'db fasce di rischio'!$A$2,IF(U303&lt;='db fasce di rischio'!$D$4,'db fasce di rischio'!$C$2,IF(U303&lt;='db fasce di rischio'!$F$4,'db fasce di rischio'!$E$2,IF(U303&lt;='db fasce di rischio'!$H$4,'db fasce di rischio'!$G$2,"")))))</f>
        <v>--</v>
      </c>
      <c r="W303" s="30"/>
      <c r="X303" s="30"/>
    </row>
    <row r="304" spans="1:24" ht="21" hidden="1" customHeight="1" outlineLevel="1" x14ac:dyDescent="0.2">
      <c r="A304" s="169"/>
      <c r="B304" s="169"/>
      <c r="C304" s="26" t="s">
        <v>30</v>
      </c>
      <c r="D304" s="26" t="s">
        <v>30</v>
      </c>
      <c r="E304" s="26" t="s">
        <v>30</v>
      </c>
      <c r="F304" s="26" t="s">
        <v>30</v>
      </c>
      <c r="G304" s="161" t="str">
        <f t="shared" si="41"/>
        <v>--</v>
      </c>
      <c r="H304" s="27" t="s">
        <v>30</v>
      </c>
      <c r="I304" s="33" t="s">
        <v>30</v>
      </c>
      <c r="J304" s="87"/>
      <c r="K304" s="33"/>
      <c r="L304" s="26"/>
      <c r="M304" s="26"/>
      <c r="N304" s="26"/>
      <c r="O304" s="26"/>
      <c r="P304" s="169"/>
      <c r="Q304" s="184"/>
      <c r="R304" s="184"/>
      <c r="S304" s="185" t="str">
        <f t="shared" si="42"/>
        <v>0</v>
      </c>
      <c r="T304" s="185" t="str">
        <f t="shared" si="42"/>
        <v>0</v>
      </c>
      <c r="U304" s="185">
        <f t="shared" si="43"/>
        <v>0</v>
      </c>
      <c r="V304" s="186" t="str">
        <f>IF(U304=0,"--",IF(U304&lt;='db fasce di rischio'!$B$4,'db fasce di rischio'!$A$2,IF(U304&lt;='db fasce di rischio'!$D$4,'db fasce di rischio'!$C$2,IF(U304&lt;='db fasce di rischio'!$F$4,'db fasce di rischio'!$E$2,IF(U304&lt;='db fasce di rischio'!$H$4,'db fasce di rischio'!$G$2,"")))))</f>
        <v>--</v>
      </c>
      <c r="W304" s="30"/>
      <c r="X304" s="30"/>
    </row>
    <row r="305" spans="1:24" ht="21" hidden="1" customHeight="1" outlineLevel="1" x14ac:dyDescent="0.2">
      <c r="A305" s="169"/>
      <c r="B305" s="169"/>
      <c r="C305" s="26" t="s">
        <v>30</v>
      </c>
      <c r="D305" s="26" t="s">
        <v>30</v>
      </c>
      <c r="E305" s="26" t="s">
        <v>30</v>
      </c>
      <c r="F305" s="26" t="s">
        <v>30</v>
      </c>
      <c r="G305" s="161" t="str">
        <f t="shared" si="41"/>
        <v>--</v>
      </c>
      <c r="H305" s="27" t="s">
        <v>30</v>
      </c>
      <c r="I305" s="33" t="s">
        <v>30</v>
      </c>
      <c r="J305" s="87"/>
      <c r="K305" s="33"/>
      <c r="L305" s="26"/>
      <c r="M305" s="26"/>
      <c r="N305" s="26"/>
      <c r="O305" s="28"/>
      <c r="P305" s="169"/>
      <c r="Q305" s="184"/>
      <c r="R305" s="184"/>
      <c r="S305" s="185" t="str">
        <f t="shared" si="42"/>
        <v>0</v>
      </c>
      <c r="T305" s="185" t="str">
        <f t="shared" si="42"/>
        <v>0</v>
      </c>
      <c r="U305" s="185">
        <f t="shared" si="43"/>
        <v>0</v>
      </c>
      <c r="V305" s="186" t="str">
        <f>IF(U305=0,"--",IF(U305&lt;='db fasce di rischio'!$B$4,'db fasce di rischio'!$A$2,IF(U305&lt;='db fasce di rischio'!$D$4,'db fasce di rischio'!$C$2,IF(U305&lt;='db fasce di rischio'!$F$4,'db fasce di rischio'!$E$2,IF(U305&lt;='db fasce di rischio'!$H$4,'db fasce di rischio'!$G$2,"")))))</f>
        <v>--</v>
      </c>
      <c r="W305" s="30"/>
      <c r="X305" s="30"/>
    </row>
    <row r="306" spans="1:24" ht="21" hidden="1" customHeight="1" outlineLevel="1" x14ac:dyDescent="0.2">
      <c r="A306" s="169"/>
      <c r="B306" s="169"/>
      <c r="C306" s="26" t="s">
        <v>30</v>
      </c>
      <c r="D306" s="26" t="s">
        <v>30</v>
      </c>
      <c r="E306" s="26" t="s">
        <v>30</v>
      </c>
      <c r="F306" s="26" t="s">
        <v>30</v>
      </c>
      <c r="G306" s="161" t="str">
        <f t="shared" si="41"/>
        <v>--</v>
      </c>
      <c r="H306" s="27" t="s">
        <v>30</v>
      </c>
      <c r="I306" s="33" t="s">
        <v>30</v>
      </c>
      <c r="J306" s="87"/>
      <c r="K306" s="33"/>
      <c r="L306" s="26"/>
      <c r="M306" s="26"/>
      <c r="N306" s="26"/>
      <c r="O306" s="29"/>
      <c r="P306" s="169"/>
      <c r="Q306" s="184"/>
      <c r="R306" s="184"/>
      <c r="S306" s="185" t="str">
        <f t="shared" si="42"/>
        <v>0</v>
      </c>
      <c r="T306" s="185" t="str">
        <f t="shared" si="42"/>
        <v>0</v>
      </c>
      <c r="U306" s="185">
        <f t="shared" si="43"/>
        <v>0</v>
      </c>
      <c r="V306" s="186" t="str">
        <f>IF(U306=0,"--",IF(U306&lt;='db fasce di rischio'!$B$4,'db fasce di rischio'!$A$2,IF(U306&lt;='db fasce di rischio'!$D$4,'db fasce di rischio'!$C$2,IF(U306&lt;='db fasce di rischio'!$F$4,'db fasce di rischio'!$E$2,IF(U306&lt;='db fasce di rischio'!$H$4,'db fasce di rischio'!$G$2,"")))))</f>
        <v>--</v>
      </c>
      <c r="W306" s="30"/>
      <c r="X306" s="30"/>
    </row>
    <row r="307" spans="1:24" ht="21" collapsed="1" x14ac:dyDescent="0.2">
      <c r="A307" s="168"/>
      <c r="B307" s="168"/>
      <c r="C307" s="92"/>
      <c r="D307" s="92"/>
      <c r="E307" s="92"/>
      <c r="F307" s="92"/>
      <c r="G307" s="92"/>
      <c r="H307" s="92"/>
      <c r="I307" s="92"/>
      <c r="J307" s="176"/>
      <c r="K307" s="92"/>
      <c r="L307" s="92"/>
      <c r="M307" s="92"/>
      <c r="N307" s="92"/>
      <c r="O307" s="92"/>
      <c r="P307" s="168"/>
      <c r="Q307" s="30"/>
      <c r="R307" s="30"/>
      <c r="S307" s="30"/>
      <c r="T307" s="30"/>
      <c r="U307" s="30"/>
      <c r="V307" s="30"/>
      <c r="W307" s="30"/>
      <c r="X307" s="30"/>
    </row>
    <row r="308" spans="1:24" ht="90.6" customHeight="1" x14ac:dyDescent="0.2">
      <c r="A308" s="31"/>
      <c r="B308" s="31"/>
      <c r="C308" s="32" t="s">
        <v>674</v>
      </c>
      <c r="D308" s="32"/>
      <c r="E308" s="30"/>
      <c r="F308" s="30"/>
      <c r="G308" s="30"/>
      <c r="H308" s="30"/>
      <c r="I308" s="30"/>
      <c r="J308" s="85"/>
      <c r="K308" s="30"/>
      <c r="L308" s="30"/>
      <c r="M308" s="30"/>
      <c r="N308" s="84" t="s">
        <v>6</v>
      </c>
      <c r="O308" s="84"/>
      <c r="P308" s="30"/>
      <c r="Q308" s="182" t="s">
        <v>1306</v>
      </c>
      <c r="R308" s="182" t="s">
        <v>1307</v>
      </c>
      <c r="S308" s="50" t="s">
        <v>1308</v>
      </c>
      <c r="T308" s="50" t="s">
        <v>1309</v>
      </c>
      <c r="U308" s="50" t="s">
        <v>1310</v>
      </c>
      <c r="V308" s="183" t="s">
        <v>1311</v>
      </c>
      <c r="W308" s="30"/>
      <c r="X308" s="30"/>
    </row>
    <row r="309" spans="1:24" ht="30.6" customHeight="1" x14ac:dyDescent="0.2">
      <c r="A309" s="168"/>
      <c r="B309" s="168">
        <v>15</v>
      </c>
      <c r="C309" s="220" t="s">
        <v>1267</v>
      </c>
      <c r="D309" s="221"/>
      <c r="E309" s="222"/>
      <c r="F309" s="229"/>
      <c r="G309" s="229"/>
      <c r="H309" s="229"/>
      <c r="I309" s="50" t="s">
        <v>11</v>
      </c>
      <c r="J309" s="231" t="s">
        <v>3</v>
      </c>
      <c r="K309" s="231"/>
      <c r="L309" s="39"/>
      <c r="M309" s="162" t="s">
        <v>676</v>
      </c>
      <c r="N309" s="163" t="str">
        <f>V309</f>
        <v>--</v>
      </c>
      <c r="O309" s="39"/>
      <c r="P309" s="168"/>
      <c r="Q309" s="184"/>
      <c r="R309" s="184"/>
      <c r="S309" s="185" t="str">
        <f>IF(Q309="Basso",1.8,IF(Q309="Medio",2.5,IF(Q309="Medio-Alto",3.8,IF(Q309="Alto",5,"0"))))</f>
        <v>0</v>
      </c>
      <c r="T309" s="185" t="str">
        <f>IF(R309="Basso",1.8,IF(R309="Medio",2.5,IF(R309="Medio-Alto",3.8,IF(R309="Alto",5,"0"))))</f>
        <v>0</v>
      </c>
      <c r="U309" s="185">
        <f>IF(MAX(U313:U327)&gt;(T309*S309),MAX(U313:U327),T309*S309)</f>
        <v>0</v>
      </c>
      <c r="V309" s="186" t="str">
        <f>IF(U309=0,"--",IF(U309&lt;='db fasce di rischio'!$B$4,'db fasce di rischio'!$A$2,IF(U309&lt;='db fasce di rischio'!$D$4,'db fasce di rischio'!$C$2,IF(U309&lt;='db fasce di rischio'!$F$4,'db fasce di rischio'!$E$2,IF(U309&lt;='db fasce di rischio'!$H$4,'db fasce di rischio'!$G$2,"")))))</f>
        <v>--</v>
      </c>
      <c r="W309" s="30"/>
      <c r="X309" s="30"/>
    </row>
    <row r="310" spans="1:24" ht="59.45" customHeight="1" x14ac:dyDescent="0.2">
      <c r="A310" s="168"/>
      <c r="B310" s="168"/>
      <c r="C310" s="223"/>
      <c r="D310" s="224"/>
      <c r="E310" s="224"/>
      <c r="F310" s="172"/>
      <c r="G310" s="172"/>
      <c r="H310" s="172"/>
      <c r="I310" s="172"/>
      <c r="J310" s="172"/>
      <c r="K310" s="172"/>
      <c r="L310" s="173"/>
      <c r="M310" s="226" t="s">
        <v>1305</v>
      </c>
      <c r="N310" s="226"/>
      <c r="O310" s="226"/>
      <c r="P310" s="168"/>
      <c r="Q310" s="30"/>
      <c r="R310" s="30"/>
      <c r="S310" s="30"/>
      <c r="T310" s="30"/>
      <c r="U310" s="30"/>
      <c r="V310" s="30"/>
      <c r="W310" s="30"/>
      <c r="X310" s="30"/>
    </row>
    <row r="311" spans="1:24" ht="31.5" hidden="1" customHeight="1" outlineLevel="1" x14ac:dyDescent="0.2">
      <c r="A311" s="168"/>
      <c r="B311" s="168"/>
      <c r="C311" s="218" t="s">
        <v>1266</v>
      </c>
      <c r="D311" s="219"/>
      <c r="E311" s="160"/>
      <c r="F311" s="160"/>
      <c r="G311" s="160"/>
      <c r="H311" s="160"/>
      <c r="I311" s="160"/>
      <c r="J311" s="159"/>
      <c r="K311" s="160"/>
      <c r="L311" s="164">
        <f>SUM(H298:H306)</f>
        <v>0</v>
      </c>
      <c r="M311" s="165"/>
      <c r="N311" s="165"/>
      <c r="O311" s="165"/>
      <c r="P311" s="168"/>
      <c r="Q311" s="30"/>
      <c r="R311" s="30"/>
      <c r="S311" s="30"/>
      <c r="T311" s="30"/>
      <c r="U311" s="30"/>
      <c r="V311" s="30"/>
      <c r="W311" s="30"/>
      <c r="X311" s="30"/>
    </row>
    <row r="312" spans="1:24" ht="81.95" hidden="1" customHeight="1" outlineLevel="1" x14ac:dyDescent="0.2">
      <c r="A312" s="169"/>
      <c r="B312" s="169"/>
      <c r="C312" s="24" t="s">
        <v>915</v>
      </c>
      <c r="D312" s="24" t="s">
        <v>916</v>
      </c>
      <c r="E312" s="24" t="s">
        <v>981</v>
      </c>
      <c r="F312" s="24" t="s">
        <v>980</v>
      </c>
      <c r="G312" s="181" t="s">
        <v>1301</v>
      </c>
      <c r="H312" s="24" t="s">
        <v>979</v>
      </c>
      <c r="I312" s="24" t="s">
        <v>917</v>
      </c>
      <c r="J312" s="50" t="s">
        <v>982</v>
      </c>
      <c r="K312" s="50" t="s">
        <v>918</v>
      </c>
      <c r="L312" s="24" t="s">
        <v>639</v>
      </c>
      <c r="M312" s="24" t="s">
        <v>677</v>
      </c>
      <c r="N312" s="24" t="s">
        <v>678</v>
      </c>
      <c r="O312" s="24" t="s">
        <v>679</v>
      </c>
      <c r="P312" s="169"/>
      <c r="Q312" s="182" t="s">
        <v>1306</v>
      </c>
      <c r="R312" s="182" t="s">
        <v>1307</v>
      </c>
      <c r="S312" s="50" t="s">
        <v>1308</v>
      </c>
      <c r="T312" s="50" t="s">
        <v>1309</v>
      </c>
      <c r="U312" s="50" t="s">
        <v>1310</v>
      </c>
      <c r="V312" s="183" t="s">
        <v>1311</v>
      </c>
      <c r="W312" s="30"/>
      <c r="X312" s="30"/>
    </row>
    <row r="313" spans="1:24" ht="21" hidden="1" outlineLevel="1" x14ac:dyDescent="0.2">
      <c r="A313" s="169"/>
      <c r="B313" s="169"/>
      <c r="C313" s="26" t="s">
        <v>30</v>
      </c>
      <c r="D313" s="26" t="s">
        <v>30</v>
      </c>
      <c r="E313" s="26" t="s">
        <v>30</v>
      </c>
      <c r="F313" s="26" t="s">
        <v>30</v>
      </c>
      <c r="G313" s="161" t="str">
        <f>V313</f>
        <v>--</v>
      </c>
      <c r="H313" s="27" t="s">
        <v>30</v>
      </c>
      <c r="I313" s="33" t="s">
        <v>30</v>
      </c>
      <c r="J313" s="87"/>
      <c r="K313" s="33"/>
      <c r="L313" s="26"/>
      <c r="M313" s="26"/>
      <c r="N313" s="26"/>
      <c r="O313" s="26"/>
      <c r="P313" s="169"/>
      <c r="Q313" s="184"/>
      <c r="R313" s="184"/>
      <c r="S313" s="185" t="str">
        <f>IF(Q313="Basso",1.8,IF(Q313="Medio",2.5,IF(Q313="Medio-Alto",3.8,IF(Q313="Alto",5,"0"))))</f>
        <v>0</v>
      </c>
      <c r="T313" s="185" t="str">
        <f>IF(R313="Basso",1.8,IF(R313="Medio",2.5,IF(R313="Medio-Alto",3.8,IF(R313="Alto",5,"0"))))</f>
        <v>0</v>
      </c>
      <c r="U313" s="185">
        <f>(T313*S313)</f>
        <v>0</v>
      </c>
      <c r="V313" s="186" t="str">
        <f>IF(U313=0,"--",IF(U313&lt;='db fasce di rischio'!$B$4,'db fasce di rischio'!$A$2,IF(U313&lt;='db fasce di rischio'!$D$4,'db fasce di rischio'!$C$2,IF(U313&lt;='db fasce di rischio'!$F$4,'db fasce di rischio'!$E$2,IF(U313&lt;='db fasce di rischio'!$H$4,'db fasce di rischio'!$G$2,"")))))</f>
        <v>--</v>
      </c>
      <c r="W313" s="30"/>
      <c r="X313" s="30"/>
    </row>
    <row r="314" spans="1:24" ht="21" hidden="1" outlineLevel="1" x14ac:dyDescent="0.2">
      <c r="A314" s="169"/>
      <c r="B314" s="169"/>
      <c r="C314" s="26" t="s">
        <v>30</v>
      </c>
      <c r="D314" s="26" t="s">
        <v>30</v>
      </c>
      <c r="E314" s="26" t="s">
        <v>30</v>
      </c>
      <c r="F314" s="26" t="s">
        <v>30</v>
      </c>
      <c r="G314" s="161" t="str">
        <f t="shared" ref="G314:G327" si="44">V314</f>
        <v>--</v>
      </c>
      <c r="H314" s="27" t="s">
        <v>30</v>
      </c>
      <c r="I314" s="33" t="s">
        <v>30</v>
      </c>
      <c r="J314" s="87"/>
      <c r="K314" s="33"/>
      <c r="L314" s="26"/>
      <c r="M314" s="26"/>
      <c r="N314" s="26"/>
      <c r="O314" s="26"/>
      <c r="P314" s="169"/>
      <c r="Q314" s="184"/>
      <c r="R314" s="184"/>
      <c r="S314" s="185" t="str">
        <f t="shared" ref="S314:T327" si="45">IF(Q314="Basso",1.8,IF(Q314="Medio",2.5,IF(Q314="Medio-Alto",3.8,IF(Q314="Alto",5,"0"))))</f>
        <v>0</v>
      </c>
      <c r="T314" s="185" t="str">
        <f t="shared" si="45"/>
        <v>0</v>
      </c>
      <c r="U314" s="185">
        <f>(T314*S314)</f>
        <v>0</v>
      </c>
      <c r="V314" s="186" t="str">
        <f>IF(U314=0,"--",IF(U314&lt;='db fasce di rischio'!$B$4,'db fasce di rischio'!$A$2,IF(U314&lt;='db fasce di rischio'!$D$4,'db fasce di rischio'!$C$2,IF(U314&lt;='db fasce di rischio'!$F$4,'db fasce di rischio'!$E$2,IF(U314&lt;='db fasce di rischio'!$H$4,'db fasce di rischio'!$G$2,"")))))</f>
        <v>--</v>
      </c>
      <c r="W314" s="30"/>
      <c r="X314" s="30"/>
    </row>
    <row r="315" spans="1:24" ht="21" hidden="1" outlineLevel="1" x14ac:dyDescent="0.2">
      <c r="A315" s="169"/>
      <c r="B315" s="169"/>
      <c r="C315" s="26" t="s">
        <v>30</v>
      </c>
      <c r="D315" s="26" t="s">
        <v>30</v>
      </c>
      <c r="E315" s="26" t="s">
        <v>30</v>
      </c>
      <c r="F315" s="26" t="s">
        <v>30</v>
      </c>
      <c r="G315" s="161" t="str">
        <f t="shared" si="44"/>
        <v>--</v>
      </c>
      <c r="H315" s="27" t="s">
        <v>30</v>
      </c>
      <c r="I315" s="33" t="s">
        <v>30</v>
      </c>
      <c r="J315" s="87"/>
      <c r="K315" s="33"/>
      <c r="L315" s="26"/>
      <c r="M315" s="26"/>
      <c r="N315" s="26"/>
      <c r="O315" s="26"/>
      <c r="P315" s="169"/>
      <c r="Q315" s="184"/>
      <c r="R315" s="184"/>
      <c r="S315" s="185" t="str">
        <f t="shared" si="45"/>
        <v>0</v>
      </c>
      <c r="T315" s="185" t="str">
        <f t="shared" si="45"/>
        <v>0</v>
      </c>
      <c r="U315" s="185">
        <f t="shared" ref="U315:U327" si="46">(T315*S315)</f>
        <v>0</v>
      </c>
      <c r="V315" s="186" t="str">
        <f>IF(U315=0,"--",IF(U315&lt;='db fasce di rischio'!$B$4,'db fasce di rischio'!$A$2,IF(U315&lt;='db fasce di rischio'!$D$4,'db fasce di rischio'!$C$2,IF(U315&lt;='db fasce di rischio'!$F$4,'db fasce di rischio'!$E$2,IF(U315&lt;='db fasce di rischio'!$H$4,'db fasce di rischio'!$G$2,"")))))</f>
        <v>--</v>
      </c>
      <c r="W315" s="30"/>
      <c r="X315" s="30"/>
    </row>
    <row r="316" spans="1:24" ht="21" hidden="1" outlineLevel="1" x14ac:dyDescent="0.2">
      <c r="A316" s="169"/>
      <c r="B316" s="169"/>
      <c r="C316" s="26" t="s">
        <v>30</v>
      </c>
      <c r="D316" s="26" t="s">
        <v>30</v>
      </c>
      <c r="E316" s="26" t="s">
        <v>30</v>
      </c>
      <c r="F316" s="26" t="s">
        <v>30</v>
      </c>
      <c r="G316" s="161" t="str">
        <f t="shared" si="44"/>
        <v>--</v>
      </c>
      <c r="H316" s="27" t="s">
        <v>30</v>
      </c>
      <c r="I316" s="33" t="s">
        <v>30</v>
      </c>
      <c r="J316" s="87"/>
      <c r="K316" s="33"/>
      <c r="L316" s="26"/>
      <c r="M316" s="26"/>
      <c r="N316" s="26"/>
      <c r="O316" s="26"/>
      <c r="P316" s="169"/>
      <c r="Q316" s="184"/>
      <c r="R316" s="184"/>
      <c r="S316" s="185" t="str">
        <f t="shared" si="45"/>
        <v>0</v>
      </c>
      <c r="T316" s="185" t="str">
        <f t="shared" si="45"/>
        <v>0</v>
      </c>
      <c r="U316" s="185">
        <f t="shared" si="46"/>
        <v>0</v>
      </c>
      <c r="V316" s="186" t="str">
        <f>IF(U316=0,"--",IF(U316&lt;='db fasce di rischio'!$B$4,'db fasce di rischio'!$A$2,IF(U316&lt;='db fasce di rischio'!$D$4,'db fasce di rischio'!$C$2,IF(U316&lt;='db fasce di rischio'!$F$4,'db fasce di rischio'!$E$2,IF(U316&lt;='db fasce di rischio'!$H$4,'db fasce di rischio'!$G$2,"")))))</f>
        <v>--</v>
      </c>
      <c r="W316" s="30"/>
      <c r="X316" s="30"/>
    </row>
    <row r="317" spans="1:24" ht="21" hidden="1" outlineLevel="1" x14ac:dyDescent="0.2">
      <c r="A317" s="169"/>
      <c r="B317" s="169"/>
      <c r="C317" s="26" t="s">
        <v>30</v>
      </c>
      <c r="D317" s="26" t="s">
        <v>30</v>
      </c>
      <c r="E317" s="26" t="s">
        <v>30</v>
      </c>
      <c r="F317" s="26" t="s">
        <v>30</v>
      </c>
      <c r="G317" s="161" t="str">
        <f t="shared" si="44"/>
        <v>--</v>
      </c>
      <c r="H317" s="27" t="s">
        <v>30</v>
      </c>
      <c r="I317" s="33" t="s">
        <v>30</v>
      </c>
      <c r="J317" s="87"/>
      <c r="K317" s="33"/>
      <c r="L317" s="26"/>
      <c r="M317" s="26"/>
      <c r="N317" s="26"/>
      <c r="O317" s="26"/>
      <c r="P317" s="169"/>
      <c r="Q317" s="184"/>
      <c r="R317" s="184"/>
      <c r="S317" s="185" t="str">
        <f t="shared" si="45"/>
        <v>0</v>
      </c>
      <c r="T317" s="185" t="str">
        <f t="shared" si="45"/>
        <v>0</v>
      </c>
      <c r="U317" s="185">
        <f t="shared" si="46"/>
        <v>0</v>
      </c>
      <c r="V317" s="186" t="str">
        <f>IF(U317=0,"--",IF(U317&lt;='db fasce di rischio'!$B$4,'db fasce di rischio'!$A$2,IF(U317&lt;='db fasce di rischio'!$D$4,'db fasce di rischio'!$C$2,IF(U317&lt;='db fasce di rischio'!$F$4,'db fasce di rischio'!$E$2,IF(U317&lt;='db fasce di rischio'!$H$4,'db fasce di rischio'!$G$2,"")))))</f>
        <v>--</v>
      </c>
      <c r="W317" s="30"/>
      <c r="X317" s="30"/>
    </row>
    <row r="318" spans="1:24" ht="21" hidden="1" outlineLevel="1" x14ac:dyDescent="0.2">
      <c r="A318" s="169"/>
      <c r="B318" s="169"/>
      <c r="C318" s="26" t="s">
        <v>30</v>
      </c>
      <c r="D318" s="26" t="s">
        <v>30</v>
      </c>
      <c r="E318" s="26" t="s">
        <v>30</v>
      </c>
      <c r="F318" s="26" t="s">
        <v>30</v>
      </c>
      <c r="G318" s="161" t="str">
        <f t="shared" si="44"/>
        <v>--</v>
      </c>
      <c r="H318" s="27" t="s">
        <v>30</v>
      </c>
      <c r="I318" s="33" t="s">
        <v>30</v>
      </c>
      <c r="J318" s="87"/>
      <c r="K318" s="33"/>
      <c r="L318" s="26"/>
      <c r="M318" s="26"/>
      <c r="N318" s="26"/>
      <c r="O318" s="26"/>
      <c r="P318" s="169"/>
      <c r="Q318" s="184"/>
      <c r="R318" s="184"/>
      <c r="S318" s="185" t="str">
        <f t="shared" si="45"/>
        <v>0</v>
      </c>
      <c r="T318" s="185" t="str">
        <f t="shared" si="45"/>
        <v>0</v>
      </c>
      <c r="U318" s="185">
        <f t="shared" si="46"/>
        <v>0</v>
      </c>
      <c r="V318" s="186" t="str">
        <f>IF(U318=0,"--",IF(U318&lt;='db fasce di rischio'!$B$4,'db fasce di rischio'!$A$2,IF(U318&lt;='db fasce di rischio'!$D$4,'db fasce di rischio'!$C$2,IF(U318&lt;='db fasce di rischio'!$F$4,'db fasce di rischio'!$E$2,IF(U318&lt;='db fasce di rischio'!$H$4,'db fasce di rischio'!$G$2,"")))))</f>
        <v>--</v>
      </c>
      <c r="W318" s="30"/>
      <c r="X318" s="30"/>
    </row>
    <row r="319" spans="1:24" ht="21" hidden="1" outlineLevel="1" x14ac:dyDescent="0.2">
      <c r="A319" s="169"/>
      <c r="B319" s="169"/>
      <c r="C319" s="26" t="s">
        <v>30</v>
      </c>
      <c r="D319" s="26" t="s">
        <v>30</v>
      </c>
      <c r="E319" s="26" t="s">
        <v>30</v>
      </c>
      <c r="F319" s="26" t="s">
        <v>30</v>
      </c>
      <c r="G319" s="161" t="str">
        <f t="shared" si="44"/>
        <v>--</v>
      </c>
      <c r="H319" s="27" t="s">
        <v>30</v>
      </c>
      <c r="I319" s="33" t="s">
        <v>30</v>
      </c>
      <c r="J319" s="87"/>
      <c r="K319" s="33"/>
      <c r="L319" s="26"/>
      <c r="M319" s="26"/>
      <c r="N319" s="26"/>
      <c r="O319" s="26"/>
      <c r="P319" s="169"/>
      <c r="Q319" s="184"/>
      <c r="R319" s="184"/>
      <c r="S319" s="185" t="str">
        <f t="shared" si="45"/>
        <v>0</v>
      </c>
      <c r="T319" s="185" t="str">
        <f t="shared" si="45"/>
        <v>0</v>
      </c>
      <c r="U319" s="185">
        <f t="shared" si="46"/>
        <v>0</v>
      </c>
      <c r="V319" s="186" t="str">
        <f>IF(U319=0,"--",IF(U319&lt;='db fasce di rischio'!$B$4,'db fasce di rischio'!$A$2,IF(U319&lt;='db fasce di rischio'!$D$4,'db fasce di rischio'!$C$2,IF(U319&lt;='db fasce di rischio'!$F$4,'db fasce di rischio'!$E$2,IF(U319&lt;='db fasce di rischio'!$H$4,'db fasce di rischio'!$G$2,"")))))</f>
        <v>--</v>
      </c>
      <c r="W319" s="30"/>
      <c r="X319" s="30"/>
    </row>
    <row r="320" spans="1:24" ht="21" hidden="1" outlineLevel="1" x14ac:dyDescent="0.2">
      <c r="A320" s="169"/>
      <c r="B320" s="169"/>
      <c r="C320" s="26" t="s">
        <v>30</v>
      </c>
      <c r="D320" s="26" t="s">
        <v>30</v>
      </c>
      <c r="E320" s="26" t="s">
        <v>30</v>
      </c>
      <c r="F320" s="26" t="s">
        <v>30</v>
      </c>
      <c r="G320" s="161" t="str">
        <f t="shared" si="44"/>
        <v>--</v>
      </c>
      <c r="H320" s="27" t="s">
        <v>30</v>
      </c>
      <c r="I320" s="33" t="s">
        <v>30</v>
      </c>
      <c r="J320" s="87"/>
      <c r="K320" s="33"/>
      <c r="L320" s="26"/>
      <c r="M320" s="26"/>
      <c r="N320" s="26"/>
      <c r="O320" s="26"/>
      <c r="P320" s="169"/>
      <c r="Q320" s="184"/>
      <c r="R320" s="184"/>
      <c r="S320" s="185" t="str">
        <f t="shared" si="45"/>
        <v>0</v>
      </c>
      <c r="T320" s="185" t="str">
        <f t="shared" si="45"/>
        <v>0</v>
      </c>
      <c r="U320" s="185">
        <f t="shared" si="46"/>
        <v>0</v>
      </c>
      <c r="V320" s="186" t="str">
        <f>IF(U320=0,"--",IF(U320&lt;='db fasce di rischio'!$B$4,'db fasce di rischio'!$A$2,IF(U320&lt;='db fasce di rischio'!$D$4,'db fasce di rischio'!$C$2,IF(U320&lt;='db fasce di rischio'!$F$4,'db fasce di rischio'!$E$2,IF(U320&lt;='db fasce di rischio'!$H$4,'db fasce di rischio'!$G$2,"")))))</f>
        <v>--</v>
      </c>
      <c r="W320" s="30"/>
      <c r="X320" s="30"/>
    </row>
    <row r="321" spans="1:24" ht="21" hidden="1" outlineLevel="1" x14ac:dyDescent="0.2">
      <c r="A321" s="169"/>
      <c r="B321" s="169"/>
      <c r="C321" s="26" t="s">
        <v>30</v>
      </c>
      <c r="D321" s="26" t="s">
        <v>30</v>
      </c>
      <c r="E321" s="26" t="s">
        <v>30</v>
      </c>
      <c r="F321" s="26" t="s">
        <v>30</v>
      </c>
      <c r="G321" s="161" t="str">
        <f t="shared" si="44"/>
        <v>--</v>
      </c>
      <c r="H321" s="27" t="s">
        <v>30</v>
      </c>
      <c r="I321" s="33" t="s">
        <v>30</v>
      </c>
      <c r="J321" s="88"/>
      <c r="K321" s="33"/>
      <c r="L321" s="26"/>
      <c r="M321" s="26"/>
      <c r="N321" s="26"/>
      <c r="O321" s="26"/>
      <c r="P321" s="169"/>
      <c r="Q321" s="184"/>
      <c r="R321" s="184"/>
      <c r="S321" s="185" t="str">
        <f t="shared" si="45"/>
        <v>0</v>
      </c>
      <c r="T321" s="185" t="str">
        <f t="shared" si="45"/>
        <v>0</v>
      </c>
      <c r="U321" s="185">
        <f t="shared" si="46"/>
        <v>0</v>
      </c>
      <c r="V321" s="186" t="str">
        <f>IF(U321=0,"--",IF(U321&lt;='db fasce di rischio'!$B$4,'db fasce di rischio'!$A$2,IF(U321&lt;='db fasce di rischio'!$D$4,'db fasce di rischio'!$C$2,IF(U321&lt;='db fasce di rischio'!$F$4,'db fasce di rischio'!$E$2,IF(U321&lt;='db fasce di rischio'!$H$4,'db fasce di rischio'!$G$2,"")))))</f>
        <v>--</v>
      </c>
      <c r="W321" s="30"/>
      <c r="X321" s="30"/>
    </row>
    <row r="322" spans="1:24" ht="21" hidden="1" outlineLevel="1" x14ac:dyDescent="0.2">
      <c r="A322" s="169"/>
      <c r="B322" s="169"/>
      <c r="C322" s="26" t="s">
        <v>30</v>
      </c>
      <c r="D322" s="26" t="s">
        <v>30</v>
      </c>
      <c r="E322" s="26" t="s">
        <v>30</v>
      </c>
      <c r="F322" s="26" t="s">
        <v>30</v>
      </c>
      <c r="G322" s="161" t="str">
        <f t="shared" si="44"/>
        <v>--</v>
      </c>
      <c r="H322" s="27" t="s">
        <v>30</v>
      </c>
      <c r="I322" s="33" t="s">
        <v>30</v>
      </c>
      <c r="J322" s="88"/>
      <c r="K322" s="33"/>
      <c r="L322" s="26"/>
      <c r="M322" s="26"/>
      <c r="N322" s="26"/>
      <c r="O322" s="26"/>
      <c r="P322" s="169"/>
      <c r="Q322" s="184"/>
      <c r="R322" s="184"/>
      <c r="S322" s="185" t="str">
        <f t="shared" si="45"/>
        <v>0</v>
      </c>
      <c r="T322" s="185" t="str">
        <f t="shared" si="45"/>
        <v>0</v>
      </c>
      <c r="U322" s="185">
        <f t="shared" si="46"/>
        <v>0</v>
      </c>
      <c r="V322" s="186" t="str">
        <f>IF(U322=0,"--",IF(U322&lt;='db fasce di rischio'!$B$4,'db fasce di rischio'!$A$2,IF(U322&lt;='db fasce di rischio'!$D$4,'db fasce di rischio'!$C$2,IF(U322&lt;='db fasce di rischio'!$F$4,'db fasce di rischio'!$E$2,IF(U322&lt;='db fasce di rischio'!$H$4,'db fasce di rischio'!$G$2,"")))))</f>
        <v>--</v>
      </c>
      <c r="W322" s="30"/>
      <c r="X322" s="30"/>
    </row>
    <row r="323" spans="1:24" ht="21" hidden="1" outlineLevel="1" x14ac:dyDescent="0.2">
      <c r="A323" s="169"/>
      <c r="B323" s="169"/>
      <c r="C323" s="26" t="s">
        <v>30</v>
      </c>
      <c r="D323" s="26" t="s">
        <v>30</v>
      </c>
      <c r="E323" s="26" t="s">
        <v>30</v>
      </c>
      <c r="F323" s="26" t="s">
        <v>30</v>
      </c>
      <c r="G323" s="161" t="str">
        <f t="shared" si="44"/>
        <v>--</v>
      </c>
      <c r="H323" s="27" t="s">
        <v>30</v>
      </c>
      <c r="I323" s="33" t="s">
        <v>30</v>
      </c>
      <c r="J323" s="88"/>
      <c r="K323" s="33"/>
      <c r="L323" s="26"/>
      <c r="M323" s="26"/>
      <c r="N323" s="26"/>
      <c r="O323" s="26"/>
      <c r="P323" s="169"/>
      <c r="Q323" s="184"/>
      <c r="R323" s="184"/>
      <c r="S323" s="185" t="str">
        <f t="shared" si="45"/>
        <v>0</v>
      </c>
      <c r="T323" s="185" t="str">
        <f t="shared" si="45"/>
        <v>0</v>
      </c>
      <c r="U323" s="185">
        <f t="shared" si="46"/>
        <v>0</v>
      </c>
      <c r="V323" s="186" t="str">
        <f>IF(U323=0,"--",IF(U323&lt;='db fasce di rischio'!$B$4,'db fasce di rischio'!$A$2,IF(U323&lt;='db fasce di rischio'!$D$4,'db fasce di rischio'!$C$2,IF(U323&lt;='db fasce di rischio'!$F$4,'db fasce di rischio'!$E$2,IF(U323&lt;='db fasce di rischio'!$H$4,'db fasce di rischio'!$G$2,"")))))</f>
        <v>--</v>
      </c>
      <c r="W323" s="30"/>
      <c r="X323" s="30"/>
    </row>
    <row r="324" spans="1:24" ht="21" hidden="1" outlineLevel="1" x14ac:dyDescent="0.2">
      <c r="A324" s="169"/>
      <c r="B324" s="169"/>
      <c r="C324" s="26" t="s">
        <v>30</v>
      </c>
      <c r="D324" s="26" t="s">
        <v>30</v>
      </c>
      <c r="E324" s="26" t="s">
        <v>30</v>
      </c>
      <c r="F324" s="26" t="s">
        <v>30</v>
      </c>
      <c r="G324" s="161" t="str">
        <f t="shared" si="44"/>
        <v>--</v>
      </c>
      <c r="H324" s="27" t="s">
        <v>30</v>
      </c>
      <c r="I324" s="33" t="s">
        <v>30</v>
      </c>
      <c r="J324" s="88"/>
      <c r="K324" s="33"/>
      <c r="L324" s="26"/>
      <c r="M324" s="26"/>
      <c r="N324" s="26"/>
      <c r="O324" s="26"/>
      <c r="P324" s="169"/>
      <c r="Q324" s="184"/>
      <c r="R324" s="184"/>
      <c r="S324" s="185" t="str">
        <f t="shared" si="45"/>
        <v>0</v>
      </c>
      <c r="T324" s="185" t="str">
        <f t="shared" si="45"/>
        <v>0</v>
      </c>
      <c r="U324" s="185">
        <f t="shared" si="46"/>
        <v>0</v>
      </c>
      <c r="V324" s="186" t="str">
        <f>IF(U324=0,"--",IF(U324&lt;='db fasce di rischio'!$B$4,'db fasce di rischio'!$A$2,IF(U324&lt;='db fasce di rischio'!$D$4,'db fasce di rischio'!$C$2,IF(U324&lt;='db fasce di rischio'!$F$4,'db fasce di rischio'!$E$2,IF(U324&lt;='db fasce di rischio'!$H$4,'db fasce di rischio'!$G$2,"")))))</f>
        <v>--</v>
      </c>
      <c r="W324" s="30"/>
      <c r="X324" s="30"/>
    </row>
    <row r="325" spans="1:24" ht="21" hidden="1" outlineLevel="1" x14ac:dyDescent="0.2">
      <c r="A325" s="169"/>
      <c r="B325" s="169"/>
      <c r="C325" s="26" t="s">
        <v>30</v>
      </c>
      <c r="D325" s="26" t="s">
        <v>30</v>
      </c>
      <c r="E325" s="26" t="s">
        <v>30</v>
      </c>
      <c r="F325" s="26" t="s">
        <v>30</v>
      </c>
      <c r="G325" s="161" t="str">
        <f t="shared" si="44"/>
        <v>--</v>
      </c>
      <c r="H325" s="27" t="s">
        <v>30</v>
      </c>
      <c r="I325" s="33" t="s">
        <v>30</v>
      </c>
      <c r="J325" s="87"/>
      <c r="K325" s="33"/>
      <c r="L325" s="26"/>
      <c r="M325" s="26"/>
      <c r="N325" s="26"/>
      <c r="O325" s="26"/>
      <c r="P325" s="169"/>
      <c r="Q325" s="184"/>
      <c r="R325" s="184"/>
      <c r="S325" s="185" t="str">
        <f t="shared" si="45"/>
        <v>0</v>
      </c>
      <c r="T325" s="185" t="str">
        <f t="shared" si="45"/>
        <v>0</v>
      </c>
      <c r="U325" s="185">
        <f t="shared" si="46"/>
        <v>0</v>
      </c>
      <c r="V325" s="186" t="str">
        <f>IF(U325=0,"--",IF(U325&lt;='db fasce di rischio'!$B$4,'db fasce di rischio'!$A$2,IF(U325&lt;='db fasce di rischio'!$D$4,'db fasce di rischio'!$C$2,IF(U325&lt;='db fasce di rischio'!$F$4,'db fasce di rischio'!$E$2,IF(U325&lt;='db fasce di rischio'!$H$4,'db fasce di rischio'!$G$2,"")))))</f>
        <v>--</v>
      </c>
      <c r="W325" s="30"/>
      <c r="X325" s="30"/>
    </row>
    <row r="326" spans="1:24" ht="21" hidden="1" outlineLevel="1" x14ac:dyDescent="0.2">
      <c r="A326" s="169"/>
      <c r="B326" s="169"/>
      <c r="C326" s="26" t="s">
        <v>30</v>
      </c>
      <c r="D326" s="26" t="s">
        <v>30</v>
      </c>
      <c r="E326" s="26" t="s">
        <v>30</v>
      </c>
      <c r="F326" s="26" t="s">
        <v>30</v>
      </c>
      <c r="G326" s="161" t="str">
        <f t="shared" si="44"/>
        <v>--</v>
      </c>
      <c r="H326" s="27" t="s">
        <v>30</v>
      </c>
      <c r="I326" s="33" t="s">
        <v>30</v>
      </c>
      <c r="J326" s="87"/>
      <c r="K326" s="33"/>
      <c r="L326" s="26"/>
      <c r="M326" s="26"/>
      <c r="N326" s="26"/>
      <c r="O326" s="28"/>
      <c r="P326" s="169"/>
      <c r="Q326" s="184"/>
      <c r="R326" s="184"/>
      <c r="S326" s="185" t="str">
        <f t="shared" si="45"/>
        <v>0</v>
      </c>
      <c r="T326" s="185" t="str">
        <f t="shared" si="45"/>
        <v>0</v>
      </c>
      <c r="U326" s="185">
        <f t="shared" si="46"/>
        <v>0</v>
      </c>
      <c r="V326" s="186" t="str">
        <f>IF(U326=0,"--",IF(U326&lt;='db fasce di rischio'!$B$4,'db fasce di rischio'!$A$2,IF(U326&lt;='db fasce di rischio'!$D$4,'db fasce di rischio'!$C$2,IF(U326&lt;='db fasce di rischio'!$F$4,'db fasce di rischio'!$E$2,IF(U326&lt;='db fasce di rischio'!$H$4,'db fasce di rischio'!$G$2,"")))))</f>
        <v>--</v>
      </c>
      <c r="W326" s="30"/>
      <c r="X326" s="30"/>
    </row>
    <row r="327" spans="1:24" ht="21" hidden="1" outlineLevel="1" x14ac:dyDescent="0.2">
      <c r="A327" s="169"/>
      <c r="B327" s="169"/>
      <c r="C327" s="26" t="s">
        <v>30</v>
      </c>
      <c r="D327" s="26" t="s">
        <v>30</v>
      </c>
      <c r="E327" s="26" t="s">
        <v>30</v>
      </c>
      <c r="F327" s="26" t="s">
        <v>30</v>
      </c>
      <c r="G327" s="161" t="str">
        <f t="shared" si="44"/>
        <v>--</v>
      </c>
      <c r="H327" s="27" t="s">
        <v>30</v>
      </c>
      <c r="I327" s="33" t="s">
        <v>30</v>
      </c>
      <c r="J327" s="87"/>
      <c r="K327" s="33"/>
      <c r="L327" s="26"/>
      <c r="M327" s="26"/>
      <c r="N327" s="26"/>
      <c r="O327" s="29"/>
      <c r="P327" s="169"/>
      <c r="Q327" s="184"/>
      <c r="R327" s="184"/>
      <c r="S327" s="185" t="str">
        <f t="shared" si="45"/>
        <v>0</v>
      </c>
      <c r="T327" s="185" t="str">
        <f t="shared" si="45"/>
        <v>0</v>
      </c>
      <c r="U327" s="185">
        <f t="shared" si="46"/>
        <v>0</v>
      </c>
      <c r="V327" s="186" t="str">
        <f>IF(U327=0,"--",IF(U327&lt;='db fasce di rischio'!$B$4,'db fasce di rischio'!$A$2,IF(U327&lt;='db fasce di rischio'!$D$4,'db fasce di rischio'!$C$2,IF(U327&lt;='db fasce di rischio'!$F$4,'db fasce di rischio'!$E$2,IF(U327&lt;='db fasce di rischio'!$H$4,'db fasce di rischio'!$G$2,"")))))</f>
        <v>--</v>
      </c>
      <c r="W327" s="30"/>
      <c r="X327" s="30"/>
    </row>
    <row r="328" spans="1:24" ht="21" collapsed="1" x14ac:dyDescent="0.2">
      <c r="A328" s="168"/>
      <c r="B328" s="168"/>
      <c r="C328" s="92"/>
      <c r="D328" s="92"/>
      <c r="E328" s="92"/>
      <c r="F328" s="92"/>
      <c r="G328" s="92"/>
      <c r="H328" s="92"/>
      <c r="I328" s="92"/>
      <c r="J328" s="176"/>
      <c r="K328" s="92"/>
      <c r="L328" s="92"/>
      <c r="M328" s="92"/>
      <c r="N328" s="92"/>
      <c r="O328" s="92"/>
      <c r="P328" s="168"/>
      <c r="Q328" s="30"/>
      <c r="R328" s="30"/>
      <c r="S328" s="30"/>
      <c r="T328" s="30"/>
      <c r="U328" s="30"/>
      <c r="V328" s="30"/>
      <c r="W328" s="30"/>
      <c r="X328" s="30"/>
    </row>
    <row r="329" spans="1:24" ht="90.6" customHeight="1" x14ac:dyDescent="0.2">
      <c r="A329" s="31"/>
      <c r="B329" s="31"/>
      <c r="C329" s="32" t="s">
        <v>674</v>
      </c>
      <c r="D329" s="32"/>
      <c r="E329" s="30"/>
      <c r="F329" s="30"/>
      <c r="G329" s="30"/>
      <c r="H329" s="30"/>
      <c r="I329" s="30"/>
      <c r="J329" s="85"/>
      <c r="K329" s="30"/>
      <c r="L329" s="30"/>
      <c r="M329" s="30"/>
      <c r="N329" s="84" t="s">
        <v>6</v>
      </c>
      <c r="O329" s="84"/>
      <c r="P329" s="30"/>
      <c r="Q329" s="182" t="s">
        <v>1306</v>
      </c>
      <c r="R329" s="182" t="s">
        <v>1307</v>
      </c>
      <c r="S329" s="50" t="s">
        <v>1308</v>
      </c>
      <c r="T329" s="50" t="s">
        <v>1309</v>
      </c>
      <c r="U329" s="50" t="s">
        <v>1310</v>
      </c>
      <c r="V329" s="183" t="s">
        <v>1311</v>
      </c>
      <c r="W329" s="30"/>
      <c r="X329" s="30"/>
    </row>
    <row r="330" spans="1:24" ht="30.6" customHeight="1" x14ac:dyDescent="0.2">
      <c r="A330" s="168"/>
      <c r="B330" s="168">
        <v>16</v>
      </c>
      <c r="C330" s="220" t="s">
        <v>1267</v>
      </c>
      <c r="D330" s="221"/>
      <c r="E330" s="222"/>
      <c r="F330" s="229"/>
      <c r="G330" s="229"/>
      <c r="H330" s="229"/>
      <c r="I330" s="50" t="s">
        <v>11</v>
      </c>
      <c r="J330" s="231" t="s">
        <v>3</v>
      </c>
      <c r="K330" s="231"/>
      <c r="L330" s="39"/>
      <c r="M330" s="162" t="s">
        <v>676</v>
      </c>
      <c r="N330" s="163" t="str">
        <f>V330</f>
        <v>--</v>
      </c>
      <c r="O330" s="39"/>
      <c r="P330" s="168"/>
      <c r="Q330" s="184"/>
      <c r="R330" s="184"/>
      <c r="S330" s="185" t="str">
        <f>IF(Q330="Basso",1.8,IF(Q330="Medio",2.5,IF(Q330="Medio-Alto",3.8,IF(Q330="Alto",5,"0"))))</f>
        <v>0</v>
      </c>
      <c r="T330" s="185" t="str">
        <f>IF(R330="Basso",1.8,IF(R330="Medio",2.5,IF(R330="Medio-Alto",3.8,IF(R330="Alto",5,"0"))))</f>
        <v>0</v>
      </c>
      <c r="U330" s="185">
        <f>IF(MAX(U334:U348)&gt;(T330*S330),MAX(U334:U348),T330*S330)</f>
        <v>0</v>
      </c>
      <c r="V330" s="186" t="str">
        <f>IF(U330=0,"--",IF(U330&lt;='db fasce di rischio'!$B$4,'db fasce di rischio'!$A$2,IF(U330&lt;='db fasce di rischio'!$D$4,'db fasce di rischio'!$C$2,IF(U330&lt;='db fasce di rischio'!$F$4,'db fasce di rischio'!$E$2,IF(U330&lt;='db fasce di rischio'!$H$4,'db fasce di rischio'!$G$2,"")))))</f>
        <v>--</v>
      </c>
      <c r="W330" s="30"/>
      <c r="X330" s="30"/>
    </row>
    <row r="331" spans="1:24" ht="59.45" customHeight="1" x14ac:dyDescent="0.2">
      <c r="A331" s="168"/>
      <c r="B331" s="168"/>
      <c r="C331" s="223"/>
      <c r="D331" s="224"/>
      <c r="E331" s="224"/>
      <c r="F331" s="172"/>
      <c r="G331" s="172"/>
      <c r="H331" s="172"/>
      <c r="I331" s="172"/>
      <c r="J331" s="172"/>
      <c r="K331" s="172"/>
      <c r="L331" s="173"/>
      <c r="M331" s="226" t="s">
        <v>1305</v>
      </c>
      <c r="N331" s="226"/>
      <c r="O331" s="226"/>
      <c r="P331" s="168"/>
      <c r="Q331" s="30"/>
      <c r="R331" s="30"/>
      <c r="S331" s="30"/>
      <c r="T331" s="30"/>
      <c r="U331" s="30"/>
      <c r="V331" s="30"/>
      <c r="W331" s="30"/>
      <c r="X331" s="30"/>
    </row>
    <row r="332" spans="1:24" ht="31.5" hidden="1" customHeight="1" outlineLevel="1" x14ac:dyDescent="0.2">
      <c r="A332" s="168"/>
      <c r="B332" s="168"/>
      <c r="C332" s="218" t="s">
        <v>1266</v>
      </c>
      <c r="D332" s="219"/>
      <c r="E332" s="160"/>
      <c r="F332" s="160"/>
      <c r="G332" s="160"/>
      <c r="H332" s="160"/>
      <c r="I332" s="160"/>
      <c r="J332" s="159"/>
      <c r="K332" s="160"/>
      <c r="L332" s="164">
        <f>SUM(F319:F327)</f>
        <v>0</v>
      </c>
      <c r="M332" s="165"/>
      <c r="N332" s="165"/>
      <c r="O332" s="165"/>
      <c r="P332" s="168"/>
      <c r="Q332" s="30"/>
      <c r="R332" s="30"/>
      <c r="S332" s="30"/>
      <c r="T332" s="30"/>
      <c r="U332" s="30"/>
      <c r="V332" s="30"/>
      <c r="W332" s="30"/>
      <c r="X332" s="30"/>
    </row>
    <row r="333" spans="1:24" ht="81.95" hidden="1" customHeight="1" outlineLevel="1" x14ac:dyDescent="0.2">
      <c r="A333" s="169"/>
      <c r="B333" s="169"/>
      <c r="C333" s="24" t="s">
        <v>915</v>
      </c>
      <c r="D333" s="24" t="s">
        <v>916</v>
      </c>
      <c r="E333" s="24" t="s">
        <v>981</v>
      </c>
      <c r="F333" s="24" t="s">
        <v>980</v>
      </c>
      <c r="G333" s="187" t="s">
        <v>1301</v>
      </c>
      <c r="H333" s="24" t="s">
        <v>979</v>
      </c>
      <c r="I333" s="24" t="s">
        <v>917</v>
      </c>
      <c r="J333" s="50" t="s">
        <v>982</v>
      </c>
      <c r="K333" s="50" t="s">
        <v>918</v>
      </c>
      <c r="L333" s="24" t="s">
        <v>639</v>
      </c>
      <c r="M333" s="24" t="s">
        <v>677</v>
      </c>
      <c r="N333" s="24" t="s">
        <v>678</v>
      </c>
      <c r="O333" s="24" t="s">
        <v>679</v>
      </c>
      <c r="P333" s="169"/>
      <c r="Q333" s="182" t="s">
        <v>1306</v>
      </c>
      <c r="R333" s="182" t="s">
        <v>1307</v>
      </c>
      <c r="S333" s="50" t="s">
        <v>1308</v>
      </c>
      <c r="T333" s="50" t="s">
        <v>1309</v>
      </c>
      <c r="U333" s="50" t="s">
        <v>1310</v>
      </c>
      <c r="V333" s="183" t="s">
        <v>1311</v>
      </c>
      <c r="W333" s="30"/>
      <c r="X333" s="30"/>
    </row>
    <row r="334" spans="1:24" ht="21" hidden="1" customHeight="1" outlineLevel="1" x14ac:dyDescent="0.2">
      <c r="A334" s="169"/>
      <c r="B334" s="169"/>
      <c r="C334" s="26" t="s">
        <v>30</v>
      </c>
      <c r="D334" s="26" t="s">
        <v>30</v>
      </c>
      <c r="E334" s="26" t="s">
        <v>30</v>
      </c>
      <c r="F334" s="26" t="s">
        <v>30</v>
      </c>
      <c r="G334" s="161" t="str">
        <f>V334</f>
        <v>--</v>
      </c>
      <c r="H334" s="27" t="s">
        <v>30</v>
      </c>
      <c r="I334" s="33" t="s">
        <v>30</v>
      </c>
      <c r="J334" s="87"/>
      <c r="K334" s="33"/>
      <c r="L334" s="26"/>
      <c r="M334" s="26"/>
      <c r="N334" s="26"/>
      <c r="O334" s="26"/>
      <c r="P334" s="169"/>
      <c r="Q334" s="184"/>
      <c r="R334" s="184"/>
      <c r="S334" s="185" t="str">
        <f>IF(Q334="Basso",1.8,IF(Q334="Medio",2.5,IF(Q334="Medio-Alto",3.8,IF(Q334="Alto",5,"0"))))</f>
        <v>0</v>
      </c>
      <c r="T334" s="185" t="str">
        <f>IF(R334="Basso",1.8,IF(R334="Medio",2.5,IF(R334="Medio-Alto",3.8,IF(R334="Alto",5,"0"))))</f>
        <v>0</v>
      </c>
      <c r="U334" s="185">
        <f>(T334*S334)</f>
        <v>0</v>
      </c>
      <c r="V334" s="186" t="str">
        <f>IF(U334=0,"--",IF(U334&lt;='db fasce di rischio'!$B$4,'db fasce di rischio'!$A$2,IF(U334&lt;='db fasce di rischio'!$D$4,'db fasce di rischio'!$C$2,IF(U334&lt;='db fasce di rischio'!$F$4,'db fasce di rischio'!$E$2,IF(U334&lt;='db fasce di rischio'!$H$4,'db fasce di rischio'!$G$2,"")))))</f>
        <v>--</v>
      </c>
      <c r="W334" s="30"/>
      <c r="X334" s="30"/>
    </row>
    <row r="335" spans="1:24" ht="21" hidden="1" customHeight="1" outlineLevel="1" x14ac:dyDescent="0.2">
      <c r="A335" s="169"/>
      <c r="B335" s="169"/>
      <c r="C335" s="26" t="s">
        <v>30</v>
      </c>
      <c r="D335" s="26" t="s">
        <v>30</v>
      </c>
      <c r="E335" s="26" t="s">
        <v>30</v>
      </c>
      <c r="F335" s="26" t="s">
        <v>30</v>
      </c>
      <c r="G335" s="161" t="str">
        <f t="shared" ref="G335:G348" si="47">V335</f>
        <v>--</v>
      </c>
      <c r="H335" s="27" t="s">
        <v>30</v>
      </c>
      <c r="I335" s="33" t="s">
        <v>30</v>
      </c>
      <c r="J335" s="87"/>
      <c r="K335" s="33"/>
      <c r="L335" s="26"/>
      <c r="M335" s="26"/>
      <c r="N335" s="26"/>
      <c r="O335" s="26"/>
      <c r="P335" s="169"/>
      <c r="Q335" s="184"/>
      <c r="R335" s="184"/>
      <c r="S335" s="185" t="str">
        <f t="shared" ref="S335:T348" si="48">IF(Q335="Basso",1.8,IF(Q335="Medio",2.5,IF(Q335="Medio-Alto",3.8,IF(Q335="Alto",5,"0"))))</f>
        <v>0</v>
      </c>
      <c r="T335" s="185" t="str">
        <f t="shared" si="48"/>
        <v>0</v>
      </c>
      <c r="U335" s="185">
        <f>(T335*S335)</f>
        <v>0</v>
      </c>
      <c r="V335" s="186" t="str">
        <f>IF(U335=0,"--",IF(U335&lt;='db fasce di rischio'!$B$4,'db fasce di rischio'!$A$2,IF(U335&lt;='db fasce di rischio'!$D$4,'db fasce di rischio'!$C$2,IF(U335&lt;='db fasce di rischio'!$F$4,'db fasce di rischio'!$E$2,IF(U335&lt;='db fasce di rischio'!$H$4,'db fasce di rischio'!$G$2,"")))))</f>
        <v>--</v>
      </c>
      <c r="W335" s="30"/>
      <c r="X335" s="30"/>
    </row>
    <row r="336" spans="1:24" ht="21" hidden="1" customHeight="1" outlineLevel="1" x14ac:dyDescent="0.2">
      <c r="A336" s="169"/>
      <c r="B336" s="169"/>
      <c r="C336" s="26" t="s">
        <v>30</v>
      </c>
      <c r="D336" s="26" t="s">
        <v>30</v>
      </c>
      <c r="E336" s="26" t="s">
        <v>30</v>
      </c>
      <c r="F336" s="26" t="s">
        <v>30</v>
      </c>
      <c r="G336" s="161" t="str">
        <f t="shared" si="47"/>
        <v>--</v>
      </c>
      <c r="H336" s="27" t="s">
        <v>30</v>
      </c>
      <c r="I336" s="33" t="s">
        <v>30</v>
      </c>
      <c r="J336" s="87"/>
      <c r="K336" s="33"/>
      <c r="L336" s="26"/>
      <c r="M336" s="26"/>
      <c r="N336" s="26"/>
      <c r="O336" s="26"/>
      <c r="P336" s="169"/>
      <c r="Q336" s="184"/>
      <c r="R336" s="184"/>
      <c r="S336" s="185" t="str">
        <f t="shared" si="48"/>
        <v>0</v>
      </c>
      <c r="T336" s="185" t="str">
        <f t="shared" si="48"/>
        <v>0</v>
      </c>
      <c r="U336" s="185">
        <f t="shared" ref="U336:U348" si="49">(T336*S336)</f>
        <v>0</v>
      </c>
      <c r="V336" s="186" t="str">
        <f>IF(U336=0,"--",IF(U336&lt;='db fasce di rischio'!$B$4,'db fasce di rischio'!$A$2,IF(U336&lt;='db fasce di rischio'!$D$4,'db fasce di rischio'!$C$2,IF(U336&lt;='db fasce di rischio'!$F$4,'db fasce di rischio'!$E$2,IF(U336&lt;='db fasce di rischio'!$H$4,'db fasce di rischio'!$G$2,"")))))</f>
        <v>--</v>
      </c>
      <c r="W336" s="30"/>
      <c r="X336" s="30"/>
    </row>
    <row r="337" spans="1:24" ht="21" hidden="1" customHeight="1" outlineLevel="1" x14ac:dyDescent="0.2">
      <c r="A337" s="169"/>
      <c r="B337" s="169"/>
      <c r="C337" s="26" t="s">
        <v>30</v>
      </c>
      <c r="D337" s="26" t="s">
        <v>30</v>
      </c>
      <c r="E337" s="26" t="s">
        <v>30</v>
      </c>
      <c r="F337" s="26" t="s">
        <v>30</v>
      </c>
      <c r="G337" s="161" t="str">
        <f t="shared" si="47"/>
        <v>--</v>
      </c>
      <c r="H337" s="27" t="s">
        <v>30</v>
      </c>
      <c r="I337" s="33" t="s">
        <v>30</v>
      </c>
      <c r="J337" s="87"/>
      <c r="K337" s="33"/>
      <c r="L337" s="26"/>
      <c r="M337" s="26"/>
      <c r="N337" s="26"/>
      <c r="O337" s="26"/>
      <c r="P337" s="169"/>
      <c r="Q337" s="184"/>
      <c r="R337" s="184"/>
      <c r="S337" s="185" t="str">
        <f t="shared" si="48"/>
        <v>0</v>
      </c>
      <c r="T337" s="185" t="str">
        <f t="shared" si="48"/>
        <v>0</v>
      </c>
      <c r="U337" s="185">
        <f t="shared" si="49"/>
        <v>0</v>
      </c>
      <c r="V337" s="186" t="str">
        <f>IF(U337=0,"--",IF(U337&lt;='db fasce di rischio'!$B$4,'db fasce di rischio'!$A$2,IF(U337&lt;='db fasce di rischio'!$D$4,'db fasce di rischio'!$C$2,IF(U337&lt;='db fasce di rischio'!$F$4,'db fasce di rischio'!$E$2,IF(U337&lt;='db fasce di rischio'!$H$4,'db fasce di rischio'!$G$2,"")))))</f>
        <v>--</v>
      </c>
      <c r="W337" s="30"/>
      <c r="X337" s="30"/>
    </row>
    <row r="338" spans="1:24" ht="21" hidden="1" customHeight="1" outlineLevel="1" x14ac:dyDescent="0.2">
      <c r="A338" s="169"/>
      <c r="B338" s="169"/>
      <c r="C338" s="26" t="s">
        <v>30</v>
      </c>
      <c r="D338" s="26" t="s">
        <v>30</v>
      </c>
      <c r="E338" s="26" t="s">
        <v>30</v>
      </c>
      <c r="F338" s="26" t="s">
        <v>30</v>
      </c>
      <c r="G338" s="161" t="str">
        <f t="shared" si="47"/>
        <v>--</v>
      </c>
      <c r="H338" s="27" t="s">
        <v>30</v>
      </c>
      <c r="I338" s="33" t="s">
        <v>30</v>
      </c>
      <c r="J338" s="87"/>
      <c r="K338" s="33"/>
      <c r="L338" s="26"/>
      <c r="M338" s="26"/>
      <c r="N338" s="26"/>
      <c r="O338" s="26"/>
      <c r="P338" s="169"/>
      <c r="Q338" s="184"/>
      <c r="R338" s="184"/>
      <c r="S338" s="185" t="str">
        <f t="shared" si="48"/>
        <v>0</v>
      </c>
      <c r="T338" s="185" t="str">
        <f t="shared" si="48"/>
        <v>0</v>
      </c>
      <c r="U338" s="185">
        <f t="shared" si="49"/>
        <v>0</v>
      </c>
      <c r="V338" s="186" t="str">
        <f>IF(U338=0,"--",IF(U338&lt;='db fasce di rischio'!$B$4,'db fasce di rischio'!$A$2,IF(U338&lt;='db fasce di rischio'!$D$4,'db fasce di rischio'!$C$2,IF(U338&lt;='db fasce di rischio'!$F$4,'db fasce di rischio'!$E$2,IF(U338&lt;='db fasce di rischio'!$H$4,'db fasce di rischio'!$G$2,"")))))</f>
        <v>--</v>
      </c>
      <c r="W338" s="30"/>
      <c r="X338" s="30"/>
    </row>
    <row r="339" spans="1:24" ht="21" hidden="1" customHeight="1" outlineLevel="1" x14ac:dyDescent="0.2">
      <c r="A339" s="169"/>
      <c r="B339" s="169"/>
      <c r="C339" s="26" t="s">
        <v>30</v>
      </c>
      <c r="D339" s="26" t="s">
        <v>30</v>
      </c>
      <c r="E339" s="26" t="s">
        <v>30</v>
      </c>
      <c r="F339" s="26" t="s">
        <v>30</v>
      </c>
      <c r="G339" s="161" t="str">
        <f t="shared" si="47"/>
        <v>--</v>
      </c>
      <c r="H339" s="27" t="s">
        <v>30</v>
      </c>
      <c r="I339" s="33" t="s">
        <v>30</v>
      </c>
      <c r="J339" s="87"/>
      <c r="K339" s="33"/>
      <c r="L339" s="26"/>
      <c r="M339" s="26"/>
      <c r="N339" s="26"/>
      <c r="O339" s="26"/>
      <c r="P339" s="169"/>
      <c r="Q339" s="184"/>
      <c r="R339" s="184"/>
      <c r="S339" s="185" t="str">
        <f t="shared" si="48"/>
        <v>0</v>
      </c>
      <c r="T339" s="185" t="str">
        <f t="shared" si="48"/>
        <v>0</v>
      </c>
      <c r="U339" s="185">
        <f t="shared" si="49"/>
        <v>0</v>
      </c>
      <c r="V339" s="186" t="str">
        <f>IF(U339=0,"--",IF(U339&lt;='db fasce di rischio'!$B$4,'db fasce di rischio'!$A$2,IF(U339&lt;='db fasce di rischio'!$D$4,'db fasce di rischio'!$C$2,IF(U339&lt;='db fasce di rischio'!$F$4,'db fasce di rischio'!$E$2,IF(U339&lt;='db fasce di rischio'!$H$4,'db fasce di rischio'!$G$2,"")))))</f>
        <v>--</v>
      </c>
      <c r="W339" s="30"/>
      <c r="X339" s="30"/>
    </row>
    <row r="340" spans="1:24" ht="21" hidden="1" customHeight="1" outlineLevel="1" x14ac:dyDescent="0.2">
      <c r="A340" s="169"/>
      <c r="B340" s="169"/>
      <c r="C340" s="26" t="s">
        <v>30</v>
      </c>
      <c r="D340" s="26" t="s">
        <v>30</v>
      </c>
      <c r="E340" s="26" t="s">
        <v>30</v>
      </c>
      <c r="F340" s="26" t="s">
        <v>30</v>
      </c>
      <c r="G340" s="161" t="str">
        <f t="shared" si="47"/>
        <v>--</v>
      </c>
      <c r="H340" s="27" t="s">
        <v>30</v>
      </c>
      <c r="I340" s="33" t="s">
        <v>30</v>
      </c>
      <c r="J340" s="87"/>
      <c r="K340" s="33"/>
      <c r="L340" s="26"/>
      <c r="M340" s="26"/>
      <c r="N340" s="26"/>
      <c r="O340" s="26"/>
      <c r="P340" s="169"/>
      <c r="Q340" s="184"/>
      <c r="R340" s="184"/>
      <c r="S340" s="185" t="str">
        <f t="shared" si="48"/>
        <v>0</v>
      </c>
      <c r="T340" s="185" t="str">
        <f t="shared" si="48"/>
        <v>0</v>
      </c>
      <c r="U340" s="185">
        <f t="shared" si="49"/>
        <v>0</v>
      </c>
      <c r="V340" s="186" t="str">
        <f>IF(U340=0,"--",IF(U340&lt;='db fasce di rischio'!$B$4,'db fasce di rischio'!$A$2,IF(U340&lt;='db fasce di rischio'!$D$4,'db fasce di rischio'!$C$2,IF(U340&lt;='db fasce di rischio'!$F$4,'db fasce di rischio'!$E$2,IF(U340&lt;='db fasce di rischio'!$H$4,'db fasce di rischio'!$G$2,"")))))</f>
        <v>--</v>
      </c>
      <c r="W340" s="30"/>
      <c r="X340" s="30"/>
    </row>
    <row r="341" spans="1:24" ht="21" hidden="1" customHeight="1" outlineLevel="1" x14ac:dyDescent="0.2">
      <c r="A341" s="169"/>
      <c r="B341" s="169"/>
      <c r="C341" s="26" t="s">
        <v>30</v>
      </c>
      <c r="D341" s="26" t="s">
        <v>30</v>
      </c>
      <c r="E341" s="26" t="s">
        <v>30</v>
      </c>
      <c r="F341" s="26" t="s">
        <v>30</v>
      </c>
      <c r="G341" s="161" t="str">
        <f t="shared" si="47"/>
        <v>--</v>
      </c>
      <c r="H341" s="27" t="s">
        <v>30</v>
      </c>
      <c r="I341" s="33" t="s">
        <v>30</v>
      </c>
      <c r="J341" s="87"/>
      <c r="K341" s="33"/>
      <c r="L341" s="26"/>
      <c r="M341" s="26"/>
      <c r="N341" s="26"/>
      <c r="O341" s="26"/>
      <c r="P341" s="169"/>
      <c r="Q341" s="184"/>
      <c r="R341" s="184"/>
      <c r="S341" s="185" t="str">
        <f t="shared" si="48"/>
        <v>0</v>
      </c>
      <c r="T341" s="185" t="str">
        <f t="shared" si="48"/>
        <v>0</v>
      </c>
      <c r="U341" s="185">
        <f t="shared" si="49"/>
        <v>0</v>
      </c>
      <c r="V341" s="186" t="str">
        <f>IF(U341=0,"--",IF(U341&lt;='db fasce di rischio'!$B$4,'db fasce di rischio'!$A$2,IF(U341&lt;='db fasce di rischio'!$D$4,'db fasce di rischio'!$C$2,IF(U341&lt;='db fasce di rischio'!$F$4,'db fasce di rischio'!$E$2,IF(U341&lt;='db fasce di rischio'!$H$4,'db fasce di rischio'!$G$2,"")))))</f>
        <v>--</v>
      </c>
      <c r="W341" s="30"/>
      <c r="X341" s="30"/>
    </row>
    <row r="342" spans="1:24" ht="21" hidden="1" customHeight="1" outlineLevel="1" x14ac:dyDescent="0.2">
      <c r="A342" s="169"/>
      <c r="B342" s="169"/>
      <c r="C342" s="26" t="s">
        <v>30</v>
      </c>
      <c r="D342" s="26" t="s">
        <v>30</v>
      </c>
      <c r="E342" s="26" t="s">
        <v>30</v>
      </c>
      <c r="F342" s="26" t="s">
        <v>30</v>
      </c>
      <c r="G342" s="161" t="str">
        <f t="shared" si="47"/>
        <v>--</v>
      </c>
      <c r="H342" s="27" t="s">
        <v>30</v>
      </c>
      <c r="I342" s="33" t="s">
        <v>30</v>
      </c>
      <c r="J342" s="88"/>
      <c r="K342" s="33"/>
      <c r="L342" s="26"/>
      <c r="M342" s="26"/>
      <c r="N342" s="26"/>
      <c r="O342" s="26"/>
      <c r="P342" s="169"/>
      <c r="Q342" s="184"/>
      <c r="R342" s="184"/>
      <c r="S342" s="185" t="str">
        <f t="shared" si="48"/>
        <v>0</v>
      </c>
      <c r="T342" s="185" t="str">
        <f t="shared" si="48"/>
        <v>0</v>
      </c>
      <c r="U342" s="185">
        <f t="shared" si="49"/>
        <v>0</v>
      </c>
      <c r="V342" s="186" t="str">
        <f>IF(U342=0,"--",IF(U342&lt;='db fasce di rischio'!$B$4,'db fasce di rischio'!$A$2,IF(U342&lt;='db fasce di rischio'!$D$4,'db fasce di rischio'!$C$2,IF(U342&lt;='db fasce di rischio'!$F$4,'db fasce di rischio'!$E$2,IF(U342&lt;='db fasce di rischio'!$H$4,'db fasce di rischio'!$G$2,"")))))</f>
        <v>--</v>
      </c>
      <c r="W342" s="30"/>
      <c r="X342" s="30"/>
    </row>
    <row r="343" spans="1:24" ht="21" hidden="1" customHeight="1" outlineLevel="1" x14ac:dyDescent="0.2">
      <c r="A343" s="169"/>
      <c r="B343" s="169"/>
      <c r="C343" s="26" t="s">
        <v>30</v>
      </c>
      <c r="D343" s="26" t="s">
        <v>30</v>
      </c>
      <c r="E343" s="26" t="s">
        <v>30</v>
      </c>
      <c r="F343" s="26" t="s">
        <v>30</v>
      </c>
      <c r="G343" s="161" t="str">
        <f t="shared" si="47"/>
        <v>--</v>
      </c>
      <c r="H343" s="27" t="s">
        <v>30</v>
      </c>
      <c r="I343" s="33" t="s">
        <v>30</v>
      </c>
      <c r="J343" s="88"/>
      <c r="K343" s="33"/>
      <c r="L343" s="26"/>
      <c r="M343" s="26"/>
      <c r="N343" s="26"/>
      <c r="O343" s="26"/>
      <c r="P343" s="169"/>
      <c r="Q343" s="184"/>
      <c r="R343" s="184"/>
      <c r="S343" s="185" t="str">
        <f t="shared" si="48"/>
        <v>0</v>
      </c>
      <c r="T343" s="185" t="str">
        <f t="shared" si="48"/>
        <v>0</v>
      </c>
      <c r="U343" s="185">
        <f t="shared" si="49"/>
        <v>0</v>
      </c>
      <c r="V343" s="186" t="str">
        <f>IF(U343=0,"--",IF(U343&lt;='db fasce di rischio'!$B$4,'db fasce di rischio'!$A$2,IF(U343&lt;='db fasce di rischio'!$D$4,'db fasce di rischio'!$C$2,IF(U343&lt;='db fasce di rischio'!$F$4,'db fasce di rischio'!$E$2,IF(U343&lt;='db fasce di rischio'!$H$4,'db fasce di rischio'!$G$2,"")))))</f>
        <v>--</v>
      </c>
      <c r="W343" s="30"/>
      <c r="X343" s="30"/>
    </row>
    <row r="344" spans="1:24" ht="21" hidden="1" customHeight="1" outlineLevel="1" x14ac:dyDescent="0.2">
      <c r="A344" s="169"/>
      <c r="B344" s="169"/>
      <c r="C344" s="26" t="s">
        <v>30</v>
      </c>
      <c r="D344" s="26" t="s">
        <v>30</v>
      </c>
      <c r="E344" s="26" t="s">
        <v>30</v>
      </c>
      <c r="F344" s="26" t="s">
        <v>30</v>
      </c>
      <c r="G344" s="161" t="str">
        <f t="shared" si="47"/>
        <v>--</v>
      </c>
      <c r="H344" s="27" t="s">
        <v>30</v>
      </c>
      <c r="I344" s="33" t="s">
        <v>30</v>
      </c>
      <c r="J344" s="88"/>
      <c r="K344" s="33"/>
      <c r="L344" s="26"/>
      <c r="M344" s="26"/>
      <c r="N344" s="26"/>
      <c r="O344" s="26"/>
      <c r="P344" s="169"/>
      <c r="Q344" s="184"/>
      <c r="R344" s="184"/>
      <c r="S344" s="185" t="str">
        <f t="shared" si="48"/>
        <v>0</v>
      </c>
      <c r="T344" s="185" t="str">
        <f t="shared" si="48"/>
        <v>0</v>
      </c>
      <c r="U344" s="185">
        <f t="shared" si="49"/>
        <v>0</v>
      </c>
      <c r="V344" s="186" t="str">
        <f>IF(U344=0,"--",IF(U344&lt;='db fasce di rischio'!$B$4,'db fasce di rischio'!$A$2,IF(U344&lt;='db fasce di rischio'!$D$4,'db fasce di rischio'!$C$2,IF(U344&lt;='db fasce di rischio'!$F$4,'db fasce di rischio'!$E$2,IF(U344&lt;='db fasce di rischio'!$H$4,'db fasce di rischio'!$G$2,"")))))</f>
        <v>--</v>
      </c>
      <c r="W344" s="30"/>
      <c r="X344" s="30"/>
    </row>
    <row r="345" spans="1:24" ht="21" hidden="1" customHeight="1" outlineLevel="1" x14ac:dyDescent="0.2">
      <c r="A345" s="169"/>
      <c r="B345" s="169"/>
      <c r="C345" s="26" t="s">
        <v>30</v>
      </c>
      <c r="D345" s="26" t="s">
        <v>30</v>
      </c>
      <c r="E345" s="26" t="s">
        <v>30</v>
      </c>
      <c r="F345" s="26" t="s">
        <v>30</v>
      </c>
      <c r="G345" s="161" t="str">
        <f t="shared" si="47"/>
        <v>--</v>
      </c>
      <c r="H345" s="27" t="s">
        <v>30</v>
      </c>
      <c r="I345" s="33" t="s">
        <v>30</v>
      </c>
      <c r="J345" s="88"/>
      <c r="K345" s="33"/>
      <c r="L345" s="26"/>
      <c r="M345" s="26"/>
      <c r="N345" s="26"/>
      <c r="O345" s="26"/>
      <c r="P345" s="169"/>
      <c r="Q345" s="184"/>
      <c r="R345" s="184"/>
      <c r="S345" s="185" t="str">
        <f t="shared" si="48"/>
        <v>0</v>
      </c>
      <c r="T345" s="185" t="str">
        <f t="shared" si="48"/>
        <v>0</v>
      </c>
      <c r="U345" s="185">
        <f t="shared" si="49"/>
        <v>0</v>
      </c>
      <c r="V345" s="186" t="str">
        <f>IF(U345=0,"--",IF(U345&lt;='db fasce di rischio'!$B$4,'db fasce di rischio'!$A$2,IF(U345&lt;='db fasce di rischio'!$D$4,'db fasce di rischio'!$C$2,IF(U345&lt;='db fasce di rischio'!$F$4,'db fasce di rischio'!$E$2,IF(U345&lt;='db fasce di rischio'!$H$4,'db fasce di rischio'!$G$2,"")))))</f>
        <v>--</v>
      </c>
      <c r="W345" s="30"/>
      <c r="X345" s="30"/>
    </row>
    <row r="346" spans="1:24" ht="21" hidden="1" customHeight="1" outlineLevel="1" x14ac:dyDescent="0.2">
      <c r="A346" s="169"/>
      <c r="B346" s="169"/>
      <c r="C346" s="26" t="s">
        <v>30</v>
      </c>
      <c r="D346" s="26" t="s">
        <v>30</v>
      </c>
      <c r="E346" s="26" t="s">
        <v>30</v>
      </c>
      <c r="F346" s="26" t="s">
        <v>30</v>
      </c>
      <c r="G346" s="161" t="str">
        <f t="shared" si="47"/>
        <v>--</v>
      </c>
      <c r="H346" s="27" t="s">
        <v>30</v>
      </c>
      <c r="I346" s="33" t="s">
        <v>30</v>
      </c>
      <c r="J346" s="87"/>
      <c r="K346" s="33"/>
      <c r="L346" s="26"/>
      <c r="M346" s="26"/>
      <c r="N346" s="26"/>
      <c r="O346" s="26"/>
      <c r="P346" s="169"/>
      <c r="Q346" s="184"/>
      <c r="R346" s="184"/>
      <c r="S346" s="185" t="str">
        <f t="shared" si="48"/>
        <v>0</v>
      </c>
      <c r="T346" s="185" t="str">
        <f t="shared" si="48"/>
        <v>0</v>
      </c>
      <c r="U346" s="185">
        <f t="shared" si="49"/>
        <v>0</v>
      </c>
      <c r="V346" s="186" t="str">
        <f>IF(U346=0,"--",IF(U346&lt;='db fasce di rischio'!$B$4,'db fasce di rischio'!$A$2,IF(U346&lt;='db fasce di rischio'!$D$4,'db fasce di rischio'!$C$2,IF(U346&lt;='db fasce di rischio'!$F$4,'db fasce di rischio'!$E$2,IF(U346&lt;='db fasce di rischio'!$H$4,'db fasce di rischio'!$G$2,"")))))</f>
        <v>--</v>
      </c>
      <c r="W346" s="30"/>
      <c r="X346" s="30"/>
    </row>
    <row r="347" spans="1:24" ht="21" hidden="1" customHeight="1" outlineLevel="1" x14ac:dyDescent="0.2">
      <c r="A347" s="169"/>
      <c r="B347" s="169"/>
      <c r="C347" s="26" t="s">
        <v>30</v>
      </c>
      <c r="D347" s="26" t="s">
        <v>30</v>
      </c>
      <c r="E347" s="26" t="s">
        <v>30</v>
      </c>
      <c r="F347" s="26" t="s">
        <v>30</v>
      </c>
      <c r="G347" s="161" t="str">
        <f t="shared" si="47"/>
        <v>--</v>
      </c>
      <c r="H347" s="27" t="s">
        <v>30</v>
      </c>
      <c r="I347" s="33" t="s">
        <v>30</v>
      </c>
      <c r="J347" s="87"/>
      <c r="K347" s="33"/>
      <c r="L347" s="26"/>
      <c r="M347" s="26"/>
      <c r="N347" s="26"/>
      <c r="O347" s="28"/>
      <c r="P347" s="169"/>
      <c r="Q347" s="184"/>
      <c r="R347" s="184"/>
      <c r="S347" s="185" t="str">
        <f t="shared" si="48"/>
        <v>0</v>
      </c>
      <c r="T347" s="185" t="str">
        <f t="shared" si="48"/>
        <v>0</v>
      </c>
      <c r="U347" s="185">
        <f t="shared" si="49"/>
        <v>0</v>
      </c>
      <c r="V347" s="186" t="str">
        <f>IF(U347=0,"--",IF(U347&lt;='db fasce di rischio'!$B$4,'db fasce di rischio'!$A$2,IF(U347&lt;='db fasce di rischio'!$D$4,'db fasce di rischio'!$C$2,IF(U347&lt;='db fasce di rischio'!$F$4,'db fasce di rischio'!$E$2,IF(U347&lt;='db fasce di rischio'!$H$4,'db fasce di rischio'!$G$2,"")))))</f>
        <v>--</v>
      </c>
      <c r="W347" s="30"/>
      <c r="X347" s="30"/>
    </row>
    <row r="348" spans="1:24" ht="21" hidden="1" customHeight="1" outlineLevel="1" x14ac:dyDescent="0.2">
      <c r="A348" s="169"/>
      <c r="B348" s="169"/>
      <c r="C348" s="26" t="s">
        <v>30</v>
      </c>
      <c r="D348" s="26" t="s">
        <v>30</v>
      </c>
      <c r="E348" s="26" t="s">
        <v>30</v>
      </c>
      <c r="F348" s="26" t="s">
        <v>30</v>
      </c>
      <c r="G348" s="161" t="str">
        <f t="shared" si="47"/>
        <v>--</v>
      </c>
      <c r="H348" s="27" t="s">
        <v>30</v>
      </c>
      <c r="I348" s="33" t="s">
        <v>30</v>
      </c>
      <c r="J348" s="87"/>
      <c r="K348" s="33"/>
      <c r="L348" s="26"/>
      <c r="M348" s="26"/>
      <c r="N348" s="26"/>
      <c r="O348" s="29"/>
      <c r="P348" s="169"/>
      <c r="Q348" s="184"/>
      <c r="R348" s="184"/>
      <c r="S348" s="185" t="str">
        <f t="shared" si="48"/>
        <v>0</v>
      </c>
      <c r="T348" s="185" t="str">
        <f t="shared" si="48"/>
        <v>0</v>
      </c>
      <c r="U348" s="185">
        <f t="shared" si="49"/>
        <v>0</v>
      </c>
      <c r="V348" s="186" t="str">
        <f>IF(U348=0,"--",IF(U348&lt;='db fasce di rischio'!$B$4,'db fasce di rischio'!$A$2,IF(U348&lt;='db fasce di rischio'!$D$4,'db fasce di rischio'!$C$2,IF(U348&lt;='db fasce di rischio'!$F$4,'db fasce di rischio'!$E$2,IF(U348&lt;='db fasce di rischio'!$H$4,'db fasce di rischio'!$G$2,"")))))</f>
        <v>--</v>
      </c>
      <c r="W348" s="30"/>
      <c r="X348" s="30"/>
    </row>
    <row r="349" spans="1:24" ht="21" collapsed="1" x14ac:dyDescent="0.2">
      <c r="A349" s="168"/>
      <c r="B349" s="168"/>
      <c r="C349" s="92"/>
      <c r="D349" s="92"/>
      <c r="E349" s="92"/>
      <c r="F349" s="92"/>
      <c r="G349" s="92"/>
      <c r="H349" s="92"/>
      <c r="I349" s="92"/>
      <c r="J349" s="176"/>
      <c r="K349" s="92"/>
      <c r="L349" s="92"/>
      <c r="M349" s="92"/>
      <c r="N349" s="92"/>
      <c r="O349" s="92"/>
      <c r="P349" s="168"/>
      <c r="Q349" s="30"/>
      <c r="R349" s="30"/>
      <c r="S349" s="30"/>
      <c r="T349" s="30"/>
      <c r="U349" s="30"/>
      <c r="V349" s="30"/>
      <c r="W349" s="30"/>
      <c r="X349" s="30"/>
    </row>
    <row r="350" spans="1:24" ht="90.6" customHeight="1" x14ac:dyDescent="0.2">
      <c r="A350" s="31"/>
      <c r="B350" s="31"/>
      <c r="C350" s="32" t="s">
        <v>674</v>
      </c>
      <c r="D350" s="32"/>
      <c r="E350" s="30"/>
      <c r="F350" s="30"/>
      <c r="G350" s="30"/>
      <c r="H350" s="30"/>
      <c r="I350" s="30"/>
      <c r="J350" s="85"/>
      <c r="K350" s="30"/>
      <c r="L350" s="30"/>
      <c r="M350" s="30"/>
      <c r="N350" s="84" t="s">
        <v>6</v>
      </c>
      <c r="O350" s="84"/>
      <c r="P350" s="30"/>
      <c r="Q350" s="182" t="s">
        <v>1306</v>
      </c>
      <c r="R350" s="182" t="s">
        <v>1307</v>
      </c>
      <c r="S350" s="50" t="s">
        <v>1308</v>
      </c>
      <c r="T350" s="50" t="s">
        <v>1309</v>
      </c>
      <c r="U350" s="50" t="s">
        <v>1310</v>
      </c>
      <c r="V350" s="183" t="s">
        <v>1311</v>
      </c>
      <c r="W350" s="30"/>
      <c r="X350" s="30"/>
    </row>
    <row r="351" spans="1:24" ht="30.6" customHeight="1" x14ac:dyDescent="0.2">
      <c r="A351" s="168"/>
      <c r="B351" s="168">
        <v>17</v>
      </c>
      <c r="C351" s="220" t="s">
        <v>1267</v>
      </c>
      <c r="D351" s="221"/>
      <c r="E351" s="222"/>
      <c r="F351" s="229"/>
      <c r="G351" s="229"/>
      <c r="H351" s="229"/>
      <c r="I351" s="50" t="s">
        <v>11</v>
      </c>
      <c r="J351" s="231" t="s">
        <v>3</v>
      </c>
      <c r="K351" s="231"/>
      <c r="L351" s="39"/>
      <c r="M351" s="162" t="s">
        <v>676</v>
      </c>
      <c r="N351" s="163" t="str">
        <f>V351</f>
        <v>--</v>
      </c>
      <c r="O351" s="39"/>
      <c r="P351" s="168"/>
      <c r="Q351" s="184"/>
      <c r="R351" s="184"/>
      <c r="S351" s="185" t="str">
        <f>IF(Q351="Basso",1.8,IF(Q351="Medio",2.5,IF(Q351="Medio-Alto",3.8,IF(Q351="Alto",5,"0"))))</f>
        <v>0</v>
      </c>
      <c r="T351" s="185" t="str">
        <f>IF(R351="Basso",1.8,IF(R351="Medio",2.5,IF(R351="Medio-Alto",3.8,IF(R351="Alto",5,"0"))))</f>
        <v>0</v>
      </c>
      <c r="U351" s="185">
        <f>IF(MAX(U355:U369)&gt;(T351*S351),MAX(U355:U369),T351*S351)</f>
        <v>0</v>
      </c>
      <c r="V351" s="186" t="str">
        <f>IF(U351=0,"--",IF(U351&lt;='db fasce di rischio'!$B$4,'db fasce di rischio'!$A$2,IF(U351&lt;='db fasce di rischio'!$D$4,'db fasce di rischio'!$C$2,IF(U351&lt;='db fasce di rischio'!$F$4,'db fasce di rischio'!$E$2,IF(U351&lt;='db fasce di rischio'!$H$4,'db fasce di rischio'!$G$2,"")))))</f>
        <v>--</v>
      </c>
      <c r="W351" s="30"/>
      <c r="X351" s="30"/>
    </row>
    <row r="352" spans="1:24" ht="59.45" customHeight="1" x14ac:dyDescent="0.2">
      <c r="A352" s="168"/>
      <c r="B352" s="168"/>
      <c r="C352" s="223"/>
      <c r="D352" s="224"/>
      <c r="E352" s="224"/>
      <c r="F352" s="172"/>
      <c r="G352" s="172"/>
      <c r="H352" s="172"/>
      <c r="I352" s="172"/>
      <c r="J352" s="172"/>
      <c r="K352" s="172"/>
      <c r="L352" s="173"/>
      <c r="M352" s="226" t="s">
        <v>1305</v>
      </c>
      <c r="N352" s="226"/>
      <c r="O352" s="226"/>
      <c r="P352" s="168"/>
      <c r="Q352" s="30"/>
      <c r="R352" s="30"/>
      <c r="S352" s="30"/>
      <c r="T352" s="30"/>
      <c r="U352" s="30"/>
      <c r="V352" s="30"/>
      <c r="W352" s="30"/>
      <c r="X352" s="30"/>
    </row>
    <row r="353" spans="1:24" ht="31.5" hidden="1" customHeight="1" outlineLevel="1" x14ac:dyDescent="0.2">
      <c r="A353" s="168"/>
      <c r="B353" s="168"/>
      <c r="C353" s="218" t="s">
        <v>1266</v>
      </c>
      <c r="D353" s="219"/>
      <c r="E353" s="160"/>
      <c r="F353" s="160"/>
      <c r="G353" s="160"/>
      <c r="H353" s="160"/>
      <c r="I353" s="160"/>
      <c r="J353" s="159"/>
      <c r="K353" s="160"/>
      <c r="L353" s="164">
        <f>SUM(H340:H348)</f>
        <v>0</v>
      </c>
      <c r="M353" s="165"/>
      <c r="N353" s="165"/>
      <c r="O353" s="165"/>
      <c r="P353" s="168"/>
      <c r="Q353" s="30"/>
      <c r="R353" s="30"/>
      <c r="S353" s="30"/>
      <c r="T353" s="30"/>
      <c r="U353" s="30"/>
      <c r="V353" s="30"/>
      <c r="W353" s="30"/>
      <c r="X353" s="30"/>
    </row>
    <row r="354" spans="1:24" ht="81.95" hidden="1" customHeight="1" outlineLevel="1" x14ac:dyDescent="0.2">
      <c r="A354" s="169"/>
      <c r="B354" s="169"/>
      <c r="C354" s="24" t="s">
        <v>915</v>
      </c>
      <c r="D354" s="24" t="s">
        <v>916</v>
      </c>
      <c r="E354" s="24" t="s">
        <v>981</v>
      </c>
      <c r="F354" s="24" t="s">
        <v>980</v>
      </c>
      <c r="G354" s="187" t="s">
        <v>1301</v>
      </c>
      <c r="H354" s="24" t="s">
        <v>979</v>
      </c>
      <c r="I354" s="24" t="s">
        <v>917</v>
      </c>
      <c r="J354" s="50" t="s">
        <v>982</v>
      </c>
      <c r="K354" s="50" t="s">
        <v>918</v>
      </c>
      <c r="L354" s="24" t="s">
        <v>639</v>
      </c>
      <c r="M354" s="24" t="s">
        <v>677</v>
      </c>
      <c r="N354" s="24" t="s">
        <v>678</v>
      </c>
      <c r="O354" s="24" t="s">
        <v>679</v>
      </c>
      <c r="P354" s="169"/>
      <c r="Q354" s="182" t="s">
        <v>1306</v>
      </c>
      <c r="R354" s="182" t="s">
        <v>1307</v>
      </c>
      <c r="S354" s="50" t="s">
        <v>1308</v>
      </c>
      <c r="T354" s="50" t="s">
        <v>1309</v>
      </c>
      <c r="U354" s="50" t="s">
        <v>1310</v>
      </c>
      <c r="V354" s="183" t="s">
        <v>1311</v>
      </c>
      <c r="W354" s="30"/>
      <c r="X354" s="30"/>
    </row>
    <row r="355" spans="1:24" ht="21" hidden="1" customHeight="1" outlineLevel="1" x14ac:dyDescent="0.2">
      <c r="A355" s="169"/>
      <c r="B355" s="169"/>
      <c r="C355" s="26" t="s">
        <v>30</v>
      </c>
      <c r="D355" s="26" t="s">
        <v>30</v>
      </c>
      <c r="E355" s="26" t="s">
        <v>30</v>
      </c>
      <c r="F355" s="26" t="s">
        <v>30</v>
      </c>
      <c r="G355" s="161" t="str">
        <f>V355</f>
        <v>--</v>
      </c>
      <c r="H355" s="27" t="s">
        <v>30</v>
      </c>
      <c r="I355" s="33" t="s">
        <v>30</v>
      </c>
      <c r="J355" s="87"/>
      <c r="K355" s="33"/>
      <c r="L355" s="26"/>
      <c r="M355" s="26"/>
      <c r="N355" s="26"/>
      <c r="O355" s="26"/>
      <c r="P355" s="169"/>
      <c r="Q355" s="184"/>
      <c r="R355" s="184"/>
      <c r="S355" s="185" t="str">
        <f>IF(Q355="Basso",1.8,IF(Q355="Medio",2.5,IF(Q355="Medio-Alto",3.8,IF(Q355="Alto",5,"0"))))</f>
        <v>0</v>
      </c>
      <c r="T355" s="185" t="str">
        <f>IF(R355="Basso",1.8,IF(R355="Medio",2.5,IF(R355="Medio-Alto",3.8,IF(R355="Alto",5,"0"))))</f>
        <v>0</v>
      </c>
      <c r="U355" s="185">
        <f>(T355*S355)</f>
        <v>0</v>
      </c>
      <c r="V355" s="186" t="str">
        <f>IF(U355=0,"--",IF(U355&lt;='db fasce di rischio'!$B$4,'db fasce di rischio'!$A$2,IF(U355&lt;='db fasce di rischio'!$D$4,'db fasce di rischio'!$C$2,IF(U355&lt;='db fasce di rischio'!$F$4,'db fasce di rischio'!$E$2,IF(U355&lt;='db fasce di rischio'!$H$4,'db fasce di rischio'!$G$2,"")))))</f>
        <v>--</v>
      </c>
      <c r="W355" s="30"/>
      <c r="X355" s="30"/>
    </row>
    <row r="356" spans="1:24" ht="21" hidden="1" customHeight="1" outlineLevel="1" x14ac:dyDescent="0.2">
      <c r="A356" s="169"/>
      <c r="B356" s="169"/>
      <c r="C356" s="26" t="s">
        <v>30</v>
      </c>
      <c r="D356" s="26" t="s">
        <v>30</v>
      </c>
      <c r="E356" s="26" t="s">
        <v>30</v>
      </c>
      <c r="F356" s="26" t="s">
        <v>30</v>
      </c>
      <c r="G356" s="161" t="str">
        <f t="shared" ref="G356:G369" si="50">V356</f>
        <v>--</v>
      </c>
      <c r="H356" s="27" t="s">
        <v>30</v>
      </c>
      <c r="I356" s="33" t="s">
        <v>30</v>
      </c>
      <c r="J356" s="87"/>
      <c r="K356" s="33"/>
      <c r="L356" s="26"/>
      <c r="M356" s="26"/>
      <c r="N356" s="26"/>
      <c r="O356" s="26"/>
      <c r="P356" s="169"/>
      <c r="Q356" s="184"/>
      <c r="R356" s="184"/>
      <c r="S356" s="185" t="str">
        <f t="shared" ref="S356:T369" si="51">IF(Q356="Basso",1.8,IF(Q356="Medio",2.5,IF(Q356="Medio-Alto",3.8,IF(Q356="Alto",5,"0"))))</f>
        <v>0</v>
      </c>
      <c r="T356" s="185" t="str">
        <f t="shared" si="51"/>
        <v>0</v>
      </c>
      <c r="U356" s="185">
        <f>(T356*S356)</f>
        <v>0</v>
      </c>
      <c r="V356" s="186" t="str">
        <f>IF(U356=0,"--",IF(U356&lt;='db fasce di rischio'!$B$4,'db fasce di rischio'!$A$2,IF(U356&lt;='db fasce di rischio'!$D$4,'db fasce di rischio'!$C$2,IF(U356&lt;='db fasce di rischio'!$F$4,'db fasce di rischio'!$E$2,IF(U356&lt;='db fasce di rischio'!$H$4,'db fasce di rischio'!$G$2,"")))))</f>
        <v>--</v>
      </c>
      <c r="W356" s="30"/>
      <c r="X356" s="30"/>
    </row>
    <row r="357" spans="1:24" ht="21" hidden="1" customHeight="1" outlineLevel="1" x14ac:dyDescent="0.2">
      <c r="A357" s="169"/>
      <c r="B357" s="169"/>
      <c r="C357" s="26" t="s">
        <v>30</v>
      </c>
      <c r="D357" s="26" t="s">
        <v>30</v>
      </c>
      <c r="E357" s="26" t="s">
        <v>30</v>
      </c>
      <c r="F357" s="26" t="s">
        <v>30</v>
      </c>
      <c r="G357" s="161" t="str">
        <f t="shared" si="50"/>
        <v>--</v>
      </c>
      <c r="H357" s="27" t="s">
        <v>30</v>
      </c>
      <c r="I357" s="33" t="s">
        <v>30</v>
      </c>
      <c r="J357" s="87"/>
      <c r="K357" s="33"/>
      <c r="L357" s="26"/>
      <c r="M357" s="26"/>
      <c r="N357" s="26"/>
      <c r="O357" s="26"/>
      <c r="P357" s="169"/>
      <c r="Q357" s="184"/>
      <c r="R357" s="184"/>
      <c r="S357" s="185" t="str">
        <f t="shared" si="51"/>
        <v>0</v>
      </c>
      <c r="T357" s="185" t="str">
        <f t="shared" si="51"/>
        <v>0</v>
      </c>
      <c r="U357" s="185">
        <f t="shared" ref="U357:U369" si="52">(T357*S357)</f>
        <v>0</v>
      </c>
      <c r="V357" s="186" t="str">
        <f>IF(U357=0,"--",IF(U357&lt;='db fasce di rischio'!$B$4,'db fasce di rischio'!$A$2,IF(U357&lt;='db fasce di rischio'!$D$4,'db fasce di rischio'!$C$2,IF(U357&lt;='db fasce di rischio'!$F$4,'db fasce di rischio'!$E$2,IF(U357&lt;='db fasce di rischio'!$H$4,'db fasce di rischio'!$G$2,"")))))</f>
        <v>--</v>
      </c>
      <c r="W357" s="30"/>
      <c r="X357" s="30"/>
    </row>
    <row r="358" spans="1:24" ht="21" hidden="1" customHeight="1" outlineLevel="1" x14ac:dyDescent="0.2">
      <c r="A358" s="169"/>
      <c r="B358" s="169"/>
      <c r="C358" s="26" t="s">
        <v>30</v>
      </c>
      <c r="D358" s="26" t="s">
        <v>30</v>
      </c>
      <c r="E358" s="26" t="s">
        <v>30</v>
      </c>
      <c r="F358" s="26" t="s">
        <v>30</v>
      </c>
      <c r="G358" s="161" t="str">
        <f t="shared" si="50"/>
        <v>--</v>
      </c>
      <c r="H358" s="27" t="s">
        <v>30</v>
      </c>
      <c r="I358" s="33" t="s">
        <v>30</v>
      </c>
      <c r="J358" s="87"/>
      <c r="K358" s="33"/>
      <c r="L358" s="26"/>
      <c r="M358" s="26"/>
      <c r="N358" s="26"/>
      <c r="O358" s="26"/>
      <c r="P358" s="169"/>
      <c r="Q358" s="184"/>
      <c r="R358" s="184"/>
      <c r="S358" s="185" t="str">
        <f t="shared" si="51"/>
        <v>0</v>
      </c>
      <c r="T358" s="185" t="str">
        <f t="shared" si="51"/>
        <v>0</v>
      </c>
      <c r="U358" s="185">
        <f t="shared" si="52"/>
        <v>0</v>
      </c>
      <c r="V358" s="186" t="str">
        <f>IF(U358=0,"--",IF(U358&lt;='db fasce di rischio'!$B$4,'db fasce di rischio'!$A$2,IF(U358&lt;='db fasce di rischio'!$D$4,'db fasce di rischio'!$C$2,IF(U358&lt;='db fasce di rischio'!$F$4,'db fasce di rischio'!$E$2,IF(U358&lt;='db fasce di rischio'!$H$4,'db fasce di rischio'!$G$2,"")))))</f>
        <v>--</v>
      </c>
      <c r="W358" s="30"/>
      <c r="X358" s="30"/>
    </row>
    <row r="359" spans="1:24" ht="21" hidden="1" customHeight="1" outlineLevel="1" x14ac:dyDescent="0.2">
      <c r="A359" s="169"/>
      <c r="B359" s="169"/>
      <c r="C359" s="26" t="s">
        <v>30</v>
      </c>
      <c r="D359" s="26" t="s">
        <v>30</v>
      </c>
      <c r="E359" s="26" t="s">
        <v>30</v>
      </c>
      <c r="F359" s="26" t="s">
        <v>30</v>
      </c>
      <c r="G359" s="161" t="str">
        <f t="shared" si="50"/>
        <v>--</v>
      </c>
      <c r="H359" s="27" t="s">
        <v>30</v>
      </c>
      <c r="I359" s="33" t="s">
        <v>30</v>
      </c>
      <c r="J359" s="87"/>
      <c r="K359" s="33"/>
      <c r="L359" s="26"/>
      <c r="M359" s="26"/>
      <c r="N359" s="26"/>
      <c r="O359" s="26"/>
      <c r="P359" s="169"/>
      <c r="Q359" s="184"/>
      <c r="R359" s="184"/>
      <c r="S359" s="185" t="str">
        <f t="shared" si="51"/>
        <v>0</v>
      </c>
      <c r="T359" s="185" t="str">
        <f t="shared" si="51"/>
        <v>0</v>
      </c>
      <c r="U359" s="185">
        <f t="shared" si="52"/>
        <v>0</v>
      </c>
      <c r="V359" s="186" t="str">
        <f>IF(U359=0,"--",IF(U359&lt;='db fasce di rischio'!$B$4,'db fasce di rischio'!$A$2,IF(U359&lt;='db fasce di rischio'!$D$4,'db fasce di rischio'!$C$2,IF(U359&lt;='db fasce di rischio'!$F$4,'db fasce di rischio'!$E$2,IF(U359&lt;='db fasce di rischio'!$H$4,'db fasce di rischio'!$G$2,"")))))</f>
        <v>--</v>
      </c>
      <c r="W359" s="30"/>
      <c r="X359" s="30"/>
    </row>
    <row r="360" spans="1:24" ht="21" hidden="1" customHeight="1" outlineLevel="1" x14ac:dyDescent="0.2">
      <c r="A360" s="169"/>
      <c r="B360" s="169"/>
      <c r="C360" s="26" t="s">
        <v>30</v>
      </c>
      <c r="D360" s="26" t="s">
        <v>30</v>
      </c>
      <c r="E360" s="26" t="s">
        <v>30</v>
      </c>
      <c r="F360" s="26" t="s">
        <v>30</v>
      </c>
      <c r="G360" s="161" t="str">
        <f t="shared" si="50"/>
        <v>--</v>
      </c>
      <c r="H360" s="27" t="s">
        <v>30</v>
      </c>
      <c r="I360" s="33" t="s">
        <v>30</v>
      </c>
      <c r="J360" s="87"/>
      <c r="K360" s="33"/>
      <c r="L360" s="26"/>
      <c r="M360" s="26"/>
      <c r="N360" s="26"/>
      <c r="O360" s="26"/>
      <c r="P360" s="169"/>
      <c r="Q360" s="184"/>
      <c r="R360" s="184"/>
      <c r="S360" s="185" t="str">
        <f t="shared" si="51"/>
        <v>0</v>
      </c>
      <c r="T360" s="185" t="str">
        <f t="shared" si="51"/>
        <v>0</v>
      </c>
      <c r="U360" s="185">
        <f t="shared" si="52"/>
        <v>0</v>
      </c>
      <c r="V360" s="186" t="str">
        <f>IF(U360=0,"--",IF(U360&lt;='db fasce di rischio'!$B$4,'db fasce di rischio'!$A$2,IF(U360&lt;='db fasce di rischio'!$D$4,'db fasce di rischio'!$C$2,IF(U360&lt;='db fasce di rischio'!$F$4,'db fasce di rischio'!$E$2,IF(U360&lt;='db fasce di rischio'!$H$4,'db fasce di rischio'!$G$2,"")))))</f>
        <v>--</v>
      </c>
      <c r="W360" s="30"/>
      <c r="X360" s="30"/>
    </row>
    <row r="361" spans="1:24" ht="21" hidden="1" customHeight="1" outlineLevel="1" x14ac:dyDescent="0.2">
      <c r="A361" s="169"/>
      <c r="B361" s="169"/>
      <c r="C361" s="26" t="s">
        <v>30</v>
      </c>
      <c r="D361" s="26" t="s">
        <v>30</v>
      </c>
      <c r="E361" s="26" t="s">
        <v>30</v>
      </c>
      <c r="F361" s="26" t="s">
        <v>30</v>
      </c>
      <c r="G361" s="161" t="str">
        <f t="shared" si="50"/>
        <v>--</v>
      </c>
      <c r="H361" s="27" t="s">
        <v>30</v>
      </c>
      <c r="I361" s="33" t="s">
        <v>30</v>
      </c>
      <c r="J361" s="87"/>
      <c r="K361" s="33"/>
      <c r="L361" s="26"/>
      <c r="M361" s="26"/>
      <c r="N361" s="26"/>
      <c r="O361" s="26"/>
      <c r="P361" s="169"/>
      <c r="Q361" s="184"/>
      <c r="R361" s="184"/>
      <c r="S361" s="185" t="str">
        <f t="shared" si="51"/>
        <v>0</v>
      </c>
      <c r="T361" s="185" t="str">
        <f t="shared" si="51"/>
        <v>0</v>
      </c>
      <c r="U361" s="185">
        <f t="shared" si="52"/>
        <v>0</v>
      </c>
      <c r="V361" s="186" t="str">
        <f>IF(U361=0,"--",IF(U361&lt;='db fasce di rischio'!$B$4,'db fasce di rischio'!$A$2,IF(U361&lt;='db fasce di rischio'!$D$4,'db fasce di rischio'!$C$2,IF(U361&lt;='db fasce di rischio'!$F$4,'db fasce di rischio'!$E$2,IF(U361&lt;='db fasce di rischio'!$H$4,'db fasce di rischio'!$G$2,"")))))</f>
        <v>--</v>
      </c>
      <c r="W361" s="30"/>
      <c r="X361" s="30"/>
    </row>
    <row r="362" spans="1:24" ht="21" hidden="1" customHeight="1" outlineLevel="1" x14ac:dyDescent="0.2">
      <c r="A362" s="169"/>
      <c r="B362" s="169"/>
      <c r="C362" s="26" t="s">
        <v>30</v>
      </c>
      <c r="D362" s="26" t="s">
        <v>30</v>
      </c>
      <c r="E362" s="26" t="s">
        <v>30</v>
      </c>
      <c r="F362" s="26" t="s">
        <v>30</v>
      </c>
      <c r="G362" s="161" t="str">
        <f t="shared" si="50"/>
        <v>--</v>
      </c>
      <c r="H362" s="27" t="s">
        <v>30</v>
      </c>
      <c r="I362" s="33" t="s">
        <v>30</v>
      </c>
      <c r="J362" s="87"/>
      <c r="K362" s="33"/>
      <c r="L362" s="26"/>
      <c r="M362" s="26"/>
      <c r="N362" s="26"/>
      <c r="O362" s="26"/>
      <c r="P362" s="169"/>
      <c r="Q362" s="184"/>
      <c r="R362" s="184"/>
      <c r="S362" s="185" t="str">
        <f t="shared" si="51"/>
        <v>0</v>
      </c>
      <c r="T362" s="185" t="str">
        <f t="shared" si="51"/>
        <v>0</v>
      </c>
      <c r="U362" s="185">
        <f t="shared" si="52"/>
        <v>0</v>
      </c>
      <c r="V362" s="186" t="str">
        <f>IF(U362=0,"--",IF(U362&lt;='db fasce di rischio'!$B$4,'db fasce di rischio'!$A$2,IF(U362&lt;='db fasce di rischio'!$D$4,'db fasce di rischio'!$C$2,IF(U362&lt;='db fasce di rischio'!$F$4,'db fasce di rischio'!$E$2,IF(U362&lt;='db fasce di rischio'!$H$4,'db fasce di rischio'!$G$2,"")))))</f>
        <v>--</v>
      </c>
      <c r="W362" s="30"/>
      <c r="X362" s="30"/>
    </row>
    <row r="363" spans="1:24" ht="21" hidden="1" customHeight="1" outlineLevel="1" x14ac:dyDescent="0.2">
      <c r="A363" s="169"/>
      <c r="B363" s="169"/>
      <c r="C363" s="26" t="s">
        <v>30</v>
      </c>
      <c r="D363" s="26" t="s">
        <v>30</v>
      </c>
      <c r="E363" s="26" t="s">
        <v>30</v>
      </c>
      <c r="F363" s="26" t="s">
        <v>30</v>
      </c>
      <c r="G363" s="161" t="str">
        <f t="shared" si="50"/>
        <v>--</v>
      </c>
      <c r="H363" s="27" t="s">
        <v>30</v>
      </c>
      <c r="I363" s="33" t="s">
        <v>30</v>
      </c>
      <c r="J363" s="88"/>
      <c r="K363" s="33"/>
      <c r="L363" s="26"/>
      <c r="M363" s="26"/>
      <c r="N363" s="26"/>
      <c r="O363" s="26"/>
      <c r="P363" s="169"/>
      <c r="Q363" s="184"/>
      <c r="R363" s="184"/>
      <c r="S363" s="185" t="str">
        <f t="shared" si="51"/>
        <v>0</v>
      </c>
      <c r="T363" s="185" t="str">
        <f t="shared" si="51"/>
        <v>0</v>
      </c>
      <c r="U363" s="185">
        <f t="shared" si="52"/>
        <v>0</v>
      </c>
      <c r="V363" s="186" t="str">
        <f>IF(U363=0,"--",IF(U363&lt;='db fasce di rischio'!$B$4,'db fasce di rischio'!$A$2,IF(U363&lt;='db fasce di rischio'!$D$4,'db fasce di rischio'!$C$2,IF(U363&lt;='db fasce di rischio'!$F$4,'db fasce di rischio'!$E$2,IF(U363&lt;='db fasce di rischio'!$H$4,'db fasce di rischio'!$G$2,"")))))</f>
        <v>--</v>
      </c>
      <c r="W363" s="30"/>
      <c r="X363" s="30"/>
    </row>
    <row r="364" spans="1:24" ht="21" hidden="1" customHeight="1" outlineLevel="1" x14ac:dyDescent="0.2">
      <c r="A364" s="169"/>
      <c r="B364" s="169"/>
      <c r="C364" s="26" t="s">
        <v>30</v>
      </c>
      <c r="D364" s="26" t="s">
        <v>30</v>
      </c>
      <c r="E364" s="26" t="s">
        <v>30</v>
      </c>
      <c r="F364" s="26" t="s">
        <v>30</v>
      </c>
      <c r="G364" s="161" t="str">
        <f t="shared" si="50"/>
        <v>--</v>
      </c>
      <c r="H364" s="27" t="s">
        <v>30</v>
      </c>
      <c r="I364" s="33" t="s">
        <v>30</v>
      </c>
      <c r="J364" s="88"/>
      <c r="K364" s="33"/>
      <c r="L364" s="26"/>
      <c r="M364" s="26"/>
      <c r="N364" s="26"/>
      <c r="O364" s="26"/>
      <c r="P364" s="169"/>
      <c r="Q364" s="184"/>
      <c r="R364" s="184"/>
      <c r="S364" s="185" t="str">
        <f t="shared" si="51"/>
        <v>0</v>
      </c>
      <c r="T364" s="185" t="str">
        <f t="shared" si="51"/>
        <v>0</v>
      </c>
      <c r="U364" s="185">
        <f t="shared" si="52"/>
        <v>0</v>
      </c>
      <c r="V364" s="186" t="str">
        <f>IF(U364=0,"--",IF(U364&lt;='db fasce di rischio'!$B$4,'db fasce di rischio'!$A$2,IF(U364&lt;='db fasce di rischio'!$D$4,'db fasce di rischio'!$C$2,IF(U364&lt;='db fasce di rischio'!$F$4,'db fasce di rischio'!$E$2,IF(U364&lt;='db fasce di rischio'!$H$4,'db fasce di rischio'!$G$2,"")))))</f>
        <v>--</v>
      </c>
      <c r="W364" s="30"/>
      <c r="X364" s="30"/>
    </row>
    <row r="365" spans="1:24" ht="21" hidden="1" customHeight="1" outlineLevel="1" x14ac:dyDescent="0.2">
      <c r="A365" s="169"/>
      <c r="B365" s="169"/>
      <c r="C365" s="26" t="s">
        <v>30</v>
      </c>
      <c r="D365" s="26" t="s">
        <v>30</v>
      </c>
      <c r="E365" s="26" t="s">
        <v>30</v>
      </c>
      <c r="F365" s="26" t="s">
        <v>30</v>
      </c>
      <c r="G365" s="161" t="str">
        <f t="shared" si="50"/>
        <v>--</v>
      </c>
      <c r="H365" s="27" t="s">
        <v>30</v>
      </c>
      <c r="I365" s="33" t="s">
        <v>30</v>
      </c>
      <c r="J365" s="88"/>
      <c r="K365" s="33"/>
      <c r="L365" s="26"/>
      <c r="M365" s="26"/>
      <c r="N365" s="26"/>
      <c r="O365" s="26"/>
      <c r="P365" s="169"/>
      <c r="Q365" s="184"/>
      <c r="R365" s="184"/>
      <c r="S365" s="185" t="str">
        <f t="shared" si="51"/>
        <v>0</v>
      </c>
      <c r="T365" s="185" t="str">
        <f t="shared" si="51"/>
        <v>0</v>
      </c>
      <c r="U365" s="185">
        <f t="shared" si="52"/>
        <v>0</v>
      </c>
      <c r="V365" s="186" t="str">
        <f>IF(U365=0,"--",IF(U365&lt;='db fasce di rischio'!$B$4,'db fasce di rischio'!$A$2,IF(U365&lt;='db fasce di rischio'!$D$4,'db fasce di rischio'!$C$2,IF(U365&lt;='db fasce di rischio'!$F$4,'db fasce di rischio'!$E$2,IF(U365&lt;='db fasce di rischio'!$H$4,'db fasce di rischio'!$G$2,"")))))</f>
        <v>--</v>
      </c>
      <c r="W365" s="30"/>
      <c r="X365" s="30"/>
    </row>
    <row r="366" spans="1:24" ht="21" hidden="1" customHeight="1" outlineLevel="1" x14ac:dyDescent="0.2">
      <c r="A366" s="169"/>
      <c r="B366" s="169"/>
      <c r="C366" s="26" t="s">
        <v>30</v>
      </c>
      <c r="D366" s="26" t="s">
        <v>30</v>
      </c>
      <c r="E366" s="26" t="s">
        <v>30</v>
      </c>
      <c r="F366" s="26" t="s">
        <v>30</v>
      </c>
      <c r="G366" s="161" t="str">
        <f t="shared" si="50"/>
        <v>--</v>
      </c>
      <c r="H366" s="27" t="s">
        <v>30</v>
      </c>
      <c r="I366" s="33" t="s">
        <v>30</v>
      </c>
      <c r="J366" s="88"/>
      <c r="K366" s="33"/>
      <c r="L366" s="26"/>
      <c r="M366" s="26"/>
      <c r="N366" s="26"/>
      <c r="O366" s="26"/>
      <c r="P366" s="169"/>
      <c r="Q366" s="184"/>
      <c r="R366" s="184"/>
      <c r="S366" s="185" t="str">
        <f t="shared" si="51"/>
        <v>0</v>
      </c>
      <c r="T366" s="185" t="str">
        <f t="shared" si="51"/>
        <v>0</v>
      </c>
      <c r="U366" s="185">
        <f t="shared" si="52"/>
        <v>0</v>
      </c>
      <c r="V366" s="186" t="str">
        <f>IF(U366=0,"--",IF(U366&lt;='db fasce di rischio'!$B$4,'db fasce di rischio'!$A$2,IF(U366&lt;='db fasce di rischio'!$D$4,'db fasce di rischio'!$C$2,IF(U366&lt;='db fasce di rischio'!$F$4,'db fasce di rischio'!$E$2,IF(U366&lt;='db fasce di rischio'!$H$4,'db fasce di rischio'!$G$2,"")))))</f>
        <v>--</v>
      </c>
      <c r="W366" s="30"/>
      <c r="X366" s="30"/>
    </row>
    <row r="367" spans="1:24" ht="21" hidden="1" customHeight="1" outlineLevel="1" x14ac:dyDescent="0.2">
      <c r="A367" s="169"/>
      <c r="B367" s="169"/>
      <c r="C367" s="26" t="s">
        <v>30</v>
      </c>
      <c r="D367" s="26" t="s">
        <v>30</v>
      </c>
      <c r="E367" s="26" t="s">
        <v>30</v>
      </c>
      <c r="F367" s="26" t="s">
        <v>30</v>
      </c>
      <c r="G367" s="161" t="str">
        <f t="shared" si="50"/>
        <v>--</v>
      </c>
      <c r="H367" s="27" t="s">
        <v>30</v>
      </c>
      <c r="I367" s="33" t="s">
        <v>30</v>
      </c>
      <c r="J367" s="87"/>
      <c r="K367" s="33"/>
      <c r="L367" s="26"/>
      <c r="M367" s="26"/>
      <c r="N367" s="26"/>
      <c r="O367" s="26"/>
      <c r="P367" s="169"/>
      <c r="Q367" s="184"/>
      <c r="R367" s="184"/>
      <c r="S367" s="185" t="str">
        <f t="shared" si="51"/>
        <v>0</v>
      </c>
      <c r="T367" s="185" t="str">
        <f t="shared" si="51"/>
        <v>0</v>
      </c>
      <c r="U367" s="185">
        <f t="shared" si="52"/>
        <v>0</v>
      </c>
      <c r="V367" s="186" t="str">
        <f>IF(U367=0,"--",IF(U367&lt;='db fasce di rischio'!$B$4,'db fasce di rischio'!$A$2,IF(U367&lt;='db fasce di rischio'!$D$4,'db fasce di rischio'!$C$2,IF(U367&lt;='db fasce di rischio'!$F$4,'db fasce di rischio'!$E$2,IF(U367&lt;='db fasce di rischio'!$H$4,'db fasce di rischio'!$G$2,"")))))</f>
        <v>--</v>
      </c>
      <c r="W367" s="30"/>
      <c r="X367" s="30"/>
    </row>
    <row r="368" spans="1:24" ht="21" hidden="1" customHeight="1" outlineLevel="1" x14ac:dyDescent="0.2">
      <c r="A368" s="169"/>
      <c r="B368" s="169"/>
      <c r="C368" s="26" t="s">
        <v>30</v>
      </c>
      <c r="D368" s="26" t="s">
        <v>30</v>
      </c>
      <c r="E368" s="26" t="s">
        <v>30</v>
      </c>
      <c r="F368" s="26" t="s">
        <v>30</v>
      </c>
      <c r="G368" s="161" t="str">
        <f t="shared" si="50"/>
        <v>--</v>
      </c>
      <c r="H368" s="27" t="s">
        <v>30</v>
      </c>
      <c r="I368" s="33" t="s">
        <v>30</v>
      </c>
      <c r="J368" s="87"/>
      <c r="K368" s="33"/>
      <c r="L368" s="26"/>
      <c r="M368" s="26"/>
      <c r="N368" s="26"/>
      <c r="O368" s="28"/>
      <c r="P368" s="169"/>
      <c r="Q368" s="184"/>
      <c r="R368" s="184"/>
      <c r="S368" s="185" t="str">
        <f t="shared" si="51"/>
        <v>0</v>
      </c>
      <c r="T368" s="185" t="str">
        <f t="shared" si="51"/>
        <v>0</v>
      </c>
      <c r="U368" s="185">
        <f t="shared" si="52"/>
        <v>0</v>
      </c>
      <c r="V368" s="186" t="str">
        <f>IF(U368=0,"--",IF(U368&lt;='db fasce di rischio'!$B$4,'db fasce di rischio'!$A$2,IF(U368&lt;='db fasce di rischio'!$D$4,'db fasce di rischio'!$C$2,IF(U368&lt;='db fasce di rischio'!$F$4,'db fasce di rischio'!$E$2,IF(U368&lt;='db fasce di rischio'!$H$4,'db fasce di rischio'!$G$2,"")))))</f>
        <v>--</v>
      </c>
      <c r="W368" s="30"/>
      <c r="X368" s="30"/>
    </row>
    <row r="369" spans="1:24" ht="21" hidden="1" customHeight="1" outlineLevel="1" x14ac:dyDescent="0.2">
      <c r="A369" s="169"/>
      <c r="B369" s="169"/>
      <c r="C369" s="26" t="s">
        <v>30</v>
      </c>
      <c r="D369" s="26" t="s">
        <v>30</v>
      </c>
      <c r="E369" s="26" t="s">
        <v>30</v>
      </c>
      <c r="F369" s="26" t="s">
        <v>30</v>
      </c>
      <c r="G369" s="161" t="str">
        <f t="shared" si="50"/>
        <v>--</v>
      </c>
      <c r="H369" s="27" t="s">
        <v>30</v>
      </c>
      <c r="I369" s="33" t="s">
        <v>30</v>
      </c>
      <c r="J369" s="87"/>
      <c r="K369" s="33"/>
      <c r="L369" s="26"/>
      <c r="M369" s="26"/>
      <c r="N369" s="26"/>
      <c r="O369" s="29"/>
      <c r="P369" s="169"/>
      <c r="Q369" s="184"/>
      <c r="R369" s="184"/>
      <c r="S369" s="185" t="str">
        <f t="shared" si="51"/>
        <v>0</v>
      </c>
      <c r="T369" s="185" t="str">
        <f t="shared" si="51"/>
        <v>0</v>
      </c>
      <c r="U369" s="185">
        <f t="shared" si="52"/>
        <v>0</v>
      </c>
      <c r="V369" s="186" t="str">
        <f>IF(U369=0,"--",IF(U369&lt;='db fasce di rischio'!$B$4,'db fasce di rischio'!$A$2,IF(U369&lt;='db fasce di rischio'!$D$4,'db fasce di rischio'!$C$2,IF(U369&lt;='db fasce di rischio'!$F$4,'db fasce di rischio'!$E$2,IF(U369&lt;='db fasce di rischio'!$H$4,'db fasce di rischio'!$G$2,"")))))</f>
        <v>--</v>
      </c>
      <c r="W369" s="30"/>
      <c r="X369" s="30"/>
    </row>
    <row r="370" spans="1:24" ht="21" collapsed="1" x14ac:dyDescent="0.2">
      <c r="A370" s="168"/>
      <c r="B370" s="168"/>
      <c r="C370" s="92"/>
      <c r="D370" s="92"/>
      <c r="E370" s="92"/>
      <c r="F370" s="92"/>
      <c r="G370" s="92"/>
      <c r="H370" s="92"/>
      <c r="I370" s="92"/>
      <c r="J370" s="176"/>
      <c r="K370" s="92"/>
      <c r="L370" s="92"/>
      <c r="M370" s="92"/>
      <c r="N370" s="92"/>
      <c r="O370" s="92"/>
      <c r="P370" s="168"/>
      <c r="Q370" s="30"/>
      <c r="R370" s="30"/>
      <c r="S370" s="30"/>
      <c r="T370" s="30"/>
      <c r="U370" s="30"/>
      <c r="V370" s="30"/>
      <c r="W370" s="30"/>
      <c r="X370" s="30"/>
    </row>
    <row r="371" spans="1:24" ht="90.6" customHeight="1" x14ac:dyDescent="0.2">
      <c r="A371" s="31"/>
      <c r="B371" s="31"/>
      <c r="C371" s="32" t="s">
        <v>674</v>
      </c>
      <c r="D371" s="32"/>
      <c r="E371" s="30"/>
      <c r="F371" s="30"/>
      <c r="G371" s="30"/>
      <c r="H371" s="30"/>
      <c r="I371" s="30"/>
      <c r="J371" s="85"/>
      <c r="K371" s="30"/>
      <c r="L371" s="30"/>
      <c r="M371" s="30"/>
      <c r="N371" s="84" t="s">
        <v>6</v>
      </c>
      <c r="O371" s="84"/>
      <c r="P371" s="30"/>
      <c r="Q371" s="182" t="s">
        <v>1306</v>
      </c>
      <c r="R371" s="182" t="s">
        <v>1307</v>
      </c>
      <c r="S371" s="50" t="s">
        <v>1308</v>
      </c>
      <c r="T371" s="50" t="s">
        <v>1309</v>
      </c>
      <c r="U371" s="50" t="s">
        <v>1310</v>
      </c>
      <c r="V371" s="183" t="s">
        <v>1311</v>
      </c>
      <c r="W371" s="30"/>
      <c r="X371" s="30"/>
    </row>
    <row r="372" spans="1:24" ht="30.6" customHeight="1" x14ac:dyDescent="0.2">
      <c r="A372" s="168"/>
      <c r="B372" s="168">
        <v>18</v>
      </c>
      <c r="C372" s="220" t="s">
        <v>1267</v>
      </c>
      <c r="D372" s="221"/>
      <c r="E372" s="222"/>
      <c r="F372" s="229"/>
      <c r="G372" s="229"/>
      <c r="H372" s="229"/>
      <c r="I372" s="50" t="s">
        <v>11</v>
      </c>
      <c r="J372" s="231" t="s">
        <v>3</v>
      </c>
      <c r="K372" s="231"/>
      <c r="L372" s="39"/>
      <c r="M372" s="162" t="s">
        <v>676</v>
      </c>
      <c r="N372" s="163" t="str">
        <f>V372</f>
        <v>--</v>
      </c>
      <c r="O372" s="39"/>
      <c r="P372" s="168"/>
      <c r="Q372" s="184"/>
      <c r="R372" s="184"/>
      <c r="S372" s="185" t="str">
        <f>IF(Q372="Basso",1.8,IF(Q372="Medio",2.5,IF(Q372="Medio-Alto",3.8,IF(Q372="Alto",5,"0"))))</f>
        <v>0</v>
      </c>
      <c r="T372" s="185" t="str">
        <f>IF(R372="Basso",1.8,IF(R372="Medio",2.5,IF(R372="Medio-Alto",3.8,IF(R372="Alto",5,"0"))))</f>
        <v>0</v>
      </c>
      <c r="U372" s="185">
        <f>IF(MAX(U376:U390)&gt;(T372*S372),MAX(U376:U390),T372*S372)</f>
        <v>0</v>
      </c>
      <c r="V372" s="186" t="str">
        <f>IF(U372=0,"--",IF(U372&lt;='db fasce di rischio'!$B$4,'db fasce di rischio'!$A$2,IF(U372&lt;='db fasce di rischio'!$D$4,'db fasce di rischio'!$C$2,IF(U372&lt;='db fasce di rischio'!$F$4,'db fasce di rischio'!$E$2,IF(U372&lt;='db fasce di rischio'!$H$4,'db fasce di rischio'!$G$2,"")))))</f>
        <v>--</v>
      </c>
      <c r="W372" s="30"/>
      <c r="X372" s="30"/>
    </row>
    <row r="373" spans="1:24" ht="59.45" customHeight="1" x14ac:dyDescent="0.2">
      <c r="A373" s="168"/>
      <c r="B373" s="168"/>
      <c r="C373" s="223"/>
      <c r="D373" s="224"/>
      <c r="E373" s="224"/>
      <c r="F373" s="172"/>
      <c r="G373" s="172"/>
      <c r="H373" s="172"/>
      <c r="I373" s="172"/>
      <c r="J373" s="172"/>
      <c r="K373" s="172"/>
      <c r="L373" s="173"/>
      <c r="M373" s="226" t="s">
        <v>1305</v>
      </c>
      <c r="N373" s="226"/>
      <c r="O373" s="226"/>
      <c r="P373" s="168"/>
      <c r="Q373" s="30"/>
      <c r="R373" s="30"/>
      <c r="S373" s="30"/>
      <c r="T373" s="30"/>
      <c r="U373" s="30"/>
      <c r="V373" s="30"/>
      <c r="W373" s="30"/>
      <c r="X373" s="30"/>
    </row>
    <row r="374" spans="1:24" ht="31.5" hidden="1" customHeight="1" outlineLevel="1" x14ac:dyDescent="0.2">
      <c r="A374" s="168"/>
      <c r="B374" s="168"/>
      <c r="C374" s="218" t="s">
        <v>1266</v>
      </c>
      <c r="D374" s="219"/>
      <c r="E374" s="160"/>
      <c r="F374" s="160"/>
      <c r="G374" s="160"/>
      <c r="H374" s="160"/>
      <c r="I374" s="160"/>
      <c r="J374" s="159"/>
      <c r="K374" s="160"/>
      <c r="L374" s="164">
        <f>SUM(H361:H369)</f>
        <v>0</v>
      </c>
      <c r="M374" s="165"/>
      <c r="N374" s="165"/>
      <c r="O374" s="165"/>
      <c r="P374" s="168"/>
      <c r="Q374" s="30"/>
      <c r="R374" s="30"/>
      <c r="S374" s="30"/>
      <c r="T374" s="30"/>
      <c r="U374" s="30"/>
      <c r="V374" s="30"/>
      <c r="W374" s="30"/>
      <c r="X374" s="30"/>
    </row>
    <row r="375" spans="1:24" ht="81.95" hidden="1" customHeight="1" outlineLevel="1" x14ac:dyDescent="0.2">
      <c r="A375" s="169"/>
      <c r="B375" s="169"/>
      <c r="C375" s="24" t="s">
        <v>915</v>
      </c>
      <c r="D375" s="24" t="s">
        <v>916</v>
      </c>
      <c r="E375" s="24" t="s">
        <v>981</v>
      </c>
      <c r="F375" s="24" t="s">
        <v>980</v>
      </c>
      <c r="G375" s="187" t="s">
        <v>1301</v>
      </c>
      <c r="H375" s="24" t="s">
        <v>979</v>
      </c>
      <c r="I375" s="24" t="s">
        <v>917</v>
      </c>
      <c r="J375" s="50" t="s">
        <v>982</v>
      </c>
      <c r="K375" s="50" t="s">
        <v>918</v>
      </c>
      <c r="L375" s="24" t="s">
        <v>639</v>
      </c>
      <c r="M375" s="24" t="s">
        <v>677</v>
      </c>
      <c r="N375" s="24" t="s">
        <v>678</v>
      </c>
      <c r="O375" s="24" t="s">
        <v>679</v>
      </c>
      <c r="P375" s="169"/>
      <c r="Q375" s="182" t="s">
        <v>1306</v>
      </c>
      <c r="R375" s="182" t="s">
        <v>1307</v>
      </c>
      <c r="S375" s="50" t="s">
        <v>1308</v>
      </c>
      <c r="T375" s="50" t="s">
        <v>1309</v>
      </c>
      <c r="U375" s="50" t="s">
        <v>1310</v>
      </c>
      <c r="V375" s="183" t="s">
        <v>1311</v>
      </c>
      <c r="W375" s="30"/>
      <c r="X375" s="30"/>
    </row>
    <row r="376" spans="1:24" ht="21" hidden="1" customHeight="1" outlineLevel="1" x14ac:dyDescent="0.2">
      <c r="A376" s="169"/>
      <c r="B376" s="169"/>
      <c r="C376" s="26" t="s">
        <v>30</v>
      </c>
      <c r="D376" s="26" t="s">
        <v>30</v>
      </c>
      <c r="E376" s="26" t="s">
        <v>30</v>
      </c>
      <c r="F376" s="26" t="s">
        <v>30</v>
      </c>
      <c r="G376" s="161" t="str">
        <f>V376</f>
        <v>--</v>
      </c>
      <c r="H376" s="27" t="s">
        <v>30</v>
      </c>
      <c r="I376" s="33" t="s">
        <v>30</v>
      </c>
      <c r="J376" s="87"/>
      <c r="K376" s="33"/>
      <c r="L376" s="26"/>
      <c r="M376" s="26"/>
      <c r="N376" s="26"/>
      <c r="O376" s="26"/>
      <c r="P376" s="169"/>
      <c r="Q376" s="184"/>
      <c r="R376" s="184"/>
      <c r="S376" s="185" t="str">
        <f>IF(Q376="Basso",1.8,IF(Q376="Medio",2.5,IF(Q376="Medio-Alto",3.8,IF(Q376="Alto",5,"0"))))</f>
        <v>0</v>
      </c>
      <c r="T376" s="185" t="str">
        <f>IF(R376="Basso",1.8,IF(R376="Medio",2.5,IF(R376="Medio-Alto",3.8,IF(R376="Alto",5,"0"))))</f>
        <v>0</v>
      </c>
      <c r="U376" s="185">
        <f>(T376*S376)</f>
        <v>0</v>
      </c>
      <c r="V376" s="186" t="str">
        <f>IF(U376=0,"--",IF(U376&lt;='db fasce di rischio'!$B$4,'db fasce di rischio'!$A$2,IF(U376&lt;='db fasce di rischio'!$D$4,'db fasce di rischio'!$C$2,IF(U376&lt;='db fasce di rischio'!$F$4,'db fasce di rischio'!$E$2,IF(U376&lt;='db fasce di rischio'!$H$4,'db fasce di rischio'!$G$2,"")))))</f>
        <v>--</v>
      </c>
      <c r="W376" s="30"/>
      <c r="X376" s="30"/>
    </row>
    <row r="377" spans="1:24" ht="21" hidden="1" customHeight="1" outlineLevel="1" x14ac:dyDescent="0.2">
      <c r="A377" s="169"/>
      <c r="B377" s="169"/>
      <c r="C377" s="26" t="s">
        <v>30</v>
      </c>
      <c r="D377" s="26" t="s">
        <v>30</v>
      </c>
      <c r="E377" s="26" t="s">
        <v>30</v>
      </c>
      <c r="F377" s="26" t="s">
        <v>30</v>
      </c>
      <c r="G377" s="161" t="str">
        <f t="shared" ref="G377:G390" si="53">V377</f>
        <v>--</v>
      </c>
      <c r="H377" s="27" t="s">
        <v>30</v>
      </c>
      <c r="I377" s="33" t="s">
        <v>30</v>
      </c>
      <c r="J377" s="87"/>
      <c r="K377" s="33"/>
      <c r="L377" s="26"/>
      <c r="M377" s="26"/>
      <c r="N377" s="26"/>
      <c r="O377" s="26"/>
      <c r="P377" s="169"/>
      <c r="Q377" s="184"/>
      <c r="R377" s="184"/>
      <c r="S377" s="185" t="str">
        <f t="shared" ref="S377:T390" si="54">IF(Q377="Basso",1.8,IF(Q377="Medio",2.5,IF(Q377="Medio-Alto",3.8,IF(Q377="Alto",5,"0"))))</f>
        <v>0</v>
      </c>
      <c r="T377" s="185" t="str">
        <f t="shared" si="54"/>
        <v>0</v>
      </c>
      <c r="U377" s="185">
        <f>(T377*S377)</f>
        <v>0</v>
      </c>
      <c r="V377" s="186" t="str">
        <f>IF(U377=0,"--",IF(U377&lt;='db fasce di rischio'!$B$4,'db fasce di rischio'!$A$2,IF(U377&lt;='db fasce di rischio'!$D$4,'db fasce di rischio'!$C$2,IF(U377&lt;='db fasce di rischio'!$F$4,'db fasce di rischio'!$E$2,IF(U377&lt;='db fasce di rischio'!$H$4,'db fasce di rischio'!$G$2,"")))))</f>
        <v>--</v>
      </c>
      <c r="W377" s="30"/>
      <c r="X377" s="30"/>
    </row>
    <row r="378" spans="1:24" ht="21" hidden="1" customHeight="1" outlineLevel="1" x14ac:dyDescent="0.2">
      <c r="A378" s="169"/>
      <c r="B378" s="169"/>
      <c r="C378" s="26" t="s">
        <v>30</v>
      </c>
      <c r="D378" s="26" t="s">
        <v>30</v>
      </c>
      <c r="E378" s="26" t="s">
        <v>30</v>
      </c>
      <c r="F378" s="26" t="s">
        <v>30</v>
      </c>
      <c r="G378" s="161" t="str">
        <f t="shared" si="53"/>
        <v>--</v>
      </c>
      <c r="H378" s="27" t="s">
        <v>30</v>
      </c>
      <c r="I378" s="33" t="s">
        <v>30</v>
      </c>
      <c r="J378" s="87"/>
      <c r="K378" s="33"/>
      <c r="L378" s="26"/>
      <c r="M378" s="26"/>
      <c r="N378" s="26"/>
      <c r="O378" s="26"/>
      <c r="P378" s="169"/>
      <c r="Q378" s="184"/>
      <c r="R378" s="184"/>
      <c r="S378" s="185" t="str">
        <f t="shared" si="54"/>
        <v>0</v>
      </c>
      <c r="T378" s="185" t="str">
        <f t="shared" si="54"/>
        <v>0</v>
      </c>
      <c r="U378" s="185">
        <f t="shared" ref="U378:U390" si="55">(T378*S378)</f>
        <v>0</v>
      </c>
      <c r="V378" s="186" t="str">
        <f>IF(U378=0,"--",IF(U378&lt;='db fasce di rischio'!$B$4,'db fasce di rischio'!$A$2,IF(U378&lt;='db fasce di rischio'!$D$4,'db fasce di rischio'!$C$2,IF(U378&lt;='db fasce di rischio'!$F$4,'db fasce di rischio'!$E$2,IF(U378&lt;='db fasce di rischio'!$H$4,'db fasce di rischio'!$G$2,"")))))</f>
        <v>--</v>
      </c>
      <c r="W378" s="30"/>
      <c r="X378" s="30"/>
    </row>
    <row r="379" spans="1:24" ht="21" hidden="1" customHeight="1" outlineLevel="1" x14ac:dyDescent="0.2">
      <c r="A379" s="169"/>
      <c r="B379" s="169"/>
      <c r="C379" s="26" t="s">
        <v>30</v>
      </c>
      <c r="D379" s="26" t="s">
        <v>30</v>
      </c>
      <c r="E379" s="26" t="s">
        <v>30</v>
      </c>
      <c r="F379" s="26" t="s">
        <v>30</v>
      </c>
      <c r="G379" s="161" t="str">
        <f t="shared" si="53"/>
        <v>--</v>
      </c>
      <c r="H379" s="27" t="s">
        <v>30</v>
      </c>
      <c r="I379" s="33" t="s">
        <v>30</v>
      </c>
      <c r="J379" s="87"/>
      <c r="K379" s="33"/>
      <c r="L379" s="26"/>
      <c r="M379" s="26"/>
      <c r="N379" s="26"/>
      <c r="O379" s="26"/>
      <c r="P379" s="169"/>
      <c r="Q379" s="184"/>
      <c r="R379" s="184"/>
      <c r="S379" s="185" t="str">
        <f t="shared" si="54"/>
        <v>0</v>
      </c>
      <c r="T379" s="185" t="str">
        <f t="shared" si="54"/>
        <v>0</v>
      </c>
      <c r="U379" s="185">
        <f t="shared" si="55"/>
        <v>0</v>
      </c>
      <c r="V379" s="186" t="str">
        <f>IF(U379=0,"--",IF(U379&lt;='db fasce di rischio'!$B$4,'db fasce di rischio'!$A$2,IF(U379&lt;='db fasce di rischio'!$D$4,'db fasce di rischio'!$C$2,IF(U379&lt;='db fasce di rischio'!$F$4,'db fasce di rischio'!$E$2,IF(U379&lt;='db fasce di rischio'!$H$4,'db fasce di rischio'!$G$2,"")))))</f>
        <v>--</v>
      </c>
      <c r="W379" s="30"/>
      <c r="X379" s="30"/>
    </row>
    <row r="380" spans="1:24" ht="21" hidden="1" customHeight="1" outlineLevel="1" x14ac:dyDescent="0.2">
      <c r="A380" s="169"/>
      <c r="B380" s="169"/>
      <c r="C380" s="26" t="s">
        <v>30</v>
      </c>
      <c r="D380" s="26" t="s">
        <v>30</v>
      </c>
      <c r="E380" s="26" t="s">
        <v>30</v>
      </c>
      <c r="F380" s="26" t="s">
        <v>30</v>
      </c>
      <c r="G380" s="161" t="str">
        <f t="shared" si="53"/>
        <v>--</v>
      </c>
      <c r="H380" s="27" t="s">
        <v>30</v>
      </c>
      <c r="I380" s="33" t="s">
        <v>30</v>
      </c>
      <c r="J380" s="87"/>
      <c r="K380" s="33"/>
      <c r="L380" s="26"/>
      <c r="M380" s="26"/>
      <c r="N380" s="26"/>
      <c r="O380" s="26"/>
      <c r="P380" s="169"/>
      <c r="Q380" s="184"/>
      <c r="R380" s="184"/>
      <c r="S380" s="185" t="str">
        <f t="shared" si="54"/>
        <v>0</v>
      </c>
      <c r="T380" s="185" t="str">
        <f t="shared" si="54"/>
        <v>0</v>
      </c>
      <c r="U380" s="185">
        <f t="shared" si="55"/>
        <v>0</v>
      </c>
      <c r="V380" s="186" t="str">
        <f>IF(U380=0,"--",IF(U380&lt;='db fasce di rischio'!$B$4,'db fasce di rischio'!$A$2,IF(U380&lt;='db fasce di rischio'!$D$4,'db fasce di rischio'!$C$2,IF(U380&lt;='db fasce di rischio'!$F$4,'db fasce di rischio'!$E$2,IF(U380&lt;='db fasce di rischio'!$H$4,'db fasce di rischio'!$G$2,"")))))</f>
        <v>--</v>
      </c>
      <c r="W380" s="30"/>
      <c r="X380" s="30"/>
    </row>
    <row r="381" spans="1:24" ht="21" hidden="1" customHeight="1" outlineLevel="1" x14ac:dyDescent="0.2">
      <c r="A381" s="169"/>
      <c r="B381" s="169"/>
      <c r="C381" s="26" t="s">
        <v>30</v>
      </c>
      <c r="D381" s="26" t="s">
        <v>30</v>
      </c>
      <c r="E381" s="26" t="s">
        <v>30</v>
      </c>
      <c r="F381" s="26" t="s">
        <v>30</v>
      </c>
      <c r="G381" s="161" t="str">
        <f t="shared" si="53"/>
        <v>--</v>
      </c>
      <c r="H381" s="27" t="s">
        <v>30</v>
      </c>
      <c r="I381" s="33" t="s">
        <v>30</v>
      </c>
      <c r="J381" s="87"/>
      <c r="K381" s="33"/>
      <c r="L381" s="26"/>
      <c r="M381" s="26"/>
      <c r="N381" s="26"/>
      <c r="O381" s="26"/>
      <c r="P381" s="169"/>
      <c r="Q381" s="184"/>
      <c r="R381" s="184"/>
      <c r="S381" s="185" t="str">
        <f t="shared" si="54"/>
        <v>0</v>
      </c>
      <c r="T381" s="185" t="str">
        <f t="shared" si="54"/>
        <v>0</v>
      </c>
      <c r="U381" s="185">
        <f t="shared" si="55"/>
        <v>0</v>
      </c>
      <c r="V381" s="186" t="str">
        <f>IF(U381=0,"--",IF(U381&lt;='db fasce di rischio'!$B$4,'db fasce di rischio'!$A$2,IF(U381&lt;='db fasce di rischio'!$D$4,'db fasce di rischio'!$C$2,IF(U381&lt;='db fasce di rischio'!$F$4,'db fasce di rischio'!$E$2,IF(U381&lt;='db fasce di rischio'!$H$4,'db fasce di rischio'!$G$2,"")))))</f>
        <v>--</v>
      </c>
      <c r="W381" s="30"/>
      <c r="X381" s="30"/>
    </row>
    <row r="382" spans="1:24" ht="21" hidden="1" customHeight="1" outlineLevel="1" x14ac:dyDescent="0.2">
      <c r="A382" s="169"/>
      <c r="B382" s="169"/>
      <c r="C382" s="26" t="s">
        <v>30</v>
      </c>
      <c r="D382" s="26" t="s">
        <v>30</v>
      </c>
      <c r="E382" s="26" t="s">
        <v>30</v>
      </c>
      <c r="F382" s="26" t="s">
        <v>30</v>
      </c>
      <c r="G382" s="161" t="str">
        <f t="shared" si="53"/>
        <v>--</v>
      </c>
      <c r="H382" s="27" t="s">
        <v>30</v>
      </c>
      <c r="I382" s="33" t="s">
        <v>30</v>
      </c>
      <c r="J382" s="87"/>
      <c r="K382" s="33"/>
      <c r="L382" s="26"/>
      <c r="M382" s="26"/>
      <c r="N382" s="26"/>
      <c r="O382" s="26"/>
      <c r="P382" s="169"/>
      <c r="Q382" s="184"/>
      <c r="R382" s="184"/>
      <c r="S382" s="185" t="str">
        <f t="shared" si="54"/>
        <v>0</v>
      </c>
      <c r="T382" s="185" t="str">
        <f t="shared" si="54"/>
        <v>0</v>
      </c>
      <c r="U382" s="185">
        <f t="shared" si="55"/>
        <v>0</v>
      </c>
      <c r="V382" s="186" t="str">
        <f>IF(U382=0,"--",IF(U382&lt;='db fasce di rischio'!$B$4,'db fasce di rischio'!$A$2,IF(U382&lt;='db fasce di rischio'!$D$4,'db fasce di rischio'!$C$2,IF(U382&lt;='db fasce di rischio'!$F$4,'db fasce di rischio'!$E$2,IF(U382&lt;='db fasce di rischio'!$H$4,'db fasce di rischio'!$G$2,"")))))</f>
        <v>--</v>
      </c>
      <c r="W382" s="30"/>
      <c r="X382" s="30"/>
    </row>
    <row r="383" spans="1:24" ht="21" hidden="1" customHeight="1" outlineLevel="1" x14ac:dyDescent="0.2">
      <c r="A383" s="169"/>
      <c r="B383" s="169"/>
      <c r="C383" s="26" t="s">
        <v>30</v>
      </c>
      <c r="D383" s="26" t="s">
        <v>30</v>
      </c>
      <c r="E383" s="26" t="s">
        <v>30</v>
      </c>
      <c r="F383" s="26" t="s">
        <v>30</v>
      </c>
      <c r="G383" s="161" t="str">
        <f t="shared" si="53"/>
        <v>--</v>
      </c>
      <c r="H383" s="27" t="s">
        <v>30</v>
      </c>
      <c r="I383" s="33" t="s">
        <v>30</v>
      </c>
      <c r="J383" s="87"/>
      <c r="K383" s="33"/>
      <c r="L383" s="26"/>
      <c r="M383" s="26"/>
      <c r="N383" s="26"/>
      <c r="O383" s="26"/>
      <c r="P383" s="169"/>
      <c r="Q383" s="184"/>
      <c r="R383" s="184"/>
      <c r="S383" s="185" t="str">
        <f t="shared" si="54"/>
        <v>0</v>
      </c>
      <c r="T383" s="185" t="str">
        <f t="shared" si="54"/>
        <v>0</v>
      </c>
      <c r="U383" s="185">
        <f t="shared" si="55"/>
        <v>0</v>
      </c>
      <c r="V383" s="186" t="str">
        <f>IF(U383=0,"--",IF(U383&lt;='db fasce di rischio'!$B$4,'db fasce di rischio'!$A$2,IF(U383&lt;='db fasce di rischio'!$D$4,'db fasce di rischio'!$C$2,IF(U383&lt;='db fasce di rischio'!$F$4,'db fasce di rischio'!$E$2,IF(U383&lt;='db fasce di rischio'!$H$4,'db fasce di rischio'!$G$2,"")))))</f>
        <v>--</v>
      </c>
      <c r="W383" s="30"/>
      <c r="X383" s="30"/>
    </row>
    <row r="384" spans="1:24" ht="21" hidden="1" customHeight="1" outlineLevel="1" x14ac:dyDescent="0.2">
      <c r="A384" s="169"/>
      <c r="B384" s="169"/>
      <c r="C384" s="26" t="s">
        <v>30</v>
      </c>
      <c r="D384" s="26" t="s">
        <v>30</v>
      </c>
      <c r="E384" s="26" t="s">
        <v>30</v>
      </c>
      <c r="F384" s="26" t="s">
        <v>30</v>
      </c>
      <c r="G384" s="161" t="str">
        <f t="shared" si="53"/>
        <v>--</v>
      </c>
      <c r="H384" s="27" t="s">
        <v>30</v>
      </c>
      <c r="I384" s="33" t="s">
        <v>30</v>
      </c>
      <c r="J384" s="88"/>
      <c r="K384" s="33"/>
      <c r="L384" s="26"/>
      <c r="M384" s="26"/>
      <c r="N384" s="26"/>
      <c r="O384" s="26"/>
      <c r="P384" s="169"/>
      <c r="Q384" s="184"/>
      <c r="R384" s="184"/>
      <c r="S384" s="185" t="str">
        <f t="shared" si="54"/>
        <v>0</v>
      </c>
      <c r="T384" s="185" t="str">
        <f t="shared" si="54"/>
        <v>0</v>
      </c>
      <c r="U384" s="185">
        <f t="shared" si="55"/>
        <v>0</v>
      </c>
      <c r="V384" s="186" t="str">
        <f>IF(U384=0,"--",IF(U384&lt;='db fasce di rischio'!$B$4,'db fasce di rischio'!$A$2,IF(U384&lt;='db fasce di rischio'!$D$4,'db fasce di rischio'!$C$2,IF(U384&lt;='db fasce di rischio'!$F$4,'db fasce di rischio'!$E$2,IF(U384&lt;='db fasce di rischio'!$H$4,'db fasce di rischio'!$G$2,"")))))</f>
        <v>--</v>
      </c>
      <c r="W384" s="30"/>
      <c r="X384" s="30"/>
    </row>
    <row r="385" spans="1:24" ht="21" hidden="1" customHeight="1" outlineLevel="1" x14ac:dyDescent="0.2">
      <c r="A385" s="169"/>
      <c r="B385" s="169"/>
      <c r="C385" s="26" t="s">
        <v>30</v>
      </c>
      <c r="D385" s="26" t="s">
        <v>30</v>
      </c>
      <c r="E385" s="26" t="s">
        <v>30</v>
      </c>
      <c r="F385" s="26" t="s">
        <v>30</v>
      </c>
      <c r="G385" s="161" t="str">
        <f t="shared" si="53"/>
        <v>--</v>
      </c>
      <c r="H385" s="27" t="s">
        <v>30</v>
      </c>
      <c r="I385" s="33" t="s">
        <v>30</v>
      </c>
      <c r="J385" s="88"/>
      <c r="K385" s="33"/>
      <c r="L385" s="26"/>
      <c r="M385" s="26"/>
      <c r="N385" s="26"/>
      <c r="O385" s="26"/>
      <c r="P385" s="169"/>
      <c r="Q385" s="184"/>
      <c r="R385" s="184"/>
      <c r="S385" s="185" t="str">
        <f t="shared" si="54"/>
        <v>0</v>
      </c>
      <c r="T385" s="185" t="str">
        <f t="shared" si="54"/>
        <v>0</v>
      </c>
      <c r="U385" s="185">
        <f t="shared" si="55"/>
        <v>0</v>
      </c>
      <c r="V385" s="186" t="str">
        <f>IF(U385=0,"--",IF(U385&lt;='db fasce di rischio'!$B$4,'db fasce di rischio'!$A$2,IF(U385&lt;='db fasce di rischio'!$D$4,'db fasce di rischio'!$C$2,IF(U385&lt;='db fasce di rischio'!$F$4,'db fasce di rischio'!$E$2,IF(U385&lt;='db fasce di rischio'!$H$4,'db fasce di rischio'!$G$2,"")))))</f>
        <v>--</v>
      </c>
      <c r="W385" s="30"/>
      <c r="X385" s="30"/>
    </row>
    <row r="386" spans="1:24" ht="21" hidden="1" customHeight="1" outlineLevel="1" x14ac:dyDescent="0.2">
      <c r="A386" s="169"/>
      <c r="B386" s="169"/>
      <c r="C386" s="26" t="s">
        <v>30</v>
      </c>
      <c r="D386" s="26" t="s">
        <v>30</v>
      </c>
      <c r="E386" s="26" t="s">
        <v>30</v>
      </c>
      <c r="F386" s="26" t="s">
        <v>30</v>
      </c>
      <c r="G386" s="161" t="str">
        <f t="shared" si="53"/>
        <v>--</v>
      </c>
      <c r="H386" s="27" t="s">
        <v>30</v>
      </c>
      <c r="I386" s="33" t="s">
        <v>30</v>
      </c>
      <c r="J386" s="88"/>
      <c r="K386" s="33"/>
      <c r="L386" s="26"/>
      <c r="M386" s="26"/>
      <c r="N386" s="26"/>
      <c r="O386" s="26"/>
      <c r="P386" s="169"/>
      <c r="Q386" s="184"/>
      <c r="R386" s="184"/>
      <c r="S386" s="185" t="str">
        <f t="shared" si="54"/>
        <v>0</v>
      </c>
      <c r="T386" s="185" t="str">
        <f t="shared" si="54"/>
        <v>0</v>
      </c>
      <c r="U386" s="185">
        <f t="shared" si="55"/>
        <v>0</v>
      </c>
      <c r="V386" s="186" t="str">
        <f>IF(U386=0,"--",IF(U386&lt;='db fasce di rischio'!$B$4,'db fasce di rischio'!$A$2,IF(U386&lt;='db fasce di rischio'!$D$4,'db fasce di rischio'!$C$2,IF(U386&lt;='db fasce di rischio'!$F$4,'db fasce di rischio'!$E$2,IF(U386&lt;='db fasce di rischio'!$H$4,'db fasce di rischio'!$G$2,"")))))</f>
        <v>--</v>
      </c>
      <c r="W386" s="30"/>
      <c r="X386" s="30"/>
    </row>
    <row r="387" spans="1:24" ht="21" hidden="1" customHeight="1" outlineLevel="1" x14ac:dyDescent="0.2">
      <c r="A387" s="169"/>
      <c r="B387" s="169"/>
      <c r="C387" s="26" t="s">
        <v>30</v>
      </c>
      <c r="D387" s="26" t="s">
        <v>30</v>
      </c>
      <c r="E387" s="26" t="s">
        <v>30</v>
      </c>
      <c r="F387" s="26" t="s">
        <v>30</v>
      </c>
      <c r="G387" s="161" t="str">
        <f t="shared" si="53"/>
        <v>--</v>
      </c>
      <c r="H387" s="27" t="s">
        <v>30</v>
      </c>
      <c r="I387" s="33" t="s">
        <v>30</v>
      </c>
      <c r="J387" s="88"/>
      <c r="K387" s="33"/>
      <c r="L387" s="26"/>
      <c r="M387" s="26"/>
      <c r="N387" s="26"/>
      <c r="O387" s="26"/>
      <c r="P387" s="169"/>
      <c r="Q387" s="184"/>
      <c r="R387" s="184"/>
      <c r="S387" s="185" t="str">
        <f t="shared" si="54"/>
        <v>0</v>
      </c>
      <c r="T387" s="185" t="str">
        <f t="shared" si="54"/>
        <v>0</v>
      </c>
      <c r="U387" s="185">
        <f t="shared" si="55"/>
        <v>0</v>
      </c>
      <c r="V387" s="186" t="str">
        <f>IF(U387=0,"--",IF(U387&lt;='db fasce di rischio'!$B$4,'db fasce di rischio'!$A$2,IF(U387&lt;='db fasce di rischio'!$D$4,'db fasce di rischio'!$C$2,IF(U387&lt;='db fasce di rischio'!$F$4,'db fasce di rischio'!$E$2,IF(U387&lt;='db fasce di rischio'!$H$4,'db fasce di rischio'!$G$2,"")))))</f>
        <v>--</v>
      </c>
      <c r="W387" s="30"/>
      <c r="X387" s="30"/>
    </row>
    <row r="388" spans="1:24" ht="21" hidden="1" customHeight="1" outlineLevel="1" x14ac:dyDescent="0.2">
      <c r="A388" s="169"/>
      <c r="B388" s="169"/>
      <c r="C388" s="26" t="s">
        <v>30</v>
      </c>
      <c r="D388" s="26" t="s">
        <v>30</v>
      </c>
      <c r="E388" s="26" t="s">
        <v>30</v>
      </c>
      <c r="F388" s="26" t="s">
        <v>30</v>
      </c>
      <c r="G388" s="161" t="str">
        <f t="shared" si="53"/>
        <v>--</v>
      </c>
      <c r="H388" s="27" t="s">
        <v>30</v>
      </c>
      <c r="I388" s="33" t="s">
        <v>30</v>
      </c>
      <c r="J388" s="87"/>
      <c r="K388" s="33"/>
      <c r="L388" s="26"/>
      <c r="M388" s="26"/>
      <c r="N388" s="26"/>
      <c r="O388" s="26"/>
      <c r="P388" s="169"/>
      <c r="Q388" s="184"/>
      <c r="R388" s="184"/>
      <c r="S388" s="185" t="str">
        <f t="shared" si="54"/>
        <v>0</v>
      </c>
      <c r="T388" s="185" t="str">
        <f t="shared" si="54"/>
        <v>0</v>
      </c>
      <c r="U388" s="185">
        <f t="shared" si="55"/>
        <v>0</v>
      </c>
      <c r="V388" s="186" t="str">
        <f>IF(U388=0,"--",IF(U388&lt;='db fasce di rischio'!$B$4,'db fasce di rischio'!$A$2,IF(U388&lt;='db fasce di rischio'!$D$4,'db fasce di rischio'!$C$2,IF(U388&lt;='db fasce di rischio'!$F$4,'db fasce di rischio'!$E$2,IF(U388&lt;='db fasce di rischio'!$H$4,'db fasce di rischio'!$G$2,"")))))</f>
        <v>--</v>
      </c>
      <c r="W388" s="30"/>
      <c r="X388" s="30"/>
    </row>
    <row r="389" spans="1:24" ht="21" hidden="1" customHeight="1" outlineLevel="1" x14ac:dyDescent="0.2">
      <c r="A389" s="169"/>
      <c r="B389" s="169"/>
      <c r="C389" s="26" t="s">
        <v>30</v>
      </c>
      <c r="D389" s="26" t="s">
        <v>30</v>
      </c>
      <c r="E389" s="26" t="s">
        <v>30</v>
      </c>
      <c r="F389" s="26" t="s">
        <v>30</v>
      </c>
      <c r="G389" s="161" t="str">
        <f t="shared" si="53"/>
        <v>--</v>
      </c>
      <c r="H389" s="27" t="s">
        <v>30</v>
      </c>
      <c r="I389" s="33" t="s">
        <v>30</v>
      </c>
      <c r="J389" s="87"/>
      <c r="K389" s="33"/>
      <c r="L389" s="26"/>
      <c r="M389" s="26"/>
      <c r="N389" s="26"/>
      <c r="O389" s="28"/>
      <c r="P389" s="169"/>
      <c r="Q389" s="184"/>
      <c r="R389" s="184"/>
      <c r="S389" s="185" t="str">
        <f t="shared" si="54"/>
        <v>0</v>
      </c>
      <c r="T389" s="185" t="str">
        <f t="shared" si="54"/>
        <v>0</v>
      </c>
      <c r="U389" s="185">
        <f t="shared" si="55"/>
        <v>0</v>
      </c>
      <c r="V389" s="186" t="str">
        <f>IF(U389=0,"--",IF(U389&lt;='db fasce di rischio'!$B$4,'db fasce di rischio'!$A$2,IF(U389&lt;='db fasce di rischio'!$D$4,'db fasce di rischio'!$C$2,IF(U389&lt;='db fasce di rischio'!$F$4,'db fasce di rischio'!$E$2,IF(U389&lt;='db fasce di rischio'!$H$4,'db fasce di rischio'!$G$2,"")))))</f>
        <v>--</v>
      </c>
      <c r="W389" s="30"/>
      <c r="X389" s="30"/>
    </row>
    <row r="390" spans="1:24" ht="21" hidden="1" customHeight="1" outlineLevel="1" x14ac:dyDescent="0.2">
      <c r="A390" s="169"/>
      <c r="B390" s="169"/>
      <c r="C390" s="26" t="s">
        <v>30</v>
      </c>
      <c r="D390" s="26" t="s">
        <v>30</v>
      </c>
      <c r="E390" s="26" t="s">
        <v>30</v>
      </c>
      <c r="F390" s="26" t="s">
        <v>30</v>
      </c>
      <c r="G390" s="161" t="str">
        <f t="shared" si="53"/>
        <v>--</v>
      </c>
      <c r="H390" s="27" t="s">
        <v>30</v>
      </c>
      <c r="I390" s="33" t="s">
        <v>30</v>
      </c>
      <c r="J390" s="87"/>
      <c r="K390" s="33"/>
      <c r="L390" s="26"/>
      <c r="M390" s="26"/>
      <c r="N390" s="26"/>
      <c r="O390" s="29"/>
      <c r="P390" s="169"/>
      <c r="Q390" s="184"/>
      <c r="R390" s="184"/>
      <c r="S390" s="185" t="str">
        <f t="shared" si="54"/>
        <v>0</v>
      </c>
      <c r="T390" s="185" t="str">
        <f t="shared" si="54"/>
        <v>0</v>
      </c>
      <c r="U390" s="185">
        <f t="shared" si="55"/>
        <v>0</v>
      </c>
      <c r="V390" s="186" t="str">
        <f>IF(U390=0,"--",IF(U390&lt;='db fasce di rischio'!$B$4,'db fasce di rischio'!$A$2,IF(U390&lt;='db fasce di rischio'!$D$4,'db fasce di rischio'!$C$2,IF(U390&lt;='db fasce di rischio'!$F$4,'db fasce di rischio'!$E$2,IF(U390&lt;='db fasce di rischio'!$H$4,'db fasce di rischio'!$G$2,"")))))</f>
        <v>--</v>
      </c>
      <c r="W390" s="30"/>
      <c r="X390" s="30"/>
    </row>
    <row r="391" spans="1:24" ht="21" collapsed="1" x14ac:dyDescent="0.2">
      <c r="A391" s="168"/>
      <c r="B391" s="168"/>
      <c r="C391" s="92"/>
      <c r="D391" s="92"/>
      <c r="E391" s="92"/>
      <c r="F391" s="92"/>
      <c r="G391" s="92"/>
      <c r="H391" s="92"/>
      <c r="I391" s="92"/>
      <c r="J391" s="176"/>
      <c r="K391" s="92"/>
      <c r="L391" s="92"/>
      <c r="M391" s="92"/>
      <c r="N391" s="92"/>
      <c r="O391" s="92"/>
      <c r="P391" s="168"/>
      <c r="Q391" s="30"/>
      <c r="R391" s="30"/>
      <c r="S391" s="30"/>
      <c r="T391" s="30"/>
      <c r="U391" s="30"/>
      <c r="V391" s="30"/>
      <c r="W391" s="30"/>
      <c r="X391" s="30"/>
    </row>
    <row r="392" spans="1:24" ht="89.1" customHeight="1" x14ac:dyDescent="0.2">
      <c r="A392" s="31"/>
      <c r="B392" s="31"/>
      <c r="C392" s="32" t="s">
        <v>674</v>
      </c>
      <c r="D392" s="32"/>
      <c r="E392" s="30"/>
      <c r="F392" s="30"/>
      <c r="G392" s="30"/>
      <c r="H392" s="30"/>
      <c r="I392" s="30"/>
      <c r="J392" s="85"/>
      <c r="K392" s="30"/>
      <c r="L392" s="30"/>
      <c r="M392" s="30"/>
      <c r="N392" s="84" t="s">
        <v>6</v>
      </c>
      <c r="O392" s="84"/>
      <c r="P392" s="30"/>
      <c r="Q392" s="182" t="s">
        <v>1306</v>
      </c>
      <c r="R392" s="182" t="s">
        <v>1307</v>
      </c>
      <c r="S392" s="50" t="s">
        <v>1308</v>
      </c>
      <c r="T392" s="50" t="s">
        <v>1309</v>
      </c>
      <c r="U392" s="50" t="s">
        <v>1310</v>
      </c>
      <c r="V392" s="183" t="s">
        <v>1311</v>
      </c>
      <c r="W392" s="30"/>
      <c r="X392" s="30"/>
    </row>
    <row r="393" spans="1:24" ht="30.6" customHeight="1" x14ac:dyDescent="0.2">
      <c r="A393" s="168"/>
      <c r="B393" s="168">
        <v>19</v>
      </c>
      <c r="C393" s="220" t="s">
        <v>1267</v>
      </c>
      <c r="D393" s="221"/>
      <c r="E393" s="222"/>
      <c r="F393" s="229"/>
      <c r="G393" s="229"/>
      <c r="H393" s="229"/>
      <c r="I393" s="50" t="s">
        <v>11</v>
      </c>
      <c r="J393" s="231" t="s">
        <v>3</v>
      </c>
      <c r="K393" s="231"/>
      <c r="L393" s="39"/>
      <c r="M393" s="162" t="s">
        <v>676</v>
      </c>
      <c r="N393" s="163" t="str">
        <f>V393</f>
        <v>--</v>
      </c>
      <c r="O393" s="39"/>
      <c r="P393" s="168"/>
      <c r="Q393" s="184"/>
      <c r="R393" s="184"/>
      <c r="S393" s="185" t="str">
        <f>IF(Q393="Basso",1.8,IF(Q393="Medio",2.5,IF(Q393="Medio-Alto",3.8,IF(Q393="Alto",5,"0"))))</f>
        <v>0</v>
      </c>
      <c r="T393" s="185" t="str">
        <f>IF(R393="Basso",1.8,IF(R393="Medio",2.5,IF(R393="Medio-Alto",3.8,IF(R393="Alto",5,"0"))))</f>
        <v>0</v>
      </c>
      <c r="U393" s="185">
        <f>IF(MAX(U397:U411)&gt;(T393*S393),MAX(U397:U411),T393*S393)</f>
        <v>0</v>
      </c>
      <c r="V393" s="186" t="str">
        <f>IF(U393=0,"--",IF(U393&lt;='db fasce di rischio'!$B$4,'db fasce di rischio'!$A$2,IF(U393&lt;='db fasce di rischio'!$D$4,'db fasce di rischio'!$C$2,IF(U393&lt;='db fasce di rischio'!$F$4,'db fasce di rischio'!$E$2,IF(U393&lt;='db fasce di rischio'!$H$4,'db fasce di rischio'!$G$2,"")))))</f>
        <v>--</v>
      </c>
      <c r="W393" s="30"/>
      <c r="X393" s="30"/>
    </row>
    <row r="394" spans="1:24" ht="59.45" customHeight="1" x14ac:dyDescent="0.2">
      <c r="A394" s="168"/>
      <c r="B394" s="168"/>
      <c r="C394" s="223"/>
      <c r="D394" s="224"/>
      <c r="E394" s="224"/>
      <c r="F394" s="172"/>
      <c r="G394" s="172"/>
      <c r="H394" s="172"/>
      <c r="I394" s="172"/>
      <c r="J394" s="172"/>
      <c r="K394" s="172"/>
      <c r="L394" s="173"/>
      <c r="M394" s="226" t="s">
        <v>1305</v>
      </c>
      <c r="N394" s="226"/>
      <c r="O394" s="226"/>
      <c r="P394" s="168"/>
      <c r="Q394" s="30"/>
      <c r="R394" s="30"/>
      <c r="S394" s="30"/>
      <c r="T394" s="30"/>
      <c r="U394" s="30"/>
      <c r="V394" s="30"/>
      <c r="W394" s="30"/>
      <c r="X394" s="30"/>
    </row>
    <row r="395" spans="1:24" ht="31.5" hidden="1" customHeight="1" outlineLevel="1" x14ac:dyDescent="0.2">
      <c r="A395" s="168"/>
      <c r="B395" s="168"/>
      <c r="C395" s="218" t="s">
        <v>1266</v>
      </c>
      <c r="D395" s="219"/>
      <c r="E395" s="160"/>
      <c r="F395" s="160"/>
      <c r="G395" s="160"/>
      <c r="H395" s="160"/>
      <c r="I395" s="160"/>
      <c r="J395" s="159"/>
      <c r="K395" s="160"/>
      <c r="L395" s="164">
        <f>SUM(H382:H390)</f>
        <v>0</v>
      </c>
      <c r="M395" s="165"/>
      <c r="N395" s="165"/>
      <c r="O395" s="165"/>
      <c r="P395" s="168"/>
      <c r="Q395" s="30"/>
      <c r="R395" s="30"/>
      <c r="S395" s="30"/>
      <c r="T395" s="30"/>
      <c r="U395" s="30"/>
      <c r="V395" s="30"/>
      <c r="W395" s="30"/>
      <c r="X395" s="30"/>
    </row>
    <row r="396" spans="1:24" ht="81.95" hidden="1" customHeight="1" outlineLevel="1" x14ac:dyDescent="0.2">
      <c r="A396" s="169"/>
      <c r="B396" s="169"/>
      <c r="C396" s="24" t="s">
        <v>915</v>
      </c>
      <c r="D396" s="24" t="s">
        <v>916</v>
      </c>
      <c r="E396" s="24" t="s">
        <v>981</v>
      </c>
      <c r="F396" s="24" t="s">
        <v>980</v>
      </c>
      <c r="G396" s="187" t="s">
        <v>1301</v>
      </c>
      <c r="H396" s="24" t="s">
        <v>979</v>
      </c>
      <c r="I396" s="24" t="s">
        <v>917</v>
      </c>
      <c r="J396" s="50" t="s">
        <v>982</v>
      </c>
      <c r="K396" s="50" t="s">
        <v>918</v>
      </c>
      <c r="L396" s="24" t="s">
        <v>639</v>
      </c>
      <c r="M396" s="24" t="s">
        <v>677</v>
      </c>
      <c r="N396" s="24" t="s">
        <v>678</v>
      </c>
      <c r="O396" s="24" t="s">
        <v>679</v>
      </c>
      <c r="P396" s="169"/>
      <c r="Q396" s="182" t="s">
        <v>1306</v>
      </c>
      <c r="R396" s="182" t="s">
        <v>1307</v>
      </c>
      <c r="S396" s="50" t="s">
        <v>1308</v>
      </c>
      <c r="T396" s="50" t="s">
        <v>1309</v>
      </c>
      <c r="U396" s="50" t="s">
        <v>1310</v>
      </c>
      <c r="V396" s="183" t="s">
        <v>1311</v>
      </c>
      <c r="W396" s="30"/>
      <c r="X396" s="30"/>
    </row>
    <row r="397" spans="1:24" ht="21" hidden="1" customHeight="1" outlineLevel="1" x14ac:dyDescent="0.2">
      <c r="A397" s="169"/>
      <c r="B397" s="169"/>
      <c r="C397" s="26" t="s">
        <v>30</v>
      </c>
      <c r="D397" s="26" t="s">
        <v>30</v>
      </c>
      <c r="E397" s="26" t="s">
        <v>30</v>
      </c>
      <c r="F397" s="26" t="s">
        <v>30</v>
      </c>
      <c r="G397" s="161" t="str">
        <f>V397</f>
        <v>--</v>
      </c>
      <c r="H397" s="27" t="s">
        <v>30</v>
      </c>
      <c r="I397" s="33" t="s">
        <v>30</v>
      </c>
      <c r="J397" s="87"/>
      <c r="K397" s="33"/>
      <c r="L397" s="26"/>
      <c r="M397" s="26"/>
      <c r="N397" s="26"/>
      <c r="O397" s="26"/>
      <c r="P397" s="169"/>
      <c r="Q397" s="184"/>
      <c r="R397" s="184"/>
      <c r="S397" s="185" t="str">
        <f>IF(Q397="Basso",1.8,IF(Q397="Medio",2.5,IF(Q397="Medio-Alto",3.8,IF(Q397="Alto",5,"0"))))</f>
        <v>0</v>
      </c>
      <c r="T397" s="185" t="str">
        <f>IF(R397="Basso",1.8,IF(R397="Medio",2.5,IF(R397="Medio-Alto",3.8,IF(R397="Alto",5,"0"))))</f>
        <v>0</v>
      </c>
      <c r="U397" s="185">
        <f>(T397*S397)</f>
        <v>0</v>
      </c>
      <c r="V397" s="186" t="str">
        <f>IF(U397=0,"--",IF(U397&lt;='db fasce di rischio'!$B$4,'db fasce di rischio'!$A$2,IF(U397&lt;='db fasce di rischio'!$D$4,'db fasce di rischio'!$C$2,IF(U397&lt;='db fasce di rischio'!$F$4,'db fasce di rischio'!$E$2,IF(U397&lt;='db fasce di rischio'!$H$4,'db fasce di rischio'!$G$2,"")))))</f>
        <v>--</v>
      </c>
      <c r="W397" s="30"/>
      <c r="X397" s="30"/>
    </row>
    <row r="398" spans="1:24" ht="21" hidden="1" customHeight="1" outlineLevel="1" x14ac:dyDescent="0.2">
      <c r="A398" s="169"/>
      <c r="B398" s="169"/>
      <c r="C398" s="26" t="s">
        <v>30</v>
      </c>
      <c r="D398" s="26" t="s">
        <v>30</v>
      </c>
      <c r="E398" s="26" t="s">
        <v>30</v>
      </c>
      <c r="F398" s="26" t="s">
        <v>30</v>
      </c>
      <c r="G398" s="161" t="str">
        <f t="shared" ref="G398:G411" si="56">V398</f>
        <v>--</v>
      </c>
      <c r="H398" s="27" t="s">
        <v>30</v>
      </c>
      <c r="I398" s="33" t="s">
        <v>30</v>
      </c>
      <c r="J398" s="87"/>
      <c r="K398" s="33"/>
      <c r="L398" s="26"/>
      <c r="M398" s="26"/>
      <c r="N398" s="26"/>
      <c r="O398" s="26"/>
      <c r="P398" s="169"/>
      <c r="Q398" s="184"/>
      <c r="R398" s="184"/>
      <c r="S398" s="185" t="str">
        <f t="shared" ref="S398:T411" si="57">IF(Q398="Basso",1.8,IF(Q398="Medio",2.5,IF(Q398="Medio-Alto",3.8,IF(Q398="Alto",5,"0"))))</f>
        <v>0</v>
      </c>
      <c r="T398" s="185" t="str">
        <f t="shared" si="57"/>
        <v>0</v>
      </c>
      <c r="U398" s="185">
        <f>(T398*S398)</f>
        <v>0</v>
      </c>
      <c r="V398" s="186" t="str">
        <f>IF(U398=0,"--",IF(U398&lt;='db fasce di rischio'!$B$4,'db fasce di rischio'!$A$2,IF(U398&lt;='db fasce di rischio'!$D$4,'db fasce di rischio'!$C$2,IF(U398&lt;='db fasce di rischio'!$F$4,'db fasce di rischio'!$E$2,IF(U398&lt;='db fasce di rischio'!$H$4,'db fasce di rischio'!$G$2,"")))))</f>
        <v>--</v>
      </c>
      <c r="W398" s="30"/>
      <c r="X398" s="30"/>
    </row>
    <row r="399" spans="1:24" ht="21" hidden="1" customHeight="1" outlineLevel="1" x14ac:dyDescent="0.2">
      <c r="A399" s="169"/>
      <c r="B399" s="169"/>
      <c r="C399" s="26" t="s">
        <v>30</v>
      </c>
      <c r="D399" s="26" t="s">
        <v>30</v>
      </c>
      <c r="E399" s="26" t="s">
        <v>30</v>
      </c>
      <c r="F399" s="26" t="s">
        <v>30</v>
      </c>
      <c r="G399" s="161" t="str">
        <f t="shared" si="56"/>
        <v>--</v>
      </c>
      <c r="H399" s="27" t="s">
        <v>30</v>
      </c>
      <c r="I399" s="33" t="s">
        <v>30</v>
      </c>
      <c r="J399" s="87"/>
      <c r="K399" s="33"/>
      <c r="L399" s="26"/>
      <c r="M399" s="26"/>
      <c r="N399" s="26"/>
      <c r="O399" s="26"/>
      <c r="P399" s="169"/>
      <c r="Q399" s="184"/>
      <c r="R399" s="184"/>
      <c r="S399" s="185" t="str">
        <f t="shared" si="57"/>
        <v>0</v>
      </c>
      <c r="T399" s="185" t="str">
        <f t="shared" si="57"/>
        <v>0</v>
      </c>
      <c r="U399" s="185">
        <f t="shared" ref="U399:U411" si="58">(T399*S399)</f>
        <v>0</v>
      </c>
      <c r="V399" s="186" t="str">
        <f>IF(U399=0,"--",IF(U399&lt;='db fasce di rischio'!$B$4,'db fasce di rischio'!$A$2,IF(U399&lt;='db fasce di rischio'!$D$4,'db fasce di rischio'!$C$2,IF(U399&lt;='db fasce di rischio'!$F$4,'db fasce di rischio'!$E$2,IF(U399&lt;='db fasce di rischio'!$H$4,'db fasce di rischio'!$G$2,"")))))</f>
        <v>--</v>
      </c>
      <c r="W399" s="30"/>
      <c r="X399" s="30"/>
    </row>
    <row r="400" spans="1:24" ht="21" hidden="1" customHeight="1" outlineLevel="1" x14ac:dyDescent="0.2">
      <c r="A400" s="169"/>
      <c r="B400" s="169"/>
      <c r="C400" s="26" t="s">
        <v>30</v>
      </c>
      <c r="D400" s="26" t="s">
        <v>30</v>
      </c>
      <c r="E400" s="26" t="s">
        <v>30</v>
      </c>
      <c r="F400" s="26" t="s">
        <v>30</v>
      </c>
      <c r="G400" s="161" t="str">
        <f t="shared" si="56"/>
        <v>--</v>
      </c>
      <c r="H400" s="27" t="s">
        <v>30</v>
      </c>
      <c r="I400" s="33" t="s">
        <v>30</v>
      </c>
      <c r="J400" s="87"/>
      <c r="K400" s="33"/>
      <c r="L400" s="26"/>
      <c r="M400" s="26"/>
      <c r="N400" s="26"/>
      <c r="O400" s="26"/>
      <c r="P400" s="169"/>
      <c r="Q400" s="184"/>
      <c r="R400" s="184"/>
      <c r="S400" s="185" t="str">
        <f t="shared" si="57"/>
        <v>0</v>
      </c>
      <c r="T400" s="185" t="str">
        <f t="shared" si="57"/>
        <v>0</v>
      </c>
      <c r="U400" s="185">
        <f t="shared" si="58"/>
        <v>0</v>
      </c>
      <c r="V400" s="186" t="str">
        <f>IF(U400=0,"--",IF(U400&lt;='db fasce di rischio'!$B$4,'db fasce di rischio'!$A$2,IF(U400&lt;='db fasce di rischio'!$D$4,'db fasce di rischio'!$C$2,IF(U400&lt;='db fasce di rischio'!$F$4,'db fasce di rischio'!$E$2,IF(U400&lt;='db fasce di rischio'!$H$4,'db fasce di rischio'!$G$2,"")))))</f>
        <v>--</v>
      </c>
      <c r="W400" s="30"/>
      <c r="X400" s="30"/>
    </row>
    <row r="401" spans="1:24" ht="21" hidden="1" customHeight="1" outlineLevel="1" x14ac:dyDescent="0.2">
      <c r="A401" s="169"/>
      <c r="B401" s="169"/>
      <c r="C401" s="26" t="s">
        <v>30</v>
      </c>
      <c r="D401" s="26" t="s">
        <v>30</v>
      </c>
      <c r="E401" s="26" t="s">
        <v>30</v>
      </c>
      <c r="F401" s="26" t="s">
        <v>30</v>
      </c>
      <c r="G401" s="161" t="str">
        <f t="shared" si="56"/>
        <v>--</v>
      </c>
      <c r="H401" s="27" t="s">
        <v>30</v>
      </c>
      <c r="I401" s="33" t="s">
        <v>30</v>
      </c>
      <c r="J401" s="87"/>
      <c r="K401" s="33"/>
      <c r="L401" s="26"/>
      <c r="M401" s="26"/>
      <c r="N401" s="26"/>
      <c r="O401" s="26"/>
      <c r="P401" s="169"/>
      <c r="Q401" s="184"/>
      <c r="R401" s="184"/>
      <c r="S401" s="185" t="str">
        <f t="shared" si="57"/>
        <v>0</v>
      </c>
      <c r="T401" s="185" t="str">
        <f t="shared" si="57"/>
        <v>0</v>
      </c>
      <c r="U401" s="185">
        <f t="shared" si="58"/>
        <v>0</v>
      </c>
      <c r="V401" s="186" t="str">
        <f>IF(U401=0,"--",IF(U401&lt;='db fasce di rischio'!$B$4,'db fasce di rischio'!$A$2,IF(U401&lt;='db fasce di rischio'!$D$4,'db fasce di rischio'!$C$2,IF(U401&lt;='db fasce di rischio'!$F$4,'db fasce di rischio'!$E$2,IF(U401&lt;='db fasce di rischio'!$H$4,'db fasce di rischio'!$G$2,"")))))</f>
        <v>--</v>
      </c>
      <c r="W401" s="30"/>
      <c r="X401" s="30"/>
    </row>
    <row r="402" spans="1:24" ht="21" hidden="1" customHeight="1" outlineLevel="1" x14ac:dyDescent="0.2">
      <c r="A402" s="169"/>
      <c r="B402" s="169"/>
      <c r="C402" s="26" t="s">
        <v>30</v>
      </c>
      <c r="D402" s="26" t="s">
        <v>30</v>
      </c>
      <c r="E402" s="26" t="s">
        <v>30</v>
      </c>
      <c r="F402" s="26" t="s">
        <v>30</v>
      </c>
      <c r="G402" s="161" t="str">
        <f t="shared" si="56"/>
        <v>--</v>
      </c>
      <c r="H402" s="27" t="s">
        <v>30</v>
      </c>
      <c r="I402" s="33" t="s">
        <v>30</v>
      </c>
      <c r="J402" s="87"/>
      <c r="K402" s="33"/>
      <c r="L402" s="26"/>
      <c r="M402" s="26"/>
      <c r="N402" s="26"/>
      <c r="O402" s="26"/>
      <c r="P402" s="169"/>
      <c r="Q402" s="184"/>
      <c r="R402" s="184"/>
      <c r="S402" s="185" t="str">
        <f t="shared" si="57"/>
        <v>0</v>
      </c>
      <c r="T402" s="185" t="str">
        <f t="shared" si="57"/>
        <v>0</v>
      </c>
      <c r="U402" s="185">
        <f t="shared" si="58"/>
        <v>0</v>
      </c>
      <c r="V402" s="186" t="str">
        <f>IF(U402=0,"--",IF(U402&lt;='db fasce di rischio'!$B$4,'db fasce di rischio'!$A$2,IF(U402&lt;='db fasce di rischio'!$D$4,'db fasce di rischio'!$C$2,IF(U402&lt;='db fasce di rischio'!$F$4,'db fasce di rischio'!$E$2,IF(U402&lt;='db fasce di rischio'!$H$4,'db fasce di rischio'!$G$2,"")))))</f>
        <v>--</v>
      </c>
      <c r="W402" s="30"/>
      <c r="X402" s="30"/>
    </row>
    <row r="403" spans="1:24" ht="21" hidden="1" customHeight="1" outlineLevel="1" x14ac:dyDescent="0.2">
      <c r="A403" s="169"/>
      <c r="B403" s="169"/>
      <c r="C403" s="26" t="s">
        <v>30</v>
      </c>
      <c r="D403" s="26" t="s">
        <v>30</v>
      </c>
      <c r="E403" s="26" t="s">
        <v>30</v>
      </c>
      <c r="F403" s="26" t="s">
        <v>30</v>
      </c>
      <c r="G403" s="161" t="str">
        <f t="shared" si="56"/>
        <v>--</v>
      </c>
      <c r="H403" s="27" t="s">
        <v>30</v>
      </c>
      <c r="I403" s="33" t="s">
        <v>30</v>
      </c>
      <c r="J403" s="87"/>
      <c r="K403" s="33"/>
      <c r="L403" s="26"/>
      <c r="M403" s="26"/>
      <c r="N403" s="26"/>
      <c r="O403" s="26"/>
      <c r="P403" s="169"/>
      <c r="Q403" s="184"/>
      <c r="R403" s="184"/>
      <c r="S403" s="185" t="str">
        <f t="shared" si="57"/>
        <v>0</v>
      </c>
      <c r="T403" s="185" t="str">
        <f t="shared" si="57"/>
        <v>0</v>
      </c>
      <c r="U403" s="185">
        <f t="shared" si="58"/>
        <v>0</v>
      </c>
      <c r="V403" s="186" t="str">
        <f>IF(U403=0,"--",IF(U403&lt;='db fasce di rischio'!$B$4,'db fasce di rischio'!$A$2,IF(U403&lt;='db fasce di rischio'!$D$4,'db fasce di rischio'!$C$2,IF(U403&lt;='db fasce di rischio'!$F$4,'db fasce di rischio'!$E$2,IF(U403&lt;='db fasce di rischio'!$H$4,'db fasce di rischio'!$G$2,"")))))</f>
        <v>--</v>
      </c>
      <c r="W403" s="30"/>
      <c r="X403" s="30"/>
    </row>
    <row r="404" spans="1:24" ht="21" hidden="1" customHeight="1" outlineLevel="1" x14ac:dyDescent="0.2">
      <c r="A404" s="169"/>
      <c r="B404" s="169"/>
      <c r="C404" s="26" t="s">
        <v>30</v>
      </c>
      <c r="D404" s="26" t="s">
        <v>30</v>
      </c>
      <c r="E404" s="26" t="s">
        <v>30</v>
      </c>
      <c r="F404" s="26" t="s">
        <v>30</v>
      </c>
      <c r="G404" s="161" t="str">
        <f t="shared" si="56"/>
        <v>--</v>
      </c>
      <c r="H404" s="27" t="s">
        <v>30</v>
      </c>
      <c r="I404" s="33" t="s">
        <v>30</v>
      </c>
      <c r="J404" s="87"/>
      <c r="K404" s="33"/>
      <c r="L404" s="26"/>
      <c r="M404" s="26"/>
      <c r="N404" s="26"/>
      <c r="O404" s="26"/>
      <c r="P404" s="169"/>
      <c r="Q404" s="184"/>
      <c r="R404" s="184"/>
      <c r="S404" s="185" t="str">
        <f t="shared" si="57"/>
        <v>0</v>
      </c>
      <c r="T404" s="185" t="str">
        <f t="shared" si="57"/>
        <v>0</v>
      </c>
      <c r="U404" s="185">
        <f t="shared" si="58"/>
        <v>0</v>
      </c>
      <c r="V404" s="186" t="str">
        <f>IF(U404=0,"--",IF(U404&lt;='db fasce di rischio'!$B$4,'db fasce di rischio'!$A$2,IF(U404&lt;='db fasce di rischio'!$D$4,'db fasce di rischio'!$C$2,IF(U404&lt;='db fasce di rischio'!$F$4,'db fasce di rischio'!$E$2,IF(U404&lt;='db fasce di rischio'!$H$4,'db fasce di rischio'!$G$2,"")))))</f>
        <v>--</v>
      </c>
      <c r="W404" s="30"/>
      <c r="X404" s="30"/>
    </row>
    <row r="405" spans="1:24" ht="21" hidden="1" customHeight="1" outlineLevel="1" x14ac:dyDescent="0.2">
      <c r="A405" s="169"/>
      <c r="B405" s="169"/>
      <c r="C405" s="26" t="s">
        <v>30</v>
      </c>
      <c r="D405" s="26" t="s">
        <v>30</v>
      </c>
      <c r="E405" s="26" t="s">
        <v>30</v>
      </c>
      <c r="F405" s="26" t="s">
        <v>30</v>
      </c>
      <c r="G405" s="161" t="str">
        <f t="shared" si="56"/>
        <v>--</v>
      </c>
      <c r="H405" s="27" t="s">
        <v>30</v>
      </c>
      <c r="I405" s="33" t="s">
        <v>30</v>
      </c>
      <c r="J405" s="88"/>
      <c r="K405" s="33"/>
      <c r="L405" s="26"/>
      <c r="M405" s="26"/>
      <c r="N405" s="26"/>
      <c r="O405" s="26"/>
      <c r="P405" s="169"/>
      <c r="Q405" s="184"/>
      <c r="R405" s="184"/>
      <c r="S405" s="185" t="str">
        <f t="shared" si="57"/>
        <v>0</v>
      </c>
      <c r="T405" s="185" t="str">
        <f t="shared" si="57"/>
        <v>0</v>
      </c>
      <c r="U405" s="185">
        <f t="shared" si="58"/>
        <v>0</v>
      </c>
      <c r="V405" s="186" t="str">
        <f>IF(U405=0,"--",IF(U405&lt;='db fasce di rischio'!$B$4,'db fasce di rischio'!$A$2,IF(U405&lt;='db fasce di rischio'!$D$4,'db fasce di rischio'!$C$2,IF(U405&lt;='db fasce di rischio'!$F$4,'db fasce di rischio'!$E$2,IF(U405&lt;='db fasce di rischio'!$H$4,'db fasce di rischio'!$G$2,"")))))</f>
        <v>--</v>
      </c>
      <c r="W405" s="30"/>
      <c r="X405" s="30"/>
    </row>
    <row r="406" spans="1:24" ht="21" hidden="1" customHeight="1" outlineLevel="1" x14ac:dyDescent="0.2">
      <c r="A406" s="169"/>
      <c r="B406" s="169"/>
      <c r="C406" s="26" t="s">
        <v>30</v>
      </c>
      <c r="D406" s="26" t="s">
        <v>30</v>
      </c>
      <c r="E406" s="26" t="s">
        <v>30</v>
      </c>
      <c r="F406" s="26" t="s">
        <v>30</v>
      </c>
      <c r="G406" s="161" t="str">
        <f t="shared" si="56"/>
        <v>--</v>
      </c>
      <c r="H406" s="27" t="s">
        <v>30</v>
      </c>
      <c r="I406" s="33" t="s">
        <v>30</v>
      </c>
      <c r="J406" s="88"/>
      <c r="K406" s="33"/>
      <c r="L406" s="26"/>
      <c r="M406" s="26"/>
      <c r="N406" s="26"/>
      <c r="O406" s="26"/>
      <c r="P406" s="169"/>
      <c r="Q406" s="184"/>
      <c r="R406" s="184"/>
      <c r="S406" s="185" t="str">
        <f t="shared" si="57"/>
        <v>0</v>
      </c>
      <c r="T406" s="185" t="str">
        <f t="shared" si="57"/>
        <v>0</v>
      </c>
      <c r="U406" s="185">
        <f t="shared" si="58"/>
        <v>0</v>
      </c>
      <c r="V406" s="186" t="str">
        <f>IF(U406=0,"--",IF(U406&lt;='db fasce di rischio'!$B$4,'db fasce di rischio'!$A$2,IF(U406&lt;='db fasce di rischio'!$D$4,'db fasce di rischio'!$C$2,IF(U406&lt;='db fasce di rischio'!$F$4,'db fasce di rischio'!$E$2,IF(U406&lt;='db fasce di rischio'!$H$4,'db fasce di rischio'!$G$2,"")))))</f>
        <v>--</v>
      </c>
      <c r="W406" s="30"/>
      <c r="X406" s="30"/>
    </row>
    <row r="407" spans="1:24" ht="21" hidden="1" customHeight="1" outlineLevel="1" x14ac:dyDescent="0.2">
      <c r="A407" s="169"/>
      <c r="B407" s="169"/>
      <c r="C407" s="26" t="s">
        <v>30</v>
      </c>
      <c r="D407" s="26" t="s">
        <v>30</v>
      </c>
      <c r="E407" s="26" t="s">
        <v>30</v>
      </c>
      <c r="F407" s="26" t="s">
        <v>30</v>
      </c>
      <c r="G407" s="161" t="str">
        <f t="shared" si="56"/>
        <v>--</v>
      </c>
      <c r="H407" s="27" t="s">
        <v>30</v>
      </c>
      <c r="I407" s="33" t="s">
        <v>30</v>
      </c>
      <c r="J407" s="88"/>
      <c r="K407" s="33"/>
      <c r="L407" s="26"/>
      <c r="M407" s="26"/>
      <c r="N407" s="26"/>
      <c r="O407" s="26"/>
      <c r="P407" s="169"/>
      <c r="Q407" s="184"/>
      <c r="R407" s="184"/>
      <c r="S407" s="185" t="str">
        <f t="shared" si="57"/>
        <v>0</v>
      </c>
      <c r="T407" s="185" t="str">
        <f t="shared" si="57"/>
        <v>0</v>
      </c>
      <c r="U407" s="185">
        <f t="shared" si="58"/>
        <v>0</v>
      </c>
      <c r="V407" s="186" t="str">
        <f>IF(U407=0,"--",IF(U407&lt;='db fasce di rischio'!$B$4,'db fasce di rischio'!$A$2,IF(U407&lt;='db fasce di rischio'!$D$4,'db fasce di rischio'!$C$2,IF(U407&lt;='db fasce di rischio'!$F$4,'db fasce di rischio'!$E$2,IF(U407&lt;='db fasce di rischio'!$H$4,'db fasce di rischio'!$G$2,"")))))</f>
        <v>--</v>
      </c>
      <c r="W407" s="30"/>
      <c r="X407" s="30"/>
    </row>
    <row r="408" spans="1:24" ht="21" hidden="1" customHeight="1" outlineLevel="1" x14ac:dyDescent="0.2">
      <c r="A408" s="169"/>
      <c r="B408" s="169"/>
      <c r="C408" s="26" t="s">
        <v>30</v>
      </c>
      <c r="D408" s="26" t="s">
        <v>30</v>
      </c>
      <c r="E408" s="26" t="s">
        <v>30</v>
      </c>
      <c r="F408" s="26" t="s">
        <v>30</v>
      </c>
      <c r="G408" s="161" t="str">
        <f t="shared" si="56"/>
        <v>--</v>
      </c>
      <c r="H408" s="27" t="s">
        <v>30</v>
      </c>
      <c r="I408" s="33" t="s">
        <v>30</v>
      </c>
      <c r="J408" s="88"/>
      <c r="K408" s="33"/>
      <c r="L408" s="26"/>
      <c r="M408" s="26"/>
      <c r="N408" s="26"/>
      <c r="O408" s="26"/>
      <c r="P408" s="169"/>
      <c r="Q408" s="184"/>
      <c r="R408" s="184"/>
      <c r="S408" s="185" t="str">
        <f t="shared" si="57"/>
        <v>0</v>
      </c>
      <c r="T408" s="185" t="str">
        <f t="shared" si="57"/>
        <v>0</v>
      </c>
      <c r="U408" s="185">
        <f t="shared" si="58"/>
        <v>0</v>
      </c>
      <c r="V408" s="186" t="str">
        <f>IF(U408=0,"--",IF(U408&lt;='db fasce di rischio'!$B$4,'db fasce di rischio'!$A$2,IF(U408&lt;='db fasce di rischio'!$D$4,'db fasce di rischio'!$C$2,IF(U408&lt;='db fasce di rischio'!$F$4,'db fasce di rischio'!$E$2,IF(U408&lt;='db fasce di rischio'!$H$4,'db fasce di rischio'!$G$2,"")))))</f>
        <v>--</v>
      </c>
      <c r="W408" s="30"/>
      <c r="X408" s="30"/>
    </row>
    <row r="409" spans="1:24" ht="21" hidden="1" customHeight="1" outlineLevel="1" x14ac:dyDescent="0.2">
      <c r="A409" s="169"/>
      <c r="B409" s="169"/>
      <c r="C409" s="26" t="s">
        <v>30</v>
      </c>
      <c r="D409" s="26" t="s">
        <v>30</v>
      </c>
      <c r="E409" s="26" t="s">
        <v>30</v>
      </c>
      <c r="F409" s="26" t="s">
        <v>30</v>
      </c>
      <c r="G409" s="161" t="str">
        <f t="shared" si="56"/>
        <v>--</v>
      </c>
      <c r="H409" s="27" t="s">
        <v>30</v>
      </c>
      <c r="I409" s="33" t="s">
        <v>30</v>
      </c>
      <c r="J409" s="87"/>
      <c r="K409" s="33"/>
      <c r="L409" s="26"/>
      <c r="M409" s="26"/>
      <c r="N409" s="26"/>
      <c r="O409" s="26"/>
      <c r="P409" s="169"/>
      <c r="Q409" s="184"/>
      <c r="R409" s="184"/>
      <c r="S409" s="185" t="str">
        <f t="shared" si="57"/>
        <v>0</v>
      </c>
      <c r="T409" s="185" t="str">
        <f t="shared" si="57"/>
        <v>0</v>
      </c>
      <c r="U409" s="185">
        <f t="shared" si="58"/>
        <v>0</v>
      </c>
      <c r="V409" s="186" t="str">
        <f>IF(U409=0,"--",IF(U409&lt;='db fasce di rischio'!$B$4,'db fasce di rischio'!$A$2,IF(U409&lt;='db fasce di rischio'!$D$4,'db fasce di rischio'!$C$2,IF(U409&lt;='db fasce di rischio'!$F$4,'db fasce di rischio'!$E$2,IF(U409&lt;='db fasce di rischio'!$H$4,'db fasce di rischio'!$G$2,"")))))</f>
        <v>--</v>
      </c>
      <c r="W409" s="30"/>
      <c r="X409" s="30"/>
    </row>
    <row r="410" spans="1:24" ht="21" hidden="1" customHeight="1" outlineLevel="1" x14ac:dyDescent="0.2">
      <c r="A410" s="169"/>
      <c r="B410" s="169"/>
      <c r="C410" s="26" t="s">
        <v>30</v>
      </c>
      <c r="D410" s="26" t="s">
        <v>30</v>
      </c>
      <c r="E410" s="26" t="s">
        <v>30</v>
      </c>
      <c r="F410" s="26" t="s">
        <v>30</v>
      </c>
      <c r="G410" s="161" t="str">
        <f t="shared" si="56"/>
        <v>--</v>
      </c>
      <c r="H410" s="27" t="s">
        <v>30</v>
      </c>
      <c r="I410" s="33" t="s">
        <v>30</v>
      </c>
      <c r="J410" s="87"/>
      <c r="K410" s="33"/>
      <c r="L410" s="26"/>
      <c r="M410" s="26"/>
      <c r="N410" s="26"/>
      <c r="O410" s="28"/>
      <c r="P410" s="169"/>
      <c r="Q410" s="184"/>
      <c r="R410" s="184"/>
      <c r="S410" s="185" t="str">
        <f t="shared" si="57"/>
        <v>0</v>
      </c>
      <c r="T410" s="185" t="str">
        <f t="shared" si="57"/>
        <v>0</v>
      </c>
      <c r="U410" s="185">
        <f t="shared" si="58"/>
        <v>0</v>
      </c>
      <c r="V410" s="186" t="str">
        <f>IF(U410=0,"--",IF(U410&lt;='db fasce di rischio'!$B$4,'db fasce di rischio'!$A$2,IF(U410&lt;='db fasce di rischio'!$D$4,'db fasce di rischio'!$C$2,IF(U410&lt;='db fasce di rischio'!$F$4,'db fasce di rischio'!$E$2,IF(U410&lt;='db fasce di rischio'!$H$4,'db fasce di rischio'!$G$2,"")))))</f>
        <v>--</v>
      </c>
      <c r="W410" s="30"/>
      <c r="X410" s="30"/>
    </row>
    <row r="411" spans="1:24" ht="21" hidden="1" customHeight="1" outlineLevel="1" x14ac:dyDescent="0.2">
      <c r="A411" s="169"/>
      <c r="B411" s="169"/>
      <c r="C411" s="26" t="s">
        <v>30</v>
      </c>
      <c r="D411" s="26" t="s">
        <v>30</v>
      </c>
      <c r="E411" s="26" t="s">
        <v>30</v>
      </c>
      <c r="F411" s="26" t="s">
        <v>30</v>
      </c>
      <c r="G411" s="161" t="str">
        <f t="shared" si="56"/>
        <v>--</v>
      </c>
      <c r="H411" s="27" t="s">
        <v>30</v>
      </c>
      <c r="I411" s="33" t="s">
        <v>30</v>
      </c>
      <c r="J411" s="87"/>
      <c r="K411" s="33"/>
      <c r="L411" s="26"/>
      <c r="M411" s="26"/>
      <c r="N411" s="26"/>
      <c r="O411" s="29"/>
      <c r="P411" s="169"/>
      <c r="Q411" s="184"/>
      <c r="R411" s="184"/>
      <c r="S411" s="185" t="str">
        <f t="shared" si="57"/>
        <v>0</v>
      </c>
      <c r="T411" s="185" t="str">
        <f t="shared" si="57"/>
        <v>0</v>
      </c>
      <c r="U411" s="185">
        <f t="shared" si="58"/>
        <v>0</v>
      </c>
      <c r="V411" s="186" t="str">
        <f>IF(U411=0,"--",IF(U411&lt;='db fasce di rischio'!$B$4,'db fasce di rischio'!$A$2,IF(U411&lt;='db fasce di rischio'!$D$4,'db fasce di rischio'!$C$2,IF(U411&lt;='db fasce di rischio'!$F$4,'db fasce di rischio'!$E$2,IF(U411&lt;='db fasce di rischio'!$H$4,'db fasce di rischio'!$G$2,"")))))</f>
        <v>--</v>
      </c>
      <c r="W411" s="30"/>
      <c r="X411" s="30"/>
    </row>
    <row r="412" spans="1:24" ht="21" collapsed="1" x14ac:dyDescent="0.2">
      <c r="A412" s="168"/>
      <c r="B412" s="168"/>
      <c r="C412" s="92"/>
      <c r="D412" s="92"/>
      <c r="E412" s="92"/>
      <c r="F412" s="92"/>
      <c r="G412" s="92"/>
      <c r="H412" s="92"/>
      <c r="I412" s="92"/>
      <c r="J412" s="176"/>
      <c r="K412" s="92"/>
      <c r="L412" s="92"/>
      <c r="M412" s="92"/>
      <c r="N412" s="92"/>
      <c r="O412" s="92"/>
      <c r="P412" s="168"/>
      <c r="Q412" s="30"/>
      <c r="R412" s="30"/>
      <c r="S412" s="30"/>
      <c r="T412" s="30"/>
      <c r="U412" s="30"/>
      <c r="V412" s="30"/>
      <c r="W412" s="30"/>
      <c r="X412" s="30"/>
    </row>
    <row r="413" spans="1:24" ht="90.6" customHeight="1" x14ac:dyDescent="0.2">
      <c r="A413" s="31"/>
      <c r="B413" s="31"/>
      <c r="C413" s="32" t="s">
        <v>674</v>
      </c>
      <c r="D413" s="32"/>
      <c r="E413" s="30"/>
      <c r="F413" s="30"/>
      <c r="G413" s="30"/>
      <c r="H413" s="30"/>
      <c r="I413" s="30"/>
      <c r="J413" s="85"/>
      <c r="K413" s="30"/>
      <c r="L413" s="30"/>
      <c r="M413" s="30"/>
      <c r="N413" s="84" t="s">
        <v>6</v>
      </c>
      <c r="O413" s="84"/>
      <c r="P413" s="30"/>
      <c r="Q413" s="182" t="s">
        <v>1306</v>
      </c>
      <c r="R413" s="182" t="s">
        <v>1307</v>
      </c>
      <c r="S413" s="50" t="s">
        <v>1308</v>
      </c>
      <c r="T413" s="50" t="s">
        <v>1309</v>
      </c>
      <c r="U413" s="50" t="s">
        <v>1310</v>
      </c>
      <c r="V413" s="183" t="s">
        <v>1311</v>
      </c>
      <c r="W413" s="30"/>
      <c r="X413" s="30"/>
    </row>
    <row r="414" spans="1:24" ht="30.6" customHeight="1" x14ac:dyDescent="0.2">
      <c r="A414" s="168"/>
      <c r="B414" s="168">
        <v>20</v>
      </c>
      <c r="C414" s="220" t="s">
        <v>1267</v>
      </c>
      <c r="D414" s="221"/>
      <c r="E414" s="222"/>
      <c r="F414" s="229"/>
      <c r="G414" s="229"/>
      <c r="H414" s="229"/>
      <c r="I414" s="50" t="s">
        <v>11</v>
      </c>
      <c r="J414" s="231" t="s">
        <v>3</v>
      </c>
      <c r="K414" s="231"/>
      <c r="L414" s="39"/>
      <c r="M414" s="162" t="s">
        <v>676</v>
      </c>
      <c r="N414" s="163" t="str">
        <f>V414</f>
        <v>--</v>
      </c>
      <c r="O414" s="39"/>
      <c r="P414" s="168"/>
      <c r="Q414" s="184"/>
      <c r="R414" s="184"/>
      <c r="S414" s="185" t="str">
        <f>IF(Q414="Basso",1.8,IF(Q414="Medio",2.5,IF(Q414="Medio-Alto",3.8,IF(Q414="Alto",5,"0"))))</f>
        <v>0</v>
      </c>
      <c r="T414" s="185" t="str">
        <f>IF(R414="Basso",1.8,IF(R414="Medio",2.5,IF(R414="Medio-Alto",3.8,IF(R414="Alto",5,"0"))))</f>
        <v>0</v>
      </c>
      <c r="U414" s="185">
        <f>IF(MAX(U418:U432)&gt;(T414*S414),MAX(U418:U432),T414*S414)</f>
        <v>0</v>
      </c>
      <c r="V414" s="186" t="str">
        <f>IF(U414=0,"--",IF(U414&lt;='db fasce di rischio'!$B$4,'db fasce di rischio'!$A$2,IF(U414&lt;='db fasce di rischio'!$D$4,'db fasce di rischio'!$C$2,IF(U414&lt;='db fasce di rischio'!$F$4,'db fasce di rischio'!$E$2,IF(U414&lt;='db fasce di rischio'!$H$4,'db fasce di rischio'!$G$2,"")))))</f>
        <v>--</v>
      </c>
      <c r="W414" s="30"/>
      <c r="X414" s="30"/>
    </row>
    <row r="415" spans="1:24" ht="59.45" customHeight="1" x14ac:dyDescent="0.2">
      <c r="A415" s="168"/>
      <c r="B415" s="168"/>
      <c r="C415" s="223"/>
      <c r="D415" s="224"/>
      <c r="E415" s="224"/>
      <c r="F415" s="172"/>
      <c r="G415" s="172"/>
      <c r="H415" s="172"/>
      <c r="I415" s="172"/>
      <c r="J415" s="172"/>
      <c r="K415" s="172"/>
      <c r="L415" s="173"/>
      <c r="M415" s="226" t="s">
        <v>1305</v>
      </c>
      <c r="N415" s="226"/>
      <c r="O415" s="226"/>
      <c r="P415" s="168"/>
      <c r="Q415" s="30"/>
      <c r="R415" s="30"/>
      <c r="S415" s="30"/>
      <c r="T415" s="30"/>
      <c r="U415" s="30"/>
      <c r="V415" s="30"/>
      <c r="W415" s="30"/>
      <c r="X415" s="30"/>
    </row>
    <row r="416" spans="1:24" ht="31.5" hidden="1" customHeight="1" outlineLevel="1" x14ac:dyDescent="0.2">
      <c r="A416" s="168"/>
      <c r="B416" s="168"/>
      <c r="C416" s="218" t="s">
        <v>1266</v>
      </c>
      <c r="D416" s="219"/>
      <c r="E416" s="160"/>
      <c r="F416" s="160"/>
      <c r="G416" s="160"/>
      <c r="H416" s="160"/>
      <c r="I416" s="160"/>
      <c r="J416" s="159"/>
      <c r="K416" s="160"/>
      <c r="L416" s="164">
        <f>SUM(H403:H411)</f>
        <v>0</v>
      </c>
      <c r="M416" s="165"/>
      <c r="N416" s="165"/>
      <c r="O416" s="165"/>
      <c r="P416" s="168"/>
      <c r="Q416" s="30"/>
      <c r="R416" s="30"/>
      <c r="S416" s="30"/>
      <c r="T416" s="30"/>
      <c r="U416" s="30"/>
      <c r="V416" s="30"/>
      <c r="W416" s="30"/>
      <c r="X416" s="30"/>
    </row>
    <row r="417" spans="1:24" ht="81.95" hidden="1" customHeight="1" outlineLevel="1" x14ac:dyDescent="0.2">
      <c r="A417" s="169"/>
      <c r="B417" s="169"/>
      <c r="C417" s="24" t="s">
        <v>915</v>
      </c>
      <c r="D417" s="24" t="s">
        <v>916</v>
      </c>
      <c r="E417" s="24" t="s">
        <v>981</v>
      </c>
      <c r="F417" s="24" t="s">
        <v>980</v>
      </c>
      <c r="G417" s="181" t="s">
        <v>1301</v>
      </c>
      <c r="H417" s="24" t="s">
        <v>979</v>
      </c>
      <c r="I417" s="24" t="s">
        <v>917</v>
      </c>
      <c r="J417" s="50" t="s">
        <v>982</v>
      </c>
      <c r="K417" s="50" t="s">
        <v>918</v>
      </c>
      <c r="L417" s="24" t="s">
        <v>639</v>
      </c>
      <c r="M417" s="24" t="s">
        <v>677</v>
      </c>
      <c r="N417" s="24" t="s">
        <v>678</v>
      </c>
      <c r="O417" s="24" t="s">
        <v>679</v>
      </c>
      <c r="P417" s="169"/>
      <c r="Q417" s="182" t="s">
        <v>1306</v>
      </c>
      <c r="R417" s="182" t="s">
        <v>1307</v>
      </c>
      <c r="S417" s="50" t="s">
        <v>1308</v>
      </c>
      <c r="T417" s="50" t="s">
        <v>1309</v>
      </c>
      <c r="U417" s="50" t="s">
        <v>1310</v>
      </c>
      <c r="V417" s="183" t="s">
        <v>1311</v>
      </c>
      <c r="W417" s="30"/>
      <c r="X417" s="30"/>
    </row>
    <row r="418" spans="1:24" ht="21" hidden="1" outlineLevel="1" x14ac:dyDescent="0.2">
      <c r="A418" s="169"/>
      <c r="B418" s="169"/>
      <c r="C418" s="26" t="s">
        <v>30</v>
      </c>
      <c r="D418" s="26" t="s">
        <v>30</v>
      </c>
      <c r="E418" s="26" t="s">
        <v>30</v>
      </c>
      <c r="F418" s="26" t="s">
        <v>30</v>
      </c>
      <c r="G418" s="161" t="str">
        <f>V418</f>
        <v>--</v>
      </c>
      <c r="H418" s="27" t="s">
        <v>30</v>
      </c>
      <c r="I418" s="33" t="s">
        <v>30</v>
      </c>
      <c r="J418" s="87"/>
      <c r="K418" s="33"/>
      <c r="L418" s="26"/>
      <c r="M418" s="26"/>
      <c r="N418" s="26"/>
      <c r="O418" s="26"/>
      <c r="P418" s="169"/>
      <c r="Q418" s="184"/>
      <c r="R418" s="184"/>
      <c r="S418" s="185" t="str">
        <f>IF(Q418="Basso",1.8,IF(Q418="Medio",2.5,IF(Q418="Medio-Alto",3.8,IF(Q418="Alto",5,"0"))))</f>
        <v>0</v>
      </c>
      <c r="T418" s="185" t="str">
        <f>IF(R418="Basso",1.8,IF(R418="Medio",2.5,IF(R418="Medio-Alto",3.8,IF(R418="Alto",5,"0"))))</f>
        <v>0</v>
      </c>
      <c r="U418" s="185">
        <f>(T418*S418)</f>
        <v>0</v>
      </c>
      <c r="V418" s="186" t="str">
        <f>IF(U418=0,"--",IF(U418&lt;='db fasce di rischio'!$B$4,'db fasce di rischio'!$A$2,IF(U418&lt;='db fasce di rischio'!$D$4,'db fasce di rischio'!$C$2,IF(U418&lt;='db fasce di rischio'!$F$4,'db fasce di rischio'!$E$2,IF(U418&lt;='db fasce di rischio'!$H$4,'db fasce di rischio'!$G$2,"")))))</f>
        <v>--</v>
      </c>
      <c r="W418" s="30"/>
      <c r="X418" s="30"/>
    </row>
    <row r="419" spans="1:24" ht="21" hidden="1" outlineLevel="1" x14ac:dyDescent="0.2">
      <c r="A419" s="169"/>
      <c r="B419" s="169"/>
      <c r="C419" s="26" t="s">
        <v>30</v>
      </c>
      <c r="D419" s="26" t="s">
        <v>30</v>
      </c>
      <c r="E419" s="26" t="s">
        <v>30</v>
      </c>
      <c r="F419" s="26" t="s">
        <v>30</v>
      </c>
      <c r="G419" s="161" t="str">
        <f t="shared" ref="G419:G432" si="59">V419</f>
        <v>--</v>
      </c>
      <c r="H419" s="27" t="s">
        <v>30</v>
      </c>
      <c r="I419" s="33" t="s">
        <v>30</v>
      </c>
      <c r="J419" s="87"/>
      <c r="K419" s="33"/>
      <c r="L419" s="26"/>
      <c r="M419" s="26"/>
      <c r="N419" s="26"/>
      <c r="O419" s="26"/>
      <c r="P419" s="169"/>
      <c r="Q419" s="184"/>
      <c r="R419" s="184"/>
      <c r="S419" s="185" t="str">
        <f t="shared" ref="S419:T432" si="60">IF(Q419="Basso",1.8,IF(Q419="Medio",2.5,IF(Q419="Medio-Alto",3.8,IF(Q419="Alto",5,"0"))))</f>
        <v>0</v>
      </c>
      <c r="T419" s="185" t="str">
        <f t="shared" si="60"/>
        <v>0</v>
      </c>
      <c r="U419" s="185">
        <f>(T419*S419)</f>
        <v>0</v>
      </c>
      <c r="V419" s="186" t="str">
        <f>IF(U419=0,"--",IF(U419&lt;='db fasce di rischio'!$B$4,'db fasce di rischio'!$A$2,IF(U419&lt;='db fasce di rischio'!$D$4,'db fasce di rischio'!$C$2,IF(U419&lt;='db fasce di rischio'!$F$4,'db fasce di rischio'!$E$2,IF(U419&lt;='db fasce di rischio'!$H$4,'db fasce di rischio'!$G$2,"")))))</f>
        <v>--</v>
      </c>
      <c r="W419" s="30"/>
      <c r="X419" s="30"/>
    </row>
    <row r="420" spans="1:24" ht="21" hidden="1" outlineLevel="1" x14ac:dyDescent="0.2">
      <c r="A420" s="169"/>
      <c r="B420" s="169"/>
      <c r="C420" s="26" t="s">
        <v>30</v>
      </c>
      <c r="D420" s="26" t="s">
        <v>30</v>
      </c>
      <c r="E420" s="26" t="s">
        <v>30</v>
      </c>
      <c r="F420" s="26" t="s">
        <v>30</v>
      </c>
      <c r="G420" s="161" t="str">
        <f t="shared" si="59"/>
        <v>--</v>
      </c>
      <c r="H420" s="27" t="s">
        <v>30</v>
      </c>
      <c r="I420" s="33" t="s">
        <v>30</v>
      </c>
      <c r="J420" s="87"/>
      <c r="K420" s="33"/>
      <c r="L420" s="26"/>
      <c r="M420" s="26"/>
      <c r="N420" s="26"/>
      <c r="O420" s="26"/>
      <c r="P420" s="169"/>
      <c r="Q420" s="184"/>
      <c r="R420" s="184"/>
      <c r="S420" s="185" t="str">
        <f t="shared" si="60"/>
        <v>0</v>
      </c>
      <c r="T420" s="185" t="str">
        <f t="shared" si="60"/>
        <v>0</v>
      </c>
      <c r="U420" s="185">
        <f t="shared" ref="U420:U432" si="61">(T420*S420)</f>
        <v>0</v>
      </c>
      <c r="V420" s="186" t="str">
        <f>IF(U420=0,"--",IF(U420&lt;='db fasce di rischio'!$B$4,'db fasce di rischio'!$A$2,IF(U420&lt;='db fasce di rischio'!$D$4,'db fasce di rischio'!$C$2,IF(U420&lt;='db fasce di rischio'!$F$4,'db fasce di rischio'!$E$2,IF(U420&lt;='db fasce di rischio'!$H$4,'db fasce di rischio'!$G$2,"")))))</f>
        <v>--</v>
      </c>
      <c r="W420" s="30"/>
      <c r="X420" s="30"/>
    </row>
    <row r="421" spans="1:24" ht="21" hidden="1" outlineLevel="1" x14ac:dyDescent="0.2">
      <c r="A421" s="169"/>
      <c r="B421" s="169"/>
      <c r="C421" s="26" t="s">
        <v>30</v>
      </c>
      <c r="D421" s="26" t="s">
        <v>30</v>
      </c>
      <c r="E421" s="26" t="s">
        <v>30</v>
      </c>
      <c r="F421" s="26" t="s">
        <v>30</v>
      </c>
      <c r="G421" s="161" t="str">
        <f t="shared" si="59"/>
        <v>--</v>
      </c>
      <c r="H421" s="27" t="s">
        <v>30</v>
      </c>
      <c r="I421" s="33" t="s">
        <v>30</v>
      </c>
      <c r="J421" s="87"/>
      <c r="K421" s="33"/>
      <c r="L421" s="26"/>
      <c r="M421" s="26"/>
      <c r="N421" s="26"/>
      <c r="O421" s="26"/>
      <c r="P421" s="169"/>
      <c r="Q421" s="184"/>
      <c r="R421" s="184"/>
      <c r="S421" s="185" t="str">
        <f t="shared" si="60"/>
        <v>0</v>
      </c>
      <c r="T421" s="185" t="str">
        <f t="shared" si="60"/>
        <v>0</v>
      </c>
      <c r="U421" s="185">
        <f t="shared" si="61"/>
        <v>0</v>
      </c>
      <c r="V421" s="186" t="str">
        <f>IF(U421=0,"--",IF(U421&lt;='db fasce di rischio'!$B$4,'db fasce di rischio'!$A$2,IF(U421&lt;='db fasce di rischio'!$D$4,'db fasce di rischio'!$C$2,IF(U421&lt;='db fasce di rischio'!$F$4,'db fasce di rischio'!$E$2,IF(U421&lt;='db fasce di rischio'!$H$4,'db fasce di rischio'!$G$2,"")))))</f>
        <v>--</v>
      </c>
      <c r="W421" s="30"/>
      <c r="X421" s="30"/>
    </row>
    <row r="422" spans="1:24" ht="21" hidden="1" outlineLevel="1" x14ac:dyDescent="0.2">
      <c r="A422" s="169"/>
      <c r="B422" s="169"/>
      <c r="C422" s="26" t="s">
        <v>30</v>
      </c>
      <c r="D422" s="26" t="s">
        <v>30</v>
      </c>
      <c r="E422" s="26" t="s">
        <v>30</v>
      </c>
      <c r="F422" s="26" t="s">
        <v>30</v>
      </c>
      <c r="G422" s="161" t="str">
        <f t="shared" si="59"/>
        <v>--</v>
      </c>
      <c r="H422" s="27" t="s">
        <v>30</v>
      </c>
      <c r="I422" s="33" t="s">
        <v>30</v>
      </c>
      <c r="J422" s="87"/>
      <c r="K422" s="33"/>
      <c r="L422" s="26"/>
      <c r="M422" s="26"/>
      <c r="N422" s="26"/>
      <c r="O422" s="26"/>
      <c r="P422" s="169"/>
      <c r="Q422" s="184"/>
      <c r="R422" s="184"/>
      <c r="S422" s="185" t="str">
        <f t="shared" si="60"/>
        <v>0</v>
      </c>
      <c r="T422" s="185" t="str">
        <f t="shared" si="60"/>
        <v>0</v>
      </c>
      <c r="U422" s="185">
        <f t="shared" si="61"/>
        <v>0</v>
      </c>
      <c r="V422" s="186" t="str">
        <f>IF(U422=0,"--",IF(U422&lt;='db fasce di rischio'!$B$4,'db fasce di rischio'!$A$2,IF(U422&lt;='db fasce di rischio'!$D$4,'db fasce di rischio'!$C$2,IF(U422&lt;='db fasce di rischio'!$F$4,'db fasce di rischio'!$E$2,IF(U422&lt;='db fasce di rischio'!$H$4,'db fasce di rischio'!$G$2,"")))))</f>
        <v>--</v>
      </c>
      <c r="W422" s="30"/>
      <c r="X422" s="30"/>
    </row>
    <row r="423" spans="1:24" ht="21" hidden="1" outlineLevel="1" x14ac:dyDescent="0.2">
      <c r="A423" s="169"/>
      <c r="B423" s="169"/>
      <c r="C423" s="26" t="s">
        <v>30</v>
      </c>
      <c r="D423" s="26" t="s">
        <v>30</v>
      </c>
      <c r="E423" s="26" t="s">
        <v>30</v>
      </c>
      <c r="F423" s="26" t="s">
        <v>30</v>
      </c>
      <c r="G423" s="161" t="str">
        <f t="shared" si="59"/>
        <v>--</v>
      </c>
      <c r="H423" s="27" t="s">
        <v>30</v>
      </c>
      <c r="I423" s="33" t="s">
        <v>30</v>
      </c>
      <c r="J423" s="87"/>
      <c r="K423" s="33"/>
      <c r="L423" s="26"/>
      <c r="M423" s="26"/>
      <c r="N423" s="26"/>
      <c r="O423" s="26"/>
      <c r="P423" s="169"/>
      <c r="Q423" s="184"/>
      <c r="R423" s="184"/>
      <c r="S423" s="185" t="str">
        <f t="shared" si="60"/>
        <v>0</v>
      </c>
      <c r="T423" s="185" t="str">
        <f t="shared" si="60"/>
        <v>0</v>
      </c>
      <c r="U423" s="185">
        <f t="shared" si="61"/>
        <v>0</v>
      </c>
      <c r="V423" s="186" t="str">
        <f>IF(U423=0,"--",IF(U423&lt;='db fasce di rischio'!$B$4,'db fasce di rischio'!$A$2,IF(U423&lt;='db fasce di rischio'!$D$4,'db fasce di rischio'!$C$2,IF(U423&lt;='db fasce di rischio'!$F$4,'db fasce di rischio'!$E$2,IF(U423&lt;='db fasce di rischio'!$H$4,'db fasce di rischio'!$G$2,"")))))</f>
        <v>--</v>
      </c>
      <c r="W423" s="30"/>
      <c r="X423" s="30"/>
    </row>
    <row r="424" spans="1:24" ht="21" hidden="1" outlineLevel="1" x14ac:dyDescent="0.2">
      <c r="A424" s="169"/>
      <c r="B424" s="169"/>
      <c r="C424" s="26" t="s">
        <v>30</v>
      </c>
      <c r="D424" s="26" t="s">
        <v>30</v>
      </c>
      <c r="E424" s="26" t="s">
        <v>30</v>
      </c>
      <c r="F424" s="26" t="s">
        <v>30</v>
      </c>
      <c r="G424" s="161" t="str">
        <f t="shared" si="59"/>
        <v>--</v>
      </c>
      <c r="H424" s="27" t="s">
        <v>30</v>
      </c>
      <c r="I424" s="33" t="s">
        <v>30</v>
      </c>
      <c r="J424" s="87"/>
      <c r="K424" s="33"/>
      <c r="L424" s="26"/>
      <c r="M424" s="26"/>
      <c r="N424" s="26"/>
      <c r="O424" s="26"/>
      <c r="P424" s="169"/>
      <c r="Q424" s="184"/>
      <c r="R424" s="184"/>
      <c r="S424" s="185" t="str">
        <f t="shared" si="60"/>
        <v>0</v>
      </c>
      <c r="T424" s="185" t="str">
        <f t="shared" si="60"/>
        <v>0</v>
      </c>
      <c r="U424" s="185">
        <f t="shared" si="61"/>
        <v>0</v>
      </c>
      <c r="V424" s="186" t="str">
        <f>IF(U424=0,"--",IF(U424&lt;='db fasce di rischio'!$B$4,'db fasce di rischio'!$A$2,IF(U424&lt;='db fasce di rischio'!$D$4,'db fasce di rischio'!$C$2,IF(U424&lt;='db fasce di rischio'!$F$4,'db fasce di rischio'!$E$2,IF(U424&lt;='db fasce di rischio'!$H$4,'db fasce di rischio'!$G$2,"")))))</f>
        <v>--</v>
      </c>
      <c r="W424" s="30"/>
      <c r="X424" s="30"/>
    </row>
    <row r="425" spans="1:24" ht="21" hidden="1" outlineLevel="1" x14ac:dyDescent="0.2">
      <c r="A425" s="169"/>
      <c r="B425" s="169"/>
      <c r="C425" s="26" t="s">
        <v>30</v>
      </c>
      <c r="D425" s="26" t="s">
        <v>30</v>
      </c>
      <c r="E425" s="26" t="s">
        <v>30</v>
      </c>
      <c r="F425" s="26" t="s">
        <v>30</v>
      </c>
      <c r="G425" s="161" t="str">
        <f t="shared" si="59"/>
        <v>--</v>
      </c>
      <c r="H425" s="27" t="s">
        <v>30</v>
      </c>
      <c r="I425" s="33" t="s">
        <v>30</v>
      </c>
      <c r="J425" s="87"/>
      <c r="K425" s="33"/>
      <c r="L425" s="26"/>
      <c r="M425" s="26"/>
      <c r="N425" s="26"/>
      <c r="O425" s="26"/>
      <c r="P425" s="169"/>
      <c r="Q425" s="184"/>
      <c r="R425" s="184"/>
      <c r="S425" s="185" t="str">
        <f t="shared" si="60"/>
        <v>0</v>
      </c>
      <c r="T425" s="185" t="str">
        <f t="shared" si="60"/>
        <v>0</v>
      </c>
      <c r="U425" s="185">
        <f t="shared" si="61"/>
        <v>0</v>
      </c>
      <c r="V425" s="186" t="str">
        <f>IF(U425=0,"--",IF(U425&lt;='db fasce di rischio'!$B$4,'db fasce di rischio'!$A$2,IF(U425&lt;='db fasce di rischio'!$D$4,'db fasce di rischio'!$C$2,IF(U425&lt;='db fasce di rischio'!$F$4,'db fasce di rischio'!$E$2,IF(U425&lt;='db fasce di rischio'!$H$4,'db fasce di rischio'!$G$2,"")))))</f>
        <v>--</v>
      </c>
      <c r="W425" s="30"/>
      <c r="X425" s="30"/>
    </row>
    <row r="426" spans="1:24" ht="21" hidden="1" outlineLevel="1" x14ac:dyDescent="0.2">
      <c r="A426" s="169"/>
      <c r="B426" s="169"/>
      <c r="C426" s="26" t="s">
        <v>30</v>
      </c>
      <c r="D426" s="26" t="s">
        <v>30</v>
      </c>
      <c r="E426" s="26" t="s">
        <v>30</v>
      </c>
      <c r="F426" s="26" t="s">
        <v>30</v>
      </c>
      <c r="G426" s="161" t="str">
        <f t="shared" si="59"/>
        <v>--</v>
      </c>
      <c r="H426" s="27" t="s">
        <v>30</v>
      </c>
      <c r="I426" s="33" t="s">
        <v>30</v>
      </c>
      <c r="J426" s="88"/>
      <c r="K426" s="33"/>
      <c r="L426" s="26"/>
      <c r="M426" s="26"/>
      <c r="N426" s="26"/>
      <c r="O426" s="26"/>
      <c r="P426" s="169"/>
      <c r="Q426" s="184"/>
      <c r="R426" s="184"/>
      <c r="S426" s="185" t="str">
        <f t="shared" si="60"/>
        <v>0</v>
      </c>
      <c r="T426" s="185" t="str">
        <f t="shared" si="60"/>
        <v>0</v>
      </c>
      <c r="U426" s="185">
        <f t="shared" si="61"/>
        <v>0</v>
      </c>
      <c r="V426" s="186" t="str">
        <f>IF(U426=0,"--",IF(U426&lt;='db fasce di rischio'!$B$4,'db fasce di rischio'!$A$2,IF(U426&lt;='db fasce di rischio'!$D$4,'db fasce di rischio'!$C$2,IF(U426&lt;='db fasce di rischio'!$F$4,'db fasce di rischio'!$E$2,IF(U426&lt;='db fasce di rischio'!$H$4,'db fasce di rischio'!$G$2,"")))))</f>
        <v>--</v>
      </c>
      <c r="W426" s="30"/>
      <c r="X426" s="30"/>
    </row>
    <row r="427" spans="1:24" ht="21" hidden="1" outlineLevel="1" x14ac:dyDescent="0.2">
      <c r="A427" s="169"/>
      <c r="B427" s="169"/>
      <c r="C427" s="26" t="s">
        <v>30</v>
      </c>
      <c r="D427" s="26" t="s">
        <v>30</v>
      </c>
      <c r="E427" s="26" t="s">
        <v>30</v>
      </c>
      <c r="F427" s="26" t="s">
        <v>30</v>
      </c>
      <c r="G427" s="161" t="str">
        <f t="shared" si="59"/>
        <v>--</v>
      </c>
      <c r="H427" s="27" t="s">
        <v>30</v>
      </c>
      <c r="I427" s="33" t="s">
        <v>30</v>
      </c>
      <c r="J427" s="88"/>
      <c r="K427" s="33"/>
      <c r="L427" s="26"/>
      <c r="M427" s="26"/>
      <c r="N427" s="26"/>
      <c r="O427" s="26"/>
      <c r="P427" s="169"/>
      <c r="Q427" s="184"/>
      <c r="R427" s="184"/>
      <c r="S427" s="185" t="str">
        <f t="shared" si="60"/>
        <v>0</v>
      </c>
      <c r="T427" s="185" t="str">
        <f t="shared" si="60"/>
        <v>0</v>
      </c>
      <c r="U427" s="185">
        <f t="shared" si="61"/>
        <v>0</v>
      </c>
      <c r="V427" s="186" t="str">
        <f>IF(U427=0,"--",IF(U427&lt;='db fasce di rischio'!$B$4,'db fasce di rischio'!$A$2,IF(U427&lt;='db fasce di rischio'!$D$4,'db fasce di rischio'!$C$2,IF(U427&lt;='db fasce di rischio'!$F$4,'db fasce di rischio'!$E$2,IF(U427&lt;='db fasce di rischio'!$H$4,'db fasce di rischio'!$G$2,"")))))</f>
        <v>--</v>
      </c>
      <c r="W427" s="30"/>
      <c r="X427" s="30"/>
    </row>
    <row r="428" spans="1:24" ht="21" hidden="1" outlineLevel="1" x14ac:dyDescent="0.2">
      <c r="A428" s="169"/>
      <c r="B428" s="169"/>
      <c r="C428" s="26" t="s">
        <v>30</v>
      </c>
      <c r="D428" s="26" t="s">
        <v>30</v>
      </c>
      <c r="E428" s="26" t="s">
        <v>30</v>
      </c>
      <c r="F428" s="26" t="s">
        <v>30</v>
      </c>
      <c r="G428" s="161" t="str">
        <f t="shared" si="59"/>
        <v>--</v>
      </c>
      <c r="H428" s="27" t="s">
        <v>30</v>
      </c>
      <c r="I428" s="33" t="s">
        <v>30</v>
      </c>
      <c r="J428" s="88"/>
      <c r="K428" s="33"/>
      <c r="L428" s="26"/>
      <c r="M428" s="26"/>
      <c r="N428" s="26"/>
      <c r="O428" s="26"/>
      <c r="P428" s="169"/>
      <c r="Q428" s="184"/>
      <c r="R428" s="184"/>
      <c r="S428" s="185" t="str">
        <f t="shared" si="60"/>
        <v>0</v>
      </c>
      <c r="T428" s="185" t="str">
        <f t="shared" si="60"/>
        <v>0</v>
      </c>
      <c r="U428" s="185">
        <f t="shared" si="61"/>
        <v>0</v>
      </c>
      <c r="V428" s="186" t="str">
        <f>IF(U428=0,"--",IF(U428&lt;='db fasce di rischio'!$B$4,'db fasce di rischio'!$A$2,IF(U428&lt;='db fasce di rischio'!$D$4,'db fasce di rischio'!$C$2,IF(U428&lt;='db fasce di rischio'!$F$4,'db fasce di rischio'!$E$2,IF(U428&lt;='db fasce di rischio'!$H$4,'db fasce di rischio'!$G$2,"")))))</f>
        <v>--</v>
      </c>
      <c r="W428" s="30"/>
      <c r="X428" s="30"/>
    </row>
    <row r="429" spans="1:24" ht="21" hidden="1" outlineLevel="1" x14ac:dyDescent="0.2">
      <c r="A429" s="169"/>
      <c r="B429" s="169"/>
      <c r="C429" s="26" t="s">
        <v>30</v>
      </c>
      <c r="D429" s="26" t="s">
        <v>30</v>
      </c>
      <c r="E429" s="26" t="s">
        <v>30</v>
      </c>
      <c r="F429" s="26" t="s">
        <v>30</v>
      </c>
      <c r="G429" s="161" t="str">
        <f t="shared" si="59"/>
        <v>--</v>
      </c>
      <c r="H429" s="27" t="s">
        <v>30</v>
      </c>
      <c r="I429" s="33" t="s">
        <v>30</v>
      </c>
      <c r="J429" s="88"/>
      <c r="K429" s="33"/>
      <c r="L429" s="26"/>
      <c r="M429" s="26"/>
      <c r="N429" s="26"/>
      <c r="O429" s="26"/>
      <c r="P429" s="169"/>
      <c r="Q429" s="184"/>
      <c r="R429" s="184"/>
      <c r="S429" s="185" t="str">
        <f t="shared" si="60"/>
        <v>0</v>
      </c>
      <c r="T429" s="185" t="str">
        <f t="shared" si="60"/>
        <v>0</v>
      </c>
      <c r="U429" s="185">
        <f t="shared" si="61"/>
        <v>0</v>
      </c>
      <c r="V429" s="186" t="str">
        <f>IF(U429=0,"--",IF(U429&lt;='db fasce di rischio'!$B$4,'db fasce di rischio'!$A$2,IF(U429&lt;='db fasce di rischio'!$D$4,'db fasce di rischio'!$C$2,IF(U429&lt;='db fasce di rischio'!$F$4,'db fasce di rischio'!$E$2,IF(U429&lt;='db fasce di rischio'!$H$4,'db fasce di rischio'!$G$2,"")))))</f>
        <v>--</v>
      </c>
      <c r="W429" s="30"/>
      <c r="X429" s="30"/>
    </row>
    <row r="430" spans="1:24" ht="21" hidden="1" outlineLevel="1" x14ac:dyDescent="0.2">
      <c r="A430" s="169"/>
      <c r="B430" s="169"/>
      <c r="C430" s="26" t="s">
        <v>30</v>
      </c>
      <c r="D430" s="26" t="s">
        <v>30</v>
      </c>
      <c r="E430" s="26" t="s">
        <v>30</v>
      </c>
      <c r="F430" s="26" t="s">
        <v>30</v>
      </c>
      <c r="G430" s="161" t="str">
        <f t="shared" si="59"/>
        <v>--</v>
      </c>
      <c r="H430" s="27" t="s">
        <v>30</v>
      </c>
      <c r="I430" s="33" t="s">
        <v>30</v>
      </c>
      <c r="J430" s="87"/>
      <c r="K430" s="33"/>
      <c r="L430" s="26"/>
      <c r="M430" s="26"/>
      <c r="N430" s="26"/>
      <c r="O430" s="26"/>
      <c r="P430" s="169"/>
      <c r="Q430" s="184"/>
      <c r="R430" s="184"/>
      <c r="S430" s="185" t="str">
        <f t="shared" si="60"/>
        <v>0</v>
      </c>
      <c r="T430" s="185" t="str">
        <f t="shared" si="60"/>
        <v>0</v>
      </c>
      <c r="U430" s="185">
        <f t="shared" si="61"/>
        <v>0</v>
      </c>
      <c r="V430" s="186" t="str">
        <f>IF(U430=0,"--",IF(U430&lt;='db fasce di rischio'!$B$4,'db fasce di rischio'!$A$2,IF(U430&lt;='db fasce di rischio'!$D$4,'db fasce di rischio'!$C$2,IF(U430&lt;='db fasce di rischio'!$F$4,'db fasce di rischio'!$E$2,IF(U430&lt;='db fasce di rischio'!$H$4,'db fasce di rischio'!$G$2,"")))))</f>
        <v>--</v>
      </c>
      <c r="W430" s="30"/>
      <c r="X430" s="30"/>
    </row>
    <row r="431" spans="1:24" ht="21" hidden="1" outlineLevel="1" x14ac:dyDescent="0.2">
      <c r="A431" s="169"/>
      <c r="B431" s="169"/>
      <c r="C431" s="26" t="s">
        <v>30</v>
      </c>
      <c r="D431" s="26" t="s">
        <v>30</v>
      </c>
      <c r="E431" s="26" t="s">
        <v>30</v>
      </c>
      <c r="F431" s="26" t="s">
        <v>30</v>
      </c>
      <c r="G431" s="161" t="str">
        <f t="shared" si="59"/>
        <v>--</v>
      </c>
      <c r="H431" s="27" t="s">
        <v>30</v>
      </c>
      <c r="I431" s="33" t="s">
        <v>30</v>
      </c>
      <c r="J431" s="87"/>
      <c r="K431" s="33"/>
      <c r="L431" s="26"/>
      <c r="M431" s="26"/>
      <c r="N431" s="26"/>
      <c r="O431" s="28"/>
      <c r="P431" s="169"/>
      <c r="Q431" s="184"/>
      <c r="R431" s="184"/>
      <c r="S431" s="185" t="str">
        <f t="shared" si="60"/>
        <v>0</v>
      </c>
      <c r="T431" s="185" t="str">
        <f t="shared" si="60"/>
        <v>0</v>
      </c>
      <c r="U431" s="185">
        <f t="shared" si="61"/>
        <v>0</v>
      </c>
      <c r="V431" s="186" t="str">
        <f>IF(U431=0,"--",IF(U431&lt;='db fasce di rischio'!$B$4,'db fasce di rischio'!$A$2,IF(U431&lt;='db fasce di rischio'!$D$4,'db fasce di rischio'!$C$2,IF(U431&lt;='db fasce di rischio'!$F$4,'db fasce di rischio'!$E$2,IF(U431&lt;='db fasce di rischio'!$H$4,'db fasce di rischio'!$G$2,"")))))</f>
        <v>--</v>
      </c>
      <c r="W431" s="30"/>
      <c r="X431" s="30"/>
    </row>
    <row r="432" spans="1:24" ht="21" hidden="1" outlineLevel="1" x14ac:dyDescent="0.2">
      <c r="A432" s="169"/>
      <c r="B432" s="169"/>
      <c r="C432" s="26" t="s">
        <v>30</v>
      </c>
      <c r="D432" s="26" t="s">
        <v>30</v>
      </c>
      <c r="E432" s="26" t="s">
        <v>30</v>
      </c>
      <c r="F432" s="26" t="s">
        <v>30</v>
      </c>
      <c r="G432" s="161" t="str">
        <f t="shared" si="59"/>
        <v>--</v>
      </c>
      <c r="H432" s="27" t="s">
        <v>30</v>
      </c>
      <c r="I432" s="33" t="s">
        <v>30</v>
      </c>
      <c r="J432" s="87"/>
      <c r="K432" s="33"/>
      <c r="L432" s="26"/>
      <c r="M432" s="26"/>
      <c r="N432" s="26"/>
      <c r="O432" s="29"/>
      <c r="P432" s="169"/>
      <c r="Q432" s="184"/>
      <c r="R432" s="184"/>
      <c r="S432" s="185" t="str">
        <f t="shared" si="60"/>
        <v>0</v>
      </c>
      <c r="T432" s="185" t="str">
        <f t="shared" si="60"/>
        <v>0</v>
      </c>
      <c r="U432" s="185">
        <f t="shared" si="61"/>
        <v>0</v>
      </c>
      <c r="V432" s="186" t="str">
        <f>IF(U432=0,"--",IF(U432&lt;='db fasce di rischio'!$B$4,'db fasce di rischio'!$A$2,IF(U432&lt;='db fasce di rischio'!$D$4,'db fasce di rischio'!$C$2,IF(U432&lt;='db fasce di rischio'!$F$4,'db fasce di rischio'!$E$2,IF(U432&lt;='db fasce di rischio'!$H$4,'db fasce di rischio'!$G$2,"")))))</f>
        <v>--</v>
      </c>
      <c r="W432" s="30"/>
      <c r="X432" s="30"/>
    </row>
    <row r="433" spans="1:24" ht="21" collapsed="1" x14ac:dyDescent="0.2">
      <c r="A433" s="168"/>
      <c r="B433" s="168"/>
      <c r="C433" s="92"/>
      <c r="D433" s="92"/>
      <c r="E433" s="92"/>
      <c r="F433" s="92"/>
      <c r="G433" s="92"/>
      <c r="H433" s="92"/>
      <c r="I433" s="92"/>
      <c r="J433" s="176"/>
      <c r="K433" s="92"/>
      <c r="L433" s="92"/>
      <c r="M433" s="92"/>
      <c r="N433" s="92"/>
      <c r="O433" s="92"/>
      <c r="P433" s="168"/>
      <c r="Q433" s="30"/>
      <c r="R433" s="30"/>
      <c r="S433" s="30"/>
      <c r="T433" s="30"/>
      <c r="U433" s="30"/>
      <c r="V433" s="30"/>
      <c r="W433" s="30"/>
      <c r="X433" s="30"/>
    </row>
  </sheetData>
  <mergeCells count="106">
    <mergeCell ref="C17:D17"/>
    <mergeCell ref="C36:E37"/>
    <mergeCell ref="F36:H36"/>
    <mergeCell ref="J36:K36"/>
    <mergeCell ref="M37:O37"/>
    <mergeCell ref="A1:E1"/>
    <mergeCell ref="H1:I1"/>
    <mergeCell ref="W1:W14"/>
    <mergeCell ref="G4:G12"/>
    <mergeCell ref="I14:L14"/>
    <mergeCell ref="C15:E16"/>
    <mergeCell ref="F15:H15"/>
    <mergeCell ref="J15:K15"/>
    <mergeCell ref="M16:O16"/>
    <mergeCell ref="S13:U13"/>
    <mergeCell ref="C59:D59"/>
    <mergeCell ref="C78:E79"/>
    <mergeCell ref="F78:H78"/>
    <mergeCell ref="J78:K78"/>
    <mergeCell ref="M79:O79"/>
    <mergeCell ref="C38:D38"/>
    <mergeCell ref="C57:E58"/>
    <mergeCell ref="F57:H57"/>
    <mergeCell ref="J57:K57"/>
    <mergeCell ref="M58:O58"/>
    <mergeCell ref="C101:D101"/>
    <mergeCell ref="C120:E121"/>
    <mergeCell ref="F120:H120"/>
    <mergeCell ref="J120:K120"/>
    <mergeCell ref="M121:O121"/>
    <mergeCell ref="C80:D80"/>
    <mergeCell ref="C99:E100"/>
    <mergeCell ref="F99:H99"/>
    <mergeCell ref="J99:K99"/>
    <mergeCell ref="M100:O100"/>
    <mergeCell ref="C143:D143"/>
    <mergeCell ref="C162:E163"/>
    <mergeCell ref="F162:H162"/>
    <mergeCell ref="J162:K162"/>
    <mergeCell ref="M163:O163"/>
    <mergeCell ref="C122:D122"/>
    <mergeCell ref="C141:E142"/>
    <mergeCell ref="F141:H141"/>
    <mergeCell ref="J141:K141"/>
    <mergeCell ref="M142:O142"/>
    <mergeCell ref="C185:D185"/>
    <mergeCell ref="C204:E205"/>
    <mergeCell ref="F204:H204"/>
    <mergeCell ref="J204:K204"/>
    <mergeCell ref="M205:O205"/>
    <mergeCell ref="C164:D164"/>
    <mergeCell ref="C183:E184"/>
    <mergeCell ref="F183:H183"/>
    <mergeCell ref="J183:K183"/>
    <mergeCell ref="M184:O184"/>
    <mergeCell ref="C227:D227"/>
    <mergeCell ref="C246:E247"/>
    <mergeCell ref="F246:H246"/>
    <mergeCell ref="J246:K246"/>
    <mergeCell ref="M247:O247"/>
    <mergeCell ref="C206:D206"/>
    <mergeCell ref="C225:E226"/>
    <mergeCell ref="F225:H225"/>
    <mergeCell ref="J225:K225"/>
    <mergeCell ref="M226:O226"/>
    <mergeCell ref="C269:D269"/>
    <mergeCell ref="C288:E289"/>
    <mergeCell ref="F288:H288"/>
    <mergeCell ref="J288:K288"/>
    <mergeCell ref="M289:O289"/>
    <mergeCell ref="C248:D248"/>
    <mergeCell ref="C267:E268"/>
    <mergeCell ref="F267:H267"/>
    <mergeCell ref="J267:K267"/>
    <mergeCell ref="M268:O268"/>
    <mergeCell ref="C311:D311"/>
    <mergeCell ref="C330:E331"/>
    <mergeCell ref="F330:H330"/>
    <mergeCell ref="J330:K330"/>
    <mergeCell ref="M331:O331"/>
    <mergeCell ref="C290:D290"/>
    <mergeCell ref="C309:E310"/>
    <mergeCell ref="F309:H309"/>
    <mergeCell ref="J309:K309"/>
    <mergeCell ref="M310:O310"/>
    <mergeCell ref="C353:D353"/>
    <mergeCell ref="C372:E373"/>
    <mergeCell ref="F372:H372"/>
    <mergeCell ref="J372:K372"/>
    <mergeCell ref="M373:O373"/>
    <mergeCell ref="C332:D332"/>
    <mergeCell ref="C351:E352"/>
    <mergeCell ref="F351:H351"/>
    <mergeCell ref="J351:K351"/>
    <mergeCell ref="M352:O352"/>
    <mergeCell ref="C416:D416"/>
    <mergeCell ref="C395:D395"/>
    <mergeCell ref="C414:E415"/>
    <mergeCell ref="F414:H414"/>
    <mergeCell ref="J414:K414"/>
    <mergeCell ref="M415:O415"/>
    <mergeCell ref="C374:D374"/>
    <mergeCell ref="C393:E394"/>
    <mergeCell ref="F393:H393"/>
    <mergeCell ref="J393:K393"/>
    <mergeCell ref="M394:O394"/>
  </mergeCells>
  <conditionalFormatting sqref="I26:I33">
    <cfRule type="cellIs" dxfId="3812" priority="1047" operator="equal">
      <formula>0</formula>
    </cfRule>
  </conditionalFormatting>
  <conditionalFormatting sqref="I26:I33">
    <cfRule type="cellIs" dxfId="3811" priority="1044" operator="equal">
      <formula>0</formula>
    </cfRule>
    <cfRule type="expression" dxfId="3810" priority="1045">
      <formula>"""$F$9+$G$9+$H$9=0"""</formula>
    </cfRule>
    <cfRule type="expression" dxfId="3809" priority="1046">
      <formula>"$F$9=0"""</formula>
    </cfRule>
  </conditionalFormatting>
  <conditionalFormatting sqref="I19:I25">
    <cfRule type="cellIs" dxfId="3808" priority="1041" operator="equal">
      <formula>0</formula>
    </cfRule>
  </conditionalFormatting>
  <conditionalFormatting sqref="I19:I25">
    <cfRule type="cellIs" dxfId="3807" priority="1038" operator="equal">
      <formula>0</formula>
    </cfRule>
    <cfRule type="expression" dxfId="3806" priority="1039">
      <formula>"""$F$9+$G$9+$H$9=0"""</formula>
    </cfRule>
    <cfRule type="expression" dxfId="3805" priority="1040">
      <formula>"$F$9=0"""</formula>
    </cfRule>
  </conditionalFormatting>
  <conditionalFormatting sqref="E26:E33">
    <cfRule type="colorScale" priority="1048">
      <colorScale>
        <cfvo type="min"/>
        <cfvo type="percentile" val="50"/>
        <cfvo type="max"/>
        <color rgb="FFF8696B"/>
        <color rgb="FFFFEB84"/>
        <color rgb="FF63BE7B"/>
      </colorScale>
    </cfRule>
  </conditionalFormatting>
  <conditionalFormatting sqref="E19:E25">
    <cfRule type="colorScale" priority="1049">
      <colorScale>
        <cfvo type="min"/>
        <cfvo type="percentile" val="50"/>
        <cfvo type="max"/>
        <color rgb="FFF8696B"/>
        <color rgb="FFFFEB84"/>
        <color rgb="FF63BE7B"/>
      </colorScale>
    </cfRule>
  </conditionalFormatting>
  <conditionalFormatting sqref="F26:F33">
    <cfRule type="colorScale" priority="1050">
      <colorScale>
        <cfvo type="min"/>
        <cfvo type="percentile" val="50"/>
        <cfvo type="max"/>
        <color rgb="FFF8696B"/>
        <color rgb="FFFFEB84"/>
        <color rgb="FF63BE7B"/>
      </colorScale>
    </cfRule>
  </conditionalFormatting>
  <conditionalFormatting sqref="F19:F25">
    <cfRule type="colorScale" priority="1051">
      <colorScale>
        <cfvo type="min"/>
        <cfvo type="percentile" val="50"/>
        <cfvo type="max"/>
        <color rgb="FFF8696B"/>
        <color rgb="FFFFEB84"/>
        <color rgb="FF63BE7B"/>
      </colorScale>
    </cfRule>
  </conditionalFormatting>
  <conditionalFormatting sqref="I215:I222">
    <cfRule type="cellIs" dxfId="3804" priority="463" operator="equal">
      <formula>0</formula>
    </cfRule>
  </conditionalFormatting>
  <conditionalFormatting sqref="I215:I222">
    <cfRule type="cellIs" dxfId="3803" priority="460" operator="equal">
      <formula>0</formula>
    </cfRule>
    <cfRule type="expression" dxfId="3802" priority="461">
      <formula>"""$F$9+$G$9+$H$9=0"""</formula>
    </cfRule>
    <cfRule type="expression" dxfId="3801" priority="462">
      <formula>"$F$9=0"""</formula>
    </cfRule>
  </conditionalFormatting>
  <conditionalFormatting sqref="I208:I214">
    <cfRule type="cellIs" dxfId="3800" priority="459" operator="equal">
      <formula>0</formula>
    </cfRule>
  </conditionalFormatting>
  <conditionalFormatting sqref="I208:I214">
    <cfRule type="cellIs" dxfId="3799" priority="456" operator="equal">
      <formula>0</formula>
    </cfRule>
    <cfRule type="expression" dxfId="3798" priority="457">
      <formula>"""$F$9+$G$9+$H$9=0"""</formula>
    </cfRule>
    <cfRule type="expression" dxfId="3797" priority="458">
      <formula>"$F$9=0"""</formula>
    </cfRule>
  </conditionalFormatting>
  <conditionalFormatting sqref="E215:E222">
    <cfRule type="colorScale" priority="464">
      <colorScale>
        <cfvo type="min"/>
        <cfvo type="percentile" val="50"/>
        <cfvo type="max"/>
        <color rgb="FFF8696B"/>
        <color rgb="FFFFEB84"/>
        <color rgb="FF63BE7B"/>
      </colorScale>
    </cfRule>
  </conditionalFormatting>
  <conditionalFormatting sqref="E208:E214">
    <cfRule type="colorScale" priority="465">
      <colorScale>
        <cfvo type="min"/>
        <cfvo type="percentile" val="50"/>
        <cfvo type="max"/>
        <color rgb="FFF8696B"/>
        <color rgb="FFFFEB84"/>
        <color rgb="FF63BE7B"/>
      </colorScale>
    </cfRule>
  </conditionalFormatting>
  <conditionalFormatting sqref="F215:F222">
    <cfRule type="colorScale" priority="466">
      <colorScale>
        <cfvo type="min"/>
        <cfvo type="percentile" val="50"/>
        <cfvo type="max"/>
        <color rgb="FFF8696B"/>
        <color rgb="FFFFEB84"/>
        <color rgb="FF63BE7B"/>
      </colorScale>
    </cfRule>
  </conditionalFormatting>
  <conditionalFormatting sqref="F208:F214">
    <cfRule type="colorScale" priority="467">
      <colorScale>
        <cfvo type="min"/>
        <cfvo type="percentile" val="50"/>
        <cfvo type="max"/>
        <color rgb="FFF8696B"/>
        <color rgb="FFFFEB84"/>
        <color rgb="FF63BE7B"/>
      </colorScale>
    </cfRule>
  </conditionalFormatting>
  <conditionalFormatting sqref="I320:I327">
    <cfRule type="cellIs" dxfId="3796" priority="398" operator="equal">
      <formula>0</formula>
    </cfRule>
  </conditionalFormatting>
  <conditionalFormatting sqref="I320:I327">
    <cfRule type="cellIs" dxfId="3795" priority="395" operator="equal">
      <formula>0</formula>
    </cfRule>
    <cfRule type="expression" dxfId="3794" priority="396">
      <formula>"""$F$9+$G$9+$H$9=0"""</formula>
    </cfRule>
    <cfRule type="expression" dxfId="3793" priority="397">
      <formula>"$F$9=0"""</formula>
    </cfRule>
  </conditionalFormatting>
  <conditionalFormatting sqref="I313:I319">
    <cfRule type="cellIs" dxfId="3792" priority="394" operator="equal">
      <formula>0</formula>
    </cfRule>
  </conditionalFormatting>
  <conditionalFormatting sqref="I313:I319">
    <cfRule type="cellIs" dxfId="3791" priority="391" operator="equal">
      <formula>0</formula>
    </cfRule>
    <cfRule type="expression" dxfId="3790" priority="392">
      <formula>"""$F$9+$G$9+$H$9=0"""</formula>
    </cfRule>
    <cfRule type="expression" dxfId="3789" priority="393">
      <formula>"$F$9=0"""</formula>
    </cfRule>
  </conditionalFormatting>
  <conditionalFormatting sqref="E320:E327">
    <cfRule type="colorScale" priority="399">
      <colorScale>
        <cfvo type="min"/>
        <cfvo type="percentile" val="50"/>
        <cfvo type="max"/>
        <color rgb="FFF8696B"/>
        <color rgb="FFFFEB84"/>
        <color rgb="FF63BE7B"/>
      </colorScale>
    </cfRule>
  </conditionalFormatting>
  <conditionalFormatting sqref="E313:E319">
    <cfRule type="colorScale" priority="400">
      <colorScale>
        <cfvo type="min"/>
        <cfvo type="percentile" val="50"/>
        <cfvo type="max"/>
        <color rgb="FFF8696B"/>
        <color rgb="FFFFEB84"/>
        <color rgb="FF63BE7B"/>
      </colorScale>
    </cfRule>
  </conditionalFormatting>
  <conditionalFormatting sqref="F320:F327">
    <cfRule type="colorScale" priority="401">
      <colorScale>
        <cfvo type="min"/>
        <cfvo type="percentile" val="50"/>
        <cfvo type="max"/>
        <color rgb="FFF8696B"/>
        <color rgb="FFFFEB84"/>
        <color rgb="FF63BE7B"/>
      </colorScale>
    </cfRule>
  </conditionalFormatting>
  <conditionalFormatting sqref="F313:F319">
    <cfRule type="colorScale" priority="402">
      <colorScale>
        <cfvo type="min"/>
        <cfvo type="percentile" val="50"/>
        <cfvo type="max"/>
        <color rgb="FFF8696B"/>
        <color rgb="FFFFEB84"/>
        <color rgb="FF63BE7B"/>
      </colorScale>
    </cfRule>
  </conditionalFormatting>
  <conditionalFormatting sqref="I425:I432">
    <cfRule type="cellIs" dxfId="3788" priority="333" operator="equal">
      <formula>0</formula>
    </cfRule>
  </conditionalFormatting>
  <conditionalFormatting sqref="I425:I432">
    <cfRule type="cellIs" dxfId="3787" priority="330" operator="equal">
      <formula>0</formula>
    </cfRule>
    <cfRule type="expression" dxfId="3786" priority="331">
      <formula>"""$F$9+$G$9+$H$9=0"""</formula>
    </cfRule>
    <cfRule type="expression" dxfId="3785" priority="332">
      <formula>"$F$9=0"""</formula>
    </cfRule>
  </conditionalFormatting>
  <conditionalFormatting sqref="I418:I424">
    <cfRule type="cellIs" dxfId="3784" priority="329" operator="equal">
      <formula>0</formula>
    </cfRule>
  </conditionalFormatting>
  <conditionalFormatting sqref="I418:I424">
    <cfRule type="cellIs" dxfId="3783" priority="326" operator="equal">
      <formula>0</formula>
    </cfRule>
    <cfRule type="expression" dxfId="3782" priority="327">
      <formula>"""$F$9+$G$9+$H$9=0"""</formula>
    </cfRule>
    <cfRule type="expression" dxfId="3781" priority="328">
      <formula>"$F$9=0"""</formula>
    </cfRule>
  </conditionalFormatting>
  <conditionalFormatting sqref="E425:E432">
    <cfRule type="colorScale" priority="334">
      <colorScale>
        <cfvo type="min"/>
        <cfvo type="percentile" val="50"/>
        <cfvo type="max"/>
        <color rgb="FFF8696B"/>
        <color rgb="FFFFEB84"/>
        <color rgb="FF63BE7B"/>
      </colorScale>
    </cfRule>
  </conditionalFormatting>
  <conditionalFormatting sqref="E418:E424">
    <cfRule type="colorScale" priority="335">
      <colorScale>
        <cfvo type="min"/>
        <cfvo type="percentile" val="50"/>
        <cfvo type="max"/>
        <color rgb="FFF8696B"/>
        <color rgb="FFFFEB84"/>
        <color rgb="FF63BE7B"/>
      </colorScale>
    </cfRule>
  </conditionalFormatting>
  <conditionalFormatting sqref="F425:F432">
    <cfRule type="colorScale" priority="336">
      <colorScale>
        <cfvo type="min"/>
        <cfvo type="percentile" val="50"/>
        <cfvo type="max"/>
        <color rgb="FFF8696B"/>
        <color rgb="FFFFEB84"/>
        <color rgb="FF63BE7B"/>
      </colorScale>
    </cfRule>
  </conditionalFormatting>
  <conditionalFormatting sqref="F418:F424">
    <cfRule type="colorScale" priority="337">
      <colorScale>
        <cfvo type="min"/>
        <cfvo type="percentile" val="50"/>
        <cfvo type="max"/>
        <color rgb="FFF8696B"/>
        <color rgb="FFFFEB84"/>
        <color rgb="FF63BE7B"/>
      </colorScale>
    </cfRule>
  </conditionalFormatting>
  <conditionalFormatting sqref="S15:U15">
    <cfRule type="cellIs" dxfId="3780" priority="324" operator="equal">
      <formula>"Valore vuoto"</formula>
    </cfRule>
  </conditionalFormatting>
  <conditionalFormatting sqref="S15:U15">
    <cfRule type="containsBlanks" dxfId="3779" priority="323">
      <formula>LEN(TRIM(S15))=0</formula>
    </cfRule>
  </conditionalFormatting>
  <conditionalFormatting sqref="S19:U19">
    <cfRule type="cellIs" dxfId="3778" priority="322" operator="equal">
      <formula>"Valore vuoto"</formula>
    </cfRule>
  </conditionalFormatting>
  <conditionalFormatting sqref="S19:U19">
    <cfRule type="containsBlanks" dxfId="3777" priority="321">
      <formula>LEN(TRIM(S19))=0</formula>
    </cfRule>
  </conditionalFormatting>
  <conditionalFormatting sqref="S20:U33">
    <cfRule type="cellIs" dxfId="3776" priority="320" operator="equal">
      <formula>"Valore vuoto"</formula>
    </cfRule>
  </conditionalFormatting>
  <conditionalFormatting sqref="S20:U33">
    <cfRule type="containsBlanks" dxfId="3775" priority="319">
      <formula>LEN(TRIM(S20))=0</formula>
    </cfRule>
  </conditionalFormatting>
  <conditionalFormatting sqref="S414:U414">
    <cfRule type="cellIs" dxfId="3774" priority="210" operator="equal">
      <formula>"Valore vuoto"</formula>
    </cfRule>
  </conditionalFormatting>
  <conditionalFormatting sqref="S414:U414">
    <cfRule type="containsBlanks" dxfId="3773" priority="209">
      <formula>LEN(TRIM(S414))=0</formula>
    </cfRule>
  </conditionalFormatting>
  <conditionalFormatting sqref="S418:U418">
    <cfRule type="cellIs" dxfId="3772" priority="208" operator="equal">
      <formula>"Valore vuoto"</formula>
    </cfRule>
  </conditionalFormatting>
  <conditionalFormatting sqref="S418:U418">
    <cfRule type="containsBlanks" dxfId="3771" priority="207">
      <formula>LEN(TRIM(S418))=0</formula>
    </cfRule>
  </conditionalFormatting>
  <conditionalFormatting sqref="S419:U432">
    <cfRule type="cellIs" dxfId="3770" priority="206" operator="equal">
      <formula>"Valore vuoto"</formula>
    </cfRule>
  </conditionalFormatting>
  <conditionalFormatting sqref="S419:U432">
    <cfRule type="containsBlanks" dxfId="3769" priority="205">
      <formula>LEN(TRIM(S419))=0</formula>
    </cfRule>
  </conditionalFormatting>
  <conditionalFormatting sqref="S36:U36">
    <cfRule type="cellIs" dxfId="3768" priority="318" operator="equal">
      <formula>"Valore vuoto"</formula>
    </cfRule>
  </conditionalFormatting>
  <conditionalFormatting sqref="S36:U36">
    <cfRule type="containsBlanks" dxfId="3767" priority="317">
      <formula>LEN(TRIM(S36))=0</formula>
    </cfRule>
  </conditionalFormatting>
  <conditionalFormatting sqref="S40:U40">
    <cfRule type="cellIs" dxfId="3766" priority="316" operator="equal">
      <formula>"Valore vuoto"</formula>
    </cfRule>
  </conditionalFormatting>
  <conditionalFormatting sqref="S40:U40">
    <cfRule type="containsBlanks" dxfId="3765" priority="315">
      <formula>LEN(TRIM(S40))=0</formula>
    </cfRule>
  </conditionalFormatting>
  <conditionalFormatting sqref="S41:U54">
    <cfRule type="cellIs" dxfId="3764" priority="314" operator="equal">
      <formula>"Valore vuoto"</formula>
    </cfRule>
  </conditionalFormatting>
  <conditionalFormatting sqref="S41:U54">
    <cfRule type="containsBlanks" dxfId="3763" priority="313">
      <formula>LEN(TRIM(S41))=0</formula>
    </cfRule>
  </conditionalFormatting>
  <conditionalFormatting sqref="S57:U57">
    <cfRule type="cellIs" dxfId="3762" priority="312" operator="equal">
      <formula>"Valore vuoto"</formula>
    </cfRule>
  </conditionalFormatting>
  <conditionalFormatting sqref="S57:U57">
    <cfRule type="containsBlanks" dxfId="3761" priority="311">
      <formula>LEN(TRIM(S57))=0</formula>
    </cfRule>
  </conditionalFormatting>
  <conditionalFormatting sqref="S61:U61">
    <cfRule type="cellIs" dxfId="3760" priority="310" operator="equal">
      <formula>"Valore vuoto"</formula>
    </cfRule>
  </conditionalFormatting>
  <conditionalFormatting sqref="S61:U61">
    <cfRule type="containsBlanks" dxfId="3759" priority="309">
      <formula>LEN(TRIM(S61))=0</formula>
    </cfRule>
  </conditionalFormatting>
  <conditionalFormatting sqref="S62:U75">
    <cfRule type="cellIs" dxfId="3758" priority="308" operator="equal">
      <formula>"Valore vuoto"</formula>
    </cfRule>
  </conditionalFormatting>
  <conditionalFormatting sqref="S62:U75">
    <cfRule type="containsBlanks" dxfId="3757" priority="307">
      <formula>LEN(TRIM(S62))=0</formula>
    </cfRule>
  </conditionalFormatting>
  <conditionalFormatting sqref="S78:U78">
    <cfRule type="cellIs" dxfId="3756" priority="306" operator="equal">
      <formula>"Valore vuoto"</formula>
    </cfRule>
  </conditionalFormatting>
  <conditionalFormatting sqref="S78:U78">
    <cfRule type="containsBlanks" dxfId="3755" priority="305">
      <formula>LEN(TRIM(S78))=0</formula>
    </cfRule>
  </conditionalFormatting>
  <conditionalFormatting sqref="S82:U82">
    <cfRule type="cellIs" dxfId="3754" priority="304" operator="equal">
      <formula>"Valore vuoto"</formula>
    </cfRule>
  </conditionalFormatting>
  <conditionalFormatting sqref="S82:U82">
    <cfRule type="containsBlanks" dxfId="3753" priority="303">
      <formula>LEN(TRIM(S82))=0</formula>
    </cfRule>
  </conditionalFormatting>
  <conditionalFormatting sqref="S83:U96">
    <cfRule type="cellIs" dxfId="3752" priority="302" operator="equal">
      <formula>"Valore vuoto"</formula>
    </cfRule>
  </conditionalFormatting>
  <conditionalFormatting sqref="S83:U96">
    <cfRule type="containsBlanks" dxfId="3751" priority="301">
      <formula>LEN(TRIM(S83))=0</formula>
    </cfRule>
  </conditionalFormatting>
  <conditionalFormatting sqref="S99:U99">
    <cfRule type="cellIs" dxfId="3750" priority="300" operator="equal">
      <formula>"Valore vuoto"</formula>
    </cfRule>
  </conditionalFormatting>
  <conditionalFormatting sqref="S99:U99">
    <cfRule type="containsBlanks" dxfId="3749" priority="299">
      <formula>LEN(TRIM(S99))=0</formula>
    </cfRule>
  </conditionalFormatting>
  <conditionalFormatting sqref="S103:U103">
    <cfRule type="cellIs" dxfId="3748" priority="298" operator="equal">
      <formula>"Valore vuoto"</formula>
    </cfRule>
  </conditionalFormatting>
  <conditionalFormatting sqref="S103:U103">
    <cfRule type="containsBlanks" dxfId="3747" priority="297">
      <formula>LEN(TRIM(S103))=0</formula>
    </cfRule>
  </conditionalFormatting>
  <conditionalFormatting sqref="S104:U117">
    <cfRule type="cellIs" dxfId="3746" priority="296" operator="equal">
      <formula>"Valore vuoto"</formula>
    </cfRule>
  </conditionalFormatting>
  <conditionalFormatting sqref="S104:U117">
    <cfRule type="containsBlanks" dxfId="3745" priority="295">
      <formula>LEN(TRIM(S104))=0</formula>
    </cfRule>
  </conditionalFormatting>
  <conditionalFormatting sqref="S120:U120">
    <cfRule type="cellIs" dxfId="3744" priority="294" operator="equal">
      <formula>"Valore vuoto"</formula>
    </cfRule>
  </conditionalFormatting>
  <conditionalFormatting sqref="S120:U120">
    <cfRule type="containsBlanks" dxfId="3743" priority="293">
      <formula>LEN(TRIM(S120))=0</formula>
    </cfRule>
  </conditionalFormatting>
  <conditionalFormatting sqref="S124:U124">
    <cfRule type="cellIs" dxfId="3742" priority="292" operator="equal">
      <formula>"Valore vuoto"</formula>
    </cfRule>
  </conditionalFormatting>
  <conditionalFormatting sqref="S124:U124">
    <cfRule type="containsBlanks" dxfId="3741" priority="291">
      <formula>LEN(TRIM(S124))=0</formula>
    </cfRule>
  </conditionalFormatting>
  <conditionalFormatting sqref="S125:U138">
    <cfRule type="cellIs" dxfId="3740" priority="290" operator="equal">
      <formula>"Valore vuoto"</formula>
    </cfRule>
  </conditionalFormatting>
  <conditionalFormatting sqref="S125:U138">
    <cfRule type="containsBlanks" dxfId="3739" priority="289">
      <formula>LEN(TRIM(S125))=0</formula>
    </cfRule>
  </conditionalFormatting>
  <conditionalFormatting sqref="S141:U141">
    <cfRule type="cellIs" dxfId="3738" priority="288" operator="equal">
      <formula>"Valore vuoto"</formula>
    </cfRule>
  </conditionalFormatting>
  <conditionalFormatting sqref="S141:U141">
    <cfRule type="containsBlanks" dxfId="3737" priority="287">
      <formula>LEN(TRIM(S141))=0</formula>
    </cfRule>
  </conditionalFormatting>
  <conditionalFormatting sqref="S145:U145">
    <cfRule type="cellIs" dxfId="3736" priority="286" operator="equal">
      <formula>"Valore vuoto"</formula>
    </cfRule>
  </conditionalFormatting>
  <conditionalFormatting sqref="S145:U145">
    <cfRule type="containsBlanks" dxfId="3735" priority="285">
      <formula>LEN(TRIM(S145))=0</formula>
    </cfRule>
  </conditionalFormatting>
  <conditionalFormatting sqref="S146:U159">
    <cfRule type="cellIs" dxfId="3734" priority="284" operator="equal">
      <formula>"Valore vuoto"</formula>
    </cfRule>
  </conditionalFormatting>
  <conditionalFormatting sqref="S146:U159">
    <cfRule type="containsBlanks" dxfId="3733" priority="283">
      <formula>LEN(TRIM(S146))=0</formula>
    </cfRule>
  </conditionalFormatting>
  <conditionalFormatting sqref="S162:U162">
    <cfRule type="cellIs" dxfId="3732" priority="282" operator="equal">
      <formula>"Valore vuoto"</formula>
    </cfRule>
  </conditionalFormatting>
  <conditionalFormatting sqref="S162:U162">
    <cfRule type="containsBlanks" dxfId="3731" priority="281">
      <formula>LEN(TRIM(S162))=0</formula>
    </cfRule>
  </conditionalFormatting>
  <conditionalFormatting sqref="S166:U166">
    <cfRule type="cellIs" dxfId="3730" priority="280" operator="equal">
      <formula>"Valore vuoto"</formula>
    </cfRule>
  </conditionalFormatting>
  <conditionalFormatting sqref="S166:U166">
    <cfRule type="containsBlanks" dxfId="3729" priority="279">
      <formula>LEN(TRIM(S166))=0</formula>
    </cfRule>
  </conditionalFormatting>
  <conditionalFormatting sqref="S167:U180">
    <cfRule type="cellIs" dxfId="3728" priority="278" operator="equal">
      <formula>"Valore vuoto"</formula>
    </cfRule>
  </conditionalFormatting>
  <conditionalFormatting sqref="S167:U180">
    <cfRule type="containsBlanks" dxfId="3727" priority="277">
      <formula>LEN(TRIM(S167))=0</formula>
    </cfRule>
  </conditionalFormatting>
  <conditionalFormatting sqref="S183:U183">
    <cfRule type="cellIs" dxfId="3726" priority="276" operator="equal">
      <formula>"Valore vuoto"</formula>
    </cfRule>
  </conditionalFormatting>
  <conditionalFormatting sqref="S183:U183">
    <cfRule type="containsBlanks" dxfId="3725" priority="275">
      <formula>LEN(TRIM(S183))=0</formula>
    </cfRule>
  </conditionalFormatting>
  <conditionalFormatting sqref="S187:U187">
    <cfRule type="cellIs" dxfId="3724" priority="274" operator="equal">
      <formula>"Valore vuoto"</formula>
    </cfRule>
  </conditionalFormatting>
  <conditionalFormatting sqref="S187:U187">
    <cfRule type="containsBlanks" dxfId="3723" priority="273">
      <formula>LEN(TRIM(S187))=0</formula>
    </cfRule>
  </conditionalFormatting>
  <conditionalFormatting sqref="S188:U201">
    <cfRule type="cellIs" dxfId="3722" priority="272" operator="equal">
      <formula>"Valore vuoto"</formula>
    </cfRule>
  </conditionalFormatting>
  <conditionalFormatting sqref="S188:U201">
    <cfRule type="containsBlanks" dxfId="3721" priority="271">
      <formula>LEN(TRIM(S188))=0</formula>
    </cfRule>
  </conditionalFormatting>
  <conditionalFormatting sqref="S204:U204">
    <cfRule type="cellIs" dxfId="3720" priority="270" operator="equal">
      <formula>"Valore vuoto"</formula>
    </cfRule>
  </conditionalFormatting>
  <conditionalFormatting sqref="S204:U204">
    <cfRule type="containsBlanks" dxfId="3719" priority="269">
      <formula>LEN(TRIM(S204))=0</formula>
    </cfRule>
  </conditionalFormatting>
  <conditionalFormatting sqref="S208:U208">
    <cfRule type="cellIs" dxfId="3718" priority="268" operator="equal">
      <formula>"Valore vuoto"</formula>
    </cfRule>
  </conditionalFormatting>
  <conditionalFormatting sqref="S208:U208">
    <cfRule type="containsBlanks" dxfId="3717" priority="267">
      <formula>LEN(TRIM(S208))=0</formula>
    </cfRule>
  </conditionalFormatting>
  <conditionalFormatting sqref="S209:U222">
    <cfRule type="cellIs" dxfId="3716" priority="266" operator="equal">
      <formula>"Valore vuoto"</formula>
    </cfRule>
  </conditionalFormatting>
  <conditionalFormatting sqref="S209:U222">
    <cfRule type="containsBlanks" dxfId="3715" priority="265">
      <formula>LEN(TRIM(S209))=0</formula>
    </cfRule>
  </conditionalFormatting>
  <conditionalFormatting sqref="S225:U225">
    <cfRule type="cellIs" dxfId="3714" priority="264" operator="equal">
      <formula>"Valore vuoto"</formula>
    </cfRule>
  </conditionalFormatting>
  <conditionalFormatting sqref="S225:U225">
    <cfRule type="containsBlanks" dxfId="3713" priority="263">
      <formula>LEN(TRIM(S225))=0</formula>
    </cfRule>
  </conditionalFormatting>
  <conditionalFormatting sqref="S229:U229">
    <cfRule type="cellIs" dxfId="3712" priority="262" operator="equal">
      <formula>"Valore vuoto"</formula>
    </cfRule>
  </conditionalFormatting>
  <conditionalFormatting sqref="S229:U229">
    <cfRule type="containsBlanks" dxfId="3711" priority="261">
      <formula>LEN(TRIM(S229))=0</formula>
    </cfRule>
  </conditionalFormatting>
  <conditionalFormatting sqref="S230:U243">
    <cfRule type="cellIs" dxfId="3710" priority="260" operator="equal">
      <formula>"Valore vuoto"</formula>
    </cfRule>
  </conditionalFormatting>
  <conditionalFormatting sqref="S230:U243">
    <cfRule type="containsBlanks" dxfId="3709" priority="259">
      <formula>LEN(TRIM(S230))=0</formula>
    </cfRule>
  </conditionalFormatting>
  <conditionalFormatting sqref="S246:U246">
    <cfRule type="cellIs" dxfId="3708" priority="258" operator="equal">
      <formula>"Valore vuoto"</formula>
    </cfRule>
  </conditionalFormatting>
  <conditionalFormatting sqref="S246:U246">
    <cfRule type="containsBlanks" dxfId="3707" priority="257">
      <formula>LEN(TRIM(S246))=0</formula>
    </cfRule>
  </conditionalFormatting>
  <conditionalFormatting sqref="S250:U250">
    <cfRule type="cellIs" dxfId="3706" priority="256" operator="equal">
      <formula>"Valore vuoto"</formula>
    </cfRule>
  </conditionalFormatting>
  <conditionalFormatting sqref="S250:U250">
    <cfRule type="containsBlanks" dxfId="3705" priority="255">
      <formula>LEN(TRIM(S250))=0</formula>
    </cfRule>
  </conditionalFormatting>
  <conditionalFormatting sqref="S251:U264">
    <cfRule type="cellIs" dxfId="3704" priority="254" operator="equal">
      <formula>"Valore vuoto"</formula>
    </cfRule>
  </conditionalFormatting>
  <conditionalFormatting sqref="S251:U264">
    <cfRule type="containsBlanks" dxfId="3703" priority="253">
      <formula>LEN(TRIM(S251))=0</formula>
    </cfRule>
  </conditionalFormatting>
  <conditionalFormatting sqref="S267:U267">
    <cfRule type="cellIs" dxfId="3702" priority="252" operator="equal">
      <formula>"Valore vuoto"</formula>
    </cfRule>
  </conditionalFormatting>
  <conditionalFormatting sqref="S267:U267">
    <cfRule type="containsBlanks" dxfId="3701" priority="251">
      <formula>LEN(TRIM(S267))=0</formula>
    </cfRule>
  </conditionalFormatting>
  <conditionalFormatting sqref="S271:U271">
    <cfRule type="cellIs" dxfId="3700" priority="250" operator="equal">
      <formula>"Valore vuoto"</formula>
    </cfRule>
  </conditionalFormatting>
  <conditionalFormatting sqref="S271:U271">
    <cfRule type="containsBlanks" dxfId="3699" priority="249">
      <formula>LEN(TRIM(S271))=0</formula>
    </cfRule>
  </conditionalFormatting>
  <conditionalFormatting sqref="S272:U285">
    <cfRule type="cellIs" dxfId="3698" priority="248" operator="equal">
      <formula>"Valore vuoto"</formula>
    </cfRule>
  </conditionalFormatting>
  <conditionalFormatting sqref="S272:U285">
    <cfRule type="containsBlanks" dxfId="3697" priority="247">
      <formula>LEN(TRIM(S272))=0</formula>
    </cfRule>
  </conditionalFormatting>
  <conditionalFormatting sqref="S288:U288">
    <cfRule type="cellIs" dxfId="3696" priority="246" operator="equal">
      <formula>"Valore vuoto"</formula>
    </cfRule>
  </conditionalFormatting>
  <conditionalFormatting sqref="S288:U288">
    <cfRule type="containsBlanks" dxfId="3695" priority="245">
      <formula>LEN(TRIM(S288))=0</formula>
    </cfRule>
  </conditionalFormatting>
  <conditionalFormatting sqref="S292:U292">
    <cfRule type="cellIs" dxfId="3694" priority="244" operator="equal">
      <formula>"Valore vuoto"</formula>
    </cfRule>
  </conditionalFormatting>
  <conditionalFormatting sqref="S292:U292">
    <cfRule type="containsBlanks" dxfId="3693" priority="243">
      <formula>LEN(TRIM(S292))=0</formula>
    </cfRule>
  </conditionalFormatting>
  <conditionalFormatting sqref="S293:U306">
    <cfRule type="cellIs" dxfId="3692" priority="242" operator="equal">
      <formula>"Valore vuoto"</formula>
    </cfRule>
  </conditionalFormatting>
  <conditionalFormatting sqref="S293:U306">
    <cfRule type="containsBlanks" dxfId="3691" priority="241">
      <formula>LEN(TRIM(S293))=0</formula>
    </cfRule>
  </conditionalFormatting>
  <conditionalFormatting sqref="S309:U309">
    <cfRule type="cellIs" dxfId="3690" priority="240" operator="equal">
      <formula>"Valore vuoto"</formula>
    </cfRule>
  </conditionalFormatting>
  <conditionalFormatting sqref="S309:U309">
    <cfRule type="containsBlanks" dxfId="3689" priority="239">
      <formula>LEN(TRIM(S309))=0</formula>
    </cfRule>
  </conditionalFormatting>
  <conditionalFormatting sqref="S313:U313">
    <cfRule type="cellIs" dxfId="3688" priority="238" operator="equal">
      <formula>"Valore vuoto"</formula>
    </cfRule>
  </conditionalFormatting>
  <conditionalFormatting sqref="S313:U313">
    <cfRule type="containsBlanks" dxfId="3687" priority="237">
      <formula>LEN(TRIM(S313))=0</formula>
    </cfRule>
  </conditionalFormatting>
  <conditionalFormatting sqref="S314:U327">
    <cfRule type="cellIs" dxfId="3686" priority="236" operator="equal">
      <formula>"Valore vuoto"</formula>
    </cfRule>
  </conditionalFormatting>
  <conditionalFormatting sqref="S314:U327">
    <cfRule type="containsBlanks" dxfId="3685" priority="235">
      <formula>LEN(TRIM(S314))=0</formula>
    </cfRule>
  </conditionalFormatting>
  <conditionalFormatting sqref="S330:U330">
    <cfRule type="cellIs" dxfId="3684" priority="234" operator="equal">
      <formula>"Valore vuoto"</formula>
    </cfRule>
  </conditionalFormatting>
  <conditionalFormatting sqref="S330:U330">
    <cfRule type="containsBlanks" dxfId="3683" priority="233">
      <formula>LEN(TRIM(S330))=0</formula>
    </cfRule>
  </conditionalFormatting>
  <conditionalFormatting sqref="S334:U334">
    <cfRule type="cellIs" dxfId="3682" priority="232" operator="equal">
      <formula>"Valore vuoto"</formula>
    </cfRule>
  </conditionalFormatting>
  <conditionalFormatting sqref="S334:U334">
    <cfRule type="containsBlanks" dxfId="3681" priority="231">
      <formula>LEN(TRIM(S334))=0</formula>
    </cfRule>
  </conditionalFormatting>
  <conditionalFormatting sqref="S335:U348">
    <cfRule type="cellIs" dxfId="3680" priority="230" operator="equal">
      <formula>"Valore vuoto"</formula>
    </cfRule>
  </conditionalFormatting>
  <conditionalFormatting sqref="S335:U348">
    <cfRule type="containsBlanks" dxfId="3679" priority="229">
      <formula>LEN(TRIM(S335))=0</formula>
    </cfRule>
  </conditionalFormatting>
  <conditionalFormatting sqref="S351:U351">
    <cfRule type="cellIs" dxfId="3678" priority="228" operator="equal">
      <formula>"Valore vuoto"</formula>
    </cfRule>
  </conditionalFormatting>
  <conditionalFormatting sqref="S351:U351">
    <cfRule type="containsBlanks" dxfId="3677" priority="227">
      <formula>LEN(TRIM(S351))=0</formula>
    </cfRule>
  </conditionalFormatting>
  <conditionalFormatting sqref="S355:U355">
    <cfRule type="cellIs" dxfId="3676" priority="226" operator="equal">
      <formula>"Valore vuoto"</formula>
    </cfRule>
  </conditionalFormatting>
  <conditionalFormatting sqref="S355:U355">
    <cfRule type="containsBlanks" dxfId="3675" priority="225">
      <formula>LEN(TRIM(S355))=0</formula>
    </cfRule>
  </conditionalFormatting>
  <conditionalFormatting sqref="S356:U369">
    <cfRule type="cellIs" dxfId="3674" priority="224" operator="equal">
      <formula>"Valore vuoto"</formula>
    </cfRule>
  </conditionalFormatting>
  <conditionalFormatting sqref="S356:U369">
    <cfRule type="containsBlanks" dxfId="3673" priority="223">
      <formula>LEN(TRIM(S356))=0</formula>
    </cfRule>
  </conditionalFormatting>
  <conditionalFormatting sqref="S372:U372">
    <cfRule type="cellIs" dxfId="3672" priority="222" operator="equal">
      <formula>"Valore vuoto"</formula>
    </cfRule>
  </conditionalFormatting>
  <conditionalFormatting sqref="S372:U372">
    <cfRule type="containsBlanks" dxfId="3671" priority="221">
      <formula>LEN(TRIM(S372))=0</formula>
    </cfRule>
  </conditionalFormatting>
  <conditionalFormatting sqref="S376:U376">
    <cfRule type="cellIs" dxfId="3670" priority="220" operator="equal">
      <formula>"Valore vuoto"</formula>
    </cfRule>
  </conditionalFormatting>
  <conditionalFormatting sqref="S376:U376">
    <cfRule type="containsBlanks" dxfId="3669" priority="219">
      <formula>LEN(TRIM(S376))=0</formula>
    </cfRule>
  </conditionalFormatting>
  <conditionalFormatting sqref="S377:U390">
    <cfRule type="cellIs" dxfId="3668" priority="218" operator="equal">
      <formula>"Valore vuoto"</formula>
    </cfRule>
  </conditionalFormatting>
  <conditionalFormatting sqref="S377:U390">
    <cfRule type="containsBlanks" dxfId="3667" priority="217">
      <formula>LEN(TRIM(S377))=0</formula>
    </cfRule>
  </conditionalFormatting>
  <conditionalFormatting sqref="S393:U393">
    <cfRule type="cellIs" dxfId="3666" priority="216" operator="equal">
      <formula>"Valore vuoto"</formula>
    </cfRule>
  </conditionalFormatting>
  <conditionalFormatting sqref="S393:U393">
    <cfRule type="containsBlanks" dxfId="3665" priority="215">
      <formula>LEN(TRIM(S393))=0</formula>
    </cfRule>
  </conditionalFormatting>
  <conditionalFormatting sqref="S397:U397">
    <cfRule type="cellIs" dxfId="3664" priority="214" operator="equal">
      <formula>"Valore vuoto"</formula>
    </cfRule>
  </conditionalFormatting>
  <conditionalFormatting sqref="S397:U397">
    <cfRule type="containsBlanks" dxfId="3663" priority="213">
      <formula>LEN(TRIM(S397))=0</formula>
    </cfRule>
  </conditionalFormatting>
  <conditionalFormatting sqref="S398:U411">
    <cfRule type="cellIs" dxfId="3662" priority="212" operator="equal">
      <formula>"Valore vuoto"</formula>
    </cfRule>
  </conditionalFormatting>
  <conditionalFormatting sqref="S398:U411">
    <cfRule type="containsBlanks" dxfId="3661" priority="211">
      <formula>LEN(TRIM(S398))=0</formula>
    </cfRule>
  </conditionalFormatting>
  <conditionalFormatting sqref="H4:H8">
    <cfRule type="colorScale" priority="8585">
      <colorScale>
        <cfvo type="min"/>
        <cfvo type="percentile" val="50"/>
        <cfvo type="max"/>
        <color rgb="FFF8696B"/>
        <color rgb="FFFFEB84"/>
        <color rgb="FF63BE7B"/>
      </colorScale>
    </cfRule>
  </conditionalFormatting>
  <conditionalFormatting sqref="H9:H12">
    <cfRule type="colorScale" priority="8586">
      <colorScale>
        <cfvo type="min"/>
        <cfvo type="percentile" val="50"/>
        <cfvo type="max"/>
        <color rgb="FFF8696B"/>
        <color rgb="FFFFEB84"/>
        <color rgb="FF63BE7B"/>
      </colorScale>
    </cfRule>
  </conditionalFormatting>
  <conditionalFormatting sqref="I47:I54">
    <cfRule type="cellIs" dxfId="3660" priority="200" operator="equal">
      <formula>0</formula>
    </cfRule>
  </conditionalFormatting>
  <conditionalFormatting sqref="I47:I54">
    <cfRule type="cellIs" dxfId="3659" priority="197" operator="equal">
      <formula>0</formula>
    </cfRule>
    <cfRule type="expression" dxfId="3658" priority="198">
      <formula>"""$F$9+$G$9+$H$9=0"""</formula>
    </cfRule>
    <cfRule type="expression" dxfId="3657" priority="199">
      <formula>"$F$9=0"""</formula>
    </cfRule>
  </conditionalFormatting>
  <conditionalFormatting sqref="I40:I46">
    <cfRule type="cellIs" dxfId="3656" priority="196" operator="equal">
      <formula>0</formula>
    </cfRule>
  </conditionalFormatting>
  <conditionalFormatting sqref="I40:I46">
    <cfRule type="cellIs" dxfId="3655" priority="193" operator="equal">
      <formula>0</formula>
    </cfRule>
    <cfRule type="expression" dxfId="3654" priority="194">
      <formula>"""$F$9+$G$9+$H$9=0"""</formula>
    </cfRule>
    <cfRule type="expression" dxfId="3653" priority="195">
      <formula>"$F$9=0"""</formula>
    </cfRule>
  </conditionalFormatting>
  <conditionalFormatting sqref="E47:E54">
    <cfRule type="colorScale" priority="201">
      <colorScale>
        <cfvo type="min"/>
        <cfvo type="percentile" val="50"/>
        <cfvo type="max"/>
        <color rgb="FFF8696B"/>
        <color rgb="FFFFEB84"/>
        <color rgb="FF63BE7B"/>
      </colorScale>
    </cfRule>
  </conditionalFormatting>
  <conditionalFormatting sqref="E40:E46">
    <cfRule type="colorScale" priority="202">
      <colorScale>
        <cfvo type="min"/>
        <cfvo type="percentile" val="50"/>
        <cfvo type="max"/>
        <color rgb="FFF8696B"/>
        <color rgb="FFFFEB84"/>
        <color rgb="FF63BE7B"/>
      </colorScale>
    </cfRule>
  </conditionalFormatting>
  <conditionalFormatting sqref="F47:F54">
    <cfRule type="colorScale" priority="203">
      <colorScale>
        <cfvo type="min"/>
        <cfvo type="percentile" val="50"/>
        <cfvo type="max"/>
        <color rgb="FFF8696B"/>
        <color rgb="FFFFEB84"/>
        <color rgb="FF63BE7B"/>
      </colorScale>
    </cfRule>
  </conditionalFormatting>
  <conditionalFormatting sqref="F40:F46">
    <cfRule type="colorScale" priority="204">
      <colorScale>
        <cfvo type="min"/>
        <cfvo type="percentile" val="50"/>
        <cfvo type="max"/>
        <color rgb="FFF8696B"/>
        <color rgb="FFFFEB84"/>
        <color rgb="FF63BE7B"/>
      </colorScale>
    </cfRule>
  </conditionalFormatting>
  <conditionalFormatting sqref="I68:I75">
    <cfRule type="cellIs" dxfId="3652" priority="188" operator="equal">
      <formula>0</formula>
    </cfRule>
  </conditionalFormatting>
  <conditionalFormatting sqref="I68:I75">
    <cfRule type="cellIs" dxfId="3651" priority="185" operator="equal">
      <formula>0</formula>
    </cfRule>
    <cfRule type="expression" dxfId="3650" priority="186">
      <formula>"""$F$9+$G$9+$H$9=0"""</formula>
    </cfRule>
    <cfRule type="expression" dxfId="3649" priority="187">
      <formula>"$F$9=0"""</formula>
    </cfRule>
  </conditionalFormatting>
  <conditionalFormatting sqref="I61:I67">
    <cfRule type="cellIs" dxfId="3648" priority="184" operator="equal">
      <formula>0</formula>
    </cfRule>
  </conditionalFormatting>
  <conditionalFormatting sqref="I61:I67">
    <cfRule type="cellIs" dxfId="3647" priority="181" operator="equal">
      <formula>0</formula>
    </cfRule>
    <cfRule type="expression" dxfId="3646" priority="182">
      <formula>"""$F$9+$G$9+$H$9=0"""</formula>
    </cfRule>
    <cfRule type="expression" dxfId="3645" priority="183">
      <formula>"$F$9=0"""</formula>
    </cfRule>
  </conditionalFormatting>
  <conditionalFormatting sqref="E68:E75">
    <cfRule type="colorScale" priority="189">
      <colorScale>
        <cfvo type="min"/>
        <cfvo type="percentile" val="50"/>
        <cfvo type="max"/>
        <color rgb="FFF8696B"/>
        <color rgb="FFFFEB84"/>
        <color rgb="FF63BE7B"/>
      </colorScale>
    </cfRule>
  </conditionalFormatting>
  <conditionalFormatting sqref="E61:E67">
    <cfRule type="colorScale" priority="190">
      <colorScale>
        <cfvo type="min"/>
        <cfvo type="percentile" val="50"/>
        <cfvo type="max"/>
        <color rgb="FFF8696B"/>
        <color rgb="FFFFEB84"/>
        <color rgb="FF63BE7B"/>
      </colorScale>
    </cfRule>
  </conditionalFormatting>
  <conditionalFormatting sqref="F68:F75">
    <cfRule type="colorScale" priority="191">
      <colorScale>
        <cfvo type="min"/>
        <cfvo type="percentile" val="50"/>
        <cfvo type="max"/>
        <color rgb="FFF8696B"/>
        <color rgb="FFFFEB84"/>
        <color rgb="FF63BE7B"/>
      </colorScale>
    </cfRule>
  </conditionalFormatting>
  <conditionalFormatting sqref="F61:F67">
    <cfRule type="colorScale" priority="192">
      <colorScale>
        <cfvo type="min"/>
        <cfvo type="percentile" val="50"/>
        <cfvo type="max"/>
        <color rgb="FFF8696B"/>
        <color rgb="FFFFEB84"/>
        <color rgb="FF63BE7B"/>
      </colorScale>
    </cfRule>
  </conditionalFormatting>
  <conditionalFormatting sqref="I89:I96">
    <cfRule type="cellIs" dxfId="3644" priority="176" operator="equal">
      <formula>0</formula>
    </cfRule>
  </conditionalFormatting>
  <conditionalFormatting sqref="I89:I96">
    <cfRule type="cellIs" dxfId="3643" priority="173" operator="equal">
      <formula>0</formula>
    </cfRule>
    <cfRule type="expression" dxfId="3642" priority="174">
      <formula>"""$F$9+$G$9+$H$9=0"""</formula>
    </cfRule>
    <cfRule type="expression" dxfId="3641" priority="175">
      <formula>"$F$9=0"""</formula>
    </cfRule>
  </conditionalFormatting>
  <conditionalFormatting sqref="I82:I88">
    <cfRule type="cellIs" dxfId="3640" priority="172" operator="equal">
      <formula>0</formula>
    </cfRule>
  </conditionalFormatting>
  <conditionalFormatting sqref="I82:I88">
    <cfRule type="cellIs" dxfId="3639" priority="169" operator="equal">
      <formula>0</formula>
    </cfRule>
    <cfRule type="expression" dxfId="3638" priority="170">
      <formula>"""$F$9+$G$9+$H$9=0"""</formula>
    </cfRule>
    <cfRule type="expression" dxfId="3637" priority="171">
      <formula>"$F$9=0"""</formula>
    </cfRule>
  </conditionalFormatting>
  <conditionalFormatting sqref="E89:E96">
    <cfRule type="colorScale" priority="177">
      <colorScale>
        <cfvo type="min"/>
        <cfvo type="percentile" val="50"/>
        <cfvo type="max"/>
        <color rgb="FFF8696B"/>
        <color rgb="FFFFEB84"/>
        <color rgb="FF63BE7B"/>
      </colorScale>
    </cfRule>
  </conditionalFormatting>
  <conditionalFormatting sqref="E82:E88">
    <cfRule type="colorScale" priority="178">
      <colorScale>
        <cfvo type="min"/>
        <cfvo type="percentile" val="50"/>
        <cfvo type="max"/>
        <color rgb="FFF8696B"/>
        <color rgb="FFFFEB84"/>
        <color rgb="FF63BE7B"/>
      </colorScale>
    </cfRule>
  </conditionalFormatting>
  <conditionalFormatting sqref="F89:F96">
    <cfRule type="colorScale" priority="179">
      <colorScale>
        <cfvo type="min"/>
        <cfvo type="percentile" val="50"/>
        <cfvo type="max"/>
        <color rgb="FFF8696B"/>
        <color rgb="FFFFEB84"/>
        <color rgb="FF63BE7B"/>
      </colorScale>
    </cfRule>
  </conditionalFormatting>
  <conditionalFormatting sqref="F82:F88">
    <cfRule type="colorScale" priority="180">
      <colorScale>
        <cfvo type="min"/>
        <cfvo type="percentile" val="50"/>
        <cfvo type="max"/>
        <color rgb="FFF8696B"/>
        <color rgb="FFFFEB84"/>
        <color rgb="FF63BE7B"/>
      </colorScale>
    </cfRule>
  </conditionalFormatting>
  <conditionalFormatting sqref="I110:I117">
    <cfRule type="cellIs" dxfId="3636" priority="164" operator="equal">
      <formula>0</formula>
    </cfRule>
  </conditionalFormatting>
  <conditionalFormatting sqref="I110:I117">
    <cfRule type="cellIs" dxfId="3635" priority="161" operator="equal">
      <formula>0</formula>
    </cfRule>
    <cfRule type="expression" dxfId="3634" priority="162">
      <formula>"""$F$9+$G$9+$H$9=0"""</formula>
    </cfRule>
    <cfRule type="expression" dxfId="3633" priority="163">
      <formula>"$F$9=0"""</formula>
    </cfRule>
  </conditionalFormatting>
  <conditionalFormatting sqref="I104:I109">
    <cfRule type="cellIs" dxfId="3632" priority="160" operator="equal">
      <formula>0</formula>
    </cfRule>
  </conditionalFormatting>
  <conditionalFormatting sqref="I104:I109">
    <cfRule type="cellIs" dxfId="3631" priority="157" operator="equal">
      <formula>0</formula>
    </cfRule>
    <cfRule type="expression" dxfId="3630" priority="158">
      <formula>"""$F$9+$G$9+$H$9=0"""</formula>
    </cfRule>
    <cfRule type="expression" dxfId="3629" priority="159">
      <formula>"$F$9=0"""</formula>
    </cfRule>
  </conditionalFormatting>
  <conditionalFormatting sqref="E110:E117">
    <cfRule type="colorScale" priority="165">
      <colorScale>
        <cfvo type="min"/>
        <cfvo type="percentile" val="50"/>
        <cfvo type="max"/>
        <color rgb="FFF8696B"/>
        <color rgb="FFFFEB84"/>
        <color rgb="FF63BE7B"/>
      </colorScale>
    </cfRule>
  </conditionalFormatting>
  <conditionalFormatting sqref="E104:E109">
    <cfRule type="colorScale" priority="166">
      <colorScale>
        <cfvo type="min"/>
        <cfvo type="percentile" val="50"/>
        <cfvo type="max"/>
        <color rgb="FFF8696B"/>
        <color rgb="FFFFEB84"/>
        <color rgb="FF63BE7B"/>
      </colorScale>
    </cfRule>
  </conditionalFormatting>
  <conditionalFormatting sqref="F110:F117">
    <cfRule type="colorScale" priority="167">
      <colorScale>
        <cfvo type="min"/>
        <cfvo type="percentile" val="50"/>
        <cfvo type="max"/>
        <color rgb="FFF8696B"/>
        <color rgb="FFFFEB84"/>
        <color rgb="FF63BE7B"/>
      </colorScale>
    </cfRule>
  </conditionalFormatting>
  <conditionalFormatting sqref="F104:F109">
    <cfRule type="colorScale" priority="168">
      <colorScale>
        <cfvo type="min"/>
        <cfvo type="percentile" val="50"/>
        <cfvo type="max"/>
        <color rgb="FFF8696B"/>
        <color rgb="FFFFEB84"/>
        <color rgb="FF63BE7B"/>
      </colorScale>
    </cfRule>
  </conditionalFormatting>
  <conditionalFormatting sqref="I131:I138">
    <cfRule type="cellIs" dxfId="3628" priority="152" operator="equal">
      <formula>0</formula>
    </cfRule>
  </conditionalFormatting>
  <conditionalFormatting sqref="I131:I138">
    <cfRule type="cellIs" dxfId="3627" priority="149" operator="equal">
      <formula>0</formula>
    </cfRule>
    <cfRule type="expression" dxfId="3626" priority="150">
      <formula>"""$F$9+$G$9+$H$9=0"""</formula>
    </cfRule>
    <cfRule type="expression" dxfId="3625" priority="151">
      <formula>"$F$9=0"""</formula>
    </cfRule>
  </conditionalFormatting>
  <conditionalFormatting sqref="I125:I130">
    <cfRule type="cellIs" dxfId="3624" priority="148" operator="equal">
      <formula>0</formula>
    </cfRule>
  </conditionalFormatting>
  <conditionalFormatting sqref="I125:I130">
    <cfRule type="cellIs" dxfId="3623" priority="145" operator="equal">
      <formula>0</formula>
    </cfRule>
    <cfRule type="expression" dxfId="3622" priority="146">
      <formula>"""$F$9+$G$9+$H$9=0"""</formula>
    </cfRule>
    <cfRule type="expression" dxfId="3621" priority="147">
      <formula>"$F$9=0"""</formula>
    </cfRule>
  </conditionalFormatting>
  <conditionalFormatting sqref="E131:E138">
    <cfRule type="colorScale" priority="153">
      <colorScale>
        <cfvo type="min"/>
        <cfvo type="percentile" val="50"/>
        <cfvo type="max"/>
        <color rgb="FFF8696B"/>
        <color rgb="FFFFEB84"/>
        <color rgb="FF63BE7B"/>
      </colorScale>
    </cfRule>
  </conditionalFormatting>
  <conditionalFormatting sqref="E125:E130">
    <cfRule type="colorScale" priority="154">
      <colorScale>
        <cfvo type="min"/>
        <cfvo type="percentile" val="50"/>
        <cfvo type="max"/>
        <color rgb="FFF8696B"/>
        <color rgb="FFFFEB84"/>
        <color rgb="FF63BE7B"/>
      </colorScale>
    </cfRule>
  </conditionalFormatting>
  <conditionalFormatting sqref="F131:F138">
    <cfRule type="colorScale" priority="155">
      <colorScale>
        <cfvo type="min"/>
        <cfvo type="percentile" val="50"/>
        <cfvo type="max"/>
        <color rgb="FFF8696B"/>
        <color rgb="FFFFEB84"/>
        <color rgb="FF63BE7B"/>
      </colorScale>
    </cfRule>
  </conditionalFormatting>
  <conditionalFormatting sqref="F125:F130">
    <cfRule type="colorScale" priority="156">
      <colorScale>
        <cfvo type="min"/>
        <cfvo type="percentile" val="50"/>
        <cfvo type="max"/>
        <color rgb="FFF8696B"/>
        <color rgb="FFFFEB84"/>
        <color rgb="FF63BE7B"/>
      </colorScale>
    </cfRule>
  </conditionalFormatting>
  <conditionalFormatting sqref="I152:I159">
    <cfRule type="cellIs" dxfId="3620" priority="140" operator="equal">
      <formula>0</formula>
    </cfRule>
  </conditionalFormatting>
  <conditionalFormatting sqref="I152:I159">
    <cfRule type="cellIs" dxfId="3619" priority="137" operator="equal">
      <formula>0</formula>
    </cfRule>
    <cfRule type="expression" dxfId="3618" priority="138">
      <formula>"""$F$9+$G$9+$H$9=0"""</formula>
    </cfRule>
    <cfRule type="expression" dxfId="3617" priority="139">
      <formula>"$F$9=0"""</formula>
    </cfRule>
  </conditionalFormatting>
  <conditionalFormatting sqref="I145:I151">
    <cfRule type="cellIs" dxfId="3616" priority="136" operator="equal">
      <formula>0</formula>
    </cfRule>
  </conditionalFormatting>
  <conditionalFormatting sqref="I145:I151">
    <cfRule type="cellIs" dxfId="3615" priority="133" operator="equal">
      <formula>0</formula>
    </cfRule>
    <cfRule type="expression" dxfId="3614" priority="134">
      <formula>"""$F$9+$G$9+$H$9=0"""</formula>
    </cfRule>
    <cfRule type="expression" dxfId="3613" priority="135">
      <formula>"$F$9=0"""</formula>
    </cfRule>
  </conditionalFormatting>
  <conditionalFormatting sqref="E152:E159">
    <cfRule type="colorScale" priority="141">
      <colorScale>
        <cfvo type="min"/>
        <cfvo type="percentile" val="50"/>
        <cfvo type="max"/>
        <color rgb="FFF8696B"/>
        <color rgb="FFFFEB84"/>
        <color rgb="FF63BE7B"/>
      </colorScale>
    </cfRule>
  </conditionalFormatting>
  <conditionalFormatting sqref="E145:E151">
    <cfRule type="colorScale" priority="142">
      <colorScale>
        <cfvo type="min"/>
        <cfvo type="percentile" val="50"/>
        <cfvo type="max"/>
        <color rgb="FFF8696B"/>
        <color rgb="FFFFEB84"/>
        <color rgb="FF63BE7B"/>
      </colorScale>
    </cfRule>
  </conditionalFormatting>
  <conditionalFormatting sqref="F152:F159">
    <cfRule type="colorScale" priority="143">
      <colorScale>
        <cfvo type="min"/>
        <cfvo type="percentile" val="50"/>
        <cfvo type="max"/>
        <color rgb="FFF8696B"/>
        <color rgb="FFFFEB84"/>
        <color rgb="FF63BE7B"/>
      </colorScale>
    </cfRule>
  </conditionalFormatting>
  <conditionalFormatting sqref="F145:F151">
    <cfRule type="colorScale" priority="144">
      <colorScale>
        <cfvo type="min"/>
        <cfvo type="percentile" val="50"/>
        <cfvo type="max"/>
        <color rgb="FFF8696B"/>
        <color rgb="FFFFEB84"/>
        <color rgb="FF63BE7B"/>
      </colorScale>
    </cfRule>
  </conditionalFormatting>
  <conditionalFormatting sqref="I173:I180">
    <cfRule type="cellIs" dxfId="3612" priority="128" operator="equal">
      <formula>0</formula>
    </cfRule>
  </conditionalFormatting>
  <conditionalFormatting sqref="I173:I180">
    <cfRule type="cellIs" dxfId="3611" priority="125" operator="equal">
      <formula>0</formula>
    </cfRule>
    <cfRule type="expression" dxfId="3610" priority="126">
      <formula>"""$F$9+$G$9+$H$9=0"""</formula>
    </cfRule>
    <cfRule type="expression" dxfId="3609" priority="127">
      <formula>"$F$9=0"""</formula>
    </cfRule>
  </conditionalFormatting>
  <conditionalFormatting sqref="I166:I172">
    <cfRule type="cellIs" dxfId="3608" priority="124" operator="equal">
      <formula>0</formula>
    </cfRule>
  </conditionalFormatting>
  <conditionalFormatting sqref="I166:I172">
    <cfRule type="cellIs" dxfId="3607" priority="121" operator="equal">
      <formula>0</formula>
    </cfRule>
    <cfRule type="expression" dxfId="3606" priority="122">
      <formula>"""$F$9+$G$9+$H$9=0"""</formula>
    </cfRule>
    <cfRule type="expression" dxfId="3605" priority="123">
      <formula>"$F$9=0"""</formula>
    </cfRule>
  </conditionalFormatting>
  <conditionalFormatting sqref="E173:E180">
    <cfRule type="colorScale" priority="129">
      <colorScale>
        <cfvo type="min"/>
        <cfvo type="percentile" val="50"/>
        <cfvo type="max"/>
        <color rgb="FFF8696B"/>
        <color rgb="FFFFEB84"/>
        <color rgb="FF63BE7B"/>
      </colorScale>
    </cfRule>
  </conditionalFormatting>
  <conditionalFormatting sqref="E166:E172">
    <cfRule type="colorScale" priority="130">
      <colorScale>
        <cfvo type="min"/>
        <cfvo type="percentile" val="50"/>
        <cfvo type="max"/>
        <color rgb="FFF8696B"/>
        <color rgb="FFFFEB84"/>
        <color rgb="FF63BE7B"/>
      </colorScale>
    </cfRule>
  </conditionalFormatting>
  <conditionalFormatting sqref="F173:F180">
    <cfRule type="colorScale" priority="131">
      <colorScale>
        <cfvo type="min"/>
        <cfvo type="percentile" val="50"/>
        <cfvo type="max"/>
        <color rgb="FFF8696B"/>
        <color rgb="FFFFEB84"/>
        <color rgb="FF63BE7B"/>
      </colorScale>
    </cfRule>
  </conditionalFormatting>
  <conditionalFormatting sqref="F166:F172">
    <cfRule type="colorScale" priority="132">
      <colorScale>
        <cfvo type="min"/>
        <cfvo type="percentile" val="50"/>
        <cfvo type="max"/>
        <color rgb="FFF8696B"/>
        <color rgb="FFFFEB84"/>
        <color rgb="FF63BE7B"/>
      </colorScale>
    </cfRule>
  </conditionalFormatting>
  <conditionalFormatting sqref="I194:I201">
    <cfRule type="cellIs" dxfId="3604" priority="116" operator="equal">
      <formula>0</formula>
    </cfRule>
  </conditionalFormatting>
  <conditionalFormatting sqref="I194:I201">
    <cfRule type="cellIs" dxfId="3603" priority="113" operator="equal">
      <formula>0</formula>
    </cfRule>
    <cfRule type="expression" dxfId="3602" priority="114">
      <formula>"""$F$9+$G$9+$H$9=0"""</formula>
    </cfRule>
    <cfRule type="expression" dxfId="3601" priority="115">
      <formula>"$F$9=0"""</formula>
    </cfRule>
  </conditionalFormatting>
  <conditionalFormatting sqref="I187:I193">
    <cfRule type="cellIs" dxfId="3600" priority="112" operator="equal">
      <formula>0</formula>
    </cfRule>
  </conditionalFormatting>
  <conditionalFormatting sqref="I187:I193">
    <cfRule type="cellIs" dxfId="3599" priority="109" operator="equal">
      <formula>0</formula>
    </cfRule>
    <cfRule type="expression" dxfId="3598" priority="110">
      <formula>"""$F$9+$G$9+$H$9=0"""</formula>
    </cfRule>
    <cfRule type="expression" dxfId="3597" priority="111">
      <formula>"$F$9=0"""</formula>
    </cfRule>
  </conditionalFormatting>
  <conditionalFormatting sqref="E194:E201">
    <cfRule type="colorScale" priority="117">
      <colorScale>
        <cfvo type="min"/>
        <cfvo type="percentile" val="50"/>
        <cfvo type="max"/>
        <color rgb="FFF8696B"/>
        <color rgb="FFFFEB84"/>
        <color rgb="FF63BE7B"/>
      </colorScale>
    </cfRule>
  </conditionalFormatting>
  <conditionalFormatting sqref="E187:E193">
    <cfRule type="colorScale" priority="118">
      <colorScale>
        <cfvo type="min"/>
        <cfvo type="percentile" val="50"/>
        <cfvo type="max"/>
        <color rgb="FFF8696B"/>
        <color rgb="FFFFEB84"/>
        <color rgb="FF63BE7B"/>
      </colorScale>
    </cfRule>
  </conditionalFormatting>
  <conditionalFormatting sqref="F194:F201">
    <cfRule type="colorScale" priority="119">
      <colorScale>
        <cfvo type="min"/>
        <cfvo type="percentile" val="50"/>
        <cfvo type="max"/>
        <color rgb="FFF8696B"/>
        <color rgb="FFFFEB84"/>
        <color rgb="FF63BE7B"/>
      </colorScale>
    </cfRule>
  </conditionalFormatting>
  <conditionalFormatting sqref="F187:F193">
    <cfRule type="colorScale" priority="120">
      <colorScale>
        <cfvo type="min"/>
        <cfvo type="percentile" val="50"/>
        <cfvo type="max"/>
        <color rgb="FFF8696B"/>
        <color rgb="FFFFEB84"/>
        <color rgb="FF63BE7B"/>
      </colorScale>
    </cfRule>
  </conditionalFormatting>
  <conditionalFormatting sqref="I236:I243">
    <cfRule type="cellIs" dxfId="3596" priority="104" operator="equal">
      <formula>0</formula>
    </cfRule>
  </conditionalFormatting>
  <conditionalFormatting sqref="I236:I243">
    <cfRule type="cellIs" dxfId="3595" priority="101" operator="equal">
      <formula>0</formula>
    </cfRule>
    <cfRule type="expression" dxfId="3594" priority="102">
      <formula>"""$F$9+$G$9+$H$9=0"""</formula>
    </cfRule>
    <cfRule type="expression" dxfId="3593" priority="103">
      <formula>"$F$9=0"""</formula>
    </cfRule>
  </conditionalFormatting>
  <conditionalFormatting sqref="I229:I235">
    <cfRule type="cellIs" dxfId="3592" priority="100" operator="equal">
      <formula>0</formula>
    </cfRule>
  </conditionalFormatting>
  <conditionalFormatting sqref="I229:I235">
    <cfRule type="cellIs" dxfId="3591" priority="97" operator="equal">
      <formula>0</formula>
    </cfRule>
    <cfRule type="expression" dxfId="3590" priority="98">
      <formula>"""$F$9+$G$9+$H$9=0"""</formula>
    </cfRule>
    <cfRule type="expression" dxfId="3589" priority="99">
      <formula>"$F$9=0"""</formula>
    </cfRule>
  </conditionalFormatting>
  <conditionalFormatting sqref="E236:E243">
    <cfRule type="colorScale" priority="105">
      <colorScale>
        <cfvo type="min"/>
        <cfvo type="percentile" val="50"/>
        <cfvo type="max"/>
        <color rgb="FFF8696B"/>
        <color rgb="FFFFEB84"/>
        <color rgb="FF63BE7B"/>
      </colorScale>
    </cfRule>
  </conditionalFormatting>
  <conditionalFormatting sqref="E229:E235">
    <cfRule type="colorScale" priority="106">
      <colorScale>
        <cfvo type="min"/>
        <cfvo type="percentile" val="50"/>
        <cfvo type="max"/>
        <color rgb="FFF8696B"/>
        <color rgb="FFFFEB84"/>
        <color rgb="FF63BE7B"/>
      </colorScale>
    </cfRule>
  </conditionalFormatting>
  <conditionalFormatting sqref="F236:F243">
    <cfRule type="colorScale" priority="107">
      <colorScale>
        <cfvo type="min"/>
        <cfvo type="percentile" val="50"/>
        <cfvo type="max"/>
        <color rgb="FFF8696B"/>
        <color rgb="FFFFEB84"/>
        <color rgb="FF63BE7B"/>
      </colorScale>
    </cfRule>
  </conditionalFormatting>
  <conditionalFormatting sqref="F229:F235">
    <cfRule type="colorScale" priority="108">
      <colorScale>
        <cfvo type="min"/>
        <cfvo type="percentile" val="50"/>
        <cfvo type="max"/>
        <color rgb="FFF8696B"/>
        <color rgb="FFFFEB84"/>
        <color rgb="FF63BE7B"/>
      </colorScale>
    </cfRule>
  </conditionalFormatting>
  <conditionalFormatting sqref="I257:I264">
    <cfRule type="cellIs" dxfId="3588" priority="92" operator="equal">
      <formula>0</formula>
    </cfRule>
  </conditionalFormatting>
  <conditionalFormatting sqref="I257:I264">
    <cfRule type="cellIs" dxfId="3587" priority="89" operator="equal">
      <formula>0</formula>
    </cfRule>
    <cfRule type="expression" dxfId="3586" priority="90">
      <formula>"""$F$9+$G$9+$H$9=0"""</formula>
    </cfRule>
    <cfRule type="expression" dxfId="3585" priority="91">
      <formula>"$F$9=0"""</formula>
    </cfRule>
  </conditionalFormatting>
  <conditionalFormatting sqref="I250:I256">
    <cfRule type="cellIs" dxfId="3584" priority="88" operator="equal">
      <formula>0</formula>
    </cfRule>
  </conditionalFormatting>
  <conditionalFormatting sqref="I250:I256">
    <cfRule type="cellIs" dxfId="3583" priority="85" operator="equal">
      <formula>0</formula>
    </cfRule>
    <cfRule type="expression" dxfId="3582" priority="86">
      <formula>"""$F$9+$G$9+$H$9=0"""</formula>
    </cfRule>
    <cfRule type="expression" dxfId="3581" priority="87">
      <formula>"$F$9=0"""</formula>
    </cfRule>
  </conditionalFormatting>
  <conditionalFormatting sqref="E257:E264">
    <cfRule type="colorScale" priority="93">
      <colorScale>
        <cfvo type="min"/>
        <cfvo type="percentile" val="50"/>
        <cfvo type="max"/>
        <color rgb="FFF8696B"/>
        <color rgb="FFFFEB84"/>
        <color rgb="FF63BE7B"/>
      </colorScale>
    </cfRule>
  </conditionalFormatting>
  <conditionalFormatting sqref="E250:E256">
    <cfRule type="colorScale" priority="94">
      <colorScale>
        <cfvo type="min"/>
        <cfvo type="percentile" val="50"/>
        <cfvo type="max"/>
        <color rgb="FFF8696B"/>
        <color rgb="FFFFEB84"/>
        <color rgb="FF63BE7B"/>
      </colorScale>
    </cfRule>
  </conditionalFormatting>
  <conditionalFormatting sqref="F257:F264">
    <cfRule type="colorScale" priority="95">
      <colorScale>
        <cfvo type="min"/>
        <cfvo type="percentile" val="50"/>
        <cfvo type="max"/>
        <color rgb="FFF8696B"/>
        <color rgb="FFFFEB84"/>
        <color rgb="FF63BE7B"/>
      </colorScale>
    </cfRule>
  </conditionalFormatting>
  <conditionalFormatting sqref="F250:F256">
    <cfRule type="colorScale" priority="96">
      <colorScale>
        <cfvo type="min"/>
        <cfvo type="percentile" val="50"/>
        <cfvo type="max"/>
        <color rgb="FFF8696B"/>
        <color rgb="FFFFEB84"/>
        <color rgb="FF63BE7B"/>
      </colorScale>
    </cfRule>
  </conditionalFormatting>
  <conditionalFormatting sqref="I278:I285">
    <cfRule type="cellIs" dxfId="3580" priority="80" operator="equal">
      <formula>0</formula>
    </cfRule>
  </conditionalFormatting>
  <conditionalFormatting sqref="I278:I285">
    <cfRule type="cellIs" dxfId="3579" priority="77" operator="equal">
      <formula>0</formula>
    </cfRule>
    <cfRule type="expression" dxfId="3578" priority="78">
      <formula>"""$F$9+$G$9+$H$9=0"""</formula>
    </cfRule>
    <cfRule type="expression" dxfId="3577" priority="79">
      <formula>"$F$9=0"""</formula>
    </cfRule>
  </conditionalFormatting>
  <conditionalFormatting sqref="I271:I277">
    <cfRule type="cellIs" dxfId="3576" priority="76" operator="equal">
      <formula>0</formula>
    </cfRule>
  </conditionalFormatting>
  <conditionalFormatting sqref="I271:I277">
    <cfRule type="cellIs" dxfId="3575" priority="73" operator="equal">
      <formula>0</formula>
    </cfRule>
    <cfRule type="expression" dxfId="3574" priority="74">
      <formula>"""$F$9+$G$9+$H$9=0"""</formula>
    </cfRule>
    <cfRule type="expression" dxfId="3573" priority="75">
      <formula>"$F$9=0"""</formula>
    </cfRule>
  </conditionalFormatting>
  <conditionalFormatting sqref="E278:E285">
    <cfRule type="colorScale" priority="81">
      <colorScale>
        <cfvo type="min"/>
        <cfvo type="percentile" val="50"/>
        <cfvo type="max"/>
        <color rgb="FFF8696B"/>
        <color rgb="FFFFEB84"/>
        <color rgb="FF63BE7B"/>
      </colorScale>
    </cfRule>
  </conditionalFormatting>
  <conditionalFormatting sqref="E271:E277">
    <cfRule type="colorScale" priority="82">
      <colorScale>
        <cfvo type="min"/>
        <cfvo type="percentile" val="50"/>
        <cfvo type="max"/>
        <color rgb="FFF8696B"/>
        <color rgb="FFFFEB84"/>
        <color rgb="FF63BE7B"/>
      </colorScale>
    </cfRule>
  </conditionalFormatting>
  <conditionalFormatting sqref="F278:F285">
    <cfRule type="colorScale" priority="83">
      <colorScale>
        <cfvo type="min"/>
        <cfvo type="percentile" val="50"/>
        <cfvo type="max"/>
        <color rgb="FFF8696B"/>
        <color rgb="FFFFEB84"/>
        <color rgb="FF63BE7B"/>
      </colorScale>
    </cfRule>
  </conditionalFormatting>
  <conditionalFormatting sqref="F271:F277">
    <cfRule type="colorScale" priority="84">
      <colorScale>
        <cfvo type="min"/>
        <cfvo type="percentile" val="50"/>
        <cfvo type="max"/>
        <color rgb="FFF8696B"/>
        <color rgb="FFFFEB84"/>
        <color rgb="FF63BE7B"/>
      </colorScale>
    </cfRule>
  </conditionalFormatting>
  <conditionalFormatting sqref="I299:I306">
    <cfRule type="cellIs" dxfId="3572" priority="68" operator="equal">
      <formula>0</formula>
    </cfRule>
  </conditionalFormatting>
  <conditionalFormatting sqref="I299:I306">
    <cfRule type="cellIs" dxfId="3571" priority="65" operator="equal">
      <formula>0</formula>
    </cfRule>
    <cfRule type="expression" dxfId="3570" priority="66">
      <formula>"""$F$9+$G$9+$H$9=0"""</formula>
    </cfRule>
    <cfRule type="expression" dxfId="3569" priority="67">
      <formula>"$F$9=0"""</formula>
    </cfRule>
  </conditionalFormatting>
  <conditionalFormatting sqref="I292:I298">
    <cfRule type="cellIs" dxfId="3568" priority="64" operator="equal">
      <formula>0</formula>
    </cfRule>
  </conditionalFormatting>
  <conditionalFormatting sqref="I292:I298">
    <cfRule type="cellIs" dxfId="3567" priority="61" operator="equal">
      <formula>0</formula>
    </cfRule>
    <cfRule type="expression" dxfId="3566" priority="62">
      <formula>"""$F$9+$G$9+$H$9=0"""</formula>
    </cfRule>
    <cfRule type="expression" dxfId="3565" priority="63">
      <formula>"$F$9=0"""</formula>
    </cfRule>
  </conditionalFormatting>
  <conditionalFormatting sqref="E299:E306">
    <cfRule type="colorScale" priority="69">
      <colorScale>
        <cfvo type="min"/>
        <cfvo type="percentile" val="50"/>
        <cfvo type="max"/>
        <color rgb="FFF8696B"/>
        <color rgb="FFFFEB84"/>
        <color rgb="FF63BE7B"/>
      </colorScale>
    </cfRule>
  </conditionalFormatting>
  <conditionalFormatting sqref="E292:E298">
    <cfRule type="colorScale" priority="70">
      <colorScale>
        <cfvo type="min"/>
        <cfvo type="percentile" val="50"/>
        <cfvo type="max"/>
        <color rgb="FFF8696B"/>
        <color rgb="FFFFEB84"/>
        <color rgb="FF63BE7B"/>
      </colorScale>
    </cfRule>
  </conditionalFormatting>
  <conditionalFormatting sqref="F299:F306">
    <cfRule type="colorScale" priority="71">
      <colorScale>
        <cfvo type="min"/>
        <cfvo type="percentile" val="50"/>
        <cfvo type="max"/>
        <color rgb="FFF8696B"/>
        <color rgb="FFFFEB84"/>
        <color rgb="FF63BE7B"/>
      </colorScale>
    </cfRule>
  </conditionalFormatting>
  <conditionalFormatting sqref="F292:F298">
    <cfRule type="colorScale" priority="72">
      <colorScale>
        <cfvo type="min"/>
        <cfvo type="percentile" val="50"/>
        <cfvo type="max"/>
        <color rgb="FFF8696B"/>
        <color rgb="FFFFEB84"/>
        <color rgb="FF63BE7B"/>
      </colorScale>
    </cfRule>
  </conditionalFormatting>
  <conditionalFormatting sqref="I341:I348">
    <cfRule type="cellIs" dxfId="3564" priority="56" operator="equal">
      <formula>0</formula>
    </cfRule>
  </conditionalFormatting>
  <conditionalFormatting sqref="I341:I348">
    <cfRule type="cellIs" dxfId="3563" priority="53" operator="equal">
      <formula>0</formula>
    </cfRule>
    <cfRule type="expression" dxfId="3562" priority="54">
      <formula>"""$F$9+$G$9+$H$9=0"""</formula>
    </cfRule>
    <cfRule type="expression" dxfId="3561" priority="55">
      <formula>"$F$9=0"""</formula>
    </cfRule>
  </conditionalFormatting>
  <conditionalFormatting sqref="I334:I340">
    <cfRule type="cellIs" dxfId="3560" priority="52" operator="equal">
      <formula>0</formula>
    </cfRule>
  </conditionalFormatting>
  <conditionalFormatting sqref="I334:I340">
    <cfRule type="cellIs" dxfId="3559" priority="49" operator="equal">
      <formula>0</formula>
    </cfRule>
    <cfRule type="expression" dxfId="3558" priority="50">
      <formula>"""$F$9+$G$9+$H$9=0"""</formula>
    </cfRule>
    <cfRule type="expression" dxfId="3557" priority="51">
      <formula>"$F$9=0"""</formula>
    </cfRule>
  </conditionalFormatting>
  <conditionalFormatting sqref="E341:E348">
    <cfRule type="colorScale" priority="57">
      <colorScale>
        <cfvo type="min"/>
        <cfvo type="percentile" val="50"/>
        <cfvo type="max"/>
        <color rgb="FFF8696B"/>
        <color rgb="FFFFEB84"/>
        <color rgb="FF63BE7B"/>
      </colorScale>
    </cfRule>
  </conditionalFormatting>
  <conditionalFormatting sqref="E334:E340">
    <cfRule type="colorScale" priority="58">
      <colorScale>
        <cfvo type="min"/>
        <cfvo type="percentile" val="50"/>
        <cfvo type="max"/>
        <color rgb="FFF8696B"/>
        <color rgb="FFFFEB84"/>
        <color rgb="FF63BE7B"/>
      </colorScale>
    </cfRule>
  </conditionalFormatting>
  <conditionalFormatting sqref="F341:F348">
    <cfRule type="colorScale" priority="59">
      <colorScale>
        <cfvo type="min"/>
        <cfvo type="percentile" val="50"/>
        <cfvo type="max"/>
        <color rgb="FFF8696B"/>
        <color rgb="FFFFEB84"/>
        <color rgb="FF63BE7B"/>
      </colorScale>
    </cfRule>
  </conditionalFormatting>
  <conditionalFormatting sqref="F334:F340">
    <cfRule type="colorScale" priority="60">
      <colorScale>
        <cfvo type="min"/>
        <cfvo type="percentile" val="50"/>
        <cfvo type="max"/>
        <color rgb="FFF8696B"/>
        <color rgb="FFFFEB84"/>
        <color rgb="FF63BE7B"/>
      </colorScale>
    </cfRule>
  </conditionalFormatting>
  <conditionalFormatting sqref="I362:I369">
    <cfRule type="cellIs" dxfId="3556" priority="44" operator="equal">
      <formula>0</formula>
    </cfRule>
  </conditionalFormatting>
  <conditionalFormatting sqref="I362:I369">
    <cfRule type="cellIs" dxfId="3555" priority="41" operator="equal">
      <formula>0</formula>
    </cfRule>
    <cfRule type="expression" dxfId="3554" priority="42">
      <formula>"""$F$9+$G$9+$H$9=0"""</formula>
    </cfRule>
    <cfRule type="expression" dxfId="3553" priority="43">
      <formula>"$F$9=0"""</formula>
    </cfRule>
  </conditionalFormatting>
  <conditionalFormatting sqref="I355:I361">
    <cfRule type="cellIs" dxfId="3552" priority="40" operator="equal">
      <formula>0</formula>
    </cfRule>
  </conditionalFormatting>
  <conditionalFormatting sqref="I355:I361">
    <cfRule type="cellIs" dxfId="3551" priority="37" operator="equal">
      <formula>0</formula>
    </cfRule>
    <cfRule type="expression" dxfId="3550" priority="38">
      <formula>"""$F$9+$G$9+$H$9=0"""</formula>
    </cfRule>
    <cfRule type="expression" dxfId="3549" priority="39">
      <formula>"$F$9=0"""</formula>
    </cfRule>
  </conditionalFormatting>
  <conditionalFormatting sqref="E362:E369">
    <cfRule type="colorScale" priority="45">
      <colorScale>
        <cfvo type="min"/>
        <cfvo type="percentile" val="50"/>
        <cfvo type="max"/>
        <color rgb="FFF8696B"/>
        <color rgb="FFFFEB84"/>
        <color rgb="FF63BE7B"/>
      </colorScale>
    </cfRule>
  </conditionalFormatting>
  <conditionalFormatting sqref="E355:E361">
    <cfRule type="colorScale" priority="46">
      <colorScale>
        <cfvo type="min"/>
        <cfvo type="percentile" val="50"/>
        <cfvo type="max"/>
        <color rgb="FFF8696B"/>
        <color rgb="FFFFEB84"/>
        <color rgb="FF63BE7B"/>
      </colorScale>
    </cfRule>
  </conditionalFormatting>
  <conditionalFormatting sqref="F362:F369">
    <cfRule type="colorScale" priority="47">
      <colorScale>
        <cfvo type="min"/>
        <cfvo type="percentile" val="50"/>
        <cfvo type="max"/>
        <color rgb="FFF8696B"/>
        <color rgb="FFFFEB84"/>
        <color rgb="FF63BE7B"/>
      </colorScale>
    </cfRule>
  </conditionalFormatting>
  <conditionalFormatting sqref="F355:F361">
    <cfRule type="colorScale" priority="48">
      <colorScale>
        <cfvo type="min"/>
        <cfvo type="percentile" val="50"/>
        <cfvo type="max"/>
        <color rgb="FFF8696B"/>
        <color rgb="FFFFEB84"/>
        <color rgb="FF63BE7B"/>
      </colorScale>
    </cfRule>
  </conditionalFormatting>
  <conditionalFormatting sqref="I383:I390">
    <cfRule type="cellIs" dxfId="3548" priority="32" operator="equal">
      <formula>0</formula>
    </cfRule>
  </conditionalFormatting>
  <conditionalFormatting sqref="I383:I390">
    <cfRule type="cellIs" dxfId="3547" priority="29" operator="equal">
      <formula>0</formula>
    </cfRule>
    <cfRule type="expression" dxfId="3546" priority="30">
      <formula>"""$F$9+$G$9+$H$9=0"""</formula>
    </cfRule>
    <cfRule type="expression" dxfId="3545" priority="31">
      <formula>"$F$9=0"""</formula>
    </cfRule>
  </conditionalFormatting>
  <conditionalFormatting sqref="I376:I382">
    <cfRule type="cellIs" dxfId="3544" priority="28" operator="equal">
      <formula>0</formula>
    </cfRule>
  </conditionalFormatting>
  <conditionalFormatting sqref="I376:I382">
    <cfRule type="cellIs" dxfId="3543" priority="25" operator="equal">
      <formula>0</formula>
    </cfRule>
    <cfRule type="expression" dxfId="3542" priority="26">
      <formula>"""$F$9+$G$9+$H$9=0"""</formula>
    </cfRule>
    <cfRule type="expression" dxfId="3541" priority="27">
      <formula>"$F$9=0"""</formula>
    </cfRule>
  </conditionalFormatting>
  <conditionalFormatting sqref="E383:E390">
    <cfRule type="colorScale" priority="33">
      <colorScale>
        <cfvo type="min"/>
        <cfvo type="percentile" val="50"/>
        <cfvo type="max"/>
        <color rgb="FFF8696B"/>
        <color rgb="FFFFEB84"/>
        <color rgb="FF63BE7B"/>
      </colorScale>
    </cfRule>
  </conditionalFormatting>
  <conditionalFormatting sqref="E376:E382">
    <cfRule type="colorScale" priority="34">
      <colorScale>
        <cfvo type="min"/>
        <cfvo type="percentile" val="50"/>
        <cfvo type="max"/>
        <color rgb="FFF8696B"/>
        <color rgb="FFFFEB84"/>
        <color rgb="FF63BE7B"/>
      </colorScale>
    </cfRule>
  </conditionalFormatting>
  <conditionalFormatting sqref="F383:F390">
    <cfRule type="colorScale" priority="35">
      <colorScale>
        <cfvo type="min"/>
        <cfvo type="percentile" val="50"/>
        <cfvo type="max"/>
        <color rgb="FFF8696B"/>
        <color rgb="FFFFEB84"/>
        <color rgb="FF63BE7B"/>
      </colorScale>
    </cfRule>
  </conditionalFormatting>
  <conditionalFormatting sqref="F376:F382">
    <cfRule type="colorScale" priority="36">
      <colorScale>
        <cfvo type="min"/>
        <cfvo type="percentile" val="50"/>
        <cfvo type="max"/>
        <color rgb="FFF8696B"/>
        <color rgb="FFFFEB84"/>
        <color rgb="FF63BE7B"/>
      </colorScale>
    </cfRule>
  </conditionalFormatting>
  <conditionalFormatting sqref="I404:I411">
    <cfRule type="cellIs" dxfId="3540" priority="20" operator="equal">
      <formula>0</formula>
    </cfRule>
  </conditionalFormatting>
  <conditionalFormatting sqref="I404:I411">
    <cfRule type="cellIs" dxfId="3539" priority="17" operator="equal">
      <formula>0</formula>
    </cfRule>
    <cfRule type="expression" dxfId="3538" priority="18">
      <formula>"""$F$9+$G$9+$H$9=0"""</formula>
    </cfRule>
    <cfRule type="expression" dxfId="3537" priority="19">
      <formula>"$F$9=0"""</formula>
    </cfRule>
  </conditionalFormatting>
  <conditionalFormatting sqref="I397:I403">
    <cfRule type="cellIs" dxfId="3536" priority="16" operator="equal">
      <formula>0</formula>
    </cfRule>
  </conditionalFormatting>
  <conditionalFormatting sqref="I397:I403">
    <cfRule type="cellIs" dxfId="3535" priority="13" operator="equal">
      <formula>0</formula>
    </cfRule>
    <cfRule type="expression" dxfId="3534" priority="14">
      <formula>"""$F$9+$G$9+$H$9=0"""</formula>
    </cfRule>
    <cfRule type="expression" dxfId="3533" priority="15">
      <formula>"$F$9=0"""</formula>
    </cfRule>
  </conditionalFormatting>
  <conditionalFormatting sqref="E404:E411">
    <cfRule type="colorScale" priority="21">
      <colorScale>
        <cfvo type="min"/>
        <cfvo type="percentile" val="50"/>
        <cfvo type="max"/>
        <color rgb="FFF8696B"/>
        <color rgb="FFFFEB84"/>
        <color rgb="FF63BE7B"/>
      </colorScale>
    </cfRule>
  </conditionalFormatting>
  <conditionalFormatting sqref="E397:E403">
    <cfRule type="colorScale" priority="22">
      <colorScale>
        <cfvo type="min"/>
        <cfvo type="percentile" val="50"/>
        <cfvo type="max"/>
        <color rgb="FFF8696B"/>
        <color rgb="FFFFEB84"/>
        <color rgb="FF63BE7B"/>
      </colorScale>
    </cfRule>
  </conditionalFormatting>
  <conditionalFormatting sqref="F404:F411">
    <cfRule type="colorScale" priority="23">
      <colorScale>
        <cfvo type="min"/>
        <cfvo type="percentile" val="50"/>
        <cfvo type="max"/>
        <color rgb="FFF8696B"/>
        <color rgb="FFFFEB84"/>
        <color rgb="FF63BE7B"/>
      </colorScale>
    </cfRule>
  </conditionalFormatting>
  <conditionalFormatting sqref="F397:F403">
    <cfRule type="colorScale" priority="24">
      <colorScale>
        <cfvo type="min"/>
        <cfvo type="percentile" val="50"/>
        <cfvo type="max"/>
        <color rgb="FFF8696B"/>
        <color rgb="FFFFEB84"/>
        <color rgb="FF63BE7B"/>
      </colorScale>
    </cfRule>
  </conditionalFormatting>
  <conditionalFormatting sqref="I124">
    <cfRule type="cellIs" dxfId="3532" priority="10" operator="equal">
      <formula>0</formula>
    </cfRule>
  </conditionalFormatting>
  <conditionalFormatting sqref="I124">
    <cfRule type="cellIs" dxfId="3531" priority="7" operator="equal">
      <formula>0</formula>
    </cfRule>
    <cfRule type="expression" dxfId="3530" priority="8">
      <formula>"""$F$9+$G$9+$H$9=0"""</formula>
    </cfRule>
    <cfRule type="expression" dxfId="3529" priority="9">
      <formula>"$F$9=0"""</formula>
    </cfRule>
  </conditionalFormatting>
  <conditionalFormatting sqref="E124">
    <cfRule type="colorScale" priority="11">
      <colorScale>
        <cfvo type="min"/>
        <cfvo type="percentile" val="50"/>
        <cfvo type="max"/>
        <color rgb="FFF8696B"/>
        <color rgb="FFFFEB84"/>
        <color rgb="FF63BE7B"/>
      </colorScale>
    </cfRule>
  </conditionalFormatting>
  <conditionalFormatting sqref="F124">
    <cfRule type="colorScale" priority="12">
      <colorScale>
        <cfvo type="min"/>
        <cfvo type="percentile" val="50"/>
        <cfvo type="max"/>
        <color rgb="FFF8696B"/>
        <color rgb="FFFFEB84"/>
        <color rgb="FF63BE7B"/>
      </colorScale>
    </cfRule>
  </conditionalFormatting>
  <conditionalFormatting sqref="I103">
    <cfRule type="cellIs" dxfId="3528" priority="4" operator="equal">
      <formula>0</formula>
    </cfRule>
  </conditionalFormatting>
  <conditionalFormatting sqref="I103">
    <cfRule type="cellIs" dxfId="3527" priority="1" operator="equal">
      <formula>0</formula>
    </cfRule>
    <cfRule type="expression" dxfId="3526" priority="2">
      <formula>"""$F$9+$G$9+$H$9=0"""</formula>
    </cfRule>
    <cfRule type="expression" dxfId="3525" priority="3">
      <formula>"$F$9=0"""</formula>
    </cfRule>
  </conditionalFormatting>
  <conditionalFormatting sqref="E103">
    <cfRule type="colorScale" priority="5">
      <colorScale>
        <cfvo type="min"/>
        <cfvo type="percentile" val="50"/>
        <cfvo type="max"/>
        <color rgb="FFF8696B"/>
        <color rgb="FFFFEB84"/>
        <color rgb="FF63BE7B"/>
      </colorScale>
    </cfRule>
  </conditionalFormatting>
  <conditionalFormatting sqref="F103">
    <cfRule type="colorScale" priority="6">
      <colorScale>
        <cfvo type="min"/>
        <cfvo type="percentile" val="50"/>
        <cfvo type="max"/>
        <color rgb="FFF8696B"/>
        <color rgb="FFFFEB84"/>
        <color rgb="FF63BE7B"/>
      </colorScale>
    </cfRule>
  </conditionalFormatting>
  <dataValidations count="2">
    <dataValidation type="list" allowBlank="1" showInputMessage="1" showErrorMessage="1" sqref="J19:J33 J418:J432 J40:J54 J61:J75 J82:J96 J229:J243 J250:J264 J271:J285 J124:J138 J208:J222 J397:J411 J145:J159 J166:J180 J187:J201 J313:J327 J292:J306 J334:J348 J355:J369 J376:J390 J103:J117" xr:uid="{00000000-0002-0000-0600-000000000000}">
      <formula1>"O, U"</formula1>
    </dataValidation>
    <dataValidation type="list" allowBlank="1" showInputMessage="1" showErrorMessage="1" sqref="Q19:R33 Q418:R432 Q78:R78 Q15:R15 Q57:R57 Q61:R75 Q82:R96 Q36:R36 Q99:R99 Q103:R117 Q120:R120 Q124:R138 Q141:R141 Q145:R159 Q162:R162 Q166:R180 Q183:R183 Q187:R201 Q204:R204 Q208:R222 Q225:R225 Q229:R243 Q246:R246 Q250:R264 Q267:R267 Q271:R285 Q288:R288 Q292:R306 Q309:R309 Q313:R327 Q330:R330 Q334:R348 Q351:R351 Q355:R369 Q372:R372 Q376:R390 Q393:R393 Q397:R411 Q414:R414 Q40:R54" xr:uid="{00000000-0002-0000-0600-000001000000}">
      <formula1>"Basso, Medio, Medio-Alto, Alto"</formula1>
    </dataValidation>
  </dataValidations>
  <pageMargins left="0.25" right="0.25" top="0.75" bottom="0.75" header="0.3" footer="0.3"/>
  <pageSetup scale="29" fitToHeight="0" orientation="landscape" r:id="rId1"/>
  <ignoredErrors>
    <ignoredError sqref="I13" evalError="1"/>
    <ignoredError sqref="H13" evalError="1" emptyCellReference="1"/>
  </ignoredErrors>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600-000002000000}">
          <x14:formula1>
            <xm:f>'db obiettivi'!$A$3:$A$18</xm:f>
          </x14:formula1>
          <xm:sqref>H19:H33 H229:H243 H418:H432 H40:H54 H61:H75 H82:H96 H250:H264 H271:H285 H292:H306 H124:H138 H208:H222 H397:H411 H145:H159 H166:H180 H187:H201 H313:H327 H334:H348 H355:H369 H376:H390 H103:H117</xm:sqref>
        </x14:dataValidation>
        <x14:dataValidation type="list" allowBlank="1" showInputMessage="1" showErrorMessage="1" xr:uid="{00000000-0002-0000-0600-000003000000}">
          <x14:formula1>
            <xm:f>'db fattori abilitanti'!$A$3:$A$19</xm:f>
          </x14:formula1>
          <xm:sqref>F19:F33 F229:F243 F418:F432 F40:F54 F61:F75 F82:F96 F250:F264 F271:F285 F292:F306 F124:F138 F208:F222 F397:F411 F145:F159 F166:F180 F187:F201 F313:F327 F334:F348 F355:F369 F376:F390 F103:F117</xm:sqref>
        </x14:dataValidation>
        <x14:dataValidation type="list" allowBlank="1" showInputMessage="1" showErrorMessage="1" xr:uid="{00000000-0002-0000-0600-000004000000}">
          <x14:formula1>
            <xm:f>'db tipo misura'!$A$3:$A$13</xm:f>
          </x14:formula1>
          <xm:sqref>K19:K33 K418:K432 K40:K54 K61:K75 K82:K96 K229:K243 K250:K264 K271:K285 K124:K138 K208:K222 K397:K411 K145:K159 K166:K180 K187:K201 K313:K327 K292:K306 K334:K348 K355:K369 K376:K390 K103:K117</xm:sqref>
        </x14:dataValidation>
        <x14:dataValidation type="list" allowBlank="1" showInputMessage="1" showErrorMessage="1" xr:uid="{00000000-0002-0000-0600-000005000000}">
          <x14:formula1>
            <xm:f>'db rischi'!$E$10:$E$100</xm:f>
          </x14:formula1>
          <xm:sqref>E19:E33 E418:E432 E40:E54 E61:E75 E82:E96 E229:E243 E250:E264 E271:E285 E124:E138 E208:E222 E397:E411 E145:E159 E166:E180 E187:E201 E313:E327 E292:E306 E334:E348 E355:E369 E376:E390 E103:E117</xm:sqref>
        </x14:dataValidation>
        <x14:dataValidation type="list" allowBlank="1" showInputMessage="1" showErrorMessage="1" xr:uid="{00000000-0002-0000-0600-000006000000}">
          <x14:formula1>
            <xm:f>'db misure specifiche'!$E$4:$E$505</xm:f>
          </x14:formula1>
          <xm:sqref>I418:I432 I19:I33 I40:I54 I61:I75 I82:I96 I229:I243 I250:I264 I271:I285 I124:I138 I208:I222 I397:I411 I145:I159 I166:I180 I187:I201 I313:I327 I292:I306 I334:I348 I355:I369 I376:I390 I103:I117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9">
    <tabColor rgb="FF00B050"/>
    <pageSetUpPr fitToPage="1"/>
  </sheetPr>
  <dimension ref="A1:X433"/>
  <sheetViews>
    <sheetView zoomScale="85" zoomScaleNormal="85" workbookViewId="0">
      <selection activeCell="M16" sqref="M16:O16"/>
    </sheetView>
  </sheetViews>
  <sheetFormatPr defaultColWidth="9.140625" defaultRowHeight="12.75" outlineLevelRow="1" outlineLevelCol="2" x14ac:dyDescent="0.2"/>
  <cols>
    <col min="1" max="1" width="4.42578125" style="2" customWidth="1"/>
    <col min="2" max="2" width="6.140625" style="2" customWidth="1"/>
    <col min="3" max="3" width="31.5703125" style="2" hidden="1" customWidth="1" outlineLevel="1"/>
    <col min="4" max="4" width="28.85546875" style="2" hidden="1" customWidth="1" outlineLevel="1"/>
    <col min="5" max="5" width="36" style="2" customWidth="1" collapsed="1"/>
    <col min="6" max="6" width="26.140625" style="2" customWidth="1"/>
    <col min="7" max="7" width="17" style="2" hidden="1" customWidth="1" outlineLevel="1"/>
    <col min="8" max="8" width="27.85546875" style="2" customWidth="1" collapsed="1"/>
    <col min="9" max="9" width="37" style="2" customWidth="1"/>
    <col min="10" max="10" width="18" style="89" customWidth="1"/>
    <col min="11" max="11" width="28.85546875" style="2" customWidth="1"/>
    <col min="12" max="12" width="13.85546875" style="2" customWidth="1"/>
    <col min="13" max="13" width="13.5703125" style="2" customWidth="1"/>
    <col min="14" max="14" width="18" style="2" customWidth="1"/>
    <col min="15" max="15" width="24.5703125" style="2" customWidth="1"/>
    <col min="16" max="16" width="5.140625" style="2" customWidth="1"/>
    <col min="17" max="17" width="18.140625" style="2" customWidth="1" outlineLevel="1"/>
    <col min="18" max="18" width="18.85546875" style="2" customWidth="1" outlineLevel="1"/>
    <col min="19" max="21" width="10.85546875" style="2" hidden="1" customWidth="1" outlineLevel="2"/>
    <col min="22" max="22" width="76.42578125" style="2" customWidth="1" outlineLevel="1" collapsed="1"/>
    <col min="23" max="23" width="6.140625" style="2" customWidth="1"/>
    <col min="24" max="24" width="4.5703125" style="2" customWidth="1"/>
    <col min="25" max="16384" width="9.140625" style="2"/>
  </cols>
  <sheetData>
    <row r="1" spans="1:24" ht="25.5" customHeight="1" x14ac:dyDescent="0.2">
      <c r="A1" s="228" t="s">
        <v>1313</v>
      </c>
      <c r="B1" s="228"/>
      <c r="C1" s="228"/>
      <c r="D1" s="228"/>
      <c r="E1" s="228"/>
      <c r="F1" s="31"/>
      <c r="G1" s="31"/>
      <c r="H1" s="228" t="s">
        <v>1303</v>
      </c>
      <c r="I1" s="228"/>
      <c r="J1" s="85"/>
      <c r="K1" s="30"/>
      <c r="L1" s="30"/>
      <c r="M1" s="30"/>
      <c r="N1" s="30"/>
      <c r="O1" s="30"/>
      <c r="P1" s="30"/>
      <c r="Q1" s="30"/>
      <c r="R1" s="30"/>
      <c r="S1" s="30"/>
      <c r="T1" s="30"/>
      <c r="U1" s="30"/>
      <c r="V1" s="30"/>
      <c r="W1" s="227" t="s">
        <v>1302</v>
      </c>
      <c r="X1" s="30"/>
    </row>
    <row r="2" spans="1:24" ht="11.45" customHeight="1" x14ac:dyDescent="0.2">
      <c r="A2" s="30"/>
      <c r="B2" s="30"/>
      <c r="C2" s="30"/>
      <c r="D2" s="30"/>
      <c r="E2" s="85"/>
      <c r="F2" s="31"/>
      <c r="G2" s="31"/>
      <c r="H2" s="30"/>
      <c r="I2" s="85"/>
      <c r="J2" s="85"/>
      <c r="K2" s="30"/>
      <c r="L2" s="30"/>
      <c r="M2" s="30"/>
      <c r="N2" s="30"/>
      <c r="O2" s="30"/>
      <c r="P2" s="30"/>
      <c r="Q2" s="30"/>
      <c r="R2" s="30"/>
      <c r="S2" s="30"/>
      <c r="T2" s="30"/>
      <c r="U2" s="30"/>
      <c r="V2" s="30"/>
      <c r="W2" s="227"/>
      <c r="X2" s="30"/>
    </row>
    <row r="3" spans="1:24" ht="23.85" hidden="1" customHeight="1" outlineLevel="1" x14ac:dyDescent="0.2">
      <c r="A3" s="51"/>
      <c r="B3" s="51"/>
      <c r="C3" s="51"/>
      <c r="D3" s="51"/>
      <c r="E3" s="177" t="s">
        <v>39</v>
      </c>
      <c r="F3" s="177" t="s">
        <v>825</v>
      </c>
      <c r="G3" s="177" t="s">
        <v>826</v>
      </c>
      <c r="H3" s="24" t="s">
        <v>642</v>
      </c>
      <c r="I3" s="85"/>
      <c r="J3" s="85"/>
      <c r="K3" s="30"/>
      <c r="L3" s="30"/>
      <c r="M3" s="30"/>
      <c r="N3" s="30"/>
      <c r="O3" s="30"/>
      <c r="P3" s="30"/>
      <c r="Q3" s="30"/>
      <c r="R3" s="30"/>
      <c r="S3" s="30"/>
      <c r="T3" s="30"/>
      <c r="U3" s="30"/>
      <c r="V3" s="30"/>
      <c r="W3" s="227"/>
      <c r="X3" s="30"/>
    </row>
    <row r="4" spans="1:24" ht="23.85" hidden="1" customHeight="1" outlineLevel="1" x14ac:dyDescent="0.2">
      <c r="A4" s="51"/>
      <c r="B4" s="51"/>
      <c r="C4" s="51"/>
      <c r="D4" s="51"/>
      <c r="E4" s="180">
        <f t="shared" ref="E4:E12" si="0">COUNTIF($J$19:$K$17740,H4)</f>
        <v>0</v>
      </c>
      <c r="F4" s="179">
        <f t="shared" ref="F4:F12" si="1">E4/$G$4</f>
        <v>0</v>
      </c>
      <c r="G4" s="230">
        <f>SUM(E4:E12)</f>
        <v>62</v>
      </c>
      <c r="H4" s="26" t="s">
        <v>32</v>
      </c>
      <c r="I4" s="85"/>
      <c r="J4" s="85"/>
      <c r="K4" s="30"/>
      <c r="L4" s="30"/>
      <c r="M4" s="30"/>
      <c r="N4" s="30"/>
      <c r="O4" s="30"/>
      <c r="P4" s="30"/>
      <c r="Q4" s="30"/>
      <c r="R4" s="30"/>
      <c r="S4" s="30"/>
      <c r="T4" s="30"/>
      <c r="U4" s="30"/>
      <c r="V4" s="30"/>
      <c r="W4" s="227"/>
      <c r="X4" s="30"/>
    </row>
    <row r="5" spans="1:24" ht="23.85" hidden="1" customHeight="1" outlineLevel="1" x14ac:dyDescent="0.2">
      <c r="A5" s="51"/>
      <c r="B5" s="51"/>
      <c r="C5" s="51"/>
      <c r="D5" s="51"/>
      <c r="E5" s="180">
        <f t="shared" si="0"/>
        <v>0</v>
      </c>
      <c r="F5" s="179">
        <f t="shared" si="1"/>
        <v>0</v>
      </c>
      <c r="G5" s="230"/>
      <c r="H5" s="26" t="s">
        <v>33</v>
      </c>
      <c r="I5" s="85"/>
      <c r="J5" s="85"/>
      <c r="K5" s="30"/>
      <c r="L5" s="30"/>
      <c r="M5" s="30"/>
      <c r="N5" s="30"/>
      <c r="O5" s="30"/>
      <c r="P5" s="30"/>
      <c r="Q5" s="30"/>
      <c r="R5" s="30"/>
      <c r="S5" s="30"/>
      <c r="T5" s="30"/>
      <c r="U5" s="30"/>
      <c r="V5" s="30"/>
      <c r="W5" s="227"/>
      <c r="X5" s="30"/>
    </row>
    <row r="6" spans="1:24" ht="23.85" hidden="1" customHeight="1" outlineLevel="1" x14ac:dyDescent="0.2">
      <c r="A6" s="51"/>
      <c r="B6" s="51"/>
      <c r="C6" s="51"/>
      <c r="D6" s="51"/>
      <c r="E6" s="180">
        <f t="shared" si="0"/>
        <v>0</v>
      </c>
      <c r="F6" s="179">
        <f t="shared" si="1"/>
        <v>0</v>
      </c>
      <c r="G6" s="230"/>
      <c r="H6" s="26" t="s">
        <v>34</v>
      </c>
      <c r="I6" s="85"/>
      <c r="J6" s="85"/>
      <c r="K6" s="30"/>
      <c r="L6" s="30"/>
      <c r="M6" s="30"/>
      <c r="N6" s="30"/>
      <c r="O6" s="30"/>
      <c r="P6" s="30"/>
      <c r="Q6" s="30"/>
      <c r="R6" s="30"/>
      <c r="S6" s="30"/>
      <c r="T6" s="30"/>
      <c r="U6" s="30"/>
      <c r="V6" s="30"/>
      <c r="W6" s="227"/>
      <c r="X6" s="30"/>
    </row>
    <row r="7" spans="1:24" ht="23.85" hidden="1" customHeight="1" outlineLevel="1" x14ac:dyDescent="0.2">
      <c r="A7" s="51"/>
      <c r="B7" s="51"/>
      <c r="C7" s="51"/>
      <c r="D7" s="51"/>
      <c r="E7" s="180">
        <f t="shared" si="0"/>
        <v>2</v>
      </c>
      <c r="F7" s="179">
        <f t="shared" si="1"/>
        <v>3.2258064516129031E-2</v>
      </c>
      <c r="G7" s="230"/>
      <c r="H7" s="26" t="s">
        <v>35</v>
      </c>
      <c r="I7" s="85"/>
      <c r="J7" s="85"/>
      <c r="K7" s="30"/>
      <c r="L7" s="30"/>
      <c r="M7" s="30"/>
      <c r="N7" s="30"/>
      <c r="O7" s="30"/>
      <c r="P7" s="30"/>
      <c r="Q7" s="30"/>
      <c r="R7" s="30"/>
      <c r="S7" s="30"/>
      <c r="T7" s="30"/>
      <c r="U7" s="30"/>
      <c r="V7" s="30"/>
      <c r="W7" s="227"/>
      <c r="X7" s="30"/>
    </row>
    <row r="8" spans="1:24" ht="23.85" hidden="1" customHeight="1" outlineLevel="1" x14ac:dyDescent="0.2">
      <c r="A8" s="51"/>
      <c r="B8" s="51"/>
      <c r="C8" s="51"/>
      <c r="D8" s="51"/>
      <c r="E8" s="180">
        <f t="shared" si="0"/>
        <v>0</v>
      </c>
      <c r="F8" s="179">
        <f t="shared" si="1"/>
        <v>0</v>
      </c>
      <c r="G8" s="230"/>
      <c r="H8" s="26" t="s">
        <v>36</v>
      </c>
      <c r="I8" s="85"/>
      <c r="J8" s="85"/>
      <c r="K8" s="30"/>
      <c r="L8" s="30"/>
      <c r="M8" s="30"/>
      <c r="N8" s="30"/>
      <c r="O8" s="30"/>
      <c r="P8" s="30"/>
      <c r="Q8" s="30"/>
      <c r="R8" s="30"/>
      <c r="S8" s="30"/>
      <c r="T8" s="30"/>
      <c r="U8" s="30"/>
      <c r="V8" s="30"/>
      <c r="W8" s="227"/>
      <c r="X8" s="30"/>
    </row>
    <row r="9" spans="1:24" ht="23.85" hidden="1" customHeight="1" outlineLevel="1" x14ac:dyDescent="0.2">
      <c r="A9" s="51"/>
      <c r="B9" s="51"/>
      <c r="C9" s="51"/>
      <c r="D9" s="51"/>
      <c r="E9" s="180">
        <f t="shared" si="0"/>
        <v>31</v>
      </c>
      <c r="F9" s="179">
        <f t="shared" si="1"/>
        <v>0.5</v>
      </c>
      <c r="G9" s="230"/>
      <c r="H9" s="26" t="s">
        <v>37</v>
      </c>
      <c r="I9" s="85"/>
      <c r="J9" s="85"/>
      <c r="K9" s="30"/>
      <c r="L9" s="30"/>
      <c r="M9" s="30"/>
      <c r="N9" s="30"/>
      <c r="O9" s="30"/>
      <c r="P9" s="30"/>
      <c r="Q9" s="30"/>
      <c r="R9" s="30"/>
      <c r="S9" s="30"/>
      <c r="T9" s="30"/>
      <c r="U9" s="30"/>
      <c r="V9" s="30"/>
      <c r="W9" s="227"/>
      <c r="X9" s="30"/>
    </row>
    <row r="10" spans="1:24" ht="23.85" hidden="1" customHeight="1" outlineLevel="1" x14ac:dyDescent="0.2">
      <c r="A10" s="51"/>
      <c r="B10" s="51"/>
      <c r="C10" s="51"/>
      <c r="D10" s="51"/>
      <c r="E10" s="180">
        <f t="shared" si="0"/>
        <v>0</v>
      </c>
      <c r="F10" s="179">
        <f t="shared" si="1"/>
        <v>0</v>
      </c>
      <c r="G10" s="230"/>
      <c r="H10" s="26" t="s">
        <v>38</v>
      </c>
      <c r="I10" s="85"/>
      <c r="J10" s="85"/>
      <c r="K10" s="30"/>
      <c r="L10" s="30"/>
      <c r="M10" s="30"/>
      <c r="N10" s="30"/>
      <c r="O10" s="30"/>
      <c r="P10" s="30"/>
      <c r="Q10" s="30"/>
      <c r="R10" s="30"/>
      <c r="S10" s="30"/>
      <c r="T10" s="30"/>
      <c r="U10" s="30"/>
      <c r="V10" s="30"/>
      <c r="W10" s="227"/>
      <c r="X10" s="30"/>
    </row>
    <row r="11" spans="1:24" ht="23.85" hidden="1" customHeight="1" outlineLevel="1" x14ac:dyDescent="0.2">
      <c r="A11" s="51"/>
      <c r="B11" s="51"/>
      <c r="C11" s="51"/>
      <c r="D11" s="51"/>
      <c r="E11" s="180">
        <f t="shared" si="0"/>
        <v>14</v>
      </c>
      <c r="F11" s="179">
        <f t="shared" si="1"/>
        <v>0.22580645161290322</v>
      </c>
      <c r="G11" s="230"/>
      <c r="H11" s="26" t="s">
        <v>31</v>
      </c>
      <c r="I11" s="85"/>
      <c r="J11" s="85"/>
      <c r="K11" s="30"/>
      <c r="L11" s="30"/>
      <c r="M11" s="30"/>
      <c r="N11" s="30"/>
      <c r="O11" s="30"/>
      <c r="P11" s="30"/>
      <c r="Q11" s="30"/>
      <c r="R11" s="30"/>
      <c r="S11" s="30"/>
      <c r="T11" s="30"/>
      <c r="U11" s="30"/>
      <c r="V11" s="30"/>
      <c r="W11" s="227"/>
      <c r="X11" s="30"/>
    </row>
    <row r="12" spans="1:24" ht="23.85" hidden="1" customHeight="1" outlineLevel="1" x14ac:dyDescent="0.2">
      <c r="A12" s="51"/>
      <c r="B12" s="51"/>
      <c r="C12" s="51"/>
      <c r="D12" s="51"/>
      <c r="E12" s="180">
        <f t="shared" si="0"/>
        <v>15</v>
      </c>
      <c r="F12" s="179">
        <f t="shared" si="1"/>
        <v>0.24193548387096775</v>
      </c>
      <c r="G12" s="230"/>
      <c r="H12" s="26" t="s">
        <v>641</v>
      </c>
      <c r="I12" s="85"/>
      <c r="J12" s="85"/>
      <c r="K12" s="30"/>
      <c r="L12" s="30"/>
      <c r="M12" s="30"/>
      <c r="N12" s="30"/>
      <c r="O12" s="30"/>
      <c r="P12" s="30"/>
      <c r="Q12" s="30"/>
      <c r="R12" s="30"/>
      <c r="S12" s="30"/>
      <c r="T12" s="30"/>
      <c r="U12" s="30"/>
      <c r="V12" s="30"/>
      <c r="W12" s="227"/>
      <c r="X12" s="30"/>
    </row>
    <row r="13" spans="1:24" ht="23.45" customHeight="1" collapsed="1" x14ac:dyDescent="0.2">
      <c r="A13" s="167"/>
      <c r="B13" s="167"/>
      <c r="C13" s="166"/>
      <c r="D13" s="166"/>
      <c r="E13" s="171" t="s">
        <v>823</v>
      </c>
      <c r="F13" s="54"/>
      <c r="G13" s="54"/>
      <c r="H13" s="54" t="e" cm="1">
        <f t="array" aca="1" ref="H13" ca="1">SUMPRODUCT((#REF!=C13)*(SUBTOTAL(103,OFFSET(#REF!,ROW(#REF!)-MIN(ROW(#REF!)),,1))))</f>
        <v>#REF!</v>
      </c>
      <c r="I13" s="54" t="e">
        <f ca="1">H13/$L$17</f>
        <v>#REF!</v>
      </c>
      <c r="J13" s="86"/>
      <c r="K13" s="30"/>
      <c r="L13" s="30"/>
      <c r="M13" s="30"/>
      <c r="N13" s="30"/>
      <c r="O13" s="30"/>
      <c r="P13" s="30"/>
      <c r="Q13" s="30"/>
      <c r="R13" s="30"/>
      <c r="S13" s="232" t="s">
        <v>1312</v>
      </c>
      <c r="T13" s="232"/>
      <c r="U13" s="232"/>
      <c r="V13" s="30"/>
      <c r="W13" s="227"/>
      <c r="X13" s="30"/>
    </row>
    <row r="14" spans="1:24" ht="46.5" customHeight="1" x14ac:dyDescent="0.2">
      <c r="A14" s="170"/>
      <c r="B14" s="170"/>
      <c r="C14" s="174" t="s">
        <v>674</v>
      </c>
      <c r="D14" s="174"/>
      <c r="E14" s="175" t="s">
        <v>1272</v>
      </c>
      <c r="F14" s="168"/>
      <c r="G14" s="168"/>
      <c r="H14" s="168"/>
      <c r="I14" s="233" t="str">
        <f>Aree!F21</f>
        <v>C) Provvedimenti ampliativi della sfera giuridica dei destinatari privi di effetto economico diretto ed immediato per il destinatario</v>
      </c>
      <c r="J14" s="233"/>
      <c r="K14" s="233"/>
      <c r="L14" s="233"/>
      <c r="M14" s="168"/>
      <c r="N14" s="84" t="s">
        <v>6</v>
      </c>
      <c r="O14" s="84" t="s">
        <v>675</v>
      </c>
      <c r="P14" s="168"/>
      <c r="Q14" s="182" t="s">
        <v>1306</v>
      </c>
      <c r="R14" s="182" t="s">
        <v>1307</v>
      </c>
      <c r="S14" s="50" t="s">
        <v>1308</v>
      </c>
      <c r="T14" s="50" t="s">
        <v>1309</v>
      </c>
      <c r="U14" s="50" t="s">
        <v>1310</v>
      </c>
      <c r="V14" s="183" t="s">
        <v>1311</v>
      </c>
      <c r="W14" s="227"/>
      <c r="X14" s="30"/>
    </row>
    <row r="15" spans="1:24" ht="30.6" customHeight="1" x14ac:dyDescent="0.2">
      <c r="A15" s="168"/>
      <c r="B15" s="168">
        <v>1</v>
      </c>
      <c r="C15" s="220" t="s">
        <v>1267</v>
      </c>
      <c r="D15" s="221"/>
      <c r="E15" s="222"/>
      <c r="F15" s="229" t="s">
        <v>1447</v>
      </c>
      <c r="G15" s="229"/>
      <c r="H15" s="229"/>
      <c r="I15" s="50" t="s">
        <v>11</v>
      </c>
      <c r="J15" s="231" t="s">
        <v>1473</v>
      </c>
      <c r="K15" s="231"/>
      <c r="L15" s="39"/>
      <c r="M15" s="162" t="s">
        <v>676</v>
      </c>
      <c r="N15" s="163" t="str">
        <f>V15</f>
        <v>Basso</v>
      </c>
      <c r="O15" s="39"/>
      <c r="P15" s="168"/>
      <c r="Q15" s="184" t="s">
        <v>12</v>
      </c>
      <c r="R15" s="184" t="s">
        <v>12</v>
      </c>
      <c r="S15" s="185">
        <f>IF(Q15="Basso",1.8,IF(Q15="Medio",2.5,IF(Q15="Medio-Alto",3.8,IF(Q15="Alto",5,"0"))))</f>
        <v>1.8</v>
      </c>
      <c r="T15" s="185">
        <f>IF(R15="Basso",1.8,IF(R15="Medio",2.5,IF(R15="Medio-Alto",3.8,IF(R15="Alto",5,"0"))))</f>
        <v>1.8</v>
      </c>
      <c r="U15" s="185">
        <f>IF(MAX(U19:U33)&gt;(T15*S15),MAX(U19:U33),T15*S15)</f>
        <v>3.24</v>
      </c>
      <c r="V15" s="186" t="str">
        <f>IF(U15=0,"--",IF(U15&lt;='db fasce di rischio'!$B$4,'db fasce di rischio'!$A$2,IF(U15&lt;='db fasce di rischio'!$D$4,'db fasce di rischio'!$C$2,IF(U15&lt;='db fasce di rischio'!$F$4,'db fasce di rischio'!$E$2,IF(U15&lt;='db fasce di rischio'!$H$4,'db fasce di rischio'!$G$2,"")))))</f>
        <v>Basso</v>
      </c>
      <c r="W15" s="30"/>
      <c r="X15" s="30"/>
    </row>
    <row r="16" spans="1:24" ht="59.45" customHeight="1" x14ac:dyDescent="0.2">
      <c r="A16" s="168"/>
      <c r="B16" s="168"/>
      <c r="C16" s="223"/>
      <c r="D16" s="224"/>
      <c r="E16" s="224"/>
      <c r="F16" s="172"/>
      <c r="G16" s="172"/>
      <c r="H16" s="172"/>
      <c r="I16" s="172"/>
      <c r="J16" s="172"/>
      <c r="K16" s="172"/>
      <c r="L16" s="173"/>
      <c r="M16" s="225" t="s">
        <v>1490</v>
      </c>
      <c r="N16" s="226"/>
      <c r="O16" s="226"/>
      <c r="P16" s="168"/>
      <c r="Q16" s="30"/>
      <c r="R16" s="30"/>
      <c r="S16" s="30"/>
      <c r="T16" s="30"/>
      <c r="U16" s="30"/>
      <c r="V16" s="30"/>
      <c r="W16" s="30"/>
      <c r="X16" s="30"/>
    </row>
    <row r="17" spans="1:24" ht="31.5" customHeight="1" outlineLevel="1" x14ac:dyDescent="0.2">
      <c r="A17" s="168"/>
      <c r="B17" s="168"/>
      <c r="C17" s="218" t="s">
        <v>1266</v>
      </c>
      <c r="D17" s="219"/>
      <c r="E17" s="160"/>
      <c r="F17" s="160"/>
      <c r="G17" s="160"/>
      <c r="H17" s="160"/>
      <c r="I17" s="160"/>
      <c r="J17" s="159"/>
      <c r="K17" s="160"/>
      <c r="L17" s="164">
        <f>SUM(F4:F12)</f>
        <v>1</v>
      </c>
      <c r="M17" s="165"/>
      <c r="N17" s="165"/>
      <c r="O17" s="165"/>
      <c r="P17" s="168"/>
      <c r="Q17" s="30"/>
      <c r="R17" s="30"/>
      <c r="S17" s="30"/>
      <c r="T17" s="30"/>
      <c r="U17" s="30"/>
      <c r="V17" s="30"/>
      <c r="W17" s="30"/>
      <c r="X17" s="30"/>
    </row>
    <row r="18" spans="1:24" ht="81.95" customHeight="1" outlineLevel="1" x14ac:dyDescent="0.2">
      <c r="A18" s="169"/>
      <c r="B18" s="169"/>
      <c r="C18" s="24" t="s">
        <v>915</v>
      </c>
      <c r="D18" s="24" t="s">
        <v>916</v>
      </c>
      <c r="E18" s="24" t="s">
        <v>981</v>
      </c>
      <c r="F18" s="24" t="s">
        <v>980</v>
      </c>
      <c r="G18" s="187" t="s">
        <v>1301</v>
      </c>
      <c r="H18" s="24" t="s">
        <v>979</v>
      </c>
      <c r="I18" s="24" t="s">
        <v>917</v>
      </c>
      <c r="J18" s="50" t="s">
        <v>982</v>
      </c>
      <c r="K18" s="50" t="s">
        <v>918</v>
      </c>
      <c r="L18" s="24" t="s">
        <v>639</v>
      </c>
      <c r="M18" s="24" t="s">
        <v>677</v>
      </c>
      <c r="N18" s="24" t="s">
        <v>678</v>
      </c>
      <c r="O18" s="24" t="s">
        <v>679</v>
      </c>
      <c r="P18" s="169"/>
      <c r="Q18" s="182" t="s">
        <v>1306</v>
      </c>
      <c r="R18" s="182" t="s">
        <v>1307</v>
      </c>
      <c r="S18" s="50" t="s">
        <v>1308</v>
      </c>
      <c r="T18" s="50" t="s">
        <v>1309</v>
      </c>
      <c r="U18" s="50" t="s">
        <v>1310</v>
      </c>
      <c r="V18" s="183" t="s">
        <v>1311</v>
      </c>
      <c r="W18" s="30"/>
      <c r="X18" s="30"/>
    </row>
    <row r="19" spans="1:24" ht="21" customHeight="1" outlineLevel="1" x14ac:dyDescent="0.2">
      <c r="A19" s="169"/>
      <c r="B19" s="169"/>
      <c r="C19" s="26" t="s">
        <v>30</v>
      </c>
      <c r="D19" s="26" t="s">
        <v>30</v>
      </c>
      <c r="E19" s="26" t="s">
        <v>234</v>
      </c>
      <c r="F19" s="26" t="s">
        <v>1441</v>
      </c>
      <c r="G19" s="161" t="str">
        <f>V19</f>
        <v>Basso</v>
      </c>
      <c r="H19" s="27" t="s">
        <v>903</v>
      </c>
      <c r="I19" s="33" t="s">
        <v>308</v>
      </c>
      <c r="J19" s="87" t="s">
        <v>1386</v>
      </c>
      <c r="K19" s="33" t="s">
        <v>641</v>
      </c>
      <c r="L19" s="26" t="s">
        <v>1384</v>
      </c>
      <c r="M19" s="206">
        <v>1</v>
      </c>
      <c r="N19" s="26" t="s">
        <v>1385</v>
      </c>
      <c r="O19" s="26" t="s">
        <v>1383</v>
      </c>
      <c r="P19" s="169"/>
      <c r="Q19" s="184" t="s">
        <v>12</v>
      </c>
      <c r="R19" s="184" t="s">
        <v>12</v>
      </c>
      <c r="S19" s="185">
        <f>IF(Q19="Basso",1.8,IF(Q19="Medio",2.5,IF(Q19="Medio-Alto",3.8,IF(Q19="Alto",5,"0"))))</f>
        <v>1.8</v>
      </c>
      <c r="T19" s="185">
        <f>IF(R19="Basso",1.8,IF(R19="Medio",2.5,IF(R19="Medio-Alto",3.8,IF(R19="Alto",5,"0"))))</f>
        <v>1.8</v>
      </c>
      <c r="U19" s="185">
        <f>(T19*S19)</f>
        <v>3.24</v>
      </c>
      <c r="V19" s="186" t="str">
        <f>IF(U19=0,"--",IF(U19&lt;='db fasce di rischio'!$B$4,'db fasce di rischio'!$A$2,IF(U19&lt;='db fasce di rischio'!$D$4,'db fasce di rischio'!$C$2,IF(U19&lt;='db fasce di rischio'!$F$4,'db fasce di rischio'!$E$2,IF(U19&lt;='db fasce di rischio'!$H$4,'db fasce di rischio'!$G$2,"")))))</f>
        <v>Basso</v>
      </c>
      <c r="W19" s="30"/>
      <c r="X19" s="30"/>
    </row>
    <row r="20" spans="1:24" ht="21" customHeight="1" outlineLevel="1" x14ac:dyDescent="0.2">
      <c r="A20" s="169"/>
      <c r="B20" s="169"/>
      <c r="C20" s="26" t="s">
        <v>30</v>
      </c>
      <c r="D20" s="26" t="s">
        <v>30</v>
      </c>
      <c r="E20" s="26" t="s">
        <v>236</v>
      </c>
      <c r="F20" s="26" t="s">
        <v>1479</v>
      </c>
      <c r="G20" s="161" t="str">
        <f>V20</f>
        <v>Basso</v>
      </c>
      <c r="H20" s="27" t="s">
        <v>903</v>
      </c>
      <c r="I20" s="33" t="s">
        <v>303</v>
      </c>
      <c r="J20" s="87" t="s">
        <v>1386</v>
      </c>
      <c r="K20" s="33" t="s">
        <v>37</v>
      </c>
      <c r="L20" s="26" t="s">
        <v>1384</v>
      </c>
      <c r="M20" s="206">
        <v>1</v>
      </c>
      <c r="N20" s="26" t="s">
        <v>1385</v>
      </c>
      <c r="O20" s="26" t="s">
        <v>1383</v>
      </c>
      <c r="P20" s="169"/>
      <c r="Q20" s="184" t="s">
        <v>12</v>
      </c>
      <c r="R20" s="184" t="s">
        <v>12</v>
      </c>
      <c r="S20" s="185">
        <f t="shared" ref="S20:T33" si="2">IF(Q20="Basso",1.8,IF(Q20="Medio",2.5,IF(Q20="Medio-Alto",3.8,IF(Q20="Alto",5,"0"))))</f>
        <v>1.8</v>
      </c>
      <c r="T20" s="185">
        <f t="shared" si="2"/>
        <v>1.8</v>
      </c>
      <c r="U20" s="185">
        <f>(T20*S20)</f>
        <v>3.24</v>
      </c>
      <c r="V20" s="186" t="str">
        <f>IF(U20=0,"--",IF(U20&lt;='db fasce di rischio'!$B$4,'db fasce di rischio'!$A$2,IF(U20&lt;='db fasce di rischio'!$D$4,'db fasce di rischio'!$C$2,IF(U20&lt;='db fasce di rischio'!$F$4,'db fasce di rischio'!$E$2,IF(U20&lt;='db fasce di rischio'!$H$4,'db fasce di rischio'!$G$2,"")))))</f>
        <v>Basso</v>
      </c>
      <c r="W20" s="30"/>
      <c r="X20" s="30"/>
    </row>
    <row r="21" spans="1:24" ht="21" customHeight="1" outlineLevel="1" x14ac:dyDescent="0.2">
      <c r="A21" s="169"/>
      <c r="B21" s="169"/>
      <c r="C21" s="26" t="s">
        <v>30</v>
      </c>
      <c r="D21" s="26" t="s">
        <v>30</v>
      </c>
      <c r="E21" s="26" t="s">
        <v>239</v>
      </c>
      <c r="F21" s="26" t="s">
        <v>667</v>
      </c>
      <c r="G21" s="161" t="str">
        <f t="shared" ref="G21:G22" si="3">V21</f>
        <v>Basso</v>
      </c>
      <c r="H21" s="27" t="s">
        <v>903</v>
      </c>
      <c r="I21" s="33" t="s">
        <v>303</v>
      </c>
      <c r="J21" s="87" t="s">
        <v>1386</v>
      </c>
      <c r="K21" s="33" t="s">
        <v>37</v>
      </c>
      <c r="L21" s="26" t="s">
        <v>1384</v>
      </c>
      <c r="M21" s="206">
        <v>1</v>
      </c>
      <c r="N21" s="26" t="s">
        <v>1385</v>
      </c>
      <c r="O21" s="26" t="s">
        <v>1383</v>
      </c>
      <c r="P21" s="169"/>
      <c r="Q21" s="184" t="s">
        <v>12</v>
      </c>
      <c r="R21" s="184" t="s">
        <v>12</v>
      </c>
      <c r="S21" s="185">
        <f t="shared" si="2"/>
        <v>1.8</v>
      </c>
      <c r="T21" s="185">
        <f t="shared" si="2"/>
        <v>1.8</v>
      </c>
      <c r="U21" s="185">
        <f t="shared" ref="U21:U33" si="4">(T21*S21)</f>
        <v>3.24</v>
      </c>
      <c r="V21" s="186" t="str">
        <f>IF(U21=0,"--",IF(U21&lt;='db fasce di rischio'!$B$4,'db fasce di rischio'!$A$2,IF(U21&lt;='db fasce di rischio'!$D$4,'db fasce di rischio'!$C$2,IF(U21&lt;='db fasce di rischio'!$F$4,'db fasce di rischio'!$E$2,IF(U21&lt;='db fasce di rischio'!$H$4,'db fasce di rischio'!$G$2,"")))))</f>
        <v>Basso</v>
      </c>
      <c r="W21" s="30"/>
      <c r="X21" s="30"/>
    </row>
    <row r="22" spans="1:24" ht="21" customHeight="1" outlineLevel="1" x14ac:dyDescent="0.2">
      <c r="A22" s="169"/>
      <c r="B22" s="169"/>
      <c r="C22" s="26" t="s">
        <v>30</v>
      </c>
      <c r="D22" s="26" t="s">
        <v>30</v>
      </c>
      <c r="E22" s="26" t="s">
        <v>241</v>
      </c>
      <c r="F22" s="26" t="s">
        <v>1478</v>
      </c>
      <c r="G22" s="161" t="str">
        <f t="shared" si="3"/>
        <v>Basso</v>
      </c>
      <c r="H22" s="27" t="s">
        <v>903</v>
      </c>
      <c r="I22" s="33" t="s">
        <v>293</v>
      </c>
      <c r="J22" s="87" t="s">
        <v>1386</v>
      </c>
      <c r="K22" s="33" t="s">
        <v>31</v>
      </c>
      <c r="L22" s="26" t="s">
        <v>1384</v>
      </c>
      <c r="M22" s="206">
        <v>1</v>
      </c>
      <c r="N22" s="26" t="s">
        <v>1385</v>
      </c>
      <c r="O22" s="26" t="s">
        <v>1383</v>
      </c>
      <c r="P22" s="169"/>
      <c r="Q22" s="184" t="s">
        <v>12</v>
      </c>
      <c r="R22" s="184" t="s">
        <v>12</v>
      </c>
      <c r="S22" s="185">
        <f t="shared" si="2"/>
        <v>1.8</v>
      </c>
      <c r="T22" s="185">
        <f t="shared" si="2"/>
        <v>1.8</v>
      </c>
      <c r="U22" s="185">
        <f t="shared" si="4"/>
        <v>3.24</v>
      </c>
      <c r="V22" s="186" t="str">
        <f>IF(U22=0,"--",IF(U22&lt;='db fasce di rischio'!$B$4,'db fasce di rischio'!$A$2,IF(U22&lt;='db fasce di rischio'!$D$4,'db fasce di rischio'!$C$2,IF(U22&lt;='db fasce di rischio'!$F$4,'db fasce di rischio'!$E$2,IF(U22&lt;='db fasce di rischio'!$H$4,'db fasce di rischio'!$G$2,"")))))</f>
        <v>Basso</v>
      </c>
      <c r="W22" s="30"/>
      <c r="X22" s="30"/>
    </row>
    <row r="23" spans="1:24" ht="21" customHeight="1" outlineLevel="1" x14ac:dyDescent="0.2">
      <c r="A23" s="169"/>
      <c r="B23" s="169"/>
      <c r="C23" s="26" t="s">
        <v>30</v>
      </c>
      <c r="D23" s="26" t="s">
        <v>30</v>
      </c>
      <c r="E23" s="26" t="s">
        <v>242</v>
      </c>
      <c r="F23" s="26" t="s">
        <v>1479</v>
      </c>
      <c r="G23" s="161" t="str">
        <f>V23</f>
        <v>Basso</v>
      </c>
      <c r="H23" s="27" t="s">
        <v>903</v>
      </c>
      <c r="I23" s="33" t="s">
        <v>303</v>
      </c>
      <c r="J23" s="87" t="s">
        <v>1386</v>
      </c>
      <c r="K23" s="33" t="s">
        <v>37</v>
      </c>
      <c r="L23" s="26" t="s">
        <v>1384</v>
      </c>
      <c r="M23" s="206">
        <v>1</v>
      </c>
      <c r="N23" s="26" t="s">
        <v>1385</v>
      </c>
      <c r="O23" s="26" t="s">
        <v>1383</v>
      </c>
      <c r="P23" s="169"/>
      <c r="Q23" s="184" t="s">
        <v>12</v>
      </c>
      <c r="R23" s="184" t="s">
        <v>12</v>
      </c>
      <c r="S23" s="185">
        <f t="shared" si="2"/>
        <v>1.8</v>
      </c>
      <c r="T23" s="185">
        <f t="shared" si="2"/>
        <v>1.8</v>
      </c>
      <c r="U23" s="185">
        <f t="shared" si="4"/>
        <v>3.24</v>
      </c>
      <c r="V23" s="186" t="str">
        <f>IF(U23=0,"--",IF(U23&lt;='db fasce di rischio'!$B$4,'db fasce di rischio'!$A$2,IF(U23&lt;='db fasce di rischio'!$D$4,'db fasce di rischio'!$C$2,IF(U23&lt;='db fasce di rischio'!$F$4,'db fasce di rischio'!$E$2,IF(U23&lt;='db fasce di rischio'!$H$4,'db fasce di rischio'!$G$2,"")))))</f>
        <v>Basso</v>
      </c>
      <c r="W23" s="30"/>
      <c r="X23" s="30"/>
    </row>
    <row r="24" spans="1:24" ht="21" customHeight="1" outlineLevel="1" x14ac:dyDescent="0.2">
      <c r="A24" s="169"/>
      <c r="B24" s="169"/>
      <c r="C24" s="26" t="s">
        <v>30</v>
      </c>
      <c r="D24" s="26" t="s">
        <v>30</v>
      </c>
      <c r="E24" s="26" t="s">
        <v>30</v>
      </c>
      <c r="F24" s="26" t="s">
        <v>30</v>
      </c>
      <c r="G24" s="161" t="str">
        <f t="shared" ref="G24" si="5">V24</f>
        <v>--</v>
      </c>
      <c r="H24" s="27" t="s">
        <v>30</v>
      </c>
      <c r="I24" s="33" t="s">
        <v>30</v>
      </c>
      <c r="J24" s="87"/>
      <c r="K24" s="33"/>
      <c r="L24" s="26"/>
      <c r="M24" s="26"/>
      <c r="N24" s="26"/>
      <c r="O24" s="26"/>
      <c r="P24" s="169"/>
      <c r="Q24" s="184"/>
      <c r="R24" s="184"/>
      <c r="S24" s="185" t="str">
        <f t="shared" si="2"/>
        <v>0</v>
      </c>
      <c r="T24" s="185" t="str">
        <f t="shared" si="2"/>
        <v>0</v>
      </c>
      <c r="U24" s="185">
        <f t="shared" si="4"/>
        <v>0</v>
      </c>
      <c r="V24" s="186" t="str">
        <f>IF(U24=0,"--",IF(U24&lt;='db fasce di rischio'!$B$4,'db fasce di rischio'!$A$2,IF(U24&lt;='db fasce di rischio'!$D$4,'db fasce di rischio'!$C$2,IF(U24&lt;='db fasce di rischio'!$F$4,'db fasce di rischio'!$E$2,IF(U24&lt;='db fasce di rischio'!$H$4,'db fasce di rischio'!$G$2,"")))))</f>
        <v>--</v>
      </c>
      <c r="W24" s="30"/>
      <c r="X24" s="30"/>
    </row>
    <row r="25" spans="1:24" ht="31.5" customHeight="1" outlineLevel="1" x14ac:dyDescent="0.2">
      <c r="A25" s="169"/>
      <c r="B25" s="169"/>
      <c r="C25" s="26" t="s">
        <v>30</v>
      </c>
      <c r="D25" s="26" t="s">
        <v>30</v>
      </c>
      <c r="E25" s="26"/>
      <c r="F25" s="26" t="s">
        <v>30</v>
      </c>
      <c r="G25" s="161" t="str">
        <f t="shared" ref="G25:G33" si="6">V25</f>
        <v>--</v>
      </c>
      <c r="H25" s="27" t="s">
        <v>30</v>
      </c>
      <c r="I25" s="33" t="s">
        <v>30</v>
      </c>
      <c r="J25" s="87"/>
      <c r="K25" s="33"/>
      <c r="L25" s="26"/>
      <c r="M25" s="26"/>
      <c r="N25" s="26"/>
      <c r="O25" s="26"/>
      <c r="P25" s="169"/>
      <c r="Q25" s="184"/>
      <c r="R25" s="184"/>
      <c r="S25" s="185" t="str">
        <f t="shared" si="2"/>
        <v>0</v>
      </c>
      <c r="T25" s="185" t="str">
        <f t="shared" si="2"/>
        <v>0</v>
      </c>
      <c r="U25" s="185">
        <f t="shared" si="4"/>
        <v>0</v>
      </c>
      <c r="V25" s="186" t="str">
        <f>IF(U25=0,"--",IF(U25&lt;='db fasce di rischio'!$B$4,'db fasce di rischio'!$A$2,IF(U25&lt;='db fasce di rischio'!$D$4,'db fasce di rischio'!$C$2,IF(U25&lt;='db fasce di rischio'!$F$4,'db fasce di rischio'!$E$2,IF(U25&lt;='db fasce di rischio'!$H$4,'db fasce di rischio'!$G$2,"")))))</f>
        <v>--</v>
      </c>
      <c r="W25" s="30"/>
      <c r="X25" s="30"/>
    </row>
    <row r="26" spans="1:24" ht="21" customHeight="1" outlineLevel="1" x14ac:dyDescent="0.2">
      <c r="A26" s="169"/>
      <c r="B26" s="169"/>
      <c r="C26" s="26" t="s">
        <v>30</v>
      </c>
      <c r="D26" s="26" t="s">
        <v>30</v>
      </c>
      <c r="E26" s="26" t="s">
        <v>30</v>
      </c>
      <c r="F26" s="26" t="s">
        <v>30</v>
      </c>
      <c r="G26" s="161" t="str">
        <f t="shared" si="6"/>
        <v>--</v>
      </c>
      <c r="H26" s="27" t="s">
        <v>30</v>
      </c>
      <c r="I26" s="33" t="s">
        <v>30</v>
      </c>
      <c r="J26" s="87"/>
      <c r="K26" s="33"/>
      <c r="L26" s="26"/>
      <c r="M26" s="26"/>
      <c r="N26" s="26"/>
      <c r="O26" s="26"/>
      <c r="P26" s="169"/>
      <c r="Q26" s="184"/>
      <c r="R26" s="184"/>
      <c r="S26" s="185" t="str">
        <f t="shared" si="2"/>
        <v>0</v>
      </c>
      <c r="T26" s="185" t="str">
        <f t="shared" si="2"/>
        <v>0</v>
      </c>
      <c r="U26" s="185">
        <f t="shared" si="4"/>
        <v>0</v>
      </c>
      <c r="V26" s="186" t="str">
        <f>IF(U26=0,"--",IF(U26&lt;='db fasce di rischio'!$B$4,'db fasce di rischio'!$A$2,IF(U26&lt;='db fasce di rischio'!$D$4,'db fasce di rischio'!$C$2,IF(U26&lt;='db fasce di rischio'!$F$4,'db fasce di rischio'!$E$2,IF(U26&lt;='db fasce di rischio'!$H$4,'db fasce di rischio'!$G$2,"")))))</f>
        <v>--</v>
      </c>
      <c r="W26" s="30"/>
      <c r="X26" s="30"/>
    </row>
    <row r="27" spans="1:24" ht="21" customHeight="1" outlineLevel="1" x14ac:dyDescent="0.2">
      <c r="A27" s="169"/>
      <c r="B27" s="169"/>
      <c r="C27" s="26" t="s">
        <v>30</v>
      </c>
      <c r="D27" s="26" t="s">
        <v>30</v>
      </c>
      <c r="E27" s="26" t="s">
        <v>30</v>
      </c>
      <c r="F27" s="26" t="s">
        <v>30</v>
      </c>
      <c r="G27" s="161" t="str">
        <f t="shared" si="6"/>
        <v>--</v>
      </c>
      <c r="H27" s="27" t="s">
        <v>30</v>
      </c>
      <c r="I27" s="33" t="s">
        <v>30</v>
      </c>
      <c r="J27" s="88"/>
      <c r="K27" s="33"/>
      <c r="L27" s="26"/>
      <c r="M27" s="26"/>
      <c r="N27" s="26"/>
      <c r="O27" s="26"/>
      <c r="P27" s="169"/>
      <c r="Q27" s="184"/>
      <c r="R27" s="184"/>
      <c r="S27" s="185" t="str">
        <f t="shared" si="2"/>
        <v>0</v>
      </c>
      <c r="T27" s="185" t="str">
        <f t="shared" si="2"/>
        <v>0</v>
      </c>
      <c r="U27" s="185">
        <f t="shared" si="4"/>
        <v>0</v>
      </c>
      <c r="V27" s="186" t="str">
        <f>IF(U27=0,"--",IF(U27&lt;='db fasce di rischio'!$B$4,'db fasce di rischio'!$A$2,IF(U27&lt;='db fasce di rischio'!$D$4,'db fasce di rischio'!$C$2,IF(U27&lt;='db fasce di rischio'!$F$4,'db fasce di rischio'!$E$2,IF(U27&lt;='db fasce di rischio'!$H$4,'db fasce di rischio'!$G$2,"")))))</f>
        <v>--</v>
      </c>
      <c r="W27" s="30"/>
      <c r="X27" s="30"/>
    </row>
    <row r="28" spans="1:24" ht="21" customHeight="1" outlineLevel="1" x14ac:dyDescent="0.2">
      <c r="A28" s="169"/>
      <c r="B28" s="169"/>
      <c r="C28" s="26" t="s">
        <v>30</v>
      </c>
      <c r="D28" s="26" t="s">
        <v>30</v>
      </c>
      <c r="E28" s="26" t="s">
        <v>30</v>
      </c>
      <c r="F28" s="26" t="s">
        <v>30</v>
      </c>
      <c r="G28" s="161" t="str">
        <f t="shared" si="6"/>
        <v>--</v>
      </c>
      <c r="H28" s="27" t="s">
        <v>30</v>
      </c>
      <c r="I28" s="33" t="s">
        <v>30</v>
      </c>
      <c r="J28" s="88"/>
      <c r="K28" s="33"/>
      <c r="L28" s="26"/>
      <c r="M28" s="26"/>
      <c r="N28" s="26"/>
      <c r="O28" s="26"/>
      <c r="P28" s="169"/>
      <c r="Q28" s="184"/>
      <c r="R28" s="184"/>
      <c r="S28" s="185" t="str">
        <f t="shared" si="2"/>
        <v>0</v>
      </c>
      <c r="T28" s="185" t="str">
        <f t="shared" si="2"/>
        <v>0</v>
      </c>
      <c r="U28" s="185">
        <f t="shared" si="4"/>
        <v>0</v>
      </c>
      <c r="V28" s="186" t="str">
        <f>IF(U28=0,"--",IF(U28&lt;='db fasce di rischio'!$B$4,'db fasce di rischio'!$A$2,IF(U28&lt;='db fasce di rischio'!$D$4,'db fasce di rischio'!$C$2,IF(U28&lt;='db fasce di rischio'!$F$4,'db fasce di rischio'!$E$2,IF(U28&lt;='db fasce di rischio'!$H$4,'db fasce di rischio'!$G$2,"")))))</f>
        <v>--</v>
      </c>
      <c r="W28" s="30"/>
      <c r="X28" s="30"/>
    </row>
    <row r="29" spans="1:24" ht="21" customHeight="1" outlineLevel="1" x14ac:dyDescent="0.2">
      <c r="A29" s="169"/>
      <c r="B29" s="169"/>
      <c r="C29" s="26" t="s">
        <v>30</v>
      </c>
      <c r="D29" s="26" t="s">
        <v>30</v>
      </c>
      <c r="E29" s="26" t="s">
        <v>30</v>
      </c>
      <c r="F29" s="26" t="s">
        <v>30</v>
      </c>
      <c r="G29" s="161" t="str">
        <f t="shared" si="6"/>
        <v>--</v>
      </c>
      <c r="H29" s="27" t="s">
        <v>30</v>
      </c>
      <c r="I29" s="33" t="s">
        <v>30</v>
      </c>
      <c r="J29" s="88"/>
      <c r="K29" s="33"/>
      <c r="L29" s="26"/>
      <c r="M29" s="26"/>
      <c r="N29" s="26"/>
      <c r="O29" s="26"/>
      <c r="P29" s="169"/>
      <c r="Q29" s="184"/>
      <c r="R29" s="184"/>
      <c r="S29" s="185" t="str">
        <f t="shared" si="2"/>
        <v>0</v>
      </c>
      <c r="T29" s="185" t="str">
        <f t="shared" si="2"/>
        <v>0</v>
      </c>
      <c r="U29" s="185">
        <f t="shared" si="4"/>
        <v>0</v>
      </c>
      <c r="V29" s="186" t="str">
        <f>IF(U29=0,"--",IF(U29&lt;='db fasce di rischio'!$B$4,'db fasce di rischio'!$A$2,IF(U29&lt;='db fasce di rischio'!$D$4,'db fasce di rischio'!$C$2,IF(U29&lt;='db fasce di rischio'!$F$4,'db fasce di rischio'!$E$2,IF(U29&lt;='db fasce di rischio'!$H$4,'db fasce di rischio'!$G$2,"")))))</f>
        <v>--</v>
      </c>
      <c r="W29" s="30"/>
      <c r="X29" s="30"/>
    </row>
    <row r="30" spans="1:24" ht="21" customHeight="1" outlineLevel="1" x14ac:dyDescent="0.2">
      <c r="A30" s="169"/>
      <c r="B30" s="169"/>
      <c r="C30" s="26" t="s">
        <v>30</v>
      </c>
      <c r="D30" s="26" t="s">
        <v>30</v>
      </c>
      <c r="E30" s="26" t="s">
        <v>30</v>
      </c>
      <c r="F30" s="26" t="s">
        <v>30</v>
      </c>
      <c r="G30" s="161" t="str">
        <f t="shared" si="6"/>
        <v>--</v>
      </c>
      <c r="H30" s="27" t="s">
        <v>30</v>
      </c>
      <c r="I30" s="33" t="s">
        <v>30</v>
      </c>
      <c r="J30" s="88"/>
      <c r="K30" s="33"/>
      <c r="L30" s="26"/>
      <c r="M30" s="26"/>
      <c r="N30" s="26"/>
      <c r="O30" s="26"/>
      <c r="P30" s="169"/>
      <c r="Q30" s="184"/>
      <c r="R30" s="184"/>
      <c r="S30" s="185" t="str">
        <f t="shared" si="2"/>
        <v>0</v>
      </c>
      <c r="T30" s="185" t="str">
        <f t="shared" si="2"/>
        <v>0</v>
      </c>
      <c r="U30" s="185">
        <f t="shared" si="4"/>
        <v>0</v>
      </c>
      <c r="V30" s="186" t="str">
        <f>IF(U30=0,"--",IF(U30&lt;='db fasce di rischio'!$B$4,'db fasce di rischio'!$A$2,IF(U30&lt;='db fasce di rischio'!$D$4,'db fasce di rischio'!$C$2,IF(U30&lt;='db fasce di rischio'!$F$4,'db fasce di rischio'!$E$2,IF(U30&lt;='db fasce di rischio'!$H$4,'db fasce di rischio'!$G$2,"")))))</f>
        <v>--</v>
      </c>
      <c r="W30" s="30"/>
      <c r="X30" s="30"/>
    </row>
    <row r="31" spans="1:24" ht="21" customHeight="1" outlineLevel="1" x14ac:dyDescent="0.2">
      <c r="A31" s="169"/>
      <c r="B31" s="169"/>
      <c r="C31" s="26" t="s">
        <v>30</v>
      </c>
      <c r="D31" s="26" t="s">
        <v>30</v>
      </c>
      <c r="E31" s="26" t="s">
        <v>30</v>
      </c>
      <c r="F31" s="26" t="s">
        <v>30</v>
      </c>
      <c r="G31" s="161" t="str">
        <f t="shared" si="6"/>
        <v>--</v>
      </c>
      <c r="H31" s="27" t="s">
        <v>30</v>
      </c>
      <c r="I31" s="33" t="s">
        <v>30</v>
      </c>
      <c r="J31" s="87"/>
      <c r="K31" s="33"/>
      <c r="L31" s="26"/>
      <c r="M31" s="26"/>
      <c r="N31" s="26"/>
      <c r="O31" s="26"/>
      <c r="P31" s="169"/>
      <c r="Q31" s="184"/>
      <c r="R31" s="184"/>
      <c r="S31" s="185" t="str">
        <f t="shared" si="2"/>
        <v>0</v>
      </c>
      <c r="T31" s="185" t="str">
        <f t="shared" si="2"/>
        <v>0</v>
      </c>
      <c r="U31" s="185">
        <f t="shared" si="4"/>
        <v>0</v>
      </c>
      <c r="V31" s="186" t="str">
        <f>IF(U31=0,"--",IF(U31&lt;='db fasce di rischio'!$B$4,'db fasce di rischio'!$A$2,IF(U31&lt;='db fasce di rischio'!$D$4,'db fasce di rischio'!$C$2,IF(U31&lt;='db fasce di rischio'!$F$4,'db fasce di rischio'!$E$2,IF(U31&lt;='db fasce di rischio'!$H$4,'db fasce di rischio'!$G$2,"")))))</f>
        <v>--</v>
      </c>
      <c r="W31" s="30"/>
      <c r="X31" s="30"/>
    </row>
    <row r="32" spans="1:24" ht="21" customHeight="1" outlineLevel="1" x14ac:dyDescent="0.2">
      <c r="A32" s="169"/>
      <c r="B32" s="169"/>
      <c r="C32" s="26" t="s">
        <v>30</v>
      </c>
      <c r="D32" s="26" t="s">
        <v>30</v>
      </c>
      <c r="E32" s="26" t="s">
        <v>30</v>
      </c>
      <c r="F32" s="26" t="s">
        <v>30</v>
      </c>
      <c r="G32" s="161" t="str">
        <f t="shared" si="6"/>
        <v>--</v>
      </c>
      <c r="H32" s="27" t="s">
        <v>30</v>
      </c>
      <c r="I32" s="33" t="s">
        <v>30</v>
      </c>
      <c r="J32" s="87"/>
      <c r="K32" s="33"/>
      <c r="L32" s="26"/>
      <c r="M32" s="26"/>
      <c r="N32" s="26"/>
      <c r="O32" s="28"/>
      <c r="P32" s="169"/>
      <c r="Q32" s="184"/>
      <c r="R32" s="184"/>
      <c r="S32" s="185" t="str">
        <f t="shared" si="2"/>
        <v>0</v>
      </c>
      <c r="T32" s="185" t="str">
        <f t="shared" si="2"/>
        <v>0</v>
      </c>
      <c r="U32" s="185">
        <f t="shared" si="4"/>
        <v>0</v>
      </c>
      <c r="V32" s="186" t="str">
        <f>IF(U32=0,"--",IF(U32&lt;='db fasce di rischio'!$B$4,'db fasce di rischio'!$A$2,IF(U32&lt;='db fasce di rischio'!$D$4,'db fasce di rischio'!$C$2,IF(U32&lt;='db fasce di rischio'!$F$4,'db fasce di rischio'!$E$2,IF(U32&lt;='db fasce di rischio'!$H$4,'db fasce di rischio'!$G$2,"")))))</f>
        <v>--</v>
      </c>
      <c r="W32" s="30"/>
      <c r="X32" s="30"/>
    </row>
    <row r="33" spans="1:24" ht="21" customHeight="1" outlineLevel="1" x14ac:dyDescent="0.2">
      <c r="A33" s="169"/>
      <c r="B33" s="169"/>
      <c r="C33" s="26" t="s">
        <v>30</v>
      </c>
      <c r="D33" s="26" t="s">
        <v>30</v>
      </c>
      <c r="E33" s="26" t="s">
        <v>30</v>
      </c>
      <c r="F33" s="26" t="s">
        <v>30</v>
      </c>
      <c r="G33" s="161" t="str">
        <f t="shared" si="6"/>
        <v>--</v>
      </c>
      <c r="H33" s="27" t="s">
        <v>30</v>
      </c>
      <c r="I33" s="33" t="s">
        <v>30</v>
      </c>
      <c r="J33" s="87"/>
      <c r="K33" s="33"/>
      <c r="L33" s="26"/>
      <c r="M33" s="26"/>
      <c r="N33" s="26"/>
      <c r="O33" s="29"/>
      <c r="P33" s="169"/>
      <c r="Q33" s="184"/>
      <c r="R33" s="184"/>
      <c r="S33" s="185" t="str">
        <f t="shared" si="2"/>
        <v>0</v>
      </c>
      <c r="T33" s="185" t="str">
        <f t="shared" si="2"/>
        <v>0</v>
      </c>
      <c r="U33" s="185">
        <f t="shared" si="4"/>
        <v>0</v>
      </c>
      <c r="V33" s="186" t="str">
        <f>IF(U33=0,"--",IF(U33&lt;='db fasce di rischio'!$B$4,'db fasce di rischio'!$A$2,IF(U33&lt;='db fasce di rischio'!$D$4,'db fasce di rischio'!$C$2,IF(U33&lt;='db fasce di rischio'!$F$4,'db fasce di rischio'!$E$2,IF(U33&lt;='db fasce di rischio'!$H$4,'db fasce di rischio'!$G$2,"")))))</f>
        <v>--</v>
      </c>
      <c r="W33" s="30"/>
      <c r="X33" s="30"/>
    </row>
    <row r="34" spans="1:24" ht="21" x14ac:dyDescent="0.2">
      <c r="A34" s="168"/>
      <c r="B34" s="168"/>
      <c r="C34" s="92"/>
      <c r="D34" s="92"/>
      <c r="E34" s="92"/>
      <c r="F34" s="92"/>
      <c r="G34" s="92"/>
      <c r="H34" s="92"/>
      <c r="I34" s="92"/>
      <c r="J34" s="176"/>
      <c r="K34" s="92"/>
      <c r="L34" s="92"/>
      <c r="M34" s="92"/>
      <c r="N34" s="92"/>
      <c r="O34" s="92"/>
      <c r="P34" s="168"/>
      <c r="Q34" s="30"/>
      <c r="R34" s="30"/>
      <c r="S34" s="30"/>
      <c r="T34" s="30"/>
      <c r="U34" s="30"/>
      <c r="V34" s="30"/>
      <c r="W34" s="30"/>
      <c r="X34" s="30"/>
    </row>
    <row r="35" spans="1:24" ht="90.6" customHeight="1" x14ac:dyDescent="0.2">
      <c r="A35" s="31"/>
      <c r="B35" s="31"/>
      <c r="C35" s="32" t="s">
        <v>674</v>
      </c>
      <c r="D35" s="32"/>
      <c r="E35" s="30"/>
      <c r="F35" s="30"/>
      <c r="G35" s="30"/>
      <c r="H35" s="30"/>
      <c r="I35" s="30"/>
      <c r="J35" s="85"/>
      <c r="K35" s="30"/>
      <c r="L35" s="30"/>
      <c r="M35" s="30"/>
      <c r="N35" s="84" t="s">
        <v>6</v>
      </c>
      <c r="O35" s="84" t="s">
        <v>675</v>
      </c>
      <c r="P35" s="30"/>
      <c r="Q35" s="182" t="s">
        <v>1306</v>
      </c>
      <c r="R35" s="182" t="s">
        <v>1307</v>
      </c>
      <c r="S35" s="50" t="s">
        <v>1308</v>
      </c>
      <c r="T35" s="50" t="s">
        <v>1309</v>
      </c>
      <c r="U35" s="50" t="s">
        <v>1310</v>
      </c>
      <c r="V35" s="183" t="s">
        <v>1311</v>
      </c>
      <c r="W35" s="30"/>
      <c r="X35" s="30"/>
    </row>
    <row r="36" spans="1:24" ht="30.6" customHeight="1" x14ac:dyDescent="0.2">
      <c r="A36" s="168"/>
      <c r="B36" s="168">
        <v>2</v>
      </c>
      <c r="C36" s="220" t="s">
        <v>1267</v>
      </c>
      <c r="D36" s="221"/>
      <c r="E36" s="222"/>
      <c r="F36" s="229" t="s">
        <v>1448</v>
      </c>
      <c r="G36" s="229"/>
      <c r="H36" s="229"/>
      <c r="I36" s="50" t="s">
        <v>11</v>
      </c>
      <c r="J36" s="231" t="s">
        <v>1473</v>
      </c>
      <c r="K36" s="231"/>
      <c r="L36" s="39"/>
      <c r="M36" s="162" t="s">
        <v>676</v>
      </c>
      <c r="N36" s="163" t="str">
        <f>V36</f>
        <v>Basso</v>
      </c>
      <c r="O36" s="39"/>
      <c r="P36" s="168"/>
      <c r="Q36" s="184" t="s">
        <v>12</v>
      </c>
      <c r="R36" s="184" t="s">
        <v>12</v>
      </c>
      <c r="S36" s="185">
        <f>IF(Q36="Basso",1.8,IF(Q36="Medio",2.5,IF(Q36="Medio-Alto",3.8,IF(Q36="Alto",5,"0"))))</f>
        <v>1.8</v>
      </c>
      <c r="T36" s="185">
        <f>IF(R36="Basso",1.8,IF(R36="Medio",2.5,IF(R36="Medio-Alto",3.8,IF(R36="Alto",5,"0"))))</f>
        <v>1.8</v>
      </c>
      <c r="U36" s="185">
        <f>IF(MAX(U40:U54)&gt;(T36*S36),MAX(U40:U54),T36*S36)</f>
        <v>3.24</v>
      </c>
      <c r="V36" s="186" t="str">
        <f>IF(U36=0,"--",IF(U36&lt;='db fasce di rischio'!$B$4,'db fasce di rischio'!$A$2,IF(U36&lt;='db fasce di rischio'!$D$4,'db fasce di rischio'!$C$2,IF(U36&lt;='db fasce di rischio'!$F$4,'db fasce di rischio'!$E$2,IF(U36&lt;='db fasce di rischio'!$H$4,'db fasce di rischio'!$G$2,"")))))</f>
        <v>Basso</v>
      </c>
      <c r="W36" s="30"/>
      <c r="X36" s="30"/>
    </row>
    <row r="37" spans="1:24" ht="59.45" customHeight="1" x14ac:dyDescent="0.2">
      <c r="A37" s="168"/>
      <c r="B37" s="168"/>
      <c r="C37" s="223"/>
      <c r="D37" s="224"/>
      <c r="E37" s="224"/>
      <c r="F37" s="172"/>
      <c r="G37" s="172"/>
      <c r="H37" s="172"/>
      <c r="I37" s="172"/>
      <c r="J37" s="172"/>
      <c r="K37" s="172"/>
      <c r="L37" s="173"/>
      <c r="M37" s="225" t="s">
        <v>1481</v>
      </c>
      <c r="N37" s="226"/>
      <c r="O37" s="226"/>
      <c r="P37" s="168"/>
      <c r="Q37" s="30"/>
      <c r="R37" s="30"/>
      <c r="S37" s="30"/>
      <c r="T37" s="30"/>
      <c r="U37" s="30"/>
      <c r="V37" s="30"/>
      <c r="W37" s="30"/>
      <c r="X37" s="30"/>
    </row>
    <row r="38" spans="1:24" ht="31.5" customHeight="1" outlineLevel="1" x14ac:dyDescent="0.2">
      <c r="A38" s="168"/>
      <c r="B38" s="168"/>
      <c r="C38" s="218" t="s">
        <v>1266</v>
      </c>
      <c r="D38" s="219"/>
      <c r="E38" s="160"/>
      <c r="F38" s="160"/>
      <c r="G38" s="160"/>
      <c r="H38" s="160"/>
      <c r="I38" s="160"/>
      <c r="J38" s="159"/>
      <c r="K38" s="160"/>
      <c r="L38" s="164">
        <f>SUM(H25:H33)</f>
        <v>0</v>
      </c>
      <c r="M38" s="165"/>
      <c r="N38" s="165"/>
      <c r="O38" s="165"/>
      <c r="P38" s="168"/>
      <c r="Q38" s="30"/>
      <c r="R38" s="30"/>
      <c r="S38" s="30"/>
      <c r="T38" s="30"/>
      <c r="U38" s="30"/>
      <c r="V38" s="30"/>
      <c r="W38" s="30"/>
      <c r="X38" s="30"/>
    </row>
    <row r="39" spans="1:24" ht="81.95" customHeight="1" outlineLevel="1" x14ac:dyDescent="0.2">
      <c r="A39" s="169"/>
      <c r="B39" s="169"/>
      <c r="C39" s="24" t="s">
        <v>915</v>
      </c>
      <c r="D39" s="24" t="s">
        <v>916</v>
      </c>
      <c r="E39" s="24" t="s">
        <v>981</v>
      </c>
      <c r="F39" s="24" t="s">
        <v>980</v>
      </c>
      <c r="G39" s="187" t="s">
        <v>1301</v>
      </c>
      <c r="H39" s="24" t="s">
        <v>979</v>
      </c>
      <c r="I39" s="24" t="s">
        <v>917</v>
      </c>
      <c r="J39" s="50" t="s">
        <v>982</v>
      </c>
      <c r="K39" s="50" t="s">
        <v>918</v>
      </c>
      <c r="L39" s="24" t="s">
        <v>639</v>
      </c>
      <c r="M39" s="24" t="s">
        <v>677</v>
      </c>
      <c r="N39" s="24" t="s">
        <v>678</v>
      </c>
      <c r="O39" s="24" t="s">
        <v>679</v>
      </c>
      <c r="P39" s="169"/>
      <c r="Q39" s="182" t="s">
        <v>1306</v>
      </c>
      <c r="R39" s="182" t="s">
        <v>1307</v>
      </c>
      <c r="S39" s="50" t="s">
        <v>1308</v>
      </c>
      <c r="T39" s="50" t="s">
        <v>1309</v>
      </c>
      <c r="U39" s="50" t="s">
        <v>1310</v>
      </c>
      <c r="V39" s="183" t="s">
        <v>1311</v>
      </c>
      <c r="W39" s="30"/>
      <c r="X39" s="30"/>
    </row>
    <row r="40" spans="1:24" ht="21" customHeight="1" outlineLevel="1" x14ac:dyDescent="0.2">
      <c r="A40" s="169"/>
      <c r="B40" s="169"/>
      <c r="C40" s="26" t="s">
        <v>30</v>
      </c>
      <c r="D40" s="26" t="s">
        <v>30</v>
      </c>
      <c r="E40" s="26" t="s">
        <v>234</v>
      </c>
      <c r="F40" s="26" t="s">
        <v>1441</v>
      </c>
      <c r="G40" s="161" t="str">
        <f>V40</f>
        <v>Basso</v>
      </c>
      <c r="H40" s="27" t="s">
        <v>903</v>
      </c>
      <c r="I40" s="33" t="s">
        <v>308</v>
      </c>
      <c r="J40" s="87" t="s">
        <v>1386</v>
      </c>
      <c r="K40" s="33" t="s">
        <v>641</v>
      </c>
      <c r="L40" s="26" t="s">
        <v>1384</v>
      </c>
      <c r="M40" s="206">
        <v>1</v>
      </c>
      <c r="N40" s="26" t="s">
        <v>1385</v>
      </c>
      <c r="O40" s="26" t="s">
        <v>1383</v>
      </c>
      <c r="P40" s="169"/>
      <c r="Q40" s="184" t="s">
        <v>12</v>
      </c>
      <c r="R40" s="184" t="s">
        <v>12</v>
      </c>
      <c r="S40" s="185">
        <f>IF(Q40="Basso",1.8,IF(Q40="Medio",2.5,IF(Q40="Medio-Alto",3.8,IF(Q40="Alto",5,"0"))))</f>
        <v>1.8</v>
      </c>
      <c r="T40" s="185">
        <f>IF(R40="Basso",1.8,IF(R40="Medio",2.5,IF(R40="Medio-Alto",3.8,IF(R40="Alto",5,"0"))))</f>
        <v>1.8</v>
      </c>
      <c r="U40" s="185">
        <f>(T40*S40)</f>
        <v>3.24</v>
      </c>
      <c r="V40" s="186" t="str">
        <f>IF(U40=0,"--",IF(U40&lt;='db fasce di rischio'!$B$4,'db fasce di rischio'!$A$2,IF(U40&lt;='db fasce di rischio'!$D$4,'db fasce di rischio'!$C$2,IF(U40&lt;='db fasce di rischio'!$F$4,'db fasce di rischio'!$E$2,IF(U40&lt;='db fasce di rischio'!$H$4,'db fasce di rischio'!$G$2,"")))))</f>
        <v>Basso</v>
      </c>
      <c r="W40" s="30"/>
      <c r="X40" s="30"/>
    </row>
    <row r="41" spans="1:24" ht="21" customHeight="1" outlineLevel="1" x14ac:dyDescent="0.2">
      <c r="A41" s="169"/>
      <c r="B41" s="169"/>
      <c r="C41" s="26" t="s">
        <v>30</v>
      </c>
      <c r="D41" s="26" t="s">
        <v>30</v>
      </c>
      <c r="E41" s="26" t="s">
        <v>236</v>
      </c>
      <c r="F41" s="26" t="s">
        <v>1479</v>
      </c>
      <c r="G41" s="161" t="str">
        <f>V41</f>
        <v>Basso</v>
      </c>
      <c r="H41" s="27" t="s">
        <v>903</v>
      </c>
      <c r="I41" s="33" t="s">
        <v>303</v>
      </c>
      <c r="J41" s="87" t="s">
        <v>1386</v>
      </c>
      <c r="K41" s="33" t="s">
        <v>37</v>
      </c>
      <c r="L41" s="26" t="s">
        <v>1384</v>
      </c>
      <c r="M41" s="206">
        <v>1</v>
      </c>
      <c r="N41" s="26" t="s">
        <v>1385</v>
      </c>
      <c r="O41" s="26" t="s">
        <v>1383</v>
      </c>
      <c r="P41" s="169"/>
      <c r="Q41" s="184" t="s">
        <v>12</v>
      </c>
      <c r="R41" s="184" t="s">
        <v>12</v>
      </c>
      <c r="S41" s="185">
        <f t="shared" ref="S41:T54" si="7">IF(Q41="Basso",1.8,IF(Q41="Medio",2.5,IF(Q41="Medio-Alto",3.8,IF(Q41="Alto",5,"0"))))</f>
        <v>1.8</v>
      </c>
      <c r="T41" s="185">
        <f t="shared" si="7"/>
        <v>1.8</v>
      </c>
      <c r="U41" s="185">
        <f>(T41*S41)</f>
        <v>3.24</v>
      </c>
      <c r="V41" s="186" t="str">
        <f>IF(U41=0,"--",IF(U41&lt;='db fasce di rischio'!$B$4,'db fasce di rischio'!$A$2,IF(U41&lt;='db fasce di rischio'!$D$4,'db fasce di rischio'!$C$2,IF(U41&lt;='db fasce di rischio'!$F$4,'db fasce di rischio'!$E$2,IF(U41&lt;='db fasce di rischio'!$H$4,'db fasce di rischio'!$G$2,"")))))</f>
        <v>Basso</v>
      </c>
      <c r="W41" s="30"/>
      <c r="X41" s="30"/>
    </row>
    <row r="42" spans="1:24" ht="21" customHeight="1" outlineLevel="1" x14ac:dyDescent="0.2">
      <c r="A42" s="169"/>
      <c r="B42" s="169"/>
      <c r="C42" s="26" t="s">
        <v>30</v>
      </c>
      <c r="D42" s="26" t="s">
        <v>30</v>
      </c>
      <c r="E42" s="26" t="s">
        <v>239</v>
      </c>
      <c r="F42" s="26" t="s">
        <v>667</v>
      </c>
      <c r="G42" s="161" t="str">
        <f t="shared" ref="G42:G43" si="8">V42</f>
        <v>Basso</v>
      </c>
      <c r="H42" s="27" t="s">
        <v>903</v>
      </c>
      <c r="I42" s="33" t="s">
        <v>303</v>
      </c>
      <c r="J42" s="87" t="s">
        <v>1386</v>
      </c>
      <c r="K42" s="33" t="s">
        <v>37</v>
      </c>
      <c r="L42" s="26" t="s">
        <v>1384</v>
      </c>
      <c r="M42" s="206">
        <v>1</v>
      </c>
      <c r="N42" s="26" t="s">
        <v>1385</v>
      </c>
      <c r="O42" s="26" t="s">
        <v>1383</v>
      </c>
      <c r="P42" s="169"/>
      <c r="Q42" s="184" t="s">
        <v>12</v>
      </c>
      <c r="R42" s="184" t="s">
        <v>12</v>
      </c>
      <c r="S42" s="185">
        <f t="shared" si="7"/>
        <v>1.8</v>
      </c>
      <c r="T42" s="185">
        <f t="shared" si="7"/>
        <v>1.8</v>
      </c>
      <c r="U42" s="185">
        <f t="shared" ref="U42:U54" si="9">(T42*S42)</f>
        <v>3.24</v>
      </c>
      <c r="V42" s="186" t="str">
        <f>IF(U42=0,"--",IF(U42&lt;='db fasce di rischio'!$B$4,'db fasce di rischio'!$A$2,IF(U42&lt;='db fasce di rischio'!$D$4,'db fasce di rischio'!$C$2,IF(U42&lt;='db fasce di rischio'!$F$4,'db fasce di rischio'!$E$2,IF(U42&lt;='db fasce di rischio'!$H$4,'db fasce di rischio'!$G$2,"")))))</f>
        <v>Basso</v>
      </c>
      <c r="W42" s="30"/>
      <c r="X42" s="30"/>
    </row>
    <row r="43" spans="1:24" ht="21" customHeight="1" outlineLevel="1" x14ac:dyDescent="0.2">
      <c r="A43" s="169"/>
      <c r="B43" s="169"/>
      <c r="C43" s="26" t="s">
        <v>30</v>
      </c>
      <c r="D43" s="26" t="s">
        <v>30</v>
      </c>
      <c r="E43" s="26" t="s">
        <v>241</v>
      </c>
      <c r="F43" s="26" t="s">
        <v>1478</v>
      </c>
      <c r="G43" s="161" t="str">
        <f t="shared" si="8"/>
        <v>Basso</v>
      </c>
      <c r="H43" s="27" t="s">
        <v>903</v>
      </c>
      <c r="I43" s="33" t="s">
        <v>293</v>
      </c>
      <c r="J43" s="87" t="s">
        <v>1386</v>
      </c>
      <c r="K43" s="33" t="s">
        <v>31</v>
      </c>
      <c r="L43" s="26" t="s">
        <v>1384</v>
      </c>
      <c r="M43" s="206">
        <v>1</v>
      </c>
      <c r="N43" s="26" t="s">
        <v>1385</v>
      </c>
      <c r="O43" s="26" t="s">
        <v>1383</v>
      </c>
      <c r="P43" s="169"/>
      <c r="Q43" s="184" t="s">
        <v>12</v>
      </c>
      <c r="R43" s="184" t="s">
        <v>12</v>
      </c>
      <c r="S43" s="185">
        <f t="shared" si="7"/>
        <v>1.8</v>
      </c>
      <c r="T43" s="185">
        <f t="shared" si="7"/>
        <v>1.8</v>
      </c>
      <c r="U43" s="185">
        <f t="shared" si="9"/>
        <v>3.24</v>
      </c>
      <c r="V43" s="186" t="str">
        <f>IF(U43=0,"--",IF(U43&lt;='db fasce di rischio'!$B$4,'db fasce di rischio'!$A$2,IF(U43&lt;='db fasce di rischio'!$D$4,'db fasce di rischio'!$C$2,IF(U43&lt;='db fasce di rischio'!$F$4,'db fasce di rischio'!$E$2,IF(U43&lt;='db fasce di rischio'!$H$4,'db fasce di rischio'!$G$2,"")))))</f>
        <v>Basso</v>
      </c>
      <c r="W43" s="30"/>
      <c r="X43" s="30"/>
    </row>
    <row r="44" spans="1:24" ht="21" customHeight="1" outlineLevel="1" x14ac:dyDescent="0.2">
      <c r="A44" s="169"/>
      <c r="B44" s="169"/>
      <c r="C44" s="26" t="s">
        <v>30</v>
      </c>
      <c r="D44" s="26" t="s">
        <v>30</v>
      </c>
      <c r="E44" s="26" t="s">
        <v>242</v>
      </c>
      <c r="F44" s="26" t="s">
        <v>1479</v>
      </c>
      <c r="G44" s="161" t="str">
        <f>V44</f>
        <v>Basso</v>
      </c>
      <c r="H44" s="27" t="s">
        <v>903</v>
      </c>
      <c r="I44" s="33" t="s">
        <v>303</v>
      </c>
      <c r="J44" s="87" t="s">
        <v>1386</v>
      </c>
      <c r="K44" s="33" t="s">
        <v>37</v>
      </c>
      <c r="L44" s="26" t="s">
        <v>1384</v>
      </c>
      <c r="M44" s="206">
        <v>1</v>
      </c>
      <c r="N44" s="26" t="s">
        <v>1385</v>
      </c>
      <c r="O44" s="26" t="s">
        <v>1383</v>
      </c>
      <c r="P44" s="169"/>
      <c r="Q44" s="184" t="s">
        <v>12</v>
      </c>
      <c r="R44" s="184" t="s">
        <v>12</v>
      </c>
      <c r="S44" s="185">
        <f t="shared" si="7"/>
        <v>1.8</v>
      </c>
      <c r="T44" s="185">
        <f t="shared" si="7"/>
        <v>1.8</v>
      </c>
      <c r="U44" s="185">
        <f t="shared" si="9"/>
        <v>3.24</v>
      </c>
      <c r="V44" s="186" t="str">
        <f>IF(U44=0,"--",IF(U44&lt;='db fasce di rischio'!$B$4,'db fasce di rischio'!$A$2,IF(U44&lt;='db fasce di rischio'!$D$4,'db fasce di rischio'!$C$2,IF(U44&lt;='db fasce di rischio'!$F$4,'db fasce di rischio'!$E$2,IF(U44&lt;='db fasce di rischio'!$H$4,'db fasce di rischio'!$G$2,"")))))</f>
        <v>Basso</v>
      </c>
      <c r="W44" s="30"/>
      <c r="X44" s="30"/>
    </row>
    <row r="45" spans="1:24" ht="21" customHeight="1" outlineLevel="1" x14ac:dyDescent="0.2">
      <c r="A45" s="169"/>
      <c r="B45" s="169"/>
      <c r="C45" s="26" t="s">
        <v>30</v>
      </c>
      <c r="D45" s="26" t="s">
        <v>30</v>
      </c>
      <c r="E45" s="26" t="s">
        <v>30</v>
      </c>
      <c r="F45" s="26" t="s">
        <v>30</v>
      </c>
      <c r="G45" s="161" t="str">
        <f t="shared" ref="G45" si="10">V45</f>
        <v>--</v>
      </c>
      <c r="H45" s="27" t="s">
        <v>30</v>
      </c>
      <c r="I45" s="33" t="s">
        <v>30</v>
      </c>
      <c r="J45" s="87"/>
      <c r="K45" s="33"/>
      <c r="L45" s="26"/>
      <c r="M45" s="26"/>
      <c r="N45" s="26"/>
      <c r="O45" s="26"/>
      <c r="P45" s="169"/>
      <c r="Q45" s="184"/>
      <c r="R45" s="184"/>
      <c r="S45" s="185" t="str">
        <f t="shared" si="7"/>
        <v>0</v>
      </c>
      <c r="T45" s="185" t="str">
        <f t="shared" si="7"/>
        <v>0</v>
      </c>
      <c r="U45" s="185">
        <f t="shared" si="9"/>
        <v>0</v>
      </c>
      <c r="V45" s="186" t="str">
        <f>IF(U45=0,"--",IF(U45&lt;='db fasce di rischio'!$B$4,'db fasce di rischio'!$A$2,IF(U45&lt;='db fasce di rischio'!$D$4,'db fasce di rischio'!$C$2,IF(U45&lt;='db fasce di rischio'!$F$4,'db fasce di rischio'!$E$2,IF(U45&lt;='db fasce di rischio'!$H$4,'db fasce di rischio'!$G$2,"")))))</f>
        <v>--</v>
      </c>
      <c r="W45" s="30"/>
      <c r="X45" s="30"/>
    </row>
    <row r="46" spans="1:24" ht="21" customHeight="1" outlineLevel="1" x14ac:dyDescent="0.2">
      <c r="A46" s="169"/>
      <c r="B46" s="169"/>
      <c r="C46" s="26" t="s">
        <v>30</v>
      </c>
      <c r="D46" s="26" t="s">
        <v>30</v>
      </c>
      <c r="E46" s="26" t="s">
        <v>30</v>
      </c>
      <c r="F46" s="26" t="s">
        <v>30</v>
      </c>
      <c r="G46" s="161" t="str">
        <f t="shared" ref="G46:G54" si="11">V46</f>
        <v>--</v>
      </c>
      <c r="H46" s="27" t="s">
        <v>30</v>
      </c>
      <c r="I46" s="33" t="s">
        <v>30</v>
      </c>
      <c r="J46" s="87"/>
      <c r="K46" s="33"/>
      <c r="L46" s="26"/>
      <c r="M46" s="26"/>
      <c r="N46" s="26"/>
      <c r="O46" s="26"/>
      <c r="P46" s="169"/>
      <c r="Q46" s="184"/>
      <c r="R46" s="184"/>
      <c r="S46" s="185" t="str">
        <f t="shared" si="7"/>
        <v>0</v>
      </c>
      <c r="T46" s="185" t="str">
        <f t="shared" si="7"/>
        <v>0</v>
      </c>
      <c r="U46" s="185">
        <f t="shared" si="9"/>
        <v>0</v>
      </c>
      <c r="V46" s="186" t="str">
        <f>IF(U46=0,"--",IF(U46&lt;='db fasce di rischio'!$B$4,'db fasce di rischio'!$A$2,IF(U46&lt;='db fasce di rischio'!$D$4,'db fasce di rischio'!$C$2,IF(U46&lt;='db fasce di rischio'!$F$4,'db fasce di rischio'!$E$2,IF(U46&lt;='db fasce di rischio'!$H$4,'db fasce di rischio'!$G$2,"")))))</f>
        <v>--</v>
      </c>
      <c r="W46" s="30"/>
      <c r="X46" s="30"/>
    </row>
    <row r="47" spans="1:24" ht="21" customHeight="1" outlineLevel="1" x14ac:dyDescent="0.2">
      <c r="A47" s="169"/>
      <c r="B47" s="169"/>
      <c r="C47" s="26" t="s">
        <v>30</v>
      </c>
      <c r="D47" s="26" t="s">
        <v>30</v>
      </c>
      <c r="E47" s="26" t="s">
        <v>30</v>
      </c>
      <c r="F47" s="26" t="s">
        <v>30</v>
      </c>
      <c r="G47" s="161" t="str">
        <f t="shared" si="11"/>
        <v>--</v>
      </c>
      <c r="H47" s="27" t="s">
        <v>30</v>
      </c>
      <c r="I47" s="33" t="s">
        <v>30</v>
      </c>
      <c r="J47" s="87"/>
      <c r="K47" s="33"/>
      <c r="L47" s="26"/>
      <c r="M47" s="26"/>
      <c r="N47" s="26"/>
      <c r="O47" s="26"/>
      <c r="P47" s="169"/>
      <c r="Q47" s="184"/>
      <c r="R47" s="184"/>
      <c r="S47" s="185" t="str">
        <f t="shared" si="7"/>
        <v>0</v>
      </c>
      <c r="T47" s="185" t="str">
        <f t="shared" si="7"/>
        <v>0</v>
      </c>
      <c r="U47" s="185">
        <f t="shared" si="9"/>
        <v>0</v>
      </c>
      <c r="V47" s="186" t="str">
        <f>IF(U47=0,"--",IF(U47&lt;='db fasce di rischio'!$B$4,'db fasce di rischio'!$A$2,IF(U47&lt;='db fasce di rischio'!$D$4,'db fasce di rischio'!$C$2,IF(U47&lt;='db fasce di rischio'!$F$4,'db fasce di rischio'!$E$2,IF(U47&lt;='db fasce di rischio'!$H$4,'db fasce di rischio'!$G$2,"")))))</f>
        <v>--</v>
      </c>
      <c r="W47" s="30"/>
      <c r="X47" s="30"/>
    </row>
    <row r="48" spans="1:24" ht="21" customHeight="1" outlineLevel="1" x14ac:dyDescent="0.2">
      <c r="A48" s="169"/>
      <c r="B48" s="169"/>
      <c r="C48" s="26" t="s">
        <v>30</v>
      </c>
      <c r="D48" s="26" t="s">
        <v>30</v>
      </c>
      <c r="E48" s="26" t="s">
        <v>30</v>
      </c>
      <c r="F48" s="26" t="s">
        <v>30</v>
      </c>
      <c r="G48" s="161" t="str">
        <f t="shared" si="11"/>
        <v>--</v>
      </c>
      <c r="H48" s="27" t="s">
        <v>30</v>
      </c>
      <c r="I48" s="33" t="s">
        <v>30</v>
      </c>
      <c r="J48" s="88"/>
      <c r="K48" s="33"/>
      <c r="L48" s="26"/>
      <c r="M48" s="26"/>
      <c r="N48" s="26"/>
      <c r="O48" s="26"/>
      <c r="P48" s="169"/>
      <c r="Q48" s="184"/>
      <c r="R48" s="184"/>
      <c r="S48" s="185" t="str">
        <f t="shared" si="7"/>
        <v>0</v>
      </c>
      <c r="T48" s="185" t="str">
        <f t="shared" si="7"/>
        <v>0</v>
      </c>
      <c r="U48" s="185">
        <f t="shared" si="9"/>
        <v>0</v>
      </c>
      <c r="V48" s="186" t="str">
        <f>IF(U48=0,"--",IF(U48&lt;='db fasce di rischio'!$B$4,'db fasce di rischio'!$A$2,IF(U48&lt;='db fasce di rischio'!$D$4,'db fasce di rischio'!$C$2,IF(U48&lt;='db fasce di rischio'!$F$4,'db fasce di rischio'!$E$2,IF(U48&lt;='db fasce di rischio'!$H$4,'db fasce di rischio'!$G$2,"")))))</f>
        <v>--</v>
      </c>
      <c r="W48" s="30"/>
      <c r="X48" s="30"/>
    </row>
    <row r="49" spans="1:24" ht="21" customHeight="1" outlineLevel="1" x14ac:dyDescent="0.2">
      <c r="A49" s="169"/>
      <c r="B49" s="169"/>
      <c r="C49" s="26" t="s">
        <v>30</v>
      </c>
      <c r="D49" s="26" t="s">
        <v>30</v>
      </c>
      <c r="E49" s="26" t="s">
        <v>30</v>
      </c>
      <c r="F49" s="26" t="s">
        <v>30</v>
      </c>
      <c r="G49" s="161" t="str">
        <f t="shared" si="11"/>
        <v>--</v>
      </c>
      <c r="H49" s="27" t="s">
        <v>30</v>
      </c>
      <c r="I49" s="33" t="s">
        <v>30</v>
      </c>
      <c r="J49" s="88"/>
      <c r="K49" s="33"/>
      <c r="L49" s="26"/>
      <c r="M49" s="26"/>
      <c r="N49" s="26"/>
      <c r="O49" s="26"/>
      <c r="P49" s="169"/>
      <c r="Q49" s="184"/>
      <c r="R49" s="184"/>
      <c r="S49" s="185" t="str">
        <f t="shared" si="7"/>
        <v>0</v>
      </c>
      <c r="T49" s="185" t="str">
        <f t="shared" si="7"/>
        <v>0</v>
      </c>
      <c r="U49" s="185">
        <f t="shared" si="9"/>
        <v>0</v>
      </c>
      <c r="V49" s="186" t="str">
        <f>IF(U49=0,"--",IF(U49&lt;='db fasce di rischio'!$B$4,'db fasce di rischio'!$A$2,IF(U49&lt;='db fasce di rischio'!$D$4,'db fasce di rischio'!$C$2,IF(U49&lt;='db fasce di rischio'!$F$4,'db fasce di rischio'!$E$2,IF(U49&lt;='db fasce di rischio'!$H$4,'db fasce di rischio'!$G$2,"")))))</f>
        <v>--</v>
      </c>
      <c r="W49" s="30"/>
      <c r="X49" s="30"/>
    </row>
    <row r="50" spans="1:24" ht="21" customHeight="1" outlineLevel="1" x14ac:dyDescent="0.2">
      <c r="A50" s="169"/>
      <c r="B50" s="169"/>
      <c r="C50" s="26" t="s">
        <v>30</v>
      </c>
      <c r="D50" s="26" t="s">
        <v>30</v>
      </c>
      <c r="E50" s="26" t="s">
        <v>30</v>
      </c>
      <c r="F50" s="26" t="s">
        <v>30</v>
      </c>
      <c r="G50" s="161" t="str">
        <f t="shared" si="11"/>
        <v>--</v>
      </c>
      <c r="H50" s="27" t="s">
        <v>30</v>
      </c>
      <c r="I50" s="33" t="s">
        <v>30</v>
      </c>
      <c r="J50" s="88"/>
      <c r="K50" s="33"/>
      <c r="L50" s="26"/>
      <c r="M50" s="26"/>
      <c r="N50" s="26"/>
      <c r="O50" s="26"/>
      <c r="P50" s="169"/>
      <c r="Q50" s="184"/>
      <c r="R50" s="184"/>
      <c r="S50" s="185" t="str">
        <f t="shared" si="7"/>
        <v>0</v>
      </c>
      <c r="T50" s="185" t="str">
        <f t="shared" si="7"/>
        <v>0</v>
      </c>
      <c r="U50" s="185">
        <f t="shared" si="9"/>
        <v>0</v>
      </c>
      <c r="V50" s="186" t="str">
        <f>IF(U50=0,"--",IF(U50&lt;='db fasce di rischio'!$B$4,'db fasce di rischio'!$A$2,IF(U50&lt;='db fasce di rischio'!$D$4,'db fasce di rischio'!$C$2,IF(U50&lt;='db fasce di rischio'!$F$4,'db fasce di rischio'!$E$2,IF(U50&lt;='db fasce di rischio'!$H$4,'db fasce di rischio'!$G$2,"")))))</f>
        <v>--</v>
      </c>
      <c r="W50" s="30"/>
      <c r="X50" s="30"/>
    </row>
    <row r="51" spans="1:24" ht="21" customHeight="1" outlineLevel="1" x14ac:dyDescent="0.2">
      <c r="A51" s="169"/>
      <c r="B51" s="169"/>
      <c r="C51" s="26" t="s">
        <v>30</v>
      </c>
      <c r="D51" s="26" t="s">
        <v>30</v>
      </c>
      <c r="E51" s="26" t="s">
        <v>30</v>
      </c>
      <c r="F51" s="26" t="s">
        <v>30</v>
      </c>
      <c r="G51" s="161" t="str">
        <f t="shared" si="11"/>
        <v>--</v>
      </c>
      <c r="H51" s="27" t="s">
        <v>30</v>
      </c>
      <c r="I51" s="33" t="s">
        <v>30</v>
      </c>
      <c r="J51" s="88"/>
      <c r="K51" s="33"/>
      <c r="L51" s="26"/>
      <c r="M51" s="26"/>
      <c r="N51" s="26"/>
      <c r="O51" s="26"/>
      <c r="P51" s="169"/>
      <c r="Q51" s="184"/>
      <c r="R51" s="184"/>
      <c r="S51" s="185" t="str">
        <f t="shared" si="7"/>
        <v>0</v>
      </c>
      <c r="T51" s="185" t="str">
        <f t="shared" si="7"/>
        <v>0</v>
      </c>
      <c r="U51" s="185">
        <f t="shared" si="9"/>
        <v>0</v>
      </c>
      <c r="V51" s="186" t="str">
        <f>IF(U51=0,"--",IF(U51&lt;='db fasce di rischio'!$B$4,'db fasce di rischio'!$A$2,IF(U51&lt;='db fasce di rischio'!$D$4,'db fasce di rischio'!$C$2,IF(U51&lt;='db fasce di rischio'!$F$4,'db fasce di rischio'!$E$2,IF(U51&lt;='db fasce di rischio'!$H$4,'db fasce di rischio'!$G$2,"")))))</f>
        <v>--</v>
      </c>
      <c r="W51" s="30"/>
      <c r="X51" s="30"/>
    </row>
    <row r="52" spans="1:24" ht="21" customHeight="1" outlineLevel="1" x14ac:dyDescent="0.2">
      <c r="A52" s="169"/>
      <c r="B52" s="169"/>
      <c r="C52" s="26" t="s">
        <v>30</v>
      </c>
      <c r="D52" s="26" t="s">
        <v>30</v>
      </c>
      <c r="E52" s="26" t="s">
        <v>30</v>
      </c>
      <c r="F52" s="26" t="s">
        <v>30</v>
      </c>
      <c r="G52" s="161" t="str">
        <f t="shared" si="11"/>
        <v>--</v>
      </c>
      <c r="H52" s="27" t="s">
        <v>30</v>
      </c>
      <c r="I52" s="33" t="s">
        <v>30</v>
      </c>
      <c r="J52" s="87"/>
      <c r="K52" s="33"/>
      <c r="L52" s="26"/>
      <c r="M52" s="26"/>
      <c r="N52" s="26"/>
      <c r="O52" s="26"/>
      <c r="P52" s="169"/>
      <c r="Q52" s="184"/>
      <c r="R52" s="184"/>
      <c r="S52" s="185" t="str">
        <f t="shared" si="7"/>
        <v>0</v>
      </c>
      <c r="T52" s="185" t="str">
        <f t="shared" si="7"/>
        <v>0</v>
      </c>
      <c r="U52" s="185">
        <f t="shared" si="9"/>
        <v>0</v>
      </c>
      <c r="V52" s="186" t="str">
        <f>IF(U52=0,"--",IF(U52&lt;='db fasce di rischio'!$B$4,'db fasce di rischio'!$A$2,IF(U52&lt;='db fasce di rischio'!$D$4,'db fasce di rischio'!$C$2,IF(U52&lt;='db fasce di rischio'!$F$4,'db fasce di rischio'!$E$2,IF(U52&lt;='db fasce di rischio'!$H$4,'db fasce di rischio'!$G$2,"")))))</f>
        <v>--</v>
      </c>
      <c r="W52" s="30"/>
      <c r="X52" s="30"/>
    </row>
    <row r="53" spans="1:24" ht="21" customHeight="1" outlineLevel="1" x14ac:dyDescent="0.2">
      <c r="A53" s="169"/>
      <c r="B53" s="169"/>
      <c r="C53" s="26" t="s">
        <v>30</v>
      </c>
      <c r="D53" s="26" t="s">
        <v>30</v>
      </c>
      <c r="E53" s="26" t="s">
        <v>30</v>
      </c>
      <c r="F53" s="26" t="s">
        <v>30</v>
      </c>
      <c r="G53" s="161" t="str">
        <f t="shared" si="11"/>
        <v>--</v>
      </c>
      <c r="H53" s="27" t="s">
        <v>30</v>
      </c>
      <c r="I53" s="33" t="s">
        <v>30</v>
      </c>
      <c r="J53" s="87"/>
      <c r="K53" s="33"/>
      <c r="L53" s="26"/>
      <c r="M53" s="26"/>
      <c r="N53" s="26"/>
      <c r="O53" s="28"/>
      <c r="P53" s="169"/>
      <c r="Q53" s="184"/>
      <c r="R53" s="184"/>
      <c r="S53" s="185" t="str">
        <f t="shared" si="7"/>
        <v>0</v>
      </c>
      <c r="T53" s="185" t="str">
        <f t="shared" si="7"/>
        <v>0</v>
      </c>
      <c r="U53" s="185">
        <f t="shared" si="9"/>
        <v>0</v>
      </c>
      <c r="V53" s="186" t="str">
        <f>IF(U53=0,"--",IF(U53&lt;='db fasce di rischio'!$B$4,'db fasce di rischio'!$A$2,IF(U53&lt;='db fasce di rischio'!$D$4,'db fasce di rischio'!$C$2,IF(U53&lt;='db fasce di rischio'!$F$4,'db fasce di rischio'!$E$2,IF(U53&lt;='db fasce di rischio'!$H$4,'db fasce di rischio'!$G$2,"")))))</f>
        <v>--</v>
      </c>
      <c r="W53" s="30"/>
      <c r="X53" s="30"/>
    </row>
    <row r="54" spans="1:24" ht="21" customHeight="1" outlineLevel="1" x14ac:dyDescent="0.2">
      <c r="A54" s="169"/>
      <c r="B54" s="169"/>
      <c r="C54" s="26" t="s">
        <v>30</v>
      </c>
      <c r="D54" s="26" t="s">
        <v>30</v>
      </c>
      <c r="E54" s="26" t="s">
        <v>30</v>
      </c>
      <c r="F54" s="26" t="s">
        <v>30</v>
      </c>
      <c r="G54" s="161" t="str">
        <f t="shared" si="11"/>
        <v>--</v>
      </c>
      <c r="H54" s="27" t="s">
        <v>30</v>
      </c>
      <c r="I54" s="33" t="s">
        <v>30</v>
      </c>
      <c r="J54" s="87"/>
      <c r="K54" s="33"/>
      <c r="L54" s="26"/>
      <c r="M54" s="26"/>
      <c r="N54" s="26"/>
      <c r="O54" s="29"/>
      <c r="P54" s="169"/>
      <c r="Q54" s="184"/>
      <c r="R54" s="184"/>
      <c r="S54" s="185" t="str">
        <f t="shared" si="7"/>
        <v>0</v>
      </c>
      <c r="T54" s="185" t="str">
        <f t="shared" si="7"/>
        <v>0</v>
      </c>
      <c r="U54" s="185">
        <f t="shared" si="9"/>
        <v>0</v>
      </c>
      <c r="V54" s="186" t="str">
        <f>IF(U54=0,"--",IF(U54&lt;='db fasce di rischio'!$B$4,'db fasce di rischio'!$A$2,IF(U54&lt;='db fasce di rischio'!$D$4,'db fasce di rischio'!$C$2,IF(U54&lt;='db fasce di rischio'!$F$4,'db fasce di rischio'!$E$2,IF(U54&lt;='db fasce di rischio'!$H$4,'db fasce di rischio'!$G$2,"")))))</f>
        <v>--</v>
      </c>
      <c r="W54" s="30"/>
      <c r="X54" s="30"/>
    </row>
    <row r="55" spans="1:24" ht="21" x14ac:dyDescent="0.2">
      <c r="A55" s="168"/>
      <c r="B55" s="168"/>
      <c r="C55" s="92"/>
      <c r="D55" s="92"/>
      <c r="E55" s="92"/>
      <c r="F55" s="92"/>
      <c r="G55" s="92"/>
      <c r="H55" s="92"/>
      <c r="I55" s="92"/>
      <c r="J55" s="176"/>
      <c r="K55" s="92"/>
      <c r="L55" s="92"/>
      <c r="M55" s="92"/>
      <c r="N55" s="92"/>
      <c r="O55" s="92"/>
      <c r="P55" s="168"/>
      <c r="Q55" s="30"/>
      <c r="R55" s="30"/>
      <c r="S55" s="30"/>
      <c r="T55" s="30"/>
      <c r="U55" s="30"/>
      <c r="V55" s="30"/>
      <c r="W55" s="30"/>
      <c r="X55" s="30"/>
    </row>
    <row r="56" spans="1:24" ht="90.6" customHeight="1" x14ac:dyDescent="0.2">
      <c r="A56" s="31"/>
      <c r="B56" s="31"/>
      <c r="C56" s="32" t="s">
        <v>674</v>
      </c>
      <c r="D56" s="32"/>
      <c r="E56" s="30"/>
      <c r="F56" s="30"/>
      <c r="G56" s="30"/>
      <c r="H56" s="30"/>
      <c r="I56" s="30"/>
      <c r="J56" s="85"/>
      <c r="K56" s="30"/>
      <c r="L56" s="30"/>
      <c r="M56" s="30"/>
      <c r="N56" s="84" t="s">
        <v>6</v>
      </c>
      <c r="O56" s="84" t="s">
        <v>675</v>
      </c>
      <c r="P56" s="30"/>
      <c r="Q56" s="182" t="s">
        <v>1306</v>
      </c>
      <c r="R56" s="182" t="s">
        <v>1307</v>
      </c>
      <c r="S56" s="50" t="s">
        <v>1308</v>
      </c>
      <c r="T56" s="50" t="s">
        <v>1309</v>
      </c>
      <c r="U56" s="50" t="s">
        <v>1310</v>
      </c>
      <c r="V56" s="183" t="s">
        <v>1311</v>
      </c>
      <c r="W56" s="30"/>
      <c r="X56" s="30"/>
    </row>
    <row r="57" spans="1:24" ht="30.6" customHeight="1" x14ac:dyDescent="0.2">
      <c r="A57" s="168"/>
      <c r="B57" s="168">
        <v>3</v>
      </c>
      <c r="C57" s="220" t="s">
        <v>1267</v>
      </c>
      <c r="D57" s="221"/>
      <c r="E57" s="222"/>
      <c r="F57" s="229" t="s">
        <v>1449</v>
      </c>
      <c r="G57" s="229"/>
      <c r="H57" s="229"/>
      <c r="I57" s="50" t="s">
        <v>11</v>
      </c>
      <c r="J57" s="231" t="s">
        <v>1473</v>
      </c>
      <c r="K57" s="231"/>
      <c r="L57" s="39"/>
      <c r="M57" s="162" t="s">
        <v>676</v>
      </c>
      <c r="N57" s="163" t="str">
        <f>V57</f>
        <v>Basso</v>
      </c>
      <c r="O57" s="39"/>
      <c r="P57" s="168"/>
      <c r="Q57" s="184" t="s">
        <v>12</v>
      </c>
      <c r="R57" s="184" t="s">
        <v>12</v>
      </c>
      <c r="S57" s="185">
        <f>IF(Q57="Basso",1.8,IF(Q57="Medio",2.5,IF(Q57="Medio-Alto",3.8,IF(Q57="Alto",5,"0"))))</f>
        <v>1.8</v>
      </c>
      <c r="T57" s="185">
        <f>IF(R57="Basso",1.8,IF(R57="Medio",2.5,IF(R57="Medio-Alto",3.8,IF(R57="Alto",5,"0"))))</f>
        <v>1.8</v>
      </c>
      <c r="U57" s="185">
        <f>IF(MAX(U61:U75)&gt;(T57*S57),MAX(U61:U75),T57*S57)</f>
        <v>3.24</v>
      </c>
      <c r="V57" s="186" t="str">
        <f>IF(U57=0,"--",IF(U57&lt;='db fasce di rischio'!$B$4,'db fasce di rischio'!$A$2,IF(U57&lt;='db fasce di rischio'!$D$4,'db fasce di rischio'!$C$2,IF(U57&lt;='db fasce di rischio'!$F$4,'db fasce di rischio'!$E$2,IF(U57&lt;='db fasce di rischio'!$H$4,'db fasce di rischio'!$G$2,"")))))</f>
        <v>Basso</v>
      </c>
      <c r="W57" s="30"/>
      <c r="X57" s="30"/>
    </row>
    <row r="58" spans="1:24" ht="59.45" customHeight="1" x14ac:dyDescent="0.2">
      <c r="A58" s="168"/>
      <c r="B58" s="168"/>
      <c r="C58" s="223"/>
      <c r="D58" s="224"/>
      <c r="E58" s="224"/>
      <c r="F58" s="172"/>
      <c r="G58" s="172"/>
      <c r="H58" s="172"/>
      <c r="I58" s="172"/>
      <c r="J58" s="172"/>
      <c r="K58" s="172"/>
      <c r="L58" s="173"/>
      <c r="M58" s="225" t="s">
        <v>1481</v>
      </c>
      <c r="N58" s="226"/>
      <c r="O58" s="226"/>
      <c r="P58" s="168"/>
      <c r="Q58" s="30"/>
      <c r="R58" s="30"/>
      <c r="S58" s="30"/>
      <c r="T58" s="30"/>
      <c r="U58" s="30"/>
      <c r="V58" s="30"/>
      <c r="W58" s="30"/>
      <c r="X58" s="30"/>
    </row>
    <row r="59" spans="1:24" ht="31.5" customHeight="1" outlineLevel="1" x14ac:dyDescent="0.2">
      <c r="A59" s="168"/>
      <c r="B59" s="168"/>
      <c r="C59" s="218" t="s">
        <v>1266</v>
      </c>
      <c r="D59" s="219"/>
      <c r="E59" s="160"/>
      <c r="F59" s="160"/>
      <c r="G59" s="160"/>
      <c r="H59" s="160"/>
      <c r="I59" s="160"/>
      <c r="J59" s="159"/>
      <c r="K59" s="160"/>
      <c r="L59" s="164">
        <f>SUM(H46:H54)</f>
        <v>0</v>
      </c>
      <c r="M59" s="165"/>
      <c r="N59" s="165"/>
      <c r="O59" s="165"/>
      <c r="P59" s="168"/>
      <c r="Q59" s="30"/>
      <c r="R59" s="30"/>
      <c r="S59" s="30"/>
      <c r="T59" s="30"/>
      <c r="U59" s="30"/>
      <c r="V59" s="30"/>
      <c r="W59" s="30"/>
      <c r="X59" s="30"/>
    </row>
    <row r="60" spans="1:24" ht="81.95" customHeight="1" outlineLevel="1" x14ac:dyDescent="0.2">
      <c r="A60" s="169"/>
      <c r="B60" s="169"/>
      <c r="C60" s="24" t="s">
        <v>915</v>
      </c>
      <c r="D60" s="24" t="s">
        <v>916</v>
      </c>
      <c r="E60" s="24" t="s">
        <v>981</v>
      </c>
      <c r="F60" s="24" t="s">
        <v>980</v>
      </c>
      <c r="G60" s="187" t="s">
        <v>1301</v>
      </c>
      <c r="H60" s="24" t="s">
        <v>979</v>
      </c>
      <c r="I60" s="24" t="s">
        <v>917</v>
      </c>
      <c r="J60" s="50" t="s">
        <v>982</v>
      </c>
      <c r="K60" s="50" t="s">
        <v>918</v>
      </c>
      <c r="L60" s="24" t="s">
        <v>639</v>
      </c>
      <c r="M60" s="24" t="s">
        <v>677</v>
      </c>
      <c r="N60" s="24" t="s">
        <v>678</v>
      </c>
      <c r="O60" s="24" t="s">
        <v>679</v>
      </c>
      <c r="P60" s="169"/>
      <c r="Q60" s="182" t="s">
        <v>1306</v>
      </c>
      <c r="R60" s="182" t="s">
        <v>1307</v>
      </c>
      <c r="S60" s="50" t="s">
        <v>1308</v>
      </c>
      <c r="T60" s="50" t="s">
        <v>1309</v>
      </c>
      <c r="U60" s="50" t="s">
        <v>1310</v>
      </c>
      <c r="V60" s="183" t="s">
        <v>1311</v>
      </c>
      <c r="W60" s="30"/>
      <c r="X60" s="30"/>
    </row>
    <row r="61" spans="1:24" ht="21" customHeight="1" outlineLevel="1" x14ac:dyDescent="0.2">
      <c r="A61" s="169"/>
      <c r="B61" s="169"/>
      <c r="C61" s="26" t="s">
        <v>30</v>
      </c>
      <c r="D61" s="26" t="s">
        <v>30</v>
      </c>
      <c r="E61" s="26" t="s">
        <v>234</v>
      </c>
      <c r="F61" s="26" t="s">
        <v>1441</v>
      </c>
      <c r="G61" s="161" t="str">
        <f>V61</f>
        <v>Basso</v>
      </c>
      <c r="H61" s="27" t="s">
        <v>903</v>
      </c>
      <c r="I61" s="33" t="s">
        <v>308</v>
      </c>
      <c r="J61" s="87" t="s">
        <v>1386</v>
      </c>
      <c r="K61" s="33" t="s">
        <v>641</v>
      </c>
      <c r="L61" s="26" t="s">
        <v>1384</v>
      </c>
      <c r="M61" s="206">
        <v>1</v>
      </c>
      <c r="N61" s="26" t="s">
        <v>1385</v>
      </c>
      <c r="O61" s="26" t="s">
        <v>1383</v>
      </c>
      <c r="P61" s="169"/>
      <c r="Q61" s="184" t="s">
        <v>12</v>
      </c>
      <c r="R61" s="184" t="s">
        <v>12</v>
      </c>
      <c r="S61" s="185">
        <f>IF(Q61="Basso",1.8,IF(Q61="Medio",2.5,IF(Q61="Medio-Alto",3.8,IF(Q61="Alto",5,"0"))))</f>
        <v>1.8</v>
      </c>
      <c r="T61" s="185">
        <f>IF(R61="Basso",1.8,IF(R61="Medio",2.5,IF(R61="Medio-Alto",3.8,IF(R61="Alto",5,"0"))))</f>
        <v>1.8</v>
      </c>
      <c r="U61" s="185">
        <f>(T61*S61)</f>
        <v>3.24</v>
      </c>
      <c r="V61" s="186" t="str">
        <f>IF(U61=0,"--",IF(U61&lt;='db fasce di rischio'!$B$4,'db fasce di rischio'!$A$2,IF(U61&lt;='db fasce di rischio'!$D$4,'db fasce di rischio'!$C$2,IF(U61&lt;='db fasce di rischio'!$F$4,'db fasce di rischio'!$E$2,IF(U61&lt;='db fasce di rischio'!$H$4,'db fasce di rischio'!$G$2,"")))))</f>
        <v>Basso</v>
      </c>
      <c r="W61" s="30"/>
      <c r="X61" s="30"/>
    </row>
    <row r="62" spans="1:24" ht="21" customHeight="1" outlineLevel="1" x14ac:dyDescent="0.2">
      <c r="A62" s="169"/>
      <c r="B62" s="169"/>
      <c r="C62" s="26" t="s">
        <v>30</v>
      </c>
      <c r="D62" s="26" t="s">
        <v>30</v>
      </c>
      <c r="E62" s="26" t="s">
        <v>236</v>
      </c>
      <c r="F62" s="26" t="s">
        <v>1479</v>
      </c>
      <c r="G62" s="161" t="str">
        <f>V62</f>
        <v>Basso</v>
      </c>
      <c r="H62" s="27" t="s">
        <v>903</v>
      </c>
      <c r="I62" s="33" t="s">
        <v>303</v>
      </c>
      <c r="J62" s="87" t="s">
        <v>1386</v>
      </c>
      <c r="K62" s="33" t="s">
        <v>37</v>
      </c>
      <c r="L62" s="26" t="s">
        <v>1384</v>
      </c>
      <c r="M62" s="206">
        <v>1</v>
      </c>
      <c r="N62" s="26" t="s">
        <v>1385</v>
      </c>
      <c r="O62" s="26" t="s">
        <v>1383</v>
      </c>
      <c r="P62" s="169"/>
      <c r="Q62" s="184" t="s">
        <v>12</v>
      </c>
      <c r="R62" s="184" t="s">
        <v>12</v>
      </c>
      <c r="S62" s="185">
        <f t="shared" ref="S62:T75" si="12">IF(Q62="Basso",1.8,IF(Q62="Medio",2.5,IF(Q62="Medio-Alto",3.8,IF(Q62="Alto",5,"0"))))</f>
        <v>1.8</v>
      </c>
      <c r="T62" s="185">
        <f t="shared" si="12"/>
        <v>1.8</v>
      </c>
      <c r="U62" s="185">
        <f>(T62*S62)</f>
        <v>3.24</v>
      </c>
      <c r="V62" s="186" t="str">
        <f>IF(U62=0,"--",IF(U62&lt;='db fasce di rischio'!$B$4,'db fasce di rischio'!$A$2,IF(U62&lt;='db fasce di rischio'!$D$4,'db fasce di rischio'!$C$2,IF(U62&lt;='db fasce di rischio'!$F$4,'db fasce di rischio'!$E$2,IF(U62&lt;='db fasce di rischio'!$H$4,'db fasce di rischio'!$G$2,"")))))</f>
        <v>Basso</v>
      </c>
      <c r="W62" s="30"/>
      <c r="X62" s="30"/>
    </row>
    <row r="63" spans="1:24" ht="21" customHeight="1" outlineLevel="1" x14ac:dyDescent="0.2">
      <c r="A63" s="169"/>
      <c r="B63" s="169"/>
      <c r="C63" s="26" t="s">
        <v>30</v>
      </c>
      <c r="D63" s="26" t="s">
        <v>30</v>
      </c>
      <c r="E63" s="26" t="s">
        <v>239</v>
      </c>
      <c r="F63" s="26" t="s">
        <v>667</v>
      </c>
      <c r="G63" s="161" t="str">
        <f t="shared" ref="G63:G64" si="13">V63</f>
        <v>Basso</v>
      </c>
      <c r="H63" s="27" t="s">
        <v>903</v>
      </c>
      <c r="I63" s="33" t="s">
        <v>303</v>
      </c>
      <c r="J63" s="87" t="s">
        <v>1386</v>
      </c>
      <c r="K63" s="33" t="s">
        <v>37</v>
      </c>
      <c r="L63" s="26" t="s">
        <v>1384</v>
      </c>
      <c r="M63" s="206">
        <v>1</v>
      </c>
      <c r="N63" s="26" t="s">
        <v>1385</v>
      </c>
      <c r="O63" s="26" t="s">
        <v>1383</v>
      </c>
      <c r="P63" s="169"/>
      <c r="Q63" s="184" t="s">
        <v>12</v>
      </c>
      <c r="R63" s="184" t="s">
        <v>12</v>
      </c>
      <c r="S63" s="185">
        <f t="shared" si="12"/>
        <v>1.8</v>
      </c>
      <c r="T63" s="185">
        <f t="shared" si="12"/>
        <v>1.8</v>
      </c>
      <c r="U63" s="185">
        <f t="shared" ref="U63:U75" si="14">(T63*S63)</f>
        <v>3.24</v>
      </c>
      <c r="V63" s="186" t="str">
        <f>IF(U63=0,"--",IF(U63&lt;='db fasce di rischio'!$B$4,'db fasce di rischio'!$A$2,IF(U63&lt;='db fasce di rischio'!$D$4,'db fasce di rischio'!$C$2,IF(U63&lt;='db fasce di rischio'!$F$4,'db fasce di rischio'!$E$2,IF(U63&lt;='db fasce di rischio'!$H$4,'db fasce di rischio'!$G$2,"")))))</f>
        <v>Basso</v>
      </c>
      <c r="W63" s="30"/>
      <c r="X63" s="30"/>
    </row>
    <row r="64" spans="1:24" ht="21" customHeight="1" outlineLevel="1" x14ac:dyDescent="0.2">
      <c r="A64" s="169"/>
      <c r="B64" s="169"/>
      <c r="C64" s="26" t="s">
        <v>30</v>
      </c>
      <c r="D64" s="26" t="s">
        <v>30</v>
      </c>
      <c r="E64" s="26" t="s">
        <v>241</v>
      </c>
      <c r="F64" s="26" t="s">
        <v>1478</v>
      </c>
      <c r="G64" s="161" t="str">
        <f t="shared" si="13"/>
        <v>Basso</v>
      </c>
      <c r="H64" s="27" t="s">
        <v>903</v>
      </c>
      <c r="I64" s="33" t="s">
        <v>293</v>
      </c>
      <c r="J64" s="87" t="s">
        <v>1386</v>
      </c>
      <c r="K64" s="33" t="s">
        <v>31</v>
      </c>
      <c r="L64" s="26" t="s">
        <v>1384</v>
      </c>
      <c r="M64" s="206">
        <v>1</v>
      </c>
      <c r="N64" s="26" t="s">
        <v>1385</v>
      </c>
      <c r="O64" s="26" t="s">
        <v>1383</v>
      </c>
      <c r="P64" s="169"/>
      <c r="Q64" s="184" t="s">
        <v>12</v>
      </c>
      <c r="R64" s="184" t="s">
        <v>12</v>
      </c>
      <c r="S64" s="185">
        <f t="shared" si="12"/>
        <v>1.8</v>
      </c>
      <c r="T64" s="185">
        <f t="shared" si="12"/>
        <v>1.8</v>
      </c>
      <c r="U64" s="185">
        <f t="shared" si="14"/>
        <v>3.24</v>
      </c>
      <c r="V64" s="186" t="str">
        <f>IF(U64=0,"--",IF(U64&lt;='db fasce di rischio'!$B$4,'db fasce di rischio'!$A$2,IF(U64&lt;='db fasce di rischio'!$D$4,'db fasce di rischio'!$C$2,IF(U64&lt;='db fasce di rischio'!$F$4,'db fasce di rischio'!$E$2,IF(U64&lt;='db fasce di rischio'!$H$4,'db fasce di rischio'!$G$2,"")))))</f>
        <v>Basso</v>
      </c>
      <c r="W64" s="30"/>
      <c r="X64" s="30"/>
    </row>
    <row r="65" spans="1:24" ht="21" customHeight="1" outlineLevel="1" x14ac:dyDescent="0.2">
      <c r="A65" s="169"/>
      <c r="B65" s="169"/>
      <c r="C65" s="26" t="s">
        <v>30</v>
      </c>
      <c r="D65" s="26" t="s">
        <v>30</v>
      </c>
      <c r="E65" s="26" t="s">
        <v>242</v>
      </c>
      <c r="F65" s="26" t="s">
        <v>1479</v>
      </c>
      <c r="G65" s="161" t="str">
        <f>V65</f>
        <v>Basso</v>
      </c>
      <c r="H65" s="27" t="s">
        <v>903</v>
      </c>
      <c r="I65" s="33" t="s">
        <v>303</v>
      </c>
      <c r="J65" s="87" t="s">
        <v>1386</v>
      </c>
      <c r="K65" s="33" t="s">
        <v>37</v>
      </c>
      <c r="L65" s="26" t="s">
        <v>1384</v>
      </c>
      <c r="M65" s="206">
        <v>1</v>
      </c>
      <c r="N65" s="26" t="s">
        <v>1385</v>
      </c>
      <c r="O65" s="26" t="s">
        <v>1383</v>
      </c>
      <c r="P65" s="169"/>
      <c r="Q65" s="184" t="s">
        <v>12</v>
      </c>
      <c r="R65" s="184" t="s">
        <v>12</v>
      </c>
      <c r="S65" s="185">
        <f t="shared" si="12"/>
        <v>1.8</v>
      </c>
      <c r="T65" s="185">
        <f t="shared" si="12"/>
        <v>1.8</v>
      </c>
      <c r="U65" s="185">
        <f t="shared" si="14"/>
        <v>3.24</v>
      </c>
      <c r="V65" s="186" t="str">
        <f>IF(U65=0,"--",IF(U65&lt;='db fasce di rischio'!$B$4,'db fasce di rischio'!$A$2,IF(U65&lt;='db fasce di rischio'!$D$4,'db fasce di rischio'!$C$2,IF(U65&lt;='db fasce di rischio'!$F$4,'db fasce di rischio'!$E$2,IF(U65&lt;='db fasce di rischio'!$H$4,'db fasce di rischio'!$G$2,"")))))</f>
        <v>Basso</v>
      </c>
      <c r="W65" s="30"/>
      <c r="X65" s="30"/>
    </row>
    <row r="66" spans="1:24" ht="21" customHeight="1" outlineLevel="1" x14ac:dyDescent="0.2">
      <c r="A66" s="169"/>
      <c r="B66" s="169"/>
      <c r="C66" s="26" t="s">
        <v>30</v>
      </c>
      <c r="D66" s="26" t="s">
        <v>30</v>
      </c>
      <c r="E66" s="26" t="s">
        <v>30</v>
      </c>
      <c r="F66" s="26" t="s">
        <v>30</v>
      </c>
      <c r="G66" s="161" t="str">
        <f t="shared" ref="G66" si="15">V66</f>
        <v>--</v>
      </c>
      <c r="H66" s="27" t="s">
        <v>30</v>
      </c>
      <c r="I66" s="33" t="s">
        <v>30</v>
      </c>
      <c r="J66" s="87"/>
      <c r="K66" s="33"/>
      <c r="L66" s="26"/>
      <c r="M66" s="26"/>
      <c r="N66" s="26"/>
      <c r="O66" s="26"/>
      <c r="P66" s="169"/>
      <c r="Q66" s="184"/>
      <c r="R66" s="184"/>
      <c r="S66" s="185" t="str">
        <f t="shared" si="12"/>
        <v>0</v>
      </c>
      <c r="T66" s="185" t="str">
        <f t="shared" si="12"/>
        <v>0</v>
      </c>
      <c r="U66" s="185">
        <f t="shared" si="14"/>
        <v>0</v>
      </c>
      <c r="V66" s="186" t="str">
        <f>IF(U66=0,"--",IF(U66&lt;='db fasce di rischio'!$B$4,'db fasce di rischio'!$A$2,IF(U66&lt;='db fasce di rischio'!$D$4,'db fasce di rischio'!$C$2,IF(U66&lt;='db fasce di rischio'!$F$4,'db fasce di rischio'!$E$2,IF(U66&lt;='db fasce di rischio'!$H$4,'db fasce di rischio'!$G$2,"")))))</f>
        <v>--</v>
      </c>
      <c r="W66" s="30"/>
      <c r="X66" s="30"/>
    </row>
    <row r="67" spans="1:24" ht="21" customHeight="1" outlineLevel="1" x14ac:dyDescent="0.2">
      <c r="A67" s="169"/>
      <c r="B67" s="169"/>
      <c r="C67" s="26" t="s">
        <v>30</v>
      </c>
      <c r="D67" s="26" t="s">
        <v>30</v>
      </c>
      <c r="E67" s="26" t="s">
        <v>30</v>
      </c>
      <c r="F67" s="26" t="s">
        <v>30</v>
      </c>
      <c r="G67" s="161" t="str">
        <f t="shared" ref="G67:G75" si="16">V67</f>
        <v>--</v>
      </c>
      <c r="H67" s="27" t="s">
        <v>30</v>
      </c>
      <c r="I67" s="33" t="s">
        <v>30</v>
      </c>
      <c r="J67" s="87"/>
      <c r="K67" s="33"/>
      <c r="L67" s="26"/>
      <c r="M67" s="26"/>
      <c r="N67" s="26"/>
      <c r="O67" s="26"/>
      <c r="P67" s="169"/>
      <c r="Q67" s="184"/>
      <c r="R67" s="184"/>
      <c r="S67" s="185" t="str">
        <f t="shared" si="12"/>
        <v>0</v>
      </c>
      <c r="T67" s="185" t="str">
        <f t="shared" si="12"/>
        <v>0</v>
      </c>
      <c r="U67" s="185">
        <f t="shared" si="14"/>
        <v>0</v>
      </c>
      <c r="V67" s="186" t="str">
        <f>IF(U67=0,"--",IF(U67&lt;='db fasce di rischio'!$B$4,'db fasce di rischio'!$A$2,IF(U67&lt;='db fasce di rischio'!$D$4,'db fasce di rischio'!$C$2,IF(U67&lt;='db fasce di rischio'!$F$4,'db fasce di rischio'!$E$2,IF(U67&lt;='db fasce di rischio'!$H$4,'db fasce di rischio'!$G$2,"")))))</f>
        <v>--</v>
      </c>
      <c r="W67" s="30"/>
      <c r="X67" s="30"/>
    </row>
    <row r="68" spans="1:24" ht="21" customHeight="1" outlineLevel="1" x14ac:dyDescent="0.2">
      <c r="A68" s="169"/>
      <c r="B68" s="169"/>
      <c r="C68" s="26" t="s">
        <v>30</v>
      </c>
      <c r="D68" s="26" t="s">
        <v>30</v>
      </c>
      <c r="E68" s="26" t="s">
        <v>30</v>
      </c>
      <c r="F68" s="26" t="s">
        <v>30</v>
      </c>
      <c r="G68" s="161" t="str">
        <f t="shared" si="16"/>
        <v>--</v>
      </c>
      <c r="H68" s="27" t="s">
        <v>30</v>
      </c>
      <c r="I68" s="33" t="s">
        <v>30</v>
      </c>
      <c r="J68" s="87"/>
      <c r="K68" s="33"/>
      <c r="L68" s="26"/>
      <c r="M68" s="26"/>
      <c r="N68" s="26"/>
      <c r="O68" s="26"/>
      <c r="P68" s="169"/>
      <c r="Q68" s="184"/>
      <c r="R68" s="184"/>
      <c r="S68" s="185" t="str">
        <f t="shared" si="12"/>
        <v>0</v>
      </c>
      <c r="T68" s="185" t="str">
        <f t="shared" si="12"/>
        <v>0</v>
      </c>
      <c r="U68" s="185">
        <f t="shared" si="14"/>
        <v>0</v>
      </c>
      <c r="V68" s="186" t="str">
        <f>IF(U68=0,"--",IF(U68&lt;='db fasce di rischio'!$B$4,'db fasce di rischio'!$A$2,IF(U68&lt;='db fasce di rischio'!$D$4,'db fasce di rischio'!$C$2,IF(U68&lt;='db fasce di rischio'!$F$4,'db fasce di rischio'!$E$2,IF(U68&lt;='db fasce di rischio'!$H$4,'db fasce di rischio'!$G$2,"")))))</f>
        <v>--</v>
      </c>
      <c r="W68" s="30"/>
      <c r="X68" s="30"/>
    </row>
    <row r="69" spans="1:24" ht="21" customHeight="1" outlineLevel="1" x14ac:dyDescent="0.2">
      <c r="A69" s="169"/>
      <c r="B69" s="169"/>
      <c r="C69" s="26" t="s">
        <v>30</v>
      </c>
      <c r="D69" s="26" t="s">
        <v>30</v>
      </c>
      <c r="E69" s="26" t="s">
        <v>30</v>
      </c>
      <c r="F69" s="26" t="s">
        <v>30</v>
      </c>
      <c r="G69" s="161" t="str">
        <f t="shared" si="16"/>
        <v>--</v>
      </c>
      <c r="H69" s="27" t="s">
        <v>30</v>
      </c>
      <c r="I69" s="33" t="s">
        <v>30</v>
      </c>
      <c r="J69" s="88"/>
      <c r="K69" s="33"/>
      <c r="L69" s="26"/>
      <c r="M69" s="26"/>
      <c r="N69" s="26"/>
      <c r="O69" s="26"/>
      <c r="P69" s="169"/>
      <c r="Q69" s="184"/>
      <c r="R69" s="184"/>
      <c r="S69" s="185" t="str">
        <f t="shared" si="12"/>
        <v>0</v>
      </c>
      <c r="T69" s="185" t="str">
        <f t="shared" si="12"/>
        <v>0</v>
      </c>
      <c r="U69" s="185">
        <f t="shared" si="14"/>
        <v>0</v>
      </c>
      <c r="V69" s="186" t="str">
        <f>IF(U69=0,"--",IF(U69&lt;='db fasce di rischio'!$B$4,'db fasce di rischio'!$A$2,IF(U69&lt;='db fasce di rischio'!$D$4,'db fasce di rischio'!$C$2,IF(U69&lt;='db fasce di rischio'!$F$4,'db fasce di rischio'!$E$2,IF(U69&lt;='db fasce di rischio'!$H$4,'db fasce di rischio'!$G$2,"")))))</f>
        <v>--</v>
      </c>
      <c r="W69" s="30"/>
      <c r="X69" s="30"/>
    </row>
    <row r="70" spans="1:24" ht="21" customHeight="1" outlineLevel="1" x14ac:dyDescent="0.2">
      <c r="A70" s="169"/>
      <c r="B70" s="169"/>
      <c r="C70" s="26" t="s">
        <v>30</v>
      </c>
      <c r="D70" s="26" t="s">
        <v>30</v>
      </c>
      <c r="E70" s="26" t="s">
        <v>30</v>
      </c>
      <c r="F70" s="26" t="s">
        <v>30</v>
      </c>
      <c r="G70" s="161" t="str">
        <f t="shared" si="16"/>
        <v>--</v>
      </c>
      <c r="H70" s="27" t="s">
        <v>30</v>
      </c>
      <c r="I70" s="33" t="s">
        <v>30</v>
      </c>
      <c r="J70" s="88"/>
      <c r="K70" s="33"/>
      <c r="L70" s="26"/>
      <c r="M70" s="26"/>
      <c r="N70" s="26"/>
      <c r="O70" s="26"/>
      <c r="P70" s="169"/>
      <c r="Q70" s="184"/>
      <c r="R70" s="184"/>
      <c r="S70" s="185" t="str">
        <f t="shared" si="12"/>
        <v>0</v>
      </c>
      <c r="T70" s="185" t="str">
        <f t="shared" si="12"/>
        <v>0</v>
      </c>
      <c r="U70" s="185">
        <f t="shared" si="14"/>
        <v>0</v>
      </c>
      <c r="V70" s="186" t="str">
        <f>IF(U70=0,"--",IF(U70&lt;='db fasce di rischio'!$B$4,'db fasce di rischio'!$A$2,IF(U70&lt;='db fasce di rischio'!$D$4,'db fasce di rischio'!$C$2,IF(U70&lt;='db fasce di rischio'!$F$4,'db fasce di rischio'!$E$2,IF(U70&lt;='db fasce di rischio'!$H$4,'db fasce di rischio'!$G$2,"")))))</f>
        <v>--</v>
      </c>
      <c r="W70" s="30"/>
      <c r="X70" s="30"/>
    </row>
    <row r="71" spans="1:24" ht="21" customHeight="1" outlineLevel="1" x14ac:dyDescent="0.2">
      <c r="A71" s="169"/>
      <c r="B71" s="169"/>
      <c r="C71" s="26" t="s">
        <v>30</v>
      </c>
      <c r="D71" s="26" t="s">
        <v>30</v>
      </c>
      <c r="E71" s="26" t="s">
        <v>30</v>
      </c>
      <c r="F71" s="26" t="s">
        <v>30</v>
      </c>
      <c r="G71" s="161" t="str">
        <f t="shared" si="16"/>
        <v>--</v>
      </c>
      <c r="H71" s="27" t="s">
        <v>30</v>
      </c>
      <c r="I71" s="33" t="s">
        <v>30</v>
      </c>
      <c r="J71" s="88"/>
      <c r="K71" s="33"/>
      <c r="L71" s="26"/>
      <c r="M71" s="26"/>
      <c r="N71" s="26"/>
      <c r="O71" s="26"/>
      <c r="P71" s="169"/>
      <c r="Q71" s="184"/>
      <c r="R71" s="184"/>
      <c r="S71" s="185" t="str">
        <f t="shared" si="12"/>
        <v>0</v>
      </c>
      <c r="T71" s="185" t="str">
        <f t="shared" si="12"/>
        <v>0</v>
      </c>
      <c r="U71" s="185">
        <f t="shared" si="14"/>
        <v>0</v>
      </c>
      <c r="V71" s="186" t="str">
        <f>IF(U71=0,"--",IF(U71&lt;='db fasce di rischio'!$B$4,'db fasce di rischio'!$A$2,IF(U71&lt;='db fasce di rischio'!$D$4,'db fasce di rischio'!$C$2,IF(U71&lt;='db fasce di rischio'!$F$4,'db fasce di rischio'!$E$2,IF(U71&lt;='db fasce di rischio'!$H$4,'db fasce di rischio'!$G$2,"")))))</f>
        <v>--</v>
      </c>
      <c r="W71" s="30"/>
      <c r="X71" s="30"/>
    </row>
    <row r="72" spans="1:24" ht="21" customHeight="1" outlineLevel="1" x14ac:dyDescent="0.2">
      <c r="A72" s="169"/>
      <c r="B72" s="169"/>
      <c r="C72" s="26" t="s">
        <v>30</v>
      </c>
      <c r="D72" s="26" t="s">
        <v>30</v>
      </c>
      <c r="E72" s="26" t="s">
        <v>30</v>
      </c>
      <c r="F72" s="26" t="s">
        <v>30</v>
      </c>
      <c r="G72" s="161" t="str">
        <f t="shared" si="16"/>
        <v>--</v>
      </c>
      <c r="H72" s="27" t="s">
        <v>30</v>
      </c>
      <c r="I72" s="33" t="s">
        <v>30</v>
      </c>
      <c r="J72" s="88"/>
      <c r="K72" s="33"/>
      <c r="L72" s="26"/>
      <c r="M72" s="26"/>
      <c r="N72" s="26"/>
      <c r="O72" s="26"/>
      <c r="P72" s="169"/>
      <c r="Q72" s="184"/>
      <c r="R72" s="184"/>
      <c r="S72" s="185" t="str">
        <f t="shared" si="12"/>
        <v>0</v>
      </c>
      <c r="T72" s="185" t="str">
        <f t="shared" si="12"/>
        <v>0</v>
      </c>
      <c r="U72" s="185">
        <f t="shared" si="14"/>
        <v>0</v>
      </c>
      <c r="V72" s="186" t="str">
        <f>IF(U72=0,"--",IF(U72&lt;='db fasce di rischio'!$B$4,'db fasce di rischio'!$A$2,IF(U72&lt;='db fasce di rischio'!$D$4,'db fasce di rischio'!$C$2,IF(U72&lt;='db fasce di rischio'!$F$4,'db fasce di rischio'!$E$2,IF(U72&lt;='db fasce di rischio'!$H$4,'db fasce di rischio'!$G$2,"")))))</f>
        <v>--</v>
      </c>
      <c r="W72" s="30"/>
      <c r="X72" s="30"/>
    </row>
    <row r="73" spans="1:24" ht="21" customHeight="1" outlineLevel="1" x14ac:dyDescent="0.2">
      <c r="A73" s="169"/>
      <c r="B73" s="169"/>
      <c r="C73" s="26" t="s">
        <v>30</v>
      </c>
      <c r="D73" s="26" t="s">
        <v>30</v>
      </c>
      <c r="E73" s="26" t="s">
        <v>30</v>
      </c>
      <c r="F73" s="26" t="s">
        <v>30</v>
      </c>
      <c r="G73" s="161" t="str">
        <f t="shared" si="16"/>
        <v>--</v>
      </c>
      <c r="H73" s="27" t="s">
        <v>30</v>
      </c>
      <c r="I73" s="33" t="s">
        <v>30</v>
      </c>
      <c r="J73" s="87"/>
      <c r="K73" s="33"/>
      <c r="L73" s="26"/>
      <c r="M73" s="26"/>
      <c r="N73" s="26"/>
      <c r="O73" s="26"/>
      <c r="P73" s="169"/>
      <c r="Q73" s="184"/>
      <c r="R73" s="184"/>
      <c r="S73" s="185" t="str">
        <f t="shared" si="12"/>
        <v>0</v>
      </c>
      <c r="T73" s="185" t="str">
        <f t="shared" si="12"/>
        <v>0</v>
      </c>
      <c r="U73" s="185">
        <f t="shared" si="14"/>
        <v>0</v>
      </c>
      <c r="V73" s="186" t="str">
        <f>IF(U73=0,"--",IF(U73&lt;='db fasce di rischio'!$B$4,'db fasce di rischio'!$A$2,IF(U73&lt;='db fasce di rischio'!$D$4,'db fasce di rischio'!$C$2,IF(U73&lt;='db fasce di rischio'!$F$4,'db fasce di rischio'!$E$2,IF(U73&lt;='db fasce di rischio'!$H$4,'db fasce di rischio'!$G$2,"")))))</f>
        <v>--</v>
      </c>
      <c r="W73" s="30"/>
      <c r="X73" s="30"/>
    </row>
    <row r="74" spans="1:24" ht="21" customHeight="1" outlineLevel="1" x14ac:dyDescent="0.2">
      <c r="A74" s="169"/>
      <c r="B74" s="169"/>
      <c r="C74" s="26" t="s">
        <v>30</v>
      </c>
      <c r="D74" s="26" t="s">
        <v>30</v>
      </c>
      <c r="E74" s="26" t="s">
        <v>30</v>
      </c>
      <c r="F74" s="26" t="s">
        <v>30</v>
      </c>
      <c r="G74" s="161" t="str">
        <f t="shared" si="16"/>
        <v>--</v>
      </c>
      <c r="H74" s="27" t="s">
        <v>30</v>
      </c>
      <c r="I74" s="33" t="s">
        <v>30</v>
      </c>
      <c r="J74" s="87"/>
      <c r="K74" s="33"/>
      <c r="L74" s="26"/>
      <c r="M74" s="26"/>
      <c r="N74" s="26"/>
      <c r="O74" s="28"/>
      <c r="P74" s="169"/>
      <c r="Q74" s="184"/>
      <c r="R74" s="184"/>
      <c r="S74" s="185" t="str">
        <f t="shared" si="12"/>
        <v>0</v>
      </c>
      <c r="T74" s="185" t="str">
        <f t="shared" si="12"/>
        <v>0</v>
      </c>
      <c r="U74" s="185">
        <f t="shared" si="14"/>
        <v>0</v>
      </c>
      <c r="V74" s="186" t="str">
        <f>IF(U74=0,"--",IF(U74&lt;='db fasce di rischio'!$B$4,'db fasce di rischio'!$A$2,IF(U74&lt;='db fasce di rischio'!$D$4,'db fasce di rischio'!$C$2,IF(U74&lt;='db fasce di rischio'!$F$4,'db fasce di rischio'!$E$2,IF(U74&lt;='db fasce di rischio'!$H$4,'db fasce di rischio'!$G$2,"")))))</f>
        <v>--</v>
      </c>
      <c r="W74" s="30"/>
      <c r="X74" s="30"/>
    </row>
    <row r="75" spans="1:24" ht="21" customHeight="1" outlineLevel="1" x14ac:dyDescent="0.2">
      <c r="A75" s="169"/>
      <c r="B75" s="169"/>
      <c r="C75" s="26" t="s">
        <v>30</v>
      </c>
      <c r="D75" s="26" t="s">
        <v>30</v>
      </c>
      <c r="E75" s="26" t="s">
        <v>30</v>
      </c>
      <c r="F75" s="26" t="s">
        <v>30</v>
      </c>
      <c r="G75" s="161" t="str">
        <f t="shared" si="16"/>
        <v>--</v>
      </c>
      <c r="H75" s="27" t="s">
        <v>30</v>
      </c>
      <c r="I75" s="33" t="s">
        <v>30</v>
      </c>
      <c r="J75" s="87"/>
      <c r="K75" s="33"/>
      <c r="L75" s="26"/>
      <c r="M75" s="26"/>
      <c r="N75" s="26"/>
      <c r="O75" s="29"/>
      <c r="P75" s="169"/>
      <c r="Q75" s="184"/>
      <c r="R75" s="184"/>
      <c r="S75" s="185" t="str">
        <f t="shared" si="12"/>
        <v>0</v>
      </c>
      <c r="T75" s="185" t="str">
        <f t="shared" si="12"/>
        <v>0</v>
      </c>
      <c r="U75" s="185">
        <f t="shared" si="14"/>
        <v>0</v>
      </c>
      <c r="V75" s="186" t="str">
        <f>IF(U75=0,"--",IF(U75&lt;='db fasce di rischio'!$B$4,'db fasce di rischio'!$A$2,IF(U75&lt;='db fasce di rischio'!$D$4,'db fasce di rischio'!$C$2,IF(U75&lt;='db fasce di rischio'!$F$4,'db fasce di rischio'!$E$2,IF(U75&lt;='db fasce di rischio'!$H$4,'db fasce di rischio'!$G$2,"")))))</f>
        <v>--</v>
      </c>
      <c r="W75" s="30"/>
      <c r="X75" s="30"/>
    </row>
    <row r="76" spans="1:24" ht="21" x14ac:dyDescent="0.2">
      <c r="A76" s="168"/>
      <c r="B76" s="168"/>
      <c r="C76" s="92"/>
      <c r="D76" s="92"/>
      <c r="E76" s="92"/>
      <c r="F76" s="92"/>
      <c r="G76" s="92"/>
      <c r="H76" s="92"/>
      <c r="I76" s="92"/>
      <c r="J76" s="176"/>
      <c r="K76" s="92"/>
      <c r="L76" s="92"/>
      <c r="M76" s="92"/>
      <c r="N76" s="92"/>
      <c r="O76" s="92"/>
      <c r="P76" s="168"/>
      <c r="Q76" s="30"/>
      <c r="R76" s="30"/>
      <c r="S76" s="30"/>
      <c r="T76" s="30"/>
      <c r="U76" s="30"/>
      <c r="V76" s="30"/>
      <c r="W76" s="30"/>
      <c r="X76" s="30"/>
    </row>
    <row r="77" spans="1:24" ht="90.6" customHeight="1" x14ac:dyDescent="0.2">
      <c r="A77" s="31"/>
      <c r="B77" s="31"/>
      <c r="C77" s="32" t="s">
        <v>674</v>
      </c>
      <c r="D77" s="32"/>
      <c r="E77" s="30"/>
      <c r="F77" s="30"/>
      <c r="G77" s="30"/>
      <c r="H77" s="30"/>
      <c r="I77" s="30"/>
      <c r="J77" s="85"/>
      <c r="K77" s="30"/>
      <c r="L77" s="30"/>
      <c r="M77" s="30"/>
      <c r="N77" s="84" t="s">
        <v>6</v>
      </c>
      <c r="O77" s="84" t="s">
        <v>675</v>
      </c>
      <c r="P77" s="30"/>
      <c r="Q77" s="182" t="s">
        <v>1306</v>
      </c>
      <c r="R77" s="182" t="s">
        <v>1307</v>
      </c>
      <c r="S77" s="50" t="s">
        <v>1308</v>
      </c>
      <c r="T77" s="50" t="s">
        <v>1309</v>
      </c>
      <c r="U77" s="50" t="s">
        <v>1310</v>
      </c>
      <c r="V77" s="183" t="s">
        <v>1311</v>
      </c>
      <c r="W77" s="30"/>
      <c r="X77" s="30"/>
    </row>
    <row r="78" spans="1:24" ht="30.6" customHeight="1" x14ac:dyDescent="0.2">
      <c r="A78" s="168"/>
      <c r="B78" s="168">
        <v>4</v>
      </c>
      <c r="C78" s="220" t="s">
        <v>1267</v>
      </c>
      <c r="D78" s="221"/>
      <c r="E78" s="222"/>
      <c r="F78" s="229" t="s">
        <v>1450</v>
      </c>
      <c r="G78" s="229"/>
      <c r="H78" s="229"/>
      <c r="I78" s="50" t="s">
        <v>11</v>
      </c>
      <c r="J78" s="231" t="s">
        <v>1473</v>
      </c>
      <c r="K78" s="231"/>
      <c r="L78" s="39"/>
      <c r="M78" s="162" t="s">
        <v>676</v>
      </c>
      <c r="N78" s="163" t="str">
        <f>V78</f>
        <v>Basso</v>
      </c>
      <c r="O78" s="39"/>
      <c r="P78" s="168"/>
      <c r="Q78" s="184" t="s">
        <v>12</v>
      </c>
      <c r="R78" s="184" t="s">
        <v>12</v>
      </c>
      <c r="S78" s="185">
        <f>IF(Q78="Basso",1.8,IF(Q78="Medio",2.5,IF(Q78="Medio-Alto",3.8,IF(Q78="Alto",5,"0"))))</f>
        <v>1.8</v>
      </c>
      <c r="T78" s="185">
        <f>IF(R78="Basso",1.8,IF(R78="Medio",2.5,IF(R78="Medio-Alto",3.8,IF(R78="Alto",5,"0"))))</f>
        <v>1.8</v>
      </c>
      <c r="U78" s="185">
        <f>IF(MAX(U82:U96)&gt;(T78*S78),MAX(U82:U96),T78*S78)</f>
        <v>3.24</v>
      </c>
      <c r="V78" s="186" t="str">
        <f>IF(U78=0,"--",IF(U78&lt;='db fasce di rischio'!$B$4,'db fasce di rischio'!$A$2,IF(U78&lt;='db fasce di rischio'!$D$4,'db fasce di rischio'!$C$2,IF(U78&lt;='db fasce di rischio'!$F$4,'db fasce di rischio'!$E$2,IF(U78&lt;='db fasce di rischio'!$H$4,'db fasce di rischio'!$G$2,"")))))</f>
        <v>Basso</v>
      </c>
      <c r="W78" s="30"/>
      <c r="X78" s="30"/>
    </row>
    <row r="79" spans="1:24" ht="59.45" customHeight="1" x14ac:dyDescent="0.2">
      <c r="A79" s="168"/>
      <c r="B79" s="168"/>
      <c r="C79" s="223"/>
      <c r="D79" s="224"/>
      <c r="E79" s="224"/>
      <c r="F79" s="172"/>
      <c r="G79" s="172"/>
      <c r="H79" s="172"/>
      <c r="I79" s="172"/>
      <c r="J79" s="172"/>
      <c r="K79" s="172"/>
      <c r="L79" s="173"/>
      <c r="M79" s="225" t="s">
        <v>1481</v>
      </c>
      <c r="N79" s="226"/>
      <c r="O79" s="226"/>
      <c r="P79" s="168"/>
      <c r="Q79" s="30"/>
      <c r="R79" s="30"/>
      <c r="S79" s="30"/>
      <c r="T79" s="30"/>
      <c r="U79" s="30"/>
      <c r="V79" s="30"/>
      <c r="W79" s="30"/>
      <c r="X79" s="30"/>
    </row>
    <row r="80" spans="1:24" ht="31.5" customHeight="1" outlineLevel="1" x14ac:dyDescent="0.2">
      <c r="A80" s="168"/>
      <c r="B80" s="168"/>
      <c r="C80" s="218" t="s">
        <v>1266</v>
      </c>
      <c r="D80" s="219"/>
      <c r="E80" s="160"/>
      <c r="F80" s="160"/>
      <c r="G80" s="160"/>
      <c r="H80" s="160"/>
      <c r="I80" s="160"/>
      <c r="J80" s="159"/>
      <c r="K80" s="160"/>
      <c r="L80" s="164">
        <f>SUM(H67:H75)</f>
        <v>0</v>
      </c>
      <c r="M80" s="165"/>
      <c r="N80" s="165"/>
      <c r="O80" s="165"/>
      <c r="P80" s="168"/>
      <c r="Q80" s="30"/>
      <c r="R80" s="30"/>
      <c r="S80" s="30"/>
      <c r="T80" s="30"/>
      <c r="U80" s="30"/>
      <c r="V80" s="30"/>
      <c r="W80" s="30"/>
      <c r="X80" s="30"/>
    </row>
    <row r="81" spans="1:24" ht="81.95" customHeight="1" outlineLevel="1" x14ac:dyDescent="0.2">
      <c r="A81" s="169"/>
      <c r="B81" s="169"/>
      <c r="C81" s="24" t="s">
        <v>915</v>
      </c>
      <c r="D81" s="24" t="s">
        <v>916</v>
      </c>
      <c r="E81" s="24" t="s">
        <v>981</v>
      </c>
      <c r="F81" s="24" t="s">
        <v>980</v>
      </c>
      <c r="G81" s="187" t="s">
        <v>1301</v>
      </c>
      <c r="H81" s="24" t="s">
        <v>979</v>
      </c>
      <c r="I81" s="24" t="s">
        <v>917</v>
      </c>
      <c r="J81" s="50" t="s">
        <v>982</v>
      </c>
      <c r="K81" s="50" t="s">
        <v>918</v>
      </c>
      <c r="L81" s="24" t="s">
        <v>639</v>
      </c>
      <c r="M81" s="24" t="s">
        <v>677</v>
      </c>
      <c r="N81" s="24" t="s">
        <v>678</v>
      </c>
      <c r="O81" s="24" t="s">
        <v>679</v>
      </c>
      <c r="P81" s="169"/>
      <c r="Q81" s="182" t="s">
        <v>1306</v>
      </c>
      <c r="R81" s="182" t="s">
        <v>1307</v>
      </c>
      <c r="S81" s="50" t="s">
        <v>1308</v>
      </c>
      <c r="T81" s="50" t="s">
        <v>1309</v>
      </c>
      <c r="U81" s="50" t="s">
        <v>1310</v>
      </c>
      <c r="V81" s="183" t="s">
        <v>1311</v>
      </c>
      <c r="W81" s="30"/>
      <c r="X81" s="30"/>
    </row>
    <row r="82" spans="1:24" ht="21" customHeight="1" outlineLevel="1" x14ac:dyDescent="0.2">
      <c r="A82" s="169"/>
      <c r="B82" s="169"/>
      <c r="C82" s="26" t="s">
        <v>30</v>
      </c>
      <c r="D82" s="26" t="s">
        <v>30</v>
      </c>
      <c r="E82" s="26" t="s">
        <v>234</v>
      </c>
      <c r="F82" s="26" t="s">
        <v>1441</v>
      </c>
      <c r="G82" s="161" t="str">
        <f>V82</f>
        <v>Basso</v>
      </c>
      <c r="H82" s="27" t="s">
        <v>903</v>
      </c>
      <c r="I82" s="33" t="s">
        <v>308</v>
      </c>
      <c r="J82" s="87" t="s">
        <v>1386</v>
      </c>
      <c r="K82" s="33" t="s">
        <v>641</v>
      </c>
      <c r="L82" s="26" t="s">
        <v>1384</v>
      </c>
      <c r="M82" s="206">
        <v>1</v>
      </c>
      <c r="N82" s="26" t="s">
        <v>1385</v>
      </c>
      <c r="O82" s="26" t="s">
        <v>1383</v>
      </c>
      <c r="P82" s="169"/>
      <c r="Q82" s="184" t="s">
        <v>12</v>
      </c>
      <c r="R82" s="184" t="s">
        <v>12</v>
      </c>
      <c r="S82" s="185">
        <f>IF(Q82="Basso",1.8,IF(Q82="Medio",2.5,IF(Q82="Medio-Alto",3.8,IF(Q82="Alto",5,"0"))))</f>
        <v>1.8</v>
      </c>
      <c r="T82" s="185">
        <f>IF(R82="Basso",1.8,IF(R82="Medio",2.5,IF(R82="Medio-Alto",3.8,IF(R82="Alto",5,"0"))))</f>
        <v>1.8</v>
      </c>
      <c r="U82" s="185">
        <f>(T82*S82)</f>
        <v>3.24</v>
      </c>
      <c r="V82" s="186" t="str">
        <f>IF(U82=0,"--",IF(U82&lt;='db fasce di rischio'!$B$4,'db fasce di rischio'!$A$2,IF(U82&lt;='db fasce di rischio'!$D$4,'db fasce di rischio'!$C$2,IF(U82&lt;='db fasce di rischio'!$F$4,'db fasce di rischio'!$E$2,IF(U82&lt;='db fasce di rischio'!$H$4,'db fasce di rischio'!$G$2,"")))))</f>
        <v>Basso</v>
      </c>
      <c r="W82" s="30"/>
      <c r="X82" s="30"/>
    </row>
    <row r="83" spans="1:24" ht="21" customHeight="1" outlineLevel="1" x14ac:dyDescent="0.2">
      <c r="A83" s="169"/>
      <c r="B83" s="169"/>
      <c r="C83" s="26" t="s">
        <v>30</v>
      </c>
      <c r="D83" s="26" t="s">
        <v>30</v>
      </c>
      <c r="E83" s="26" t="s">
        <v>236</v>
      </c>
      <c r="F83" s="26" t="s">
        <v>1479</v>
      </c>
      <c r="G83" s="161" t="str">
        <f>V83</f>
        <v>Basso</v>
      </c>
      <c r="H83" s="27" t="s">
        <v>903</v>
      </c>
      <c r="I83" s="33" t="s">
        <v>303</v>
      </c>
      <c r="J83" s="87" t="s">
        <v>1386</v>
      </c>
      <c r="K83" s="33" t="s">
        <v>37</v>
      </c>
      <c r="L83" s="26" t="s">
        <v>1384</v>
      </c>
      <c r="M83" s="206">
        <v>1</v>
      </c>
      <c r="N83" s="26" t="s">
        <v>1385</v>
      </c>
      <c r="O83" s="26" t="s">
        <v>1383</v>
      </c>
      <c r="P83" s="169"/>
      <c r="Q83" s="184" t="s">
        <v>12</v>
      </c>
      <c r="R83" s="184" t="s">
        <v>12</v>
      </c>
      <c r="S83" s="185">
        <f t="shared" ref="S83:T96" si="17">IF(Q83="Basso",1.8,IF(Q83="Medio",2.5,IF(Q83="Medio-Alto",3.8,IF(Q83="Alto",5,"0"))))</f>
        <v>1.8</v>
      </c>
      <c r="T83" s="185">
        <f t="shared" si="17"/>
        <v>1.8</v>
      </c>
      <c r="U83" s="185">
        <f>(T83*S83)</f>
        <v>3.24</v>
      </c>
      <c r="V83" s="186" t="str">
        <f>IF(U83=0,"--",IF(U83&lt;='db fasce di rischio'!$B$4,'db fasce di rischio'!$A$2,IF(U83&lt;='db fasce di rischio'!$D$4,'db fasce di rischio'!$C$2,IF(U83&lt;='db fasce di rischio'!$F$4,'db fasce di rischio'!$E$2,IF(U83&lt;='db fasce di rischio'!$H$4,'db fasce di rischio'!$G$2,"")))))</f>
        <v>Basso</v>
      </c>
      <c r="W83" s="30"/>
      <c r="X83" s="30"/>
    </row>
    <row r="84" spans="1:24" ht="21" customHeight="1" outlineLevel="1" x14ac:dyDescent="0.2">
      <c r="A84" s="169"/>
      <c r="B84" s="169"/>
      <c r="C84" s="26" t="s">
        <v>30</v>
      </c>
      <c r="D84" s="26" t="s">
        <v>30</v>
      </c>
      <c r="E84" s="26" t="s">
        <v>239</v>
      </c>
      <c r="F84" s="26" t="s">
        <v>667</v>
      </c>
      <c r="G84" s="161" t="str">
        <f t="shared" ref="G84:G86" si="18">V84</f>
        <v>Basso</v>
      </c>
      <c r="H84" s="27" t="s">
        <v>903</v>
      </c>
      <c r="I84" s="33" t="s">
        <v>303</v>
      </c>
      <c r="J84" s="87" t="s">
        <v>1386</v>
      </c>
      <c r="K84" s="33" t="s">
        <v>37</v>
      </c>
      <c r="L84" s="26" t="s">
        <v>1384</v>
      </c>
      <c r="M84" s="206">
        <v>1</v>
      </c>
      <c r="N84" s="26" t="s">
        <v>1385</v>
      </c>
      <c r="O84" s="26" t="s">
        <v>1383</v>
      </c>
      <c r="P84" s="169"/>
      <c r="Q84" s="184" t="s">
        <v>12</v>
      </c>
      <c r="R84" s="184" t="s">
        <v>12</v>
      </c>
      <c r="S84" s="185">
        <f t="shared" si="17"/>
        <v>1.8</v>
      </c>
      <c r="T84" s="185">
        <f t="shared" si="17"/>
        <v>1.8</v>
      </c>
      <c r="U84" s="185">
        <f t="shared" ref="U84:U96" si="19">(T84*S84)</f>
        <v>3.24</v>
      </c>
      <c r="V84" s="186" t="str">
        <f>IF(U84=0,"--",IF(U84&lt;='db fasce di rischio'!$B$4,'db fasce di rischio'!$A$2,IF(U84&lt;='db fasce di rischio'!$D$4,'db fasce di rischio'!$C$2,IF(U84&lt;='db fasce di rischio'!$F$4,'db fasce di rischio'!$E$2,IF(U84&lt;='db fasce di rischio'!$H$4,'db fasce di rischio'!$G$2,"")))))</f>
        <v>Basso</v>
      </c>
      <c r="W84" s="30"/>
      <c r="X84" s="30"/>
    </row>
    <row r="85" spans="1:24" ht="21" customHeight="1" outlineLevel="1" x14ac:dyDescent="0.2">
      <c r="A85" s="169"/>
      <c r="B85" s="169"/>
      <c r="C85" s="26" t="s">
        <v>30</v>
      </c>
      <c r="D85" s="26" t="s">
        <v>30</v>
      </c>
      <c r="E85" s="26" t="s">
        <v>241</v>
      </c>
      <c r="F85" s="26" t="s">
        <v>1478</v>
      </c>
      <c r="G85" s="161" t="str">
        <f t="shared" si="18"/>
        <v>Basso</v>
      </c>
      <c r="H85" s="27" t="s">
        <v>903</v>
      </c>
      <c r="I85" s="33" t="s">
        <v>293</v>
      </c>
      <c r="J85" s="87" t="s">
        <v>1386</v>
      </c>
      <c r="K85" s="33" t="s">
        <v>31</v>
      </c>
      <c r="L85" s="26" t="s">
        <v>1384</v>
      </c>
      <c r="M85" s="206">
        <v>1</v>
      </c>
      <c r="N85" s="26" t="s">
        <v>1385</v>
      </c>
      <c r="O85" s="26" t="s">
        <v>1383</v>
      </c>
      <c r="P85" s="169"/>
      <c r="Q85" s="184" t="s">
        <v>12</v>
      </c>
      <c r="R85" s="184" t="s">
        <v>12</v>
      </c>
      <c r="S85" s="185">
        <f t="shared" si="17"/>
        <v>1.8</v>
      </c>
      <c r="T85" s="185">
        <f t="shared" si="17"/>
        <v>1.8</v>
      </c>
      <c r="U85" s="185">
        <f t="shared" si="19"/>
        <v>3.24</v>
      </c>
      <c r="V85" s="186" t="str">
        <f>IF(U85=0,"--",IF(U85&lt;='db fasce di rischio'!$B$4,'db fasce di rischio'!$A$2,IF(U85&lt;='db fasce di rischio'!$D$4,'db fasce di rischio'!$C$2,IF(U85&lt;='db fasce di rischio'!$F$4,'db fasce di rischio'!$E$2,IF(U85&lt;='db fasce di rischio'!$H$4,'db fasce di rischio'!$G$2,"")))))</f>
        <v>Basso</v>
      </c>
      <c r="W85" s="30"/>
      <c r="X85" s="30"/>
    </row>
    <row r="86" spans="1:24" ht="21" customHeight="1" outlineLevel="1" x14ac:dyDescent="0.2">
      <c r="A86" s="169"/>
      <c r="B86" s="169"/>
      <c r="C86" s="26" t="s">
        <v>30</v>
      </c>
      <c r="D86" s="26" t="s">
        <v>30</v>
      </c>
      <c r="E86" s="26" t="s">
        <v>30</v>
      </c>
      <c r="F86" s="26" t="s">
        <v>30</v>
      </c>
      <c r="G86" s="161" t="str">
        <f t="shared" si="18"/>
        <v>--</v>
      </c>
      <c r="H86" s="27" t="s">
        <v>30</v>
      </c>
      <c r="I86" s="33" t="s">
        <v>30</v>
      </c>
      <c r="J86" s="87"/>
      <c r="K86" s="33"/>
      <c r="L86" s="26"/>
      <c r="M86" s="26"/>
      <c r="N86" s="26"/>
      <c r="O86" s="26"/>
      <c r="P86" s="169"/>
      <c r="Q86" s="184"/>
      <c r="R86" s="184"/>
      <c r="S86" s="185" t="str">
        <f t="shared" si="17"/>
        <v>0</v>
      </c>
      <c r="T86" s="185" t="str">
        <f t="shared" si="17"/>
        <v>0</v>
      </c>
      <c r="U86" s="185">
        <f t="shared" si="19"/>
        <v>0</v>
      </c>
      <c r="V86" s="186" t="str">
        <f>IF(U86=0,"--",IF(U86&lt;='db fasce di rischio'!$B$4,'db fasce di rischio'!$A$2,IF(U86&lt;='db fasce di rischio'!$D$4,'db fasce di rischio'!$C$2,IF(U86&lt;='db fasce di rischio'!$F$4,'db fasce di rischio'!$E$2,IF(U86&lt;='db fasce di rischio'!$H$4,'db fasce di rischio'!$G$2,"")))))</f>
        <v>--</v>
      </c>
      <c r="W86" s="30"/>
      <c r="X86" s="30"/>
    </row>
    <row r="87" spans="1:24" ht="21" customHeight="1" outlineLevel="1" x14ac:dyDescent="0.2">
      <c r="A87" s="169"/>
      <c r="B87" s="169"/>
      <c r="C87" s="26" t="s">
        <v>30</v>
      </c>
      <c r="D87" s="26" t="s">
        <v>30</v>
      </c>
      <c r="E87" s="26" t="s">
        <v>30</v>
      </c>
      <c r="F87" s="26" t="s">
        <v>30</v>
      </c>
      <c r="G87" s="161" t="str">
        <f t="shared" ref="G87" si="20">V87</f>
        <v>--</v>
      </c>
      <c r="H87" s="27" t="s">
        <v>30</v>
      </c>
      <c r="I87" s="33" t="s">
        <v>30</v>
      </c>
      <c r="J87" s="87"/>
      <c r="K87" s="33"/>
      <c r="L87" s="26"/>
      <c r="M87" s="26"/>
      <c r="N87" s="26"/>
      <c r="O87" s="26"/>
      <c r="P87" s="169"/>
      <c r="Q87" s="184"/>
      <c r="R87" s="184"/>
      <c r="S87" s="185" t="str">
        <f t="shared" si="17"/>
        <v>0</v>
      </c>
      <c r="T87" s="185" t="str">
        <f t="shared" si="17"/>
        <v>0</v>
      </c>
      <c r="U87" s="185">
        <f t="shared" si="19"/>
        <v>0</v>
      </c>
      <c r="V87" s="186" t="str">
        <f>IF(U87=0,"--",IF(U87&lt;='db fasce di rischio'!$B$4,'db fasce di rischio'!$A$2,IF(U87&lt;='db fasce di rischio'!$D$4,'db fasce di rischio'!$C$2,IF(U87&lt;='db fasce di rischio'!$F$4,'db fasce di rischio'!$E$2,IF(U87&lt;='db fasce di rischio'!$H$4,'db fasce di rischio'!$G$2,"")))))</f>
        <v>--</v>
      </c>
      <c r="W87" s="30"/>
      <c r="X87" s="30"/>
    </row>
    <row r="88" spans="1:24" ht="21" customHeight="1" outlineLevel="1" x14ac:dyDescent="0.2">
      <c r="A88" s="169"/>
      <c r="B88" s="169"/>
      <c r="C88" s="26" t="s">
        <v>30</v>
      </c>
      <c r="D88" s="26" t="s">
        <v>30</v>
      </c>
      <c r="E88" s="26" t="s">
        <v>30</v>
      </c>
      <c r="F88" s="26" t="s">
        <v>30</v>
      </c>
      <c r="G88" s="161" t="str">
        <f t="shared" ref="G88:G96" si="21">V88</f>
        <v>--</v>
      </c>
      <c r="H88" s="27" t="s">
        <v>30</v>
      </c>
      <c r="I88" s="33" t="s">
        <v>30</v>
      </c>
      <c r="J88" s="87"/>
      <c r="K88" s="33"/>
      <c r="L88" s="26"/>
      <c r="M88" s="26"/>
      <c r="N88" s="26"/>
      <c r="O88" s="26"/>
      <c r="P88" s="169"/>
      <c r="Q88" s="184"/>
      <c r="R88" s="184"/>
      <c r="S88" s="185" t="str">
        <f t="shared" si="17"/>
        <v>0</v>
      </c>
      <c r="T88" s="185" t="str">
        <f t="shared" si="17"/>
        <v>0</v>
      </c>
      <c r="U88" s="185">
        <f t="shared" si="19"/>
        <v>0</v>
      </c>
      <c r="V88" s="186" t="str">
        <f>IF(U88=0,"--",IF(U88&lt;='db fasce di rischio'!$B$4,'db fasce di rischio'!$A$2,IF(U88&lt;='db fasce di rischio'!$D$4,'db fasce di rischio'!$C$2,IF(U88&lt;='db fasce di rischio'!$F$4,'db fasce di rischio'!$E$2,IF(U88&lt;='db fasce di rischio'!$H$4,'db fasce di rischio'!$G$2,"")))))</f>
        <v>--</v>
      </c>
      <c r="W88" s="30"/>
      <c r="X88" s="30"/>
    </row>
    <row r="89" spans="1:24" ht="21" customHeight="1" outlineLevel="1" x14ac:dyDescent="0.2">
      <c r="A89" s="169"/>
      <c r="B89" s="169"/>
      <c r="C89" s="26" t="s">
        <v>30</v>
      </c>
      <c r="D89" s="26" t="s">
        <v>30</v>
      </c>
      <c r="E89" s="26" t="s">
        <v>30</v>
      </c>
      <c r="F89" s="26" t="s">
        <v>30</v>
      </c>
      <c r="G89" s="161" t="str">
        <f t="shared" si="21"/>
        <v>--</v>
      </c>
      <c r="H89" s="27" t="s">
        <v>30</v>
      </c>
      <c r="I89" s="33" t="s">
        <v>30</v>
      </c>
      <c r="J89" s="87"/>
      <c r="K89" s="33"/>
      <c r="L89" s="26"/>
      <c r="M89" s="26"/>
      <c r="N89" s="26"/>
      <c r="O89" s="26"/>
      <c r="P89" s="169"/>
      <c r="Q89" s="184"/>
      <c r="R89" s="184"/>
      <c r="S89" s="185" t="str">
        <f t="shared" si="17"/>
        <v>0</v>
      </c>
      <c r="T89" s="185" t="str">
        <f t="shared" si="17"/>
        <v>0</v>
      </c>
      <c r="U89" s="185">
        <f t="shared" si="19"/>
        <v>0</v>
      </c>
      <c r="V89" s="186" t="str">
        <f>IF(U89=0,"--",IF(U89&lt;='db fasce di rischio'!$B$4,'db fasce di rischio'!$A$2,IF(U89&lt;='db fasce di rischio'!$D$4,'db fasce di rischio'!$C$2,IF(U89&lt;='db fasce di rischio'!$F$4,'db fasce di rischio'!$E$2,IF(U89&lt;='db fasce di rischio'!$H$4,'db fasce di rischio'!$G$2,"")))))</f>
        <v>--</v>
      </c>
      <c r="W89" s="30"/>
      <c r="X89" s="30"/>
    </row>
    <row r="90" spans="1:24" ht="21" customHeight="1" outlineLevel="1" x14ac:dyDescent="0.2">
      <c r="A90" s="169"/>
      <c r="B90" s="169"/>
      <c r="C90" s="26" t="s">
        <v>30</v>
      </c>
      <c r="D90" s="26" t="s">
        <v>30</v>
      </c>
      <c r="E90" s="26" t="s">
        <v>30</v>
      </c>
      <c r="F90" s="26" t="s">
        <v>30</v>
      </c>
      <c r="G90" s="161" t="str">
        <f t="shared" si="21"/>
        <v>--</v>
      </c>
      <c r="H90" s="27" t="s">
        <v>30</v>
      </c>
      <c r="I90" s="33" t="s">
        <v>30</v>
      </c>
      <c r="J90" s="88"/>
      <c r="K90" s="33"/>
      <c r="L90" s="26"/>
      <c r="M90" s="26"/>
      <c r="N90" s="26"/>
      <c r="O90" s="26"/>
      <c r="P90" s="169"/>
      <c r="Q90" s="184"/>
      <c r="R90" s="184"/>
      <c r="S90" s="185" t="str">
        <f t="shared" si="17"/>
        <v>0</v>
      </c>
      <c r="T90" s="185" t="str">
        <f t="shared" si="17"/>
        <v>0</v>
      </c>
      <c r="U90" s="185">
        <f t="shared" si="19"/>
        <v>0</v>
      </c>
      <c r="V90" s="186" t="str">
        <f>IF(U90=0,"--",IF(U90&lt;='db fasce di rischio'!$B$4,'db fasce di rischio'!$A$2,IF(U90&lt;='db fasce di rischio'!$D$4,'db fasce di rischio'!$C$2,IF(U90&lt;='db fasce di rischio'!$F$4,'db fasce di rischio'!$E$2,IF(U90&lt;='db fasce di rischio'!$H$4,'db fasce di rischio'!$G$2,"")))))</f>
        <v>--</v>
      </c>
      <c r="W90" s="30"/>
      <c r="X90" s="30"/>
    </row>
    <row r="91" spans="1:24" ht="21" customHeight="1" outlineLevel="1" x14ac:dyDescent="0.2">
      <c r="A91" s="169"/>
      <c r="B91" s="169"/>
      <c r="C91" s="26" t="s">
        <v>30</v>
      </c>
      <c r="D91" s="26" t="s">
        <v>30</v>
      </c>
      <c r="E91" s="26" t="s">
        <v>30</v>
      </c>
      <c r="F91" s="26" t="s">
        <v>30</v>
      </c>
      <c r="G91" s="161" t="str">
        <f t="shared" si="21"/>
        <v>--</v>
      </c>
      <c r="H91" s="27" t="s">
        <v>30</v>
      </c>
      <c r="I91" s="33" t="s">
        <v>30</v>
      </c>
      <c r="J91" s="88"/>
      <c r="K91" s="33"/>
      <c r="L91" s="26"/>
      <c r="M91" s="26"/>
      <c r="N91" s="26"/>
      <c r="O91" s="26"/>
      <c r="P91" s="169"/>
      <c r="Q91" s="184"/>
      <c r="R91" s="184"/>
      <c r="S91" s="185" t="str">
        <f t="shared" si="17"/>
        <v>0</v>
      </c>
      <c r="T91" s="185" t="str">
        <f t="shared" si="17"/>
        <v>0</v>
      </c>
      <c r="U91" s="185">
        <f t="shared" si="19"/>
        <v>0</v>
      </c>
      <c r="V91" s="186" t="str">
        <f>IF(U91=0,"--",IF(U91&lt;='db fasce di rischio'!$B$4,'db fasce di rischio'!$A$2,IF(U91&lt;='db fasce di rischio'!$D$4,'db fasce di rischio'!$C$2,IF(U91&lt;='db fasce di rischio'!$F$4,'db fasce di rischio'!$E$2,IF(U91&lt;='db fasce di rischio'!$H$4,'db fasce di rischio'!$G$2,"")))))</f>
        <v>--</v>
      </c>
      <c r="W91" s="30"/>
      <c r="X91" s="30"/>
    </row>
    <row r="92" spans="1:24" ht="21" customHeight="1" outlineLevel="1" x14ac:dyDescent="0.2">
      <c r="A92" s="169"/>
      <c r="B92" s="169"/>
      <c r="C92" s="26" t="s">
        <v>30</v>
      </c>
      <c r="D92" s="26" t="s">
        <v>30</v>
      </c>
      <c r="E92" s="26" t="s">
        <v>30</v>
      </c>
      <c r="F92" s="26" t="s">
        <v>30</v>
      </c>
      <c r="G92" s="161" t="str">
        <f t="shared" si="21"/>
        <v>--</v>
      </c>
      <c r="H92" s="27" t="s">
        <v>30</v>
      </c>
      <c r="I92" s="33" t="s">
        <v>30</v>
      </c>
      <c r="J92" s="88"/>
      <c r="K92" s="33"/>
      <c r="L92" s="26"/>
      <c r="M92" s="26"/>
      <c r="N92" s="26"/>
      <c r="O92" s="26"/>
      <c r="P92" s="169"/>
      <c r="Q92" s="184"/>
      <c r="R92" s="184"/>
      <c r="S92" s="185" t="str">
        <f t="shared" si="17"/>
        <v>0</v>
      </c>
      <c r="T92" s="185" t="str">
        <f t="shared" si="17"/>
        <v>0</v>
      </c>
      <c r="U92" s="185">
        <f t="shared" si="19"/>
        <v>0</v>
      </c>
      <c r="V92" s="186" t="str">
        <f>IF(U92=0,"--",IF(U92&lt;='db fasce di rischio'!$B$4,'db fasce di rischio'!$A$2,IF(U92&lt;='db fasce di rischio'!$D$4,'db fasce di rischio'!$C$2,IF(U92&lt;='db fasce di rischio'!$F$4,'db fasce di rischio'!$E$2,IF(U92&lt;='db fasce di rischio'!$H$4,'db fasce di rischio'!$G$2,"")))))</f>
        <v>--</v>
      </c>
      <c r="W92" s="30"/>
      <c r="X92" s="30"/>
    </row>
    <row r="93" spans="1:24" ht="21" customHeight="1" outlineLevel="1" x14ac:dyDescent="0.2">
      <c r="A93" s="169"/>
      <c r="B93" s="169"/>
      <c r="C93" s="26" t="s">
        <v>30</v>
      </c>
      <c r="D93" s="26" t="s">
        <v>30</v>
      </c>
      <c r="E93" s="26" t="s">
        <v>30</v>
      </c>
      <c r="F93" s="26" t="s">
        <v>30</v>
      </c>
      <c r="G93" s="161" t="str">
        <f t="shared" si="21"/>
        <v>--</v>
      </c>
      <c r="H93" s="27" t="s">
        <v>30</v>
      </c>
      <c r="I93" s="33" t="s">
        <v>30</v>
      </c>
      <c r="J93" s="88"/>
      <c r="K93" s="33"/>
      <c r="L93" s="26"/>
      <c r="M93" s="26"/>
      <c r="N93" s="26"/>
      <c r="O93" s="26"/>
      <c r="P93" s="169"/>
      <c r="Q93" s="184"/>
      <c r="R93" s="184"/>
      <c r="S93" s="185" t="str">
        <f t="shared" si="17"/>
        <v>0</v>
      </c>
      <c r="T93" s="185" t="str">
        <f t="shared" si="17"/>
        <v>0</v>
      </c>
      <c r="U93" s="185">
        <f t="shared" si="19"/>
        <v>0</v>
      </c>
      <c r="V93" s="186" t="str">
        <f>IF(U93=0,"--",IF(U93&lt;='db fasce di rischio'!$B$4,'db fasce di rischio'!$A$2,IF(U93&lt;='db fasce di rischio'!$D$4,'db fasce di rischio'!$C$2,IF(U93&lt;='db fasce di rischio'!$F$4,'db fasce di rischio'!$E$2,IF(U93&lt;='db fasce di rischio'!$H$4,'db fasce di rischio'!$G$2,"")))))</f>
        <v>--</v>
      </c>
      <c r="W93" s="30"/>
      <c r="X93" s="30"/>
    </row>
    <row r="94" spans="1:24" ht="21" customHeight="1" outlineLevel="1" x14ac:dyDescent="0.2">
      <c r="A94" s="169"/>
      <c r="B94" s="169"/>
      <c r="C94" s="26" t="s">
        <v>30</v>
      </c>
      <c r="D94" s="26" t="s">
        <v>30</v>
      </c>
      <c r="E94" s="26" t="s">
        <v>30</v>
      </c>
      <c r="F94" s="26" t="s">
        <v>30</v>
      </c>
      <c r="G94" s="161" t="str">
        <f t="shared" si="21"/>
        <v>--</v>
      </c>
      <c r="H94" s="27" t="s">
        <v>30</v>
      </c>
      <c r="I94" s="33" t="s">
        <v>30</v>
      </c>
      <c r="J94" s="87"/>
      <c r="K94" s="33"/>
      <c r="L94" s="26"/>
      <c r="M94" s="26"/>
      <c r="N94" s="26"/>
      <c r="O94" s="26"/>
      <c r="P94" s="169"/>
      <c r="Q94" s="184"/>
      <c r="R94" s="184"/>
      <c r="S94" s="185" t="str">
        <f t="shared" si="17"/>
        <v>0</v>
      </c>
      <c r="T94" s="185" t="str">
        <f t="shared" si="17"/>
        <v>0</v>
      </c>
      <c r="U94" s="185">
        <f t="shared" si="19"/>
        <v>0</v>
      </c>
      <c r="V94" s="186" t="str">
        <f>IF(U94=0,"--",IF(U94&lt;='db fasce di rischio'!$B$4,'db fasce di rischio'!$A$2,IF(U94&lt;='db fasce di rischio'!$D$4,'db fasce di rischio'!$C$2,IF(U94&lt;='db fasce di rischio'!$F$4,'db fasce di rischio'!$E$2,IF(U94&lt;='db fasce di rischio'!$H$4,'db fasce di rischio'!$G$2,"")))))</f>
        <v>--</v>
      </c>
      <c r="W94" s="30"/>
      <c r="X94" s="30"/>
    </row>
    <row r="95" spans="1:24" ht="21" customHeight="1" outlineLevel="1" x14ac:dyDescent="0.2">
      <c r="A95" s="169"/>
      <c r="B95" s="169"/>
      <c r="C95" s="26" t="s">
        <v>30</v>
      </c>
      <c r="D95" s="26" t="s">
        <v>30</v>
      </c>
      <c r="E95" s="26" t="s">
        <v>30</v>
      </c>
      <c r="F95" s="26" t="s">
        <v>30</v>
      </c>
      <c r="G95" s="161" t="str">
        <f t="shared" si="21"/>
        <v>--</v>
      </c>
      <c r="H95" s="27" t="s">
        <v>30</v>
      </c>
      <c r="I95" s="33" t="s">
        <v>30</v>
      </c>
      <c r="J95" s="87"/>
      <c r="K95" s="33"/>
      <c r="L95" s="26"/>
      <c r="M95" s="26"/>
      <c r="N95" s="26"/>
      <c r="O95" s="28"/>
      <c r="P95" s="169"/>
      <c r="Q95" s="184"/>
      <c r="R95" s="184"/>
      <c r="S95" s="185" t="str">
        <f t="shared" si="17"/>
        <v>0</v>
      </c>
      <c r="T95" s="185" t="str">
        <f t="shared" si="17"/>
        <v>0</v>
      </c>
      <c r="U95" s="185">
        <f t="shared" si="19"/>
        <v>0</v>
      </c>
      <c r="V95" s="186" t="str">
        <f>IF(U95=0,"--",IF(U95&lt;='db fasce di rischio'!$B$4,'db fasce di rischio'!$A$2,IF(U95&lt;='db fasce di rischio'!$D$4,'db fasce di rischio'!$C$2,IF(U95&lt;='db fasce di rischio'!$F$4,'db fasce di rischio'!$E$2,IF(U95&lt;='db fasce di rischio'!$H$4,'db fasce di rischio'!$G$2,"")))))</f>
        <v>--</v>
      </c>
      <c r="W95" s="30"/>
      <c r="X95" s="30"/>
    </row>
    <row r="96" spans="1:24" ht="21" customHeight="1" outlineLevel="1" x14ac:dyDescent="0.2">
      <c r="A96" s="169"/>
      <c r="B96" s="169"/>
      <c r="C96" s="26" t="s">
        <v>30</v>
      </c>
      <c r="D96" s="26" t="s">
        <v>30</v>
      </c>
      <c r="E96" s="26" t="s">
        <v>30</v>
      </c>
      <c r="F96" s="26" t="s">
        <v>30</v>
      </c>
      <c r="G96" s="161" t="str">
        <f t="shared" si="21"/>
        <v>--</v>
      </c>
      <c r="H96" s="27" t="s">
        <v>30</v>
      </c>
      <c r="I96" s="33" t="s">
        <v>30</v>
      </c>
      <c r="J96" s="87"/>
      <c r="K96" s="33"/>
      <c r="L96" s="26"/>
      <c r="M96" s="26"/>
      <c r="N96" s="26"/>
      <c r="O96" s="29"/>
      <c r="P96" s="169"/>
      <c r="Q96" s="184"/>
      <c r="R96" s="184"/>
      <c r="S96" s="185" t="str">
        <f t="shared" si="17"/>
        <v>0</v>
      </c>
      <c r="T96" s="185" t="str">
        <f t="shared" si="17"/>
        <v>0</v>
      </c>
      <c r="U96" s="185">
        <f t="shared" si="19"/>
        <v>0</v>
      </c>
      <c r="V96" s="186" t="str">
        <f>IF(U96=0,"--",IF(U96&lt;='db fasce di rischio'!$B$4,'db fasce di rischio'!$A$2,IF(U96&lt;='db fasce di rischio'!$D$4,'db fasce di rischio'!$C$2,IF(U96&lt;='db fasce di rischio'!$F$4,'db fasce di rischio'!$E$2,IF(U96&lt;='db fasce di rischio'!$H$4,'db fasce di rischio'!$G$2,"")))))</f>
        <v>--</v>
      </c>
      <c r="W96" s="30"/>
      <c r="X96" s="30"/>
    </row>
    <row r="97" spans="1:24" ht="21" x14ac:dyDescent="0.2">
      <c r="A97" s="168"/>
      <c r="B97" s="168"/>
      <c r="C97" s="92"/>
      <c r="D97" s="92"/>
      <c r="E97" s="92"/>
      <c r="F97" s="92"/>
      <c r="G97" s="92"/>
      <c r="H97" s="92"/>
      <c r="I97" s="92"/>
      <c r="J97" s="176"/>
      <c r="K97" s="92"/>
      <c r="L97" s="92"/>
      <c r="M97" s="92"/>
      <c r="N97" s="92"/>
      <c r="O97" s="92"/>
      <c r="P97" s="168"/>
      <c r="Q97" s="30"/>
      <c r="R97" s="30"/>
      <c r="S97" s="30"/>
      <c r="T97" s="30"/>
      <c r="U97" s="30"/>
      <c r="V97" s="30"/>
      <c r="W97" s="30"/>
      <c r="X97" s="30"/>
    </row>
    <row r="98" spans="1:24" ht="90.6" customHeight="1" x14ac:dyDescent="0.2">
      <c r="A98" s="31"/>
      <c r="B98" s="31"/>
      <c r="C98" s="32" t="s">
        <v>674</v>
      </c>
      <c r="D98" s="32"/>
      <c r="E98" s="30"/>
      <c r="F98" s="30"/>
      <c r="G98" s="30"/>
      <c r="H98" s="30"/>
      <c r="I98" s="30"/>
      <c r="J98" s="85"/>
      <c r="K98" s="30"/>
      <c r="L98" s="30"/>
      <c r="M98" s="30"/>
      <c r="N98" s="84" t="s">
        <v>6</v>
      </c>
      <c r="O98" s="84" t="s">
        <v>675</v>
      </c>
      <c r="P98" s="30"/>
      <c r="Q98" s="182" t="s">
        <v>1306</v>
      </c>
      <c r="R98" s="182" t="s">
        <v>1307</v>
      </c>
      <c r="S98" s="50" t="s">
        <v>1308</v>
      </c>
      <c r="T98" s="50" t="s">
        <v>1309</v>
      </c>
      <c r="U98" s="50" t="s">
        <v>1310</v>
      </c>
      <c r="V98" s="183" t="s">
        <v>1311</v>
      </c>
      <c r="W98" s="30"/>
      <c r="X98" s="30"/>
    </row>
    <row r="99" spans="1:24" ht="30.6" customHeight="1" x14ac:dyDescent="0.2">
      <c r="A99" s="168"/>
      <c r="B99" s="168">
        <v>5</v>
      </c>
      <c r="C99" s="220" t="s">
        <v>1267</v>
      </c>
      <c r="D99" s="221"/>
      <c r="E99" s="222"/>
      <c r="F99" s="229" t="s">
        <v>759</v>
      </c>
      <c r="G99" s="229"/>
      <c r="H99" s="229"/>
      <c r="I99" s="50" t="s">
        <v>11</v>
      </c>
      <c r="J99" s="231" t="s">
        <v>1474</v>
      </c>
      <c r="K99" s="231"/>
      <c r="L99" s="39"/>
      <c r="M99" s="162" t="s">
        <v>676</v>
      </c>
      <c r="N99" s="163" t="str">
        <f>V99</f>
        <v>Basso</v>
      </c>
      <c r="O99" s="39"/>
      <c r="P99" s="168"/>
      <c r="Q99" s="184" t="s">
        <v>12</v>
      </c>
      <c r="R99" s="184" t="s">
        <v>12</v>
      </c>
      <c r="S99" s="185">
        <f>IF(Q99="Basso",1.8,IF(Q99="Medio",2.5,IF(Q99="Medio-Alto",3.8,IF(Q99="Alto",5,"0"))))</f>
        <v>1.8</v>
      </c>
      <c r="T99" s="185">
        <f>IF(R99="Basso",1.8,IF(R99="Medio",2.5,IF(R99="Medio-Alto",3.8,IF(R99="Alto",5,"0"))))</f>
        <v>1.8</v>
      </c>
      <c r="U99" s="185">
        <f>IF(MAX(U103:U117)&gt;(T99*S99),MAX(U103:U117),T99*S99)</f>
        <v>3.24</v>
      </c>
      <c r="V99" s="186" t="str">
        <f>IF(U99=0,"--",IF(U99&lt;='db fasce di rischio'!$B$4,'db fasce di rischio'!$A$2,IF(U99&lt;='db fasce di rischio'!$D$4,'db fasce di rischio'!$C$2,IF(U99&lt;='db fasce di rischio'!$F$4,'db fasce di rischio'!$E$2,IF(U99&lt;='db fasce di rischio'!$H$4,'db fasce di rischio'!$G$2,"")))))</f>
        <v>Basso</v>
      </c>
      <c r="W99" s="30"/>
      <c r="X99" s="30"/>
    </row>
    <row r="100" spans="1:24" ht="59.45" customHeight="1" x14ac:dyDescent="0.2">
      <c r="A100" s="168"/>
      <c r="B100" s="168"/>
      <c r="C100" s="223"/>
      <c r="D100" s="224"/>
      <c r="E100" s="224"/>
      <c r="F100" s="172"/>
      <c r="G100" s="172"/>
      <c r="H100" s="172"/>
      <c r="I100" s="172"/>
      <c r="J100" s="172"/>
      <c r="K100" s="172"/>
      <c r="L100" s="173"/>
      <c r="M100" s="225" t="s">
        <v>1481</v>
      </c>
      <c r="N100" s="226"/>
      <c r="O100" s="226"/>
      <c r="P100" s="168"/>
      <c r="Q100" s="30"/>
      <c r="R100" s="30"/>
      <c r="S100" s="30"/>
      <c r="T100" s="30"/>
      <c r="U100" s="30"/>
      <c r="V100" s="30"/>
      <c r="W100" s="30"/>
      <c r="X100" s="30"/>
    </row>
    <row r="101" spans="1:24" ht="31.5" customHeight="1" outlineLevel="1" x14ac:dyDescent="0.2">
      <c r="A101" s="168"/>
      <c r="B101" s="168"/>
      <c r="C101" s="218" t="s">
        <v>1266</v>
      </c>
      <c r="D101" s="219"/>
      <c r="E101" s="160"/>
      <c r="F101" s="160"/>
      <c r="G101" s="160"/>
      <c r="H101" s="160"/>
      <c r="I101" s="160"/>
      <c r="J101" s="159"/>
      <c r="K101" s="160"/>
      <c r="L101" s="164">
        <f>SUM(H88:H96)</f>
        <v>0</v>
      </c>
      <c r="M101" s="165"/>
      <c r="N101" s="165"/>
      <c r="O101" s="165"/>
      <c r="P101" s="168"/>
      <c r="Q101" s="30"/>
      <c r="R101" s="30"/>
      <c r="S101" s="30"/>
      <c r="T101" s="30"/>
      <c r="U101" s="30"/>
      <c r="V101" s="30"/>
      <c r="W101" s="30"/>
      <c r="X101" s="30"/>
    </row>
    <row r="102" spans="1:24" ht="81.95" customHeight="1" outlineLevel="1" x14ac:dyDescent="0.2">
      <c r="A102" s="169"/>
      <c r="B102" s="169"/>
      <c r="C102" s="24" t="s">
        <v>915</v>
      </c>
      <c r="D102" s="24" t="s">
        <v>916</v>
      </c>
      <c r="E102" s="24" t="s">
        <v>981</v>
      </c>
      <c r="F102" s="24" t="s">
        <v>980</v>
      </c>
      <c r="G102" s="187" t="s">
        <v>1301</v>
      </c>
      <c r="H102" s="24" t="s">
        <v>979</v>
      </c>
      <c r="I102" s="24" t="s">
        <v>917</v>
      </c>
      <c r="J102" s="50" t="s">
        <v>982</v>
      </c>
      <c r="K102" s="50" t="s">
        <v>918</v>
      </c>
      <c r="L102" s="24" t="s">
        <v>639</v>
      </c>
      <c r="M102" s="24" t="s">
        <v>677</v>
      </c>
      <c r="N102" s="24" t="s">
        <v>678</v>
      </c>
      <c r="O102" s="24" t="s">
        <v>679</v>
      </c>
      <c r="P102" s="169"/>
      <c r="Q102" s="182" t="s">
        <v>1306</v>
      </c>
      <c r="R102" s="182" t="s">
        <v>1307</v>
      </c>
      <c r="S102" s="50" t="s">
        <v>1308</v>
      </c>
      <c r="T102" s="50" t="s">
        <v>1309</v>
      </c>
      <c r="U102" s="50" t="s">
        <v>1310</v>
      </c>
      <c r="V102" s="183" t="s">
        <v>1311</v>
      </c>
      <c r="W102" s="30"/>
      <c r="X102" s="30"/>
    </row>
    <row r="103" spans="1:24" ht="21" customHeight="1" outlineLevel="1" x14ac:dyDescent="0.2">
      <c r="A103" s="169"/>
      <c r="B103" s="169"/>
      <c r="C103" s="26" t="s">
        <v>30</v>
      </c>
      <c r="D103" s="26" t="s">
        <v>30</v>
      </c>
      <c r="E103" s="26" t="s">
        <v>234</v>
      </c>
      <c r="F103" s="26" t="s">
        <v>1441</v>
      </c>
      <c r="G103" s="161" t="str">
        <f>V103</f>
        <v>Basso</v>
      </c>
      <c r="H103" s="27" t="s">
        <v>903</v>
      </c>
      <c r="I103" s="33" t="s">
        <v>308</v>
      </c>
      <c r="J103" s="87" t="s">
        <v>1386</v>
      </c>
      <c r="K103" s="33" t="s">
        <v>641</v>
      </c>
      <c r="L103" s="26" t="s">
        <v>1384</v>
      </c>
      <c r="M103" s="206">
        <v>1</v>
      </c>
      <c r="N103" s="26" t="s">
        <v>1385</v>
      </c>
      <c r="O103" s="26" t="s">
        <v>1383</v>
      </c>
      <c r="P103" s="169"/>
      <c r="Q103" s="184" t="s">
        <v>12</v>
      </c>
      <c r="R103" s="184" t="s">
        <v>12</v>
      </c>
      <c r="S103" s="185">
        <f>IF(Q103="Basso",1.8,IF(Q103="Medio",2.5,IF(Q103="Medio-Alto",3.8,IF(Q103="Alto",5,"0"))))</f>
        <v>1.8</v>
      </c>
      <c r="T103" s="185">
        <f>IF(R103="Basso",1.8,IF(R103="Medio",2.5,IF(R103="Medio-Alto",3.8,IF(R103="Alto",5,"0"))))</f>
        <v>1.8</v>
      </c>
      <c r="U103" s="185">
        <f>(T103*S103)</f>
        <v>3.24</v>
      </c>
      <c r="V103" s="186" t="str">
        <f>IF(U103=0,"--",IF(U103&lt;='db fasce di rischio'!$B$4,'db fasce di rischio'!$A$2,IF(U103&lt;='db fasce di rischio'!$D$4,'db fasce di rischio'!$C$2,IF(U103&lt;='db fasce di rischio'!$F$4,'db fasce di rischio'!$E$2,IF(U103&lt;='db fasce di rischio'!$H$4,'db fasce di rischio'!$G$2,"")))))</f>
        <v>Basso</v>
      </c>
      <c r="W103" s="30"/>
      <c r="X103" s="30"/>
    </row>
    <row r="104" spans="1:24" ht="21" customHeight="1" outlineLevel="1" x14ac:dyDescent="0.2">
      <c r="A104" s="169"/>
      <c r="B104" s="169"/>
      <c r="C104" s="26" t="s">
        <v>30</v>
      </c>
      <c r="D104" s="26" t="s">
        <v>30</v>
      </c>
      <c r="E104" s="26" t="s">
        <v>236</v>
      </c>
      <c r="F104" s="26" t="s">
        <v>1479</v>
      </c>
      <c r="G104" s="161" t="str">
        <f>V104</f>
        <v>Basso</v>
      </c>
      <c r="H104" s="27" t="s">
        <v>903</v>
      </c>
      <c r="I104" s="33" t="s">
        <v>303</v>
      </c>
      <c r="J104" s="87" t="s">
        <v>1386</v>
      </c>
      <c r="K104" s="33" t="s">
        <v>37</v>
      </c>
      <c r="L104" s="26" t="s">
        <v>1384</v>
      </c>
      <c r="M104" s="206">
        <v>1</v>
      </c>
      <c r="N104" s="26" t="s">
        <v>1385</v>
      </c>
      <c r="O104" s="26" t="s">
        <v>1383</v>
      </c>
      <c r="P104" s="169"/>
      <c r="Q104" s="184" t="s">
        <v>12</v>
      </c>
      <c r="R104" s="184" t="s">
        <v>12</v>
      </c>
      <c r="S104" s="185">
        <f t="shared" ref="S104:T117" si="22">IF(Q104="Basso",1.8,IF(Q104="Medio",2.5,IF(Q104="Medio-Alto",3.8,IF(Q104="Alto",5,"0"))))</f>
        <v>1.8</v>
      </c>
      <c r="T104" s="185">
        <f t="shared" si="22"/>
        <v>1.8</v>
      </c>
      <c r="U104" s="185">
        <f>(T104*S104)</f>
        <v>3.24</v>
      </c>
      <c r="V104" s="186" t="str">
        <f>IF(U104=0,"--",IF(U104&lt;='db fasce di rischio'!$B$4,'db fasce di rischio'!$A$2,IF(U104&lt;='db fasce di rischio'!$D$4,'db fasce di rischio'!$C$2,IF(U104&lt;='db fasce di rischio'!$F$4,'db fasce di rischio'!$E$2,IF(U104&lt;='db fasce di rischio'!$H$4,'db fasce di rischio'!$G$2,"")))))</f>
        <v>Basso</v>
      </c>
      <c r="W104" s="30"/>
      <c r="X104" s="30"/>
    </row>
    <row r="105" spans="1:24" ht="21" customHeight="1" outlineLevel="1" x14ac:dyDescent="0.2">
      <c r="A105" s="169"/>
      <c r="B105" s="169"/>
      <c r="C105" s="26" t="s">
        <v>30</v>
      </c>
      <c r="D105" s="26" t="s">
        <v>30</v>
      </c>
      <c r="E105" s="26" t="s">
        <v>239</v>
      </c>
      <c r="F105" s="26" t="s">
        <v>667</v>
      </c>
      <c r="G105" s="161" t="str">
        <f t="shared" ref="G105:G106" si="23">V105</f>
        <v>Basso</v>
      </c>
      <c r="H105" s="27" t="s">
        <v>903</v>
      </c>
      <c r="I105" s="33" t="s">
        <v>303</v>
      </c>
      <c r="J105" s="87" t="s">
        <v>1386</v>
      </c>
      <c r="K105" s="33" t="s">
        <v>37</v>
      </c>
      <c r="L105" s="26" t="s">
        <v>1384</v>
      </c>
      <c r="M105" s="206">
        <v>1</v>
      </c>
      <c r="N105" s="26" t="s">
        <v>1385</v>
      </c>
      <c r="O105" s="26" t="s">
        <v>1383</v>
      </c>
      <c r="P105" s="169"/>
      <c r="Q105" s="184" t="s">
        <v>12</v>
      </c>
      <c r="R105" s="184" t="s">
        <v>12</v>
      </c>
      <c r="S105" s="185">
        <f t="shared" si="22"/>
        <v>1.8</v>
      </c>
      <c r="T105" s="185">
        <f t="shared" si="22"/>
        <v>1.8</v>
      </c>
      <c r="U105" s="185">
        <f t="shared" ref="U105:U117" si="24">(T105*S105)</f>
        <v>3.24</v>
      </c>
      <c r="V105" s="186" t="str">
        <f>IF(U105=0,"--",IF(U105&lt;='db fasce di rischio'!$B$4,'db fasce di rischio'!$A$2,IF(U105&lt;='db fasce di rischio'!$D$4,'db fasce di rischio'!$C$2,IF(U105&lt;='db fasce di rischio'!$F$4,'db fasce di rischio'!$E$2,IF(U105&lt;='db fasce di rischio'!$H$4,'db fasce di rischio'!$G$2,"")))))</f>
        <v>Basso</v>
      </c>
      <c r="W105" s="30"/>
      <c r="X105" s="30"/>
    </row>
    <row r="106" spans="1:24" ht="21" customHeight="1" outlineLevel="1" x14ac:dyDescent="0.2">
      <c r="A106" s="169"/>
      <c r="B106" s="169"/>
      <c r="C106" s="26" t="s">
        <v>30</v>
      </c>
      <c r="D106" s="26" t="s">
        <v>30</v>
      </c>
      <c r="E106" s="26" t="s">
        <v>241</v>
      </c>
      <c r="F106" s="26" t="s">
        <v>1478</v>
      </c>
      <c r="G106" s="161" t="str">
        <f t="shared" si="23"/>
        <v>Basso</v>
      </c>
      <c r="H106" s="27" t="s">
        <v>903</v>
      </c>
      <c r="I106" s="33" t="s">
        <v>293</v>
      </c>
      <c r="J106" s="87" t="s">
        <v>1386</v>
      </c>
      <c r="K106" s="33" t="s">
        <v>31</v>
      </c>
      <c r="L106" s="26" t="s">
        <v>1384</v>
      </c>
      <c r="M106" s="206">
        <v>1</v>
      </c>
      <c r="N106" s="26" t="s">
        <v>1385</v>
      </c>
      <c r="O106" s="26" t="s">
        <v>1383</v>
      </c>
      <c r="P106" s="169"/>
      <c r="Q106" s="184" t="s">
        <v>12</v>
      </c>
      <c r="R106" s="184" t="s">
        <v>12</v>
      </c>
      <c r="S106" s="185">
        <f t="shared" si="22"/>
        <v>1.8</v>
      </c>
      <c r="T106" s="185">
        <f t="shared" si="22"/>
        <v>1.8</v>
      </c>
      <c r="U106" s="185">
        <f t="shared" si="24"/>
        <v>3.24</v>
      </c>
      <c r="V106" s="186" t="str">
        <f>IF(U106=0,"--",IF(U106&lt;='db fasce di rischio'!$B$4,'db fasce di rischio'!$A$2,IF(U106&lt;='db fasce di rischio'!$D$4,'db fasce di rischio'!$C$2,IF(U106&lt;='db fasce di rischio'!$F$4,'db fasce di rischio'!$E$2,IF(U106&lt;='db fasce di rischio'!$H$4,'db fasce di rischio'!$G$2,"")))))</f>
        <v>Basso</v>
      </c>
      <c r="W106" s="30"/>
      <c r="X106" s="30"/>
    </row>
    <row r="107" spans="1:24" ht="21" customHeight="1" outlineLevel="1" x14ac:dyDescent="0.2">
      <c r="A107" s="169"/>
      <c r="B107" s="169"/>
      <c r="C107" s="26" t="s">
        <v>30</v>
      </c>
      <c r="D107" s="26" t="s">
        <v>30</v>
      </c>
      <c r="E107" s="26" t="s">
        <v>242</v>
      </c>
      <c r="F107" s="26" t="s">
        <v>1479</v>
      </c>
      <c r="G107" s="161" t="str">
        <f>V107</f>
        <v>Basso</v>
      </c>
      <c r="H107" s="27" t="s">
        <v>903</v>
      </c>
      <c r="I107" s="33" t="s">
        <v>303</v>
      </c>
      <c r="J107" s="87" t="s">
        <v>1386</v>
      </c>
      <c r="K107" s="33" t="s">
        <v>37</v>
      </c>
      <c r="L107" s="26" t="s">
        <v>1384</v>
      </c>
      <c r="M107" s="206">
        <v>1</v>
      </c>
      <c r="N107" s="26" t="s">
        <v>1385</v>
      </c>
      <c r="O107" s="26" t="s">
        <v>1383</v>
      </c>
      <c r="P107" s="169"/>
      <c r="Q107" s="184" t="s">
        <v>12</v>
      </c>
      <c r="R107" s="184" t="s">
        <v>12</v>
      </c>
      <c r="S107" s="185">
        <f t="shared" si="22"/>
        <v>1.8</v>
      </c>
      <c r="T107" s="185">
        <f t="shared" si="22"/>
        <v>1.8</v>
      </c>
      <c r="U107" s="185">
        <f t="shared" si="24"/>
        <v>3.24</v>
      </c>
      <c r="V107" s="186" t="str">
        <f>IF(U107=0,"--",IF(U107&lt;='db fasce di rischio'!$B$4,'db fasce di rischio'!$A$2,IF(U107&lt;='db fasce di rischio'!$D$4,'db fasce di rischio'!$C$2,IF(U107&lt;='db fasce di rischio'!$F$4,'db fasce di rischio'!$E$2,IF(U107&lt;='db fasce di rischio'!$H$4,'db fasce di rischio'!$G$2,"")))))</f>
        <v>Basso</v>
      </c>
      <c r="W107" s="30"/>
      <c r="X107" s="30"/>
    </row>
    <row r="108" spans="1:24" ht="21" customHeight="1" outlineLevel="1" x14ac:dyDescent="0.2">
      <c r="A108" s="169"/>
      <c r="B108" s="169"/>
      <c r="C108" s="26" t="s">
        <v>30</v>
      </c>
      <c r="D108" s="26" t="s">
        <v>30</v>
      </c>
      <c r="E108" s="26" t="s">
        <v>30</v>
      </c>
      <c r="F108" s="26" t="s">
        <v>30</v>
      </c>
      <c r="G108" s="161" t="str">
        <f t="shared" ref="G108" si="25">V108</f>
        <v>--</v>
      </c>
      <c r="H108" s="27" t="s">
        <v>30</v>
      </c>
      <c r="I108" s="33" t="s">
        <v>30</v>
      </c>
      <c r="J108" s="87"/>
      <c r="K108" s="33"/>
      <c r="L108" s="26"/>
      <c r="M108" s="26"/>
      <c r="N108" s="26"/>
      <c r="O108" s="26"/>
      <c r="P108" s="169"/>
      <c r="Q108" s="184"/>
      <c r="R108" s="184"/>
      <c r="S108" s="185" t="str">
        <f t="shared" si="22"/>
        <v>0</v>
      </c>
      <c r="T108" s="185" t="str">
        <f t="shared" si="22"/>
        <v>0</v>
      </c>
      <c r="U108" s="185">
        <f t="shared" si="24"/>
        <v>0</v>
      </c>
      <c r="V108" s="186" t="str">
        <f>IF(U108=0,"--",IF(U108&lt;='db fasce di rischio'!$B$4,'db fasce di rischio'!$A$2,IF(U108&lt;='db fasce di rischio'!$D$4,'db fasce di rischio'!$C$2,IF(U108&lt;='db fasce di rischio'!$F$4,'db fasce di rischio'!$E$2,IF(U108&lt;='db fasce di rischio'!$H$4,'db fasce di rischio'!$G$2,"")))))</f>
        <v>--</v>
      </c>
      <c r="W108" s="30"/>
      <c r="X108" s="30"/>
    </row>
    <row r="109" spans="1:24" ht="21" customHeight="1" outlineLevel="1" x14ac:dyDescent="0.2">
      <c r="A109" s="169"/>
      <c r="B109" s="169"/>
      <c r="C109" s="26" t="s">
        <v>30</v>
      </c>
      <c r="D109" s="26" t="s">
        <v>30</v>
      </c>
      <c r="E109" s="26" t="s">
        <v>30</v>
      </c>
      <c r="F109" s="26" t="s">
        <v>30</v>
      </c>
      <c r="G109" s="161" t="str">
        <f t="shared" ref="G109:G117" si="26">V109</f>
        <v>--</v>
      </c>
      <c r="H109" s="27" t="s">
        <v>30</v>
      </c>
      <c r="I109" s="33" t="s">
        <v>30</v>
      </c>
      <c r="J109" s="87"/>
      <c r="K109" s="33"/>
      <c r="L109" s="26"/>
      <c r="M109" s="26"/>
      <c r="N109" s="26"/>
      <c r="O109" s="26"/>
      <c r="P109" s="169"/>
      <c r="Q109" s="184"/>
      <c r="R109" s="184"/>
      <c r="S109" s="185" t="str">
        <f t="shared" si="22"/>
        <v>0</v>
      </c>
      <c r="T109" s="185" t="str">
        <f t="shared" si="22"/>
        <v>0</v>
      </c>
      <c r="U109" s="185">
        <f t="shared" si="24"/>
        <v>0</v>
      </c>
      <c r="V109" s="186" t="str">
        <f>IF(U109=0,"--",IF(U109&lt;='db fasce di rischio'!$B$4,'db fasce di rischio'!$A$2,IF(U109&lt;='db fasce di rischio'!$D$4,'db fasce di rischio'!$C$2,IF(U109&lt;='db fasce di rischio'!$F$4,'db fasce di rischio'!$E$2,IF(U109&lt;='db fasce di rischio'!$H$4,'db fasce di rischio'!$G$2,"")))))</f>
        <v>--</v>
      </c>
      <c r="W109" s="30"/>
      <c r="X109" s="30"/>
    </row>
    <row r="110" spans="1:24" ht="21" customHeight="1" outlineLevel="1" x14ac:dyDescent="0.2">
      <c r="A110" s="169"/>
      <c r="B110" s="169"/>
      <c r="C110" s="26" t="s">
        <v>30</v>
      </c>
      <c r="D110" s="26" t="s">
        <v>30</v>
      </c>
      <c r="E110" s="26" t="s">
        <v>30</v>
      </c>
      <c r="F110" s="26" t="s">
        <v>30</v>
      </c>
      <c r="G110" s="161" t="str">
        <f t="shared" si="26"/>
        <v>--</v>
      </c>
      <c r="H110" s="27" t="s">
        <v>30</v>
      </c>
      <c r="I110" s="33" t="s">
        <v>30</v>
      </c>
      <c r="J110" s="87"/>
      <c r="K110" s="33"/>
      <c r="L110" s="26"/>
      <c r="M110" s="26"/>
      <c r="N110" s="26"/>
      <c r="O110" s="26"/>
      <c r="P110" s="169"/>
      <c r="Q110" s="184"/>
      <c r="R110" s="184"/>
      <c r="S110" s="185" t="str">
        <f t="shared" si="22"/>
        <v>0</v>
      </c>
      <c r="T110" s="185" t="str">
        <f t="shared" si="22"/>
        <v>0</v>
      </c>
      <c r="U110" s="185">
        <f t="shared" si="24"/>
        <v>0</v>
      </c>
      <c r="V110" s="186" t="str">
        <f>IF(U110=0,"--",IF(U110&lt;='db fasce di rischio'!$B$4,'db fasce di rischio'!$A$2,IF(U110&lt;='db fasce di rischio'!$D$4,'db fasce di rischio'!$C$2,IF(U110&lt;='db fasce di rischio'!$F$4,'db fasce di rischio'!$E$2,IF(U110&lt;='db fasce di rischio'!$H$4,'db fasce di rischio'!$G$2,"")))))</f>
        <v>--</v>
      </c>
      <c r="W110" s="30"/>
      <c r="X110" s="30"/>
    </row>
    <row r="111" spans="1:24" ht="21" customHeight="1" outlineLevel="1" x14ac:dyDescent="0.2">
      <c r="A111" s="169"/>
      <c r="B111" s="169"/>
      <c r="C111" s="26" t="s">
        <v>30</v>
      </c>
      <c r="D111" s="26" t="s">
        <v>30</v>
      </c>
      <c r="E111" s="26" t="s">
        <v>30</v>
      </c>
      <c r="F111" s="26" t="s">
        <v>30</v>
      </c>
      <c r="G111" s="161" t="str">
        <f t="shared" si="26"/>
        <v>--</v>
      </c>
      <c r="H111" s="27" t="s">
        <v>30</v>
      </c>
      <c r="I111" s="33" t="s">
        <v>30</v>
      </c>
      <c r="J111" s="88"/>
      <c r="K111" s="33"/>
      <c r="L111" s="26"/>
      <c r="M111" s="26"/>
      <c r="N111" s="26"/>
      <c r="O111" s="26"/>
      <c r="P111" s="169"/>
      <c r="Q111" s="184"/>
      <c r="R111" s="184"/>
      <c r="S111" s="185" t="str">
        <f t="shared" si="22"/>
        <v>0</v>
      </c>
      <c r="T111" s="185" t="str">
        <f t="shared" si="22"/>
        <v>0</v>
      </c>
      <c r="U111" s="185">
        <f t="shared" si="24"/>
        <v>0</v>
      </c>
      <c r="V111" s="186" t="str">
        <f>IF(U111=0,"--",IF(U111&lt;='db fasce di rischio'!$B$4,'db fasce di rischio'!$A$2,IF(U111&lt;='db fasce di rischio'!$D$4,'db fasce di rischio'!$C$2,IF(U111&lt;='db fasce di rischio'!$F$4,'db fasce di rischio'!$E$2,IF(U111&lt;='db fasce di rischio'!$H$4,'db fasce di rischio'!$G$2,"")))))</f>
        <v>--</v>
      </c>
      <c r="W111" s="30"/>
      <c r="X111" s="30"/>
    </row>
    <row r="112" spans="1:24" ht="21" customHeight="1" outlineLevel="1" x14ac:dyDescent="0.2">
      <c r="A112" s="169"/>
      <c r="B112" s="169"/>
      <c r="C112" s="26" t="s">
        <v>30</v>
      </c>
      <c r="D112" s="26" t="s">
        <v>30</v>
      </c>
      <c r="E112" s="26" t="s">
        <v>30</v>
      </c>
      <c r="F112" s="26" t="s">
        <v>30</v>
      </c>
      <c r="G112" s="161" t="str">
        <f t="shared" si="26"/>
        <v>--</v>
      </c>
      <c r="H112" s="27" t="s">
        <v>30</v>
      </c>
      <c r="I112" s="33" t="s">
        <v>30</v>
      </c>
      <c r="J112" s="88"/>
      <c r="K112" s="33"/>
      <c r="L112" s="26"/>
      <c r="M112" s="26"/>
      <c r="N112" s="26"/>
      <c r="O112" s="26"/>
      <c r="P112" s="169"/>
      <c r="Q112" s="184"/>
      <c r="R112" s="184"/>
      <c r="S112" s="185" t="str">
        <f t="shared" si="22"/>
        <v>0</v>
      </c>
      <c r="T112" s="185" t="str">
        <f t="shared" si="22"/>
        <v>0</v>
      </c>
      <c r="U112" s="185">
        <f t="shared" si="24"/>
        <v>0</v>
      </c>
      <c r="V112" s="186" t="str">
        <f>IF(U112=0,"--",IF(U112&lt;='db fasce di rischio'!$B$4,'db fasce di rischio'!$A$2,IF(U112&lt;='db fasce di rischio'!$D$4,'db fasce di rischio'!$C$2,IF(U112&lt;='db fasce di rischio'!$F$4,'db fasce di rischio'!$E$2,IF(U112&lt;='db fasce di rischio'!$H$4,'db fasce di rischio'!$G$2,"")))))</f>
        <v>--</v>
      </c>
      <c r="W112" s="30"/>
      <c r="X112" s="30"/>
    </row>
    <row r="113" spans="1:24" ht="21" customHeight="1" outlineLevel="1" x14ac:dyDescent="0.2">
      <c r="A113" s="169"/>
      <c r="B113" s="169"/>
      <c r="C113" s="26" t="s">
        <v>30</v>
      </c>
      <c r="D113" s="26" t="s">
        <v>30</v>
      </c>
      <c r="E113" s="26" t="s">
        <v>30</v>
      </c>
      <c r="F113" s="26" t="s">
        <v>30</v>
      </c>
      <c r="G113" s="161" t="str">
        <f t="shared" si="26"/>
        <v>--</v>
      </c>
      <c r="H113" s="27" t="s">
        <v>30</v>
      </c>
      <c r="I113" s="33" t="s">
        <v>30</v>
      </c>
      <c r="J113" s="88"/>
      <c r="K113" s="33"/>
      <c r="L113" s="26"/>
      <c r="M113" s="26"/>
      <c r="N113" s="26"/>
      <c r="O113" s="26"/>
      <c r="P113" s="169"/>
      <c r="Q113" s="184"/>
      <c r="R113" s="184"/>
      <c r="S113" s="185" t="str">
        <f t="shared" si="22"/>
        <v>0</v>
      </c>
      <c r="T113" s="185" t="str">
        <f t="shared" si="22"/>
        <v>0</v>
      </c>
      <c r="U113" s="185">
        <f t="shared" si="24"/>
        <v>0</v>
      </c>
      <c r="V113" s="186" t="str">
        <f>IF(U113=0,"--",IF(U113&lt;='db fasce di rischio'!$B$4,'db fasce di rischio'!$A$2,IF(U113&lt;='db fasce di rischio'!$D$4,'db fasce di rischio'!$C$2,IF(U113&lt;='db fasce di rischio'!$F$4,'db fasce di rischio'!$E$2,IF(U113&lt;='db fasce di rischio'!$H$4,'db fasce di rischio'!$G$2,"")))))</f>
        <v>--</v>
      </c>
      <c r="W113" s="30"/>
      <c r="X113" s="30"/>
    </row>
    <row r="114" spans="1:24" ht="21" customHeight="1" outlineLevel="1" x14ac:dyDescent="0.2">
      <c r="A114" s="169"/>
      <c r="B114" s="169"/>
      <c r="C114" s="26" t="s">
        <v>30</v>
      </c>
      <c r="D114" s="26" t="s">
        <v>30</v>
      </c>
      <c r="E114" s="26" t="s">
        <v>30</v>
      </c>
      <c r="F114" s="26" t="s">
        <v>30</v>
      </c>
      <c r="G114" s="161" t="str">
        <f t="shared" si="26"/>
        <v>--</v>
      </c>
      <c r="H114" s="27" t="s">
        <v>30</v>
      </c>
      <c r="I114" s="33" t="s">
        <v>30</v>
      </c>
      <c r="J114" s="88"/>
      <c r="K114" s="33"/>
      <c r="L114" s="26"/>
      <c r="M114" s="26"/>
      <c r="N114" s="26"/>
      <c r="O114" s="26"/>
      <c r="P114" s="169"/>
      <c r="Q114" s="184"/>
      <c r="R114" s="184"/>
      <c r="S114" s="185" t="str">
        <f t="shared" si="22"/>
        <v>0</v>
      </c>
      <c r="T114" s="185" t="str">
        <f t="shared" si="22"/>
        <v>0</v>
      </c>
      <c r="U114" s="185">
        <f t="shared" si="24"/>
        <v>0</v>
      </c>
      <c r="V114" s="186" t="str">
        <f>IF(U114=0,"--",IF(U114&lt;='db fasce di rischio'!$B$4,'db fasce di rischio'!$A$2,IF(U114&lt;='db fasce di rischio'!$D$4,'db fasce di rischio'!$C$2,IF(U114&lt;='db fasce di rischio'!$F$4,'db fasce di rischio'!$E$2,IF(U114&lt;='db fasce di rischio'!$H$4,'db fasce di rischio'!$G$2,"")))))</f>
        <v>--</v>
      </c>
      <c r="W114" s="30"/>
      <c r="X114" s="30"/>
    </row>
    <row r="115" spans="1:24" ht="21" customHeight="1" outlineLevel="1" x14ac:dyDescent="0.2">
      <c r="A115" s="169"/>
      <c r="B115" s="169"/>
      <c r="C115" s="26" t="s">
        <v>30</v>
      </c>
      <c r="D115" s="26" t="s">
        <v>30</v>
      </c>
      <c r="E115" s="26" t="s">
        <v>30</v>
      </c>
      <c r="F115" s="26" t="s">
        <v>30</v>
      </c>
      <c r="G115" s="161" t="str">
        <f t="shared" si="26"/>
        <v>--</v>
      </c>
      <c r="H115" s="27" t="s">
        <v>30</v>
      </c>
      <c r="I115" s="33" t="s">
        <v>30</v>
      </c>
      <c r="J115" s="87"/>
      <c r="K115" s="33"/>
      <c r="L115" s="26"/>
      <c r="M115" s="26"/>
      <c r="N115" s="26"/>
      <c r="O115" s="26"/>
      <c r="P115" s="169"/>
      <c r="Q115" s="184"/>
      <c r="R115" s="184"/>
      <c r="S115" s="185" t="str">
        <f t="shared" si="22"/>
        <v>0</v>
      </c>
      <c r="T115" s="185" t="str">
        <f t="shared" si="22"/>
        <v>0</v>
      </c>
      <c r="U115" s="185">
        <f t="shared" si="24"/>
        <v>0</v>
      </c>
      <c r="V115" s="186" t="str">
        <f>IF(U115=0,"--",IF(U115&lt;='db fasce di rischio'!$B$4,'db fasce di rischio'!$A$2,IF(U115&lt;='db fasce di rischio'!$D$4,'db fasce di rischio'!$C$2,IF(U115&lt;='db fasce di rischio'!$F$4,'db fasce di rischio'!$E$2,IF(U115&lt;='db fasce di rischio'!$H$4,'db fasce di rischio'!$G$2,"")))))</f>
        <v>--</v>
      </c>
      <c r="W115" s="30"/>
      <c r="X115" s="30"/>
    </row>
    <row r="116" spans="1:24" ht="21" customHeight="1" outlineLevel="1" x14ac:dyDescent="0.2">
      <c r="A116" s="169"/>
      <c r="B116" s="169"/>
      <c r="C116" s="26" t="s">
        <v>30</v>
      </c>
      <c r="D116" s="26" t="s">
        <v>30</v>
      </c>
      <c r="E116" s="26" t="s">
        <v>30</v>
      </c>
      <c r="F116" s="26" t="s">
        <v>30</v>
      </c>
      <c r="G116" s="161" t="str">
        <f t="shared" si="26"/>
        <v>--</v>
      </c>
      <c r="H116" s="27" t="s">
        <v>30</v>
      </c>
      <c r="I116" s="33" t="s">
        <v>30</v>
      </c>
      <c r="J116" s="87"/>
      <c r="K116" s="33"/>
      <c r="L116" s="26"/>
      <c r="M116" s="26"/>
      <c r="N116" s="26"/>
      <c r="O116" s="28"/>
      <c r="P116" s="169"/>
      <c r="Q116" s="184"/>
      <c r="R116" s="184"/>
      <c r="S116" s="185" t="str">
        <f t="shared" si="22"/>
        <v>0</v>
      </c>
      <c r="T116" s="185" t="str">
        <f t="shared" si="22"/>
        <v>0</v>
      </c>
      <c r="U116" s="185">
        <f t="shared" si="24"/>
        <v>0</v>
      </c>
      <c r="V116" s="186" t="str">
        <f>IF(U116=0,"--",IF(U116&lt;='db fasce di rischio'!$B$4,'db fasce di rischio'!$A$2,IF(U116&lt;='db fasce di rischio'!$D$4,'db fasce di rischio'!$C$2,IF(U116&lt;='db fasce di rischio'!$F$4,'db fasce di rischio'!$E$2,IF(U116&lt;='db fasce di rischio'!$H$4,'db fasce di rischio'!$G$2,"")))))</f>
        <v>--</v>
      </c>
      <c r="W116" s="30"/>
      <c r="X116" s="30"/>
    </row>
    <row r="117" spans="1:24" ht="21" customHeight="1" outlineLevel="1" x14ac:dyDescent="0.2">
      <c r="A117" s="169"/>
      <c r="B117" s="169"/>
      <c r="C117" s="26" t="s">
        <v>30</v>
      </c>
      <c r="D117" s="26" t="s">
        <v>30</v>
      </c>
      <c r="E117" s="26" t="s">
        <v>30</v>
      </c>
      <c r="F117" s="26" t="s">
        <v>30</v>
      </c>
      <c r="G117" s="161" t="str">
        <f t="shared" si="26"/>
        <v>--</v>
      </c>
      <c r="H117" s="27" t="s">
        <v>30</v>
      </c>
      <c r="I117" s="33" t="s">
        <v>30</v>
      </c>
      <c r="J117" s="87"/>
      <c r="K117" s="33"/>
      <c r="L117" s="26"/>
      <c r="M117" s="26"/>
      <c r="N117" s="26"/>
      <c r="O117" s="29"/>
      <c r="P117" s="169"/>
      <c r="Q117" s="184"/>
      <c r="R117" s="184"/>
      <c r="S117" s="185" t="str">
        <f t="shared" si="22"/>
        <v>0</v>
      </c>
      <c r="T117" s="185" t="str">
        <f t="shared" si="22"/>
        <v>0</v>
      </c>
      <c r="U117" s="185">
        <f t="shared" si="24"/>
        <v>0</v>
      </c>
      <c r="V117" s="186" t="str">
        <f>IF(U117=0,"--",IF(U117&lt;='db fasce di rischio'!$B$4,'db fasce di rischio'!$A$2,IF(U117&lt;='db fasce di rischio'!$D$4,'db fasce di rischio'!$C$2,IF(U117&lt;='db fasce di rischio'!$F$4,'db fasce di rischio'!$E$2,IF(U117&lt;='db fasce di rischio'!$H$4,'db fasce di rischio'!$G$2,"")))))</f>
        <v>--</v>
      </c>
      <c r="W117" s="30"/>
      <c r="X117" s="30"/>
    </row>
    <row r="118" spans="1:24" ht="21" x14ac:dyDescent="0.2">
      <c r="A118" s="168"/>
      <c r="B118" s="168"/>
      <c r="C118" s="92"/>
      <c r="D118" s="92"/>
      <c r="E118" s="92"/>
      <c r="F118" s="92"/>
      <c r="G118" s="92"/>
      <c r="H118" s="92"/>
      <c r="I118" s="92"/>
      <c r="J118" s="176"/>
      <c r="K118" s="92"/>
      <c r="L118" s="92"/>
      <c r="M118" s="92"/>
      <c r="N118" s="92"/>
      <c r="O118" s="92"/>
      <c r="P118" s="168"/>
      <c r="Q118" s="30"/>
      <c r="R118" s="30"/>
      <c r="S118" s="30"/>
      <c r="T118" s="30"/>
      <c r="U118" s="30"/>
      <c r="V118" s="30"/>
      <c r="W118" s="30"/>
      <c r="X118" s="30"/>
    </row>
    <row r="119" spans="1:24" ht="90.6" customHeight="1" x14ac:dyDescent="0.2">
      <c r="A119" s="31"/>
      <c r="B119" s="31"/>
      <c r="C119" s="32" t="s">
        <v>674</v>
      </c>
      <c r="D119" s="32"/>
      <c r="E119" s="30"/>
      <c r="F119" s="30"/>
      <c r="G119" s="30"/>
      <c r="H119" s="30"/>
      <c r="I119" s="30"/>
      <c r="J119" s="85"/>
      <c r="K119" s="30"/>
      <c r="L119" s="30"/>
      <c r="M119" s="30"/>
      <c r="N119" s="84" t="s">
        <v>6</v>
      </c>
      <c r="O119" s="84" t="s">
        <v>675</v>
      </c>
      <c r="P119" s="30"/>
      <c r="Q119" s="182" t="s">
        <v>1306</v>
      </c>
      <c r="R119" s="182" t="s">
        <v>1307</v>
      </c>
      <c r="S119" s="50" t="s">
        <v>1308</v>
      </c>
      <c r="T119" s="50" t="s">
        <v>1309</v>
      </c>
      <c r="U119" s="50" t="s">
        <v>1310</v>
      </c>
      <c r="V119" s="183" t="s">
        <v>1311</v>
      </c>
      <c r="W119" s="30"/>
      <c r="X119" s="30"/>
    </row>
    <row r="120" spans="1:24" ht="30.6" customHeight="1" x14ac:dyDescent="0.2">
      <c r="A120" s="168"/>
      <c r="B120" s="168">
        <v>6</v>
      </c>
      <c r="C120" s="220" t="s">
        <v>1267</v>
      </c>
      <c r="D120" s="221"/>
      <c r="E120" s="222"/>
      <c r="F120" s="229" t="s">
        <v>761</v>
      </c>
      <c r="G120" s="229"/>
      <c r="H120" s="229"/>
      <c r="I120" s="50" t="s">
        <v>11</v>
      </c>
      <c r="J120" s="231" t="s">
        <v>1474</v>
      </c>
      <c r="K120" s="231"/>
      <c r="L120" s="39"/>
      <c r="M120" s="162" t="s">
        <v>676</v>
      </c>
      <c r="N120" s="163" t="str">
        <f>V120</f>
        <v>Basso</v>
      </c>
      <c r="O120" s="39"/>
      <c r="P120" s="168"/>
      <c r="Q120" s="184" t="s">
        <v>12</v>
      </c>
      <c r="R120" s="184" t="s">
        <v>12</v>
      </c>
      <c r="S120" s="185">
        <f>IF(Q120="Basso",1.8,IF(Q120="Medio",2.5,IF(Q120="Medio-Alto",3.8,IF(Q120="Alto",5,"0"))))</f>
        <v>1.8</v>
      </c>
      <c r="T120" s="185">
        <f>IF(R120="Basso",1.8,IF(R120="Medio",2.5,IF(R120="Medio-Alto",3.8,IF(R120="Alto",5,"0"))))</f>
        <v>1.8</v>
      </c>
      <c r="U120" s="185">
        <f>IF(MAX(U124:U138)&gt;(T120*S120),MAX(U124:U138),T120*S120)</f>
        <v>3.24</v>
      </c>
      <c r="V120" s="186" t="str">
        <f>IF(U120=0,"--",IF(U120&lt;='db fasce di rischio'!$B$4,'db fasce di rischio'!$A$2,IF(U120&lt;='db fasce di rischio'!$D$4,'db fasce di rischio'!$C$2,IF(U120&lt;='db fasce di rischio'!$F$4,'db fasce di rischio'!$E$2,IF(U120&lt;='db fasce di rischio'!$H$4,'db fasce di rischio'!$G$2,"")))))</f>
        <v>Basso</v>
      </c>
      <c r="W120" s="30"/>
      <c r="X120" s="30"/>
    </row>
    <row r="121" spans="1:24" ht="59.45" customHeight="1" x14ac:dyDescent="0.2">
      <c r="A121" s="168"/>
      <c r="B121" s="168"/>
      <c r="C121" s="223"/>
      <c r="D121" s="224"/>
      <c r="E121" s="224"/>
      <c r="F121" s="172"/>
      <c r="G121" s="172"/>
      <c r="H121" s="172"/>
      <c r="I121" s="172"/>
      <c r="J121" s="172"/>
      <c r="K121" s="172"/>
      <c r="L121" s="173"/>
      <c r="M121" s="225" t="s">
        <v>1481</v>
      </c>
      <c r="N121" s="226"/>
      <c r="O121" s="226"/>
      <c r="P121" s="168"/>
      <c r="Q121" s="30"/>
      <c r="R121" s="30"/>
      <c r="S121" s="30"/>
      <c r="T121" s="30"/>
      <c r="U121" s="30"/>
      <c r="V121" s="30"/>
      <c r="W121" s="30"/>
      <c r="X121" s="30"/>
    </row>
    <row r="122" spans="1:24" ht="31.5" customHeight="1" outlineLevel="1" x14ac:dyDescent="0.2">
      <c r="A122" s="168"/>
      <c r="B122" s="168"/>
      <c r="C122" s="218" t="s">
        <v>1266</v>
      </c>
      <c r="D122" s="219"/>
      <c r="E122" s="160"/>
      <c r="F122" s="160"/>
      <c r="G122" s="160"/>
      <c r="H122" s="160"/>
      <c r="I122" s="160"/>
      <c r="J122" s="159"/>
      <c r="K122" s="160"/>
      <c r="L122" s="164">
        <f>SUM(H109:H117)</f>
        <v>0</v>
      </c>
      <c r="M122" s="165"/>
      <c r="N122" s="165"/>
      <c r="O122" s="165"/>
      <c r="P122" s="168"/>
      <c r="Q122" s="30"/>
      <c r="R122" s="30"/>
      <c r="S122" s="30"/>
      <c r="T122" s="30"/>
      <c r="U122" s="30"/>
      <c r="V122" s="30"/>
      <c r="W122" s="30"/>
      <c r="X122" s="30"/>
    </row>
    <row r="123" spans="1:24" ht="81.95" customHeight="1" outlineLevel="1" x14ac:dyDescent="0.2">
      <c r="A123" s="169"/>
      <c r="B123" s="169"/>
      <c r="C123" s="24" t="s">
        <v>915</v>
      </c>
      <c r="D123" s="24" t="s">
        <v>916</v>
      </c>
      <c r="E123" s="24" t="s">
        <v>981</v>
      </c>
      <c r="F123" s="24" t="s">
        <v>980</v>
      </c>
      <c r="G123" s="187" t="s">
        <v>1301</v>
      </c>
      <c r="H123" s="24" t="s">
        <v>979</v>
      </c>
      <c r="I123" s="24" t="s">
        <v>917</v>
      </c>
      <c r="J123" s="50" t="s">
        <v>982</v>
      </c>
      <c r="K123" s="50" t="s">
        <v>918</v>
      </c>
      <c r="L123" s="24" t="s">
        <v>639</v>
      </c>
      <c r="M123" s="24" t="s">
        <v>677</v>
      </c>
      <c r="N123" s="24" t="s">
        <v>678</v>
      </c>
      <c r="O123" s="24" t="s">
        <v>679</v>
      </c>
      <c r="P123" s="169"/>
      <c r="Q123" s="182" t="s">
        <v>1306</v>
      </c>
      <c r="R123" s="182" t="s">
        <v>1307</v>
      </c>
      <c r="S123" s="50" t="s">
        <v>1308</v>
      </c>
      <c r="T123" s="50" t="s">
        <v>1309</v>
      </c>
      <c r="U123" s="50" t="s">
        <v>1310</v>
      </c>
      <c r="V123" s="183" t="s">
        <v>1311</v>
      </c>
      <c r="W123" s="30"/>
      <c r="X123" s="30"/>
    </row>
    <row r="124" spans="1:24" ht="21" customHeight="1" outlineLevel="1" x14ac:dyDescent="0.2">
      <c r="A124" s="169"/>
      <c r="B124" s="169"/>
      <c r="C124" s="26" t="s">
        <v>30</v>
      </c>
      <c r="D124" s="26" t="s">
        <v>30</v>
      </c>
      <c r="E124" s="26" t="s">
        <v>234</v>
      </c>
      <c r="F124" s="26" t="s">
        <v>1441</v>
      </c>
      <c r="G124" s="161" t="str">
        <f>V124</f>
        <v>Basso</v>
      </c>
      <c r="H124" s="27" t="s">
        <v>903</v>
      </c>
      <c r="I124" s="33" t="s">
        <v>308</v>
      </c>
      <c r="J124" s="87" t="s">
        <v>1386</v>
      </c>
      <c r="K124" s="33" t="s">
        <v>641</v>
      </c>
      <c r="L124" s="26" t="s">
        <v>1384</v>
      </c>
      <c r="M124" s="206">
        <v>1</v>
      </c>
      <c r="N124" s="26" t="s">
        <v>1385</v>
      </c>
      <c r="O124" s="26" t="s">
        <v>1383</v>
      </c>
      <c r="P124" s="169"/>
      <c r="Q124" s="184" t="s">
        <v>12</v>
      </c>
      <c r="R124" s="184" t="s">
        <v>12</v>
      </c>
      <c r="S124" s="185">
        <f>IF(Q124="Basso",1.8,IF(Q124="Medio",2.5,IF(Q124="Medio-Alto",3.8,IF(Q124="Alto",5,"0"))))</f>
        <v>1.8</v>
      </c>
      <c r="T124" s="185">
        <f>IF(R124="Basso",1.8,IF(R124="Medio",2.5,IF(R124="Medio-Alto",3.8,IF(R124="Alto",5,"0"))))</f>
        <v>1.8</v>
      </c>
      <c r="U124" s="185">
        <f>(T124*S124)</f>
        <v>3.24</v>
      </c>
      <c r="V124" s="186" t="str">
        <f>IF(U124=0,"--",IF(U124&lt;='db fasce di rischio'!$B$4,'db fasce di rischio'!$A$2,IF(U124&lt;='db fasce di rischio'!$D$4,'db fasce di rischio'!$C$2,IF(U124&lt;='db fasce di rischio'!$F$4,'db fasce di rischio'!$E$2,IF(U124&lt;='db fasce di rischio'!$H$4,'db fasce di rischio'!$G$2,"")))))</f>
        <v>Basso</v>
      </c>
      <c r="W124" s="30"/>
      <c r="X124" s="30"/>
    </row>
    <row r="125" spans="1:24" ht="21" customHeight="1" outlineLevel="1" x14ac:dyDescent="0.2">
      <c r="A125" s="169"/>
      <c r="B125" s="169"/>
      <c r="C125" s="26" t="s">
        <v>30</v>
      </c>
      <c r="D125" s="26" t="s">
        <v>30</v>
      </c>
      <c r="E125" s="26" t="s">
        <v>236</v>
      </c>
      <c r="F125" s="26" t="s">
        <v>1479</v>
      </c>
      <c r="G125" s="161" t="str">
        <f>V125</f>
        <v>Basso</v>
      </c>
      <c r="H125" s="27" t="s">
        <v>903</v>
      </c>
      <c r="I125" s="33" t="s">
        <v>303</v>
      </c>
      <c r="J125" s="87" t="s">
        <v>1386</v>
      </c>
      <c r="K125" s="33" t="s">
        <v>37</v>
      </c>
      <c r="L125" s="26" t="s">
        <v>1384</v>
      </c>
      <c r="M125" s="206">
        <v>1</v>
      </c>
      <c r="N125" s="26" t="s">
        <v>1385</v>
      </c>
      <c r="O125" s="26" t="s">
        <v>1383</v>
      </c>
      <c r="P125" s="169"/>
      <c r="Q125" s="184" t="s">
        <v>12</v>
      </c>
      <c r="R125" s="184" t="s">
        <v>12</v>
      </c>
      <c r="S125" s="185">
        <f t="shared" ref="S125:T138" si="27">IF(Q125="Basso",1.8,IF(Q125="Medio",2.5,IF(Q125="Medio-Alto",3.8,IF(Q125="Alto",5,"0"))))</f>
        <v>1.8</v>
      </c>
      <c r="T125" s="185">
        <f t="shared" si="27"/>
        <v>1.8</v>
      </c>
      <c r="U125" s="185">
        <f>(T125*S125)</f>
        <v>3.24</v>
      </c>
      <c r="V125" s="186" t="str">
        <f>IF(U125=0,"--",IF(U125&lt;='db fasce di rischio'!$B$4,'db fasce di rischio'!$A$2,IF(U125&lt;='db fasce di rischio'!$D$4,'db fasce di rischio'!$C$2,IF(U125&lt;='db fasce di rischio'!$F$4,'db fasce di rischio'!$E$2,IF(U125&lt;='db fasce di rischio'!$H$4,'db fasce di rischio'!$G$2,"")))))</f>
        <v>Basso</v>
      </c>
      <c r="W125" s="30"/>
      <c r="X125" s="30"/>
    </row>
    <row r="126" spans="1:24" ht="21" customHeight="1" outlineLevel="1" x14ac:dyDescent="0.2">
      <c r="A126" s="169"/>
      <c r="B126" s="169"/>
      <c r="C126" s="26" t="s">
        <v>30</v>
      </c>
      <c r="D126" s="26" t="s">
        <v>30</v>
      </c>
      <c r="E126" s="26" t="s">
        <v>239</v>
      </c>
      <c r="F126" s="26" t="s">
        <v>667</v>
      </c>
      <c r="G126" s="161" t="str">
        <f t="shared" ref="G126:G127" si="28">V126</f>
        <v>Basso</v>
      </c>
      <c r="H126" s="27" t="s">
        <v>903</v>
      </c>
      <c r="I126" s="33" t="s">
        <v>303</v>
      </c>
      <c r="J126" s="87" t="s">
        <v>1386</v>
      </c>
      <c r="K126" s="33" t="s">
        <v>37</v>
      </c>
      <c r="L126" s="26" t="s">
        <v>1384</v>
      </c>
      <c r="M126" s="206">
        <v>1</v>
      </c>
      <c r="N126" s="26" t="s">
        <v>1385</v>
      </c>
      <c r="O126" s="26" t="s">
        <v>1383</v>
      </c>
      <c r="P126" s="169"/>
      <c r="Q126" s="184" t="s">
        <v>12</v>
      </c>
      <c r="R126" s="184" t="s">
        <v>12</v>
      </c>
      <c r="S126" s="185">
        <f t="shared" si="27"/>
        <v>1.8</v>
      </c>
      <c r="T126" s="185">
        <f t="shared" si="27"/>
        <v>1.8</v>
      </c>
      <c r="U126" s="185">
        <f t="shared" ref="U126:U138" si="29">(T126*S126)</f>
        <v>3.24</v>
      </c>
      <c r="V126" s="186" t="str">
        <f>IF(U126=0,"--",IF(U126&lt;='db fasce di rischio'!$B$4,'db fasce di rischio'!$A$2,IF(U126&lt;='db fasce di rischio'!$D$4,'db fasce di rischio'!$C$2,IF(U126&lt;='db fasce di rischio'!$F$4,'db fasce di rischio'!$E$2,IF(U126&lt;='db fasce di rischio'!$H$4,'db fasce di rischio'!$G$2,"")))))</f>
        <v>Basso</v>
      </c>
      <c r="W126" s="30"/>
      <c r="X126" s="30"/>
    </row>
    <row r="127" spans="1:24" ht="21" customHeight="1" outlineLevel="1" x14ac:dyDescent="0.2">
      <c r="A127" s="169"/>
      <c r="B127" s="169"/>
      <c r="C127" s="26" t="s">
        <v>30</v>
      </c>
      <c r="D127" s="26" t="s">
        <v>30</v>
      </c>
      <c r="E127" s="26" t="s">
        <v>241</v>
      </c>
      <c r="F127" s="26" t="s">
        <v>1478</v>
      </c>
      <c r="G127" s="161" t="str">
        <f t="shared" si="28"/>
        <v>Basso</v>
      </c>
      <c r="H127" s="27" t="s">
        <v>903</v>
      </c>
      <c r="I127" s="33" t="s">
        <v>293</v>
      </c>
      <c r="J127" s="87" t="s">
        <v>1386</v>
      </c>
      <c r="K127" s="33" t="s">
        <v>31</v>
      </c>
      <c r="L127" s="26" t="s">
        <v>1384</v>
      </c>
      <c r="M127" s="206">
        <v>1</v>
      </c>
      <c r="N127" s="26" t="s">
        <v>1385</v>
      </c>
      <c r="O127" s="26" t="s">
        <v>1383</v>
      </c>
      <c r="P127" s="169"/>
      <c r="Q127" s="184" t="s">
        <v>12</v>
      </c>
      <c r="R127" s="184" t="s">
        <v>12</v>
      </c>
      <c r="S127" s="185">
        <f t="shared" si="27"/>
        <v>1.8</v>
      </c>
      <c r="T127" s="185">
        <f t="shared" si="27"/>
        <v>1.8</v>
      </c>
      <c r="U127" s="185">
        <f t="shared" si="29"/>
        <v>3.24</v>
      </c>
      <c r="V127" s="186" t="str">
        <f>IF(U127=0,"--",IF(U127&lt;='db fasce di rischio'!$B$4,'db fasce di rischio'!$A$2,IF(U127&lt;='db fasce di rischio'!$D$4,'db fasce di rischio'!$C$2,IF(U127&lt;='db fasce di rischio'!$F$4,'db fasce di rischio'!$E$2,IF(U127&lt;='db fasce di rischio'!$H$4,'db fasce di rischio'!$G$2,"")))))</f>
        <v>Basso</v>
      </c>
      <c r="W127" s="30"/>
      <c r="X127" s="30"/>
    </row>
    <row r="128" spans="1:24" ht="21" customHeight="1" outlineLevel="1" x14ac:dyDescent="0.2">
      <c r="A128" s="169"/>
      <c r="B128" s="169"/>
      <c r="C128" s="26" t="s">
        <v>30</v>
      </c>
      <c r="D128" s="26" t="s">
        <v>30</v>
      </c>
      <c r="E128" s="26" t="s">
        <v>242</v>
      </c>
      <c r="F128" s="26" t="s">
        <v>1479</v>
      </c>
      <c r="G128" s="161" t="str">
        <f>V128</f>
        <v>Basso</v>
      </c>
      <c r="H128" s="27" t="s">
        <v>903</v>
      </c>
      <c r="I128" s="33" t="s">
        <v>303</v>
      </c>
      <c r="J128" s="87" t="s">
        <v>1386</v>
      </c>
      <c r="K128" s="33" t="s">
        <v>37</v>
      </c>
      <c r="L128" s="26" t="s">
        <v>1384</v>
      </c>
      <c r="M128" s="206">
        <v>1</v>
      </c>
      <c r="N128" s="26" t="s">
        <v>1385</v>
      </c>
      <c r="O128" s="26" t="s">
        <v>1383</v>
      </c>
      <c r="P128" s="169"/>
      <c r="Q128" s="184" t="s">
        <v>12</v>
      </c>
      <c r="R128" s="184" t="s">
        <v>12</v>
      </c>
      <c r="S128" s="185">
        <f t="shared" si="27"/>
        <v>1.8</v>
      </c>
      <c r="T128" s="185">
        <f t="shared" si="27"/>
        <v>1.8</v>
      </c>
      <c r="U128" s="185">
        <f t="shared" si="29"/>
        <v>3.24</v>
      </c>
      <c r="V128" s="186" t="str">
        <f>IF(U128=0,"--",IF(U128&lt;='db fasce di rischio'!$B$4,'db fasce di rischio'!$A$2,IF(U128&lt;='db fasce di rischio'!$D$4,'db fasce di rischio'!$C$2,IF(U128&lt;='db fasce di rischio'!$F$4,'db fasce di rischio'!$E$2,IF(U128&lt;='db fasce di rischio'!$H$4,'db fasce di rischio'!$G$2,"")))))</f>
        <v>Basso</v>
      </c>
      <c r="W128" s="30"/>
      <c r="X128" s="30"/>
    </row>
    <row r="129" spans="1:24" ht="21" customHeight="1" outlineLevel="1" x14ac:dyDescent="0.2">
      <c r="A129" s="169"/>
      <c r="B129" s="169"/>
      <c r="C129" s="26" t="s">
        <v>30</v>
      </c>
      <c r="D129" s="26" t="s">
        <v>30</v>
      </c>
      <c r="E129" s="26" t="s">
        <v>30</v>
      </c>
      <c r="F129" s="26" t="s">
        <v>30</v>
      </c>
      <c r="G129" s="161" t="str">
        <f t="shared" ref="G129" si="30">V129</f>
        <v>--</v>
      </c>
      <c r="H129" s="27" t="s">
        <v>30</v>
      </c>
      <c r="I129" s="33" t="s">
        <v>30</v>
      </c>
      <c r="J129" s="87"/>
      <c r="K129" s="33"/>
      <c r="L129" s="26"/>
      <c r="M129" s="26"/>
      <c r="N129" s="26"/>
      <c r="O129" s="26"/>
      <c r="P129" s="169"/>
      <c r="Q129" s="184"/>
      <c r="R129" s="184"/>
      <c r="S129" s="185" t="str">
        <f t="shared" si="27"/>
        <v>0</v>
      </c>
      <c r="T129" s="185" t="str">
        <f t="shared" si="27"/>
        <v>0</v>
      </c>
      <c r="U129" s="185">
        <f t="shared" si="29"/>
        <v>0</v>
      </c>
      <c r="V129" s="186" t="str">
        <f>IF(U129=0,"--",IF(U129&lt;='db fasce di rischio'!$B$4,'db fasce di rischio'!$A$2,IF(U129&lt;='db fasce di rischio'!$D$4,'db fasce di rischio'!$C$2,IF(U129&lt;='db fasce di rischio'!$F$4,'db fasce di rischio'!$E$2,IF(U129&lt;='db fasce di rischio'!$H$4,'db fasce di rischio'!$G$2,"")))))</f>
        <v>--</v>
      </c>
      <c r="W129" s="30"/>
      <c r="X129" s="30"/>
    </row>
    <row r="130" spans="1:24" ht="21" customHeight="1" outlineLevel="1" x14ac:dyDescent="0.2">
      <c r="A130" s="169"/>
      <c r="B130" s="169"/>
      <c r="C130" s="26" t="s">
        <v>30</v>
      </c>
      <c r="D130" s="26" t="s">
        <v>30</v>
      </c>
      <c r="E130" s="26" t="s">
        <v>30</v>
      </c>
      <c r="F130" s="26" t="s">
        <v>30</v>
      </c>
      <c r="G130" s="161" t="str">
        <f t="shared" ref="G130:G138" si="31">V130</f>
        <v>--</v>
      </c>
      <c r="H130" s="27" t="s">
        <v>30</v>
      </c>
      <c r="I130" s="33" t="s">
        <v>30</v>
      </c>
      <c r="J130" s="87"/>
      <c r="K130" s="33"/>
      <c r="L130" s="26"/>
      <c r="M130" s="26"/>
      <c r="N130" s="26"/>
      <c r="O130" s="26"/>
      <c r="P130" s="169"/>
      <c r="Q130" s="184"/>
      <c r="R130" s="184"/>
      <c r="S130" s="185" t="str">
        <f t="shared" si="27"/>
        <v>0</v>
      </c>
      <c r="T130" s="185" t="str">
        <f t="shared" si="27"/>
        <v>0</v>
      </c>
      <c r="U130" s="185">
        <f t="shared" si="29"/>
        <v>0</v>
      </c>
      <c r="V130" s="186" t="str">
        <f>IF(U130=0,"--",IF(U130&lt;='db fasce di rischio'!$B$4,'db fasce di rischio'!$A$2,IF(U130&lt;='db fasce di rischio'!$D$4,'db fasce di rischio'!$C$2,IF(U130&lt;='db fasce di rischio'!$F$4,'db fasce di rischio'!$E$2,IF(U130&lt;='db fasce di rischio'!$H$4,'db fasce di rischio'!$G$2,"")))))</f>
        <v>--</v>
      </c>
      <c r="W130" s="30"/>
      <c r="X130" s="30"/>
    </row>
    <row r="131" spans="1:24" ht="21" customHeight="1" outlineLevel="1" x14ac:dyDescent="0.2">
      <c r="A131" s="169"/>
      <c r="B131" s="169"/>
      <c r="C131" s="26" t="s">
        <v>30</v>
      </c>
      <c r="D131" s="26" t="s">
        <v>30</v>
      </c>
      <c r="E131" s="26" t="s">
        <v>30</v>
      </c>
      <c r="F131" s="26" t="s">
        <v>30</v>
      </c>
      <c r="G131" s="161" t="str">
        <f t="shared" si="31"/>
        <v>--</v>
      </c>
      <c r="H131" s="27" t="s">
        <v>30</v>
      </c>
      <c r="I131" s="33" t="s">
        <v>30</v>
      </c>
      <c r="J131" s="87"/>
      <c r="K131" s="33"/>
      <c r="L131" s="26"/>
      <c r="M131" s="26"/>
      <c r="N131" s="26"/>
      <c r="O131" s="26"/>
      <c r="P131" s="169"/>
      <c r="Q131" s="184"/>
      <c r="R131" s="184"/>
      <c r="S131" s="185" t="str">
        <f t="shared" si="27"/>
        <v>0</v>
      </c>
      <c r="T131" s="185" t="str">
        <f t="shared" si="27"/>
        <v>0</v>
      </c>
      <c r="U131" s="185">
        <f t="shared" si="29"/>
        <v>0</v>
      </c>
      <c r="V131" s="186" t="str">
        <f>IF(U131=0,"--",IF(U131&lt;='db fasce di rischio'!$B$4,'db fasce di rischio'!$A$2,IF(U131&lt;='db fasce di rischio'!$D$4,'db fasce di rischio'!$C$2,IF(U131&lt;='db fasce di rischio'!$F$4,'db fasce di rischio'!$E$2,IF(U131&lt;='db fasce di rischio'!$H$4,'db fasce di rischio'!$G$2,"")))))</f>
        <v>--</v>
      </c>
      <c r="W131" s="30"/>
      <c r="X131" s="30"/>
    </row>
    <row r="132" spans="1:24" ht="21" customHeight="1" outlineLevel="1" x14ac:dyDescent="0.2">
      <c r="A132" s="169"/>
      <c r="B132" s="169"/>
      <c r="C132" s="26" t="s">
        <v>30</v>
      </c>
      <c r="D132" s="26" t="s">
        <v>30</v>
      </c>
      <c r="E132" s="26" t="s">
        <v>30</v>
      </c>
      <c r="F132" s="26" t="s">
        <v>30</v>
      </c>
      <c r="G132" s="161" t="str">
        <f t="shared" si="31"/>
        <v>--</v>
      </c>
      <c r="H132" s="27" t="s">
        <v>30</v>
      </c>
      <c r="I132" s="33" t="s">
        <v>30</v>
      </c>
      <c r="J132" s="88"/>
      <c r="K132" s="33"/>
      <c r="L132" s="26"/>
      <c r="M132" s="26"/>
      <c r="N132" s="26"/>
      <c r="O132" s="26"/>
      <c r="P132" s="169"/>
      <c r="Q132" s="184"/>
      <c r="R132" s="184"/>
      <c r="S132" s="185" t="str">
        <f t="shared" si="27"/>
        <v>0</v>
      </c>
      <c r="T132" s="185" t="str">
        <f t="shared" si="27"/>
        <v>0</v>
      </c>
      <c r="U132" s="185">
        <f t="shared" si="29"/>
        <v>0</v>
      </c>
      <c r="V132" s="186" t="str">
        <f>IF(U132=0,"--",IF(U132&lt;='db fasce di rischio'!$B$4,'db fasce di rischio'!$A$2,IF(U132&lt;='db fasce di rischio'!$D$4,'db fasce di rischio'!$C$2,IF(U132&lt;='db fasce di rischio'!$F$4,'db fasce di rischio'!$E$2,IF(U132&lt;='db fasce di rischio'!$H$4,'db fasce di rischio'!$G$2,"")))))</f>
        <v>--</v>
      </c>
      <c r="W132" s="30"/>
      <c r="X132" s="30"/>
    </row>
    <row r="133" spans="1:24" ht="21" customHeight="1" outlineLevel="1" x14ac:dyDescent="0.2">
      <c r="A133" s="169"/>
      <c r="B133" s="169"/>
      <c r="C133" s="26" t="s">
        <v>30</v>
      </c>
      <c r="D133" s="26" t="s">
        <v>30</v>
      </c>
      <c r="E133" s="26" t="s">
        <v>30</v>
      </c>
      <c r="F133" s="26" t="s">
        <v>30</v>
      </c>
      <c r="G133" s="161" t="str">
        <f t="shared" si="31"/>
        <v>--</v>
      </c>
      <c r="H133" s="27" t="s">
        <v>30</v>
      </c>
      <c r="I133" s="33" t="s">
        <v>30</v>
      </c>
      <c r="J133" s="88"/>
      <c r="K133" s="33"/>
      <c r="L133" s="26"/>
      <c r="M133" s="26"/>
      <c r="N133" s="26"/>
      <c r="O133" s="26"/>
      <c r="P133" s="169"/>
      <c r="Q133" s="184"/>
      <c r="R133" s="184"/>
      <c r="S133" s="185" t="str">
        <f t="shared" si="27"/>
        <v>0</v>
      </c>
      <c r="T133" s="185" t="str">
        <f t="shared" si="27"/>
        <v>0</v>
      </c>
      <c r="U133" s="185">
        <f t="shared" si="29"/>
        <v>0</v>
      </c>
      <c r="V133" s="186" t="str">
        <f>IF(U133=0,"--",IF(U133&lt;='db fasce di rischio'!$B$4,'db fasce di rischio'!$A$2,IF(U133&lt;='db fasce di rischio'!$D$4,'db fasce di rischio'!$C$2,IF(U133&lt;='db fasce di rischio'!$F$4,'db fasce di rischio'!$E$2,IF(U133&lt;='db fasce di rischio'!$H$4,'db fasce di rischio'!$G$2,"")))))</f>
        <v>--</v>
      </c>
      <c r="W133" s="30"/>
      <c r="X133" s="30"/>
    </row>
    <row r="134" spans="1:24" ht="21" customHeight="1" outlineLevel="1" x14ac:dyDescent="0.2">
      <c r="A134" s="169"/>
      <c r="B134" s="169"/>
      <c r="C134" s="26" t="s">
        <v>30</v>
      </c>
      <c r="D134" s="26" t="s">
        <v>30</v>
      </c>
      <c r="E134" s="26" t="s">
        <v>30</v>
      </c>
      <c r="F134" s="26" t="s">
        <v>30</v>
      </c>
      <c r="G134" s="161" t="str">
        <f t="shared" si="31"/>
        <v>--</v>
      </c>
      <c r="H134" s="27" t="s">
        <v>30</v>
      </c>
      <c r="I134" s="33" t="s">
        <v>30</v>
      </c>
      <c r="J134" s="88"/>
      <c r="K134" s="33"/>
      <c r="L134" s="26"/>
      <c r="M134" s="26"/>
      <c r="N134" s="26"/>
      <c r="O134" s="26"/>
      <c r="P134" s="169"/>
      <c r="Q134" s="184"/>
      <c r="R134" s="184"/>
      <c r="S134" s="185" t="str">
        <f t="shared" si="27"/>
        <v>0</v>
      </c>
      <c r="T134" s="185" t="str">
        <f t="shared" si="27"/>
        <v>0</v>
      </c>
      <c r="U134" s="185">
        <f t="shared" si="29"/>
        <v>0</v>
      </c>
      <c r="V134" s="186" t="str">
        <f>IF(U134=0,"--",IF(U134&lt;='db fasce di rischio'!$B$4,'db fasce di rischio'!$A$2,IF(U134&lt;='db fasce di rischio'!$D$4,'db fasce di rischio'!$C$2,IF(U134&lt;='db fasce di rischio'!$F$4,'db fasce di rischio'!$E$2,IF(U134&lt;='db fasce di rischio'!$H$4,'db fasce di rischio'!$G$2,"")))))</f>
        <v>--</v>
      </c>
      <c r="W134" s="30"/>
      <c r="X134" s="30"/>
    </row>
    <row r="135" spans="1:24" ht="21" customHeight="1" outlineLevel="1" x14ac:dyDescent="0.2">
      <c r="A135" s="169"/>
      <c r="B135" s="169"/>
      <c r="C135" s="26" t="s">
        <v>30</v>
      </c>
      <c r="D135" s="26" t="s">
        <v>30</v>
      </c>
      <c r="E135" s="26" t="s">
        <v>30</v>
      </c>
      <c r="F135" s="26" t="s">
        <v>30</v>
      </c>
      <c r="G135" s="161" t="str">
        <f t="shared" si="31"/>
        <v>--</v>
      </c>
      <c r="H135" s="27" t="s">
        <v>30</v>
      </c>
      <c r="I135" s="33" t="s">
        <v>30</v>
      </c>
      <c r="J135" s="88"/>
      <c r="K135" s="33"/>
      <c r="L135" s="26"/>
      <c r="M135" s="26"/>
      <c r="N135" s="26"/>
      <c r="O135" s="26"/>
      <c r="P135" s="169"/>
      <c r="Q135" s="184"/>
      <c r="R135" s="184"/>
      <c r="S135" s="185" t="str">
        <f t="shared" si="27"/>
        <v>0</v>
      </c>
      <c r="T135" s="185" t="str">
        <f t="shared" si="27"/>
        <v>0</v>
      </c>
      <c r="U135" s="185">
        <f t="shared" si="29"/>
        <v>0</v>
      </c>
      <c r="V135" s="186" t="str">
        <f>IF(U135=0,"--",IF(U135&lt;='db fasce di rischio'!$B$4,'db fasce di rischio'!$A$2,IF(U135&lt;='db fasce di rischio'!$D$4,'db fasce di rischio'!$C$2,IF(U135&lt;='db fasce di rischio'!$F$4,'db fasce di rischio'!$E$2,IF(U135&lt;='db fasce di rischio'!$H$4,'db fasce di rischio'!$G$2,"")))))</f>
        <v>--</v>
      </c>
      <c r="W135" s="30"/>
      <c r="X135" s="30"/>
    </row>
    <row r="136" spans="1:24" ht="21" customHeight="1" outlineLevel="1" x14ac:dyDescent="0.2">
      <c r="A136" s="169"/>
      <c r="B136" s="169"/>
      <c r="C136" s="26" t="s">
        <v>30</v>
      </c>
      <c r="D136" s="26" t="s">
        <v>30</v>
      </c>
      <c r="E136" s="26" t="s">
        <v>30</v>
      </c>
      <c r="F136" s="26" t="s">
        <v>30</v>
      </c>
      <c r="G136" s="161" t="str">
        <f t="shared" si="31"/>
        <v>--</v>
      </c>
      <c r="H136" s="27" t="s">
        <v>30</v>
      </c>
      <c r="I136" s="33" t="s">
        <v>30</v>
      </c>
      <c r="J136" s="87"/>
      <c r="K136" s="33"/>
      <c r="L136" s="26"/>
      <c r="M136" s="26"/>
      <c r="N136" s="26"/>
      <c r="O136" s="26"/>
      <c r="P136" s="169"/>
      <c r="Q136" s="184"/>
      <c r="R136" s="184"/>
      <c r="S136" s="185" t="str">
        <f t="shared" si="27"/>
        <v>0</v>
      </c>
      <c r="T136" s="185" t="str">
        <f t="shared" si="27"/>
        <v>0</v>
      </c>
      <c r="U136" s="185">
        <f t="shared" si="29"/>
        <v>0</v>
      </c>
      <c r="V136" s="186" t="str">
        <f>IF(U136=0,"--",IF(U136&lt;='db fasce di rischio'!$B$4,'db fasce di rischio'!$A$2,IF(U136&lt;='db fasce di rischio'!$D$4,'db fasce di rischio'!$C$2,IF(U136&lt;='db fasce di rischio'!$F$4,'db fasce di rischio'!$E$2,IF(U136&lt;='db fasce di rischio'!$H$4,'db fasce di rischio'!$G$2,"")))))</f>
        <v>--</v>
      </c>
      <c r="W136" s="30"/>
      <c r="X136" s="30"/>
    </row>
    <row r="137" spans="1:24" ht="21" customHeight="1" outlineLevel="1" x14ac:dyDescent="0.2">
      <c r="A137" s="169"/>
      <c r="B137" s="169"/>
      <c r="C137" s="26" t="s">
        <v>30</v>
      </c>
      <c r="D137" s="26" t="s">
        <v>30</v>
      </c>
      <c r="E137" s="26" t="s">
        <v>30</v>
      </c>
      <c r="F137" s="26" t="s">
        <v>30</v>
      </c>
      <c r="G137" s="161" t="str">
        <f t="shared" si="31"/>
        <v>--</v>
      </c>
      <c r="H137" s="27" t="s">
        <v>30</v>
      </c>
      <c r="I137" s="33" t="s">
        <v>30</v>
      </c>
      <c r="J137" s="87"/>
      <c r="K137" s="33"/>
      <c r="L137" s="26"/>
      <c r="M137" s="26"/>
      <c r="N137" s="26"/>
      <c r="O137" s="28"/>
      <c r="P137" s="169"/>
      <c r="Q137" s="184"/>
      <c r="R137" s="184"/>
      <c r="S137" s="185" t="str">
        <f t="shared" si="27"/>
        <v>0</v>
      </c>
      <c r="T137" s="185" t="str">
        <f t="shared" si="27"/>
        <v>0</v>
      </c>
      <c r="U137" s="185">
        <f t="shared" si="29"/>
        <v>0</v>
      </c>
      <c r="V137" s="186" t="str">
        <f>IF(U137=0,"--",IF(U137&lt;='db fasce di rischio'!$B$4,'db fasce di rischio'!$A$2,IF(U137&lt;='db fasce di rischio'!$D$4,'db fasce di rischio'!$C$2,IF(U137&lt;='db fasce di rischio'!$F$4,'db fasce di rischio'!$E$2,IF(U137&lt;='db fasce di rischio'!$H$4,'db fasce di rischio'!$G$2,"")))))</f>
        <v>--</v>
      </c>
      <c r="W137" s="30"/>
      <c r="X137" s="30"/>
    </row>
    <row r="138" spans="1:24" ht="21" customHeight="1" outlineLevel="1" x14ac:dyDescent="0.2">
      <c r="A138" s="169"/>
      <c r="B138" s="169"/>
      <c r="C138" s="26" t="s">
        <v>30</v>
      </c>
      <c r="D138" s="26" t="s">
        <v>30</v>
      </c>
      <c r="E138" s="26" t="s">
        <v>30</v>
      </c>
      <c r="F138" s="26" t="s">
        <v>30</v>
      </c>
      <c r="G138" s="161" t="str">
        <f t="shared" si="31"/>
        <v>--</v>
      </c>
      <c r="H138" s="27" t="s">
        <v>30</v>
      </c>
      <c r="I138" s="33" t="s">
        <v>30</v>
      </c>
      <c r="J138" s="87"/>
      <c r="K138" s="33"/>
      <c r="L138" s="26"/>
      <c r="M138" s="26"/>
      <c r="N138" s="26"/>
      <c r="O138" s="29"/>
      <c r="P138" s="169"/>
      <c r="Q138" s="184"/>
      <c r="R138" s="184"/>
      <c r="S138" s="185" t="str">
        <f t="shared" si="27"/>
        <v>0</v>
      </c>
      <c r="T138" s="185" t="str">
        <f t="shared" si="27"/>
        <v>0</v>
      </c>
      <c r="U138" s="185">
        <f t="shared" si="29"/>
        <v>0</v>
      </c>
      <c r="V138" s="186" t="str">
        <f>IF(U138=0,"--",IF(U138&lt;='db fasce di rischio'!$B$4,'db fasce di rischio'!$A$2,IF(U138&lt;='db fasce di rischio'!$D$4,'db fasce di rischio'!$C$2,IF(U138&lt;='db fasce di rischio'!$F$4,'db fasce di rischio'!$E$2,IF(U138&lt;='db fasce di rischio'!$H$4,'db fasce di rischio'!$G$2,"")))))</f>
        <v>--</v>
      </c>
      <c r="W138" s="30"/>
      <c r="X138" s="30"/>
    </row>
    <row r="139" spans="1:24" ht="21" x14ac:dyDescent="0.2">
      <c r="A139" s="168"/>
      <c r="B139" s="168"/>
      <c r="C139" s="92"/>
      <c r="D139" s="92"/>
      <c r="E139" s="92"/>
      <c r="F139" s="92"/>
      <c r="G139" s="92"/>
      <c r="H139" s="92"/>
      <c r="I139" s="92"/>
      <c r="J139" s="176"/>
      <c r="K139" s="92"/>
      <c r="L139" s="92"/>
      <c r="M139" s="92"/>
      <c r="N139" s="92"/>
      <c r="O139" s="92"/>
      <c r="P139" s="168"/>
      <c r="Q139" s="30"/>
      <c r="R139" s="30"/>
      <c r="S139" s="30"/>
      <c r="T139" s="30"/>
      <c r="U139" s="30"/>
      <c r="V139" s="30"/>
      <c r="W139" s="30"/>
      <c r="X139" s="30"/>
    </row>
    <row r="140" spans="1:24" ht="90.6" customHeight="1" x14ac:dyDescent="0.2">
      <c r="A140" s="31"/>
      <c r="B140" s="31"/>
      <c r="C140" s="32" t="s">
        <v>674</v>
      </c>
      <c r="D140" s="32"/>
      <c r="E140" s="30"/>
      <c r="F140" s="30"/>
      <c r="G140" s="30"/>
      <c r="H140" s="30"/>
      <c r="I140" s="30"/>
      <c r="J140" s="85"/>
      <c r="K140" s="30"/>
      <c r="L140" s="30"/>
      <c r="M140" s="30"/>
      <c r="N140" s="84" t="s">
        <v>6</v>
      </c>
      <c r="O140" s="84" t="s">
        <v>675</v>
      </c>
      <c r="P140" s="30"/>
      <c r="Q140" s="182" t="s">
        <v>1306</v>
      </c>
      <c r="R140" s="182" t="s">
        <v>1307</v>
      </c>
      <c r="S140" s="50" t="s">
        <v>1308</v>
      </c>
      <c r="T140" s="50" t="s">
        <v>1309</v>
      </c>
      <c r="U140" s="50" t="s">
        <v>1310</v>
      </c>
      <c r="V140" s="183" t="s">
        <v>1311</v>
      </c>
      <c r="W140" s="30"/>
      <c r="X140" s="30"/>
    </row>
    <row r="141" spans="1:24" ht="30.6" customHeight="1" x14ac:dyDescent="0.2">
      <c r="A141" s="168"/>
      <c r="B141" s="168">
        <v>7</v>
      </c>
      <c r="C141" s="220" t="s">
        <v>1267</v>
      </c>
      <c r="D141" s="221"/>
      <c r="E141" s="222"/>
      <c r="F141" s="229" t="s">
        <v>762</v>
      </c>
      <c r="G141" s="229"/>
      <c r="H141" s="229"/>
      <c r="I141" s="50" t="s">
        <v>11</v>
      </c>
      <c r="J141" s="231" t="s">
        <v>1475</v>
      </c>
      <c r="K141" s="231"/>
      <c r="L141" s="39"/>
      <c r="M141" s="162" t="s">
        <v>676</v>
      </c>
      <c r="N141" s="163" t="str">
        <f>V141</f>
        <v>Basso</v>
      </c>
      <c r="O141" s="39"/>
      <c r="P141" s="168"/>
      <c r="Q141" s="184" t="s">
        <v>12</v>
      </c>
      <c r="R141" s="184" t="s">
        <v>12</v>
      </c>
      <c r="S141" s="185">
        <f>IF(Q141="Basso",1.8,IF(Q141="Medio",2.5,IF(Q141="Medio-Alto",3.8,IF(Q141="Alto",5,"0"))))</f>
        <v>1.8</v>
      </c>
      <c r="T141" s="185">
        <f>IF(R141="Basso",1.8,IF(R141="Medio",2.5,IF(R141="Medio-Alto",3.8,IF(R141="Alto",5,"0"))))</f>
        <v>1.8</v>
      </c>
      <c r="U141" s="185">
        <f>IF(MAX(U145:U159)&gt;(T141*S141),MAX(U145:U159),T141*S141)</f>
        <v>3.24</v>
      </c>
      <c r="V141" s="186" t="str">
        <f>IF(U141=0,"--",IF(U141&lt;='db fasce di rischio'!$B$4,'db fasce di rischio'!$A$2,IF(U141&lt;='db fasce di rischio'!$D$4,'db fasce di rischio'!$C$2,IF(U141&lt;='db fasce di rischio'!$F$4,'db fasce di rischio'!$E$2,IF(U141&lt;='db fasce di rischio'!$H$4,'db fasce di rischio'!$G$2,"")))))</f>
        <v>Basso</v>
      </c>
      <c r="W141" s="30"/>
      <c r="X141" s="30"/>
    </row>
    <row r="142" spans="1:24" ht="59.45" customHeight="1" x14ac:dyDescent="0.2">
      <c r="A142" s="168"/>
      <c r="B142" s="168"/>
      <c r="C142" s="223"/>
      <c r="D142" s="224"/>
      <c r="E142" s="224"/>
      <c r="F142" s="172"/>
      <c r="G142" s="172"/>
      <c r="H142" s="172"/>
      <c r="I142" s="172"/>
      <c r="J142" s="172"/>
      <c r="K142" s="172"/>
      <c r="L142" s="173"/>
      <c r="M142" s="225" t="s">
        <v>1481</v>
      </c>
      <c r="N142" s="226"/>
      <c r="O142" s="226"/>
      <c r="P142" s="168"/>
      <c r="Q142" s="30"/>
      <c r="R142" s="30"/>
      <c r="S142" s="30"/>
      <c r="T142" s="30"/>
      <c r="U142" s="30"/>
      <c r="V142" s="30"/>
      <c r="W142" s="30"/>
      <c r="X142" s="30"/>
    </row>
    <row r="143" spans="1:24" ht="31.5" customHeight="1" outlineLevel="1" x14ac:dyDescent="0.2">
      <c r="A143" s="168"/>
      <c r="B143" s="168"/>
      <c r="C143" s="218" t="s">
        <v>1266</v>
      </c>
      <c r="D143" s="219"/>
      <c r="E143" s="160"/>
      <c r="F143" s="160"/>
      <c r="G143" s="160"/>
      <c r="H143" s="160"/>
      <c r="I143" s="160"/>
      <c r="J143" s="159"/>
      <c r="K143" s="160"/>
      <c r="L143" s="164">
        <f>SUM(H130:H138)</f>
        <v>0</v>
      </c>
      <c r="M143" s="165"/>
      <c r="N143" s="165"/>
      <c r="O143" s="165"/>
      <c r="P143" s="168"/>
      <c r="Q143" s="30"/>
      <c r="R143" s="30"/>
      <c r="S143" s="30"/>
      <c r="T143" s="30"/>
      <c r="U143" s="30"/>
      <c r="V143" s="30"/>
      <c r="W143" s="30"/>
      <c r="X143" s="30"/>
    </row>
    <row r="144" spans="1:24" ht="81.95" customHeight="1" outlineLevel="1" x14ac:dyDescent="0.2">
      <c r="A144" s="169"/>
      <c r="B144" s="169"/>
      <c r="C144" s="24" t="s">
        <v>915</v>
      </c>
      <c r="D144" s="24" t="s">
        <v>916</v>
      </c>
      <c r="E144" s="24" t="s">
        <v>981</v>
      </c>
      <c r="F144" s="24" t="s">
        <v>980</v>
      </c>
      <c r="G144" s="187" t="s">
        <v>1301</v>
      </c>
      <c r="H144" s="24" t="s">
        <v>979</v>
      </c>
      <c r="I144" s="24" t="s">
        <v>917</v>
      </c>
      <c r="J144" s="50" t="s">
        <v>982</v>
      </c>
      <c r="K144" s="50" t="s">
        <v>918</v>
      </c>
      <c r="L144" s="24" t="s">
        <v>639</v>
      </c>
      <c r="M144" s="24" t="s">
        <v>677</v>
      </c>
      <c r="N144" s="24" t="s">
        <v>678</v>
      </c>
      <c r="O144" s="24" t="s">
        <v>679</v>
      </c>
      <c r="P144" s="169"/>
      <c r="Q144" s="182" t="s">
        <v>1306</v>
      </c>
      <c r="R144" s="182" t="s">
        <v>1307</v>
      </c>
      <c r="S144" s="50" t="s">
        <v>1308</v>
      </c>
      <c r="T144" s="50" t="s">
        <v>1309</v>
      </c>
      <c r="U144" s="50" t="s">
        <v>1310</v>
      </c>
      <c r="V144" s="183" t="s">
        <v>1311</v>
      </c>
      <c r="W144" s="30"/>
      <c r="X144" s="30"/>
    </row>
    <row r="145" spans="1:24" ht="21" customHeight="1" outlineLevel="1" x14ac:dyDescent="0.2">
      <c r="A145" s="169"/>
      <c r="B145" s="169"/>
      <c r="C145" s="26" t="s">
        <v>30</v>
      </c>
      <c r="D145" s="26" t="s">
        <v>30</v>
      </c>
      <c r="E145" s="26" t="s">
        <v>235</v>
      </c>
      <c r="F145" s="26" t="s">
        <v>1441</v>
      </c>
      <c r="G145" s="161" t="str">
        <f>V145</f>
        <v>Basso</v>
      </c>
      <c r="H145" s="27" t="s">
        <v>903</v>
      </c>
      <c r="I145" s="33" t="s">
        <v>308</v>
      </c>
      <c r="J145" s="87" t="s">
        <v>1386</v>
      </c>
      <c r="K145" s="33" t="s">
        <v>641</v>
      </c>
      <c r="L145" s="26" t="s">
        <v>1384</v>
      </c>
      <c r="M145" s="206">
        <v>1</v>
      </c>
      <c r="N145" s="26" t="s">
        <v>1385</v>
      </c>
      <c r="O145" s="26" t="s">
        <v>1383</v>
      </c>
      <c r="P145" s="169"/>
      <c r="Q145" s="184" t="s">
        <v>12</v>
      </c>
      <c r="R145" s="184" t="s">
        <v>12</v>
      </c>
      <c r="S145" s="185">
        <f>IF(Q145="Basso",1.8,IF(Q145="Medio",2.5,IF(Q145="Medio-Alto",3.8,IF(Q145="Alto",5,"0"))))</f>
        <v>1.8</v>
      </c>
      <c r="T145" s="185">
        <f>IF(R145="Basso",1.8,IF(R145="Medio",2.5,IF(R145="Medio-Alto",3.8,IF(R145="Alto",5,"0"))))</f>
        <v>1.8</v>
      </c>
      <c r="U145" s="185">
        <f>(T145*S145)</f>
        <v>3.24</v>
      </c>
      <c r="V145" s="186" t="str">
        <f>IF(U145=0,"--",IF(U145&lt;='db fasce di rischio'!$B$4,'db fasce di rischio'!$A$2,IF(U145&lt;='db fasce di rischio'!$D$4,'db fasce di rischio'!$C$2,IF(U145&lt;='db fasce di rischio'!$F$4,'db fasce di rischio'!$E$2,IF(U145&lt;='db fasce di rischio'!$H$4,'db fasce di rischio'!$G$2,"")))))</f>
        <v>Basso</v>
      </c>
      <c r="W145" s="30"/>
      <c r="X145" s="30"/>
    </row>
    <row r="146" spans="1:24" ht="21" customHeight="1" outlineLevel="1" x14ac:dyDescent="0.2">
      <c r="A146" s="169"/>
      <c r="B146" s="169"/>
      <c r="C146" s="26" t="s">
        <v>30</v>
      </c>
      <c r="D146" s="26" t="s">
        <v>30</v>
      </c>
      <c r="E146" s="26" t="s">
        <v>1487</v>
      </c>
      <c r="F146" s="26" t="s">
        <v>1441</v>
      </c>
      <c r="G146" s="161" t="str">
        <f>V146</f>
        <v>Basso</v>
      </c>
      <c r="H146" s="27" t="s">
        <v>903</v>
      </c>
      <c r="I146" s="33" t="s">
        <v>308</v>
      </c>
      <c r="J146" s="87" t="s">
        <v>1386</v>
      </c>
      <c r="K146" s="33" t="s">
        <v>641</v>
      </c>
      <c r="L146" s="26" t="s">
        <v>1384</v>
      </c>
      <c r="M146" s="206">
        <v>1</v>
      </c>
      <c r="N146" s="26" t="s">
        <v>1385</v>
      </c>
      <c r="O146" s="26" t="s">
        <v>1383</v>
      </c>
      <c r="P146" s="169"/>
      <c r="Q146" s="184" t="s">
        <v>12</v>
      </c>
      <c r="R146" s="184" t="s">
        <v>12</v>
      </c>
      <c r="S146" s="185">
        <f t="shared" ref="S146:T159" si="32">IF(Q146="Basso",1.8,IF(Q146="Medio",2.5,IF(Q146="Medio-Alto",3.8,IF(Q146="Alto",5,"0"))))</f>
        <v>1.8</v>
      </c>
      <c r="T146" s="185">
        <f t="shared" si="32"/>
        <v>1.8</v>
      </c>
      <c r="U146" s="185">
        <f>(T146*S146)</f>
        <v>3.24</v>
      </c>
      <c r="V146" s="186" t="str">
        <f>IF(U146=0,"--",IF(U146&lt;='db fasce di rischio'!$B$4,'db fasce di rischio'!$A$2,IF(U146&lt;='db fasce di rischio'!$D$4,'db fasce di rischio'!$C$2,IF(U146&lt;='db fasce di rischio'!$F$4,'db fasce di rischio'!$E$2,IF(U146&lt;='db fasce di rischio'!$H$4,'db fasce di rischio'!$G$2,"")))))</f>
        <v>Basso</v>
      </c>
      <c r="W146" s="30"/>
      <c r="X146" s="30"/>
    </row>
    <row r="147" spans="1:24" ht="21" customHeight="1" outlineLevel="1" x14ac:dyDescent="0.2">
      <c r="A147" s="169"/>
      <c r="B147" s="169"/>
      <c r="C147" s="26" t="s">
        <v>30</v>
      </c>
      <c r="D147" s="26" t="s">
        <v>30</v>
      </c>
      <c r="E147" s="26" t="s">
        <v>30</v>
      </c>
      <c r="F147" s="26" t="s">
        <v>30</v>
      </c>
      <c r="G147" s="161" t="str">
        <f t="shared" ref="G147" si="33">V147</f>
        <v>--</v>
      </c>
      <c r="H147" s="27" t="s">
        <v>30</v>
      </c>
      <c r="I147" s="33" t="s">
        <v>30</v>
      </c>
      <c r="J147" s="87"/>
      <c r="K147" s="33"/>
      <c r="L147" s="26"/>
      <c r="M147" s="26"/>
      <c r="N147" s="26"/>
      <c r="O147" s="26"/>
      <c r="P147" s="169"/>
      <c r="Q147" s="184"/>
      <c r="R147" s="184"/>
      <c r="S147" s="185" t="str">
        <f t="shared" si="32"/>
        <v>0</v>
      </c>
      <c r="T147" s="185" t="str">
        <f t="shared" si="32"/>
        <v>0</v>
      </c>
      <c r="U147" s="185">
        <f t="shared" ref="U147:U159" si="34">(T147*S147)</f>
        <v>0</v>
      </c>
      <c r="V147" s="186" t="str">
        <f>IF(U147=0,"--",IF(U147&lt;='db fasce di rischio'!$B$4,'db fasce di rischio'!$A$2,IF(U147&lt;='db fasce di rischio'!$D$4,'db fasce di rischio'!$C$2,IF(U147&lt;='db fasce di rischio'!$F$4,'db fasce di rischio'!$E$2,IF(U147&lt;='db fasce di rischio'!$H$4,'db fasce di rischio'!$G$2,"")))))</f>
        <v>--</v>
      </c>
      <c r="W147" s="30"/>
      <c r="X147" s="30"/>
    </row>
    <row r="148" spans="1:24" ht="21" customHeight="1" outlineLevel="1" x14ac:dyDescent="0.2">
      <c r="A148" s="169"/>
      <c r="B148" s="169"/>
      <c r="C148" s="26" t="s">
        <v>30</v>
      </c>
      <c r="D148" s="26" t="s">
        <v>30</v>
      </c>
      <c r="E148" s="26" t="s">
        <v>30</v>
      </c>
      <c r="F148" s="26" t="s">
        <v>30</v>
      </c>
      <c r="G148" s="161" t="str">
        <f t="shared" ref="G148:G159" si="35">V148</f>
        <v>--</v>
      </c>
      <c r="H148" s="27" t="s">
        <v>30</v>
      </c>
      <c r="I148" s="33" t="s">
        <v>30</v>
      </c>
      <c r="J148" s="87"/>
      <c r="K148" s="33"/>
      <c r="L148" s="26"/>
      <c r="M148" s="26"/>
      <c r="N148" s="26"/>
      <c r="O148" s="26"/>
      <c r="P148" s="169"/>
      <c r="Q148" s="184"/>
      <c r="R148" s="184"/>
      <c r="S148" s="185" t="str">
        <f t="shared" si="32"/>
        <v>0</v>
      </c>
      <c r="T148" s="185" t="str">
        <f t="shared" si="32"/>
        <v>0</v>
      </c>
      <c r="U148" s="185">
        <f t="shared" si="34"/>
        <v>0</v>
      </c>
      <c r="V148" s="186" t="str">
        <f>IF(U148=0,"--",IF(U148&lt;='db fasce di rischio'!$B$4,'db fasce di rischio'!$A$2,IF(U148&lt;='db fasce di rischio'!$D$4,'db fasce di rischio'!$C$2,IF(U148&lt;='db fasce di rischio'!$F$4,'db fasce di rischio'!$E$2,IF(U148&lt;='db fasce di rischio'!$H$4,'db fasce di rischio'!$G$2,"")))))</f>
        <v>--</v>
      </c>
      <c r="W148" s="30"/>
      <c r="X148" s="30"/>
    </row>
    <row r="149" spans="1:24" ht="21" customHeight="1" outlineLevel="1" x14ac:dyDescent="0.2">
      <c r="A149" s="169"/>
      <c r="B149" s="169"/>
      <c r="C149" s="26" t="s">
        <v>30</v>
      </c>
      <c r="D149" s="26" t="s">
        <v>30</v>
      </c>
      <c r="E149" s="26" t="s">
        <v>30</v>
      </c>
      <c r="F149" s="26" t="s">
        <v>30</v>
      </c>
      <c r="G149" s="161" t="str">
        <f t="shared" si="35"/>
        <v>--</v>
      </c>
      <c r="H149" s="27" t="s">
        <v>30</v>
      </c>
      <c r="I149" s="33" t="s">
        <v>30</v>
      </c>
      <c r="J149" s="87"/>
      <c r="K149" s="33"/>
      <c r="L149" s="26"/>
      <c r="M149" s="26"/>
      <c r="N149" s="26"/>
      <c r="O149" s="26"/>
      <c r="P149" s="169"/>
      <c r="Q149" s="184"/>
      <c r="R149" s="184"/>
      <c r="S149" s="185" t="str">
        <f t="shared" si="32"/>
        <v>0</v>
      </c>
      <c r="T149" s="185" t="str">
        <f t="shared" si="32"/>
        <v>0</v>
      </c>
      <c r="U149" s="185">
        <f t="shared" si="34"/>
        <v>0</v>
      </c>
      <c r="V149" s="186" t="str">
        <f>IF(U149=0,"--",IF(U149&lt;='db fasce di rischio'!$B$4,'db fasce di rischio'!$A$2,IF(U149&lt;='db fasce di rischio'!$D$4,'db fasce di rischio'!$C$2,IF(U149&lt;='db fasce di rischio'!$F$4,'db fasce di rischio'!$E$2,IF(U149&lt;='db fasce di rischio'!$H$4,'db fasce di rischio'!$G$2,"")))))</f>
        <v>--</v>
      </c>
      <c r="W149" s="30"/>
      <c r="X149" s="30"/>
    </row>
    <row r="150" spans="1:24" ht="21" customHeight="1" outlineLevel="1" x14ac:dyDescent="0.2">
      <c r="A150" s="169"/>
      <c r="B150" s="169"/>
      <c r="C150" s="26" t="s">
        <v>30</v>
      </c>
      <c r="D150" s="26" t="s">
        <v>30</v>
      </c>
      <c r="E150" s="26" t="s">
        <v>30</v>
      </c>
      <c r="F150" s="26" t="s">
        <v>30</v>
      </c>
      <c r="G150" s="161" t="str">
        <f t="shared" si="35"/>
        <v>--</v>
      </c>
      <c r="H150" s="27" t="s">
        <v>30</v>
      </c>
      <c r="I150" s="33" t="s">
        <v>30</v>
      </c>
      <c r="J150" s="87"/>
      <c r="K150" s="33"/>
      <c r="L150" s="26"/>
      <c r="M150" s="26"/>
      <c r="N150" s="26"/>
      <c r="O150" s="26"/>
      <c r="P150" s="169"/>
      <c r="Q150" s="184"/>
      <c r="R150" s="184"/>
      <c r="S150" s="185" t="str">
        <f t="shared" si="32"/>
        <v>0</v>
      </c>
      <c r="T150" s="185" t="str">
        <f t="shared" si="32"/>
        <v>0</v>
      </c>
      <c r="U150" s="185">
        <f t="shared" si="34"/>
        <v>0</v>
      </c>
      <c r="V150" s="186" t="str">
        <f>IF(U150=0,"--",IF(U150&lt;='db fasce di rischio'!$B$4,'db fasce di rischio'!$A$2,IF(U150&lt;='db fasce di rischio'!$D$4,'db fasce di rischio'!$C$2,IF(U150&lt;='db fasce di rischio'!$F$4,'db fasce di rischio'!$E$2,IF(U150&lt;='db fasce di rischio'!$H$4,'db fasce di rischio'!$G$2,"")))))</f>
        <v>--</v>
      </c>
      <c r="W150" s="30"/>
      <c r="X150" s="30"/>
    </row>
    <row r="151" spans="1:24" ht="21" customHeight="1" outlineLevel="1" x14ac:dyDescent="0.2">
      <c r="A151" s="169"/>
      <c r="B151" s="169"/>
      <c r="C151" s="26" t="s">
        <v>30</v>
      </c>
      <c r="D151" s="26" t="s">
        <v>30</v>
      </c>
      <c r="E151" s="26" t="s">
        <v>30</v>
      </c>
      <c r="F151" s="26" t="s">
        <v>30</v>
      </c>
      <c r="G151" s="161" t="str">
        <f t="shared" si="35"/>
        <v>--</v>
      </c>
      <c r="H151" s="27" t="s">
        <v>30</v>
      </c>
      <c r="I151" s="33" t="s">
        <v>30</v>
      </c>
      <c r="J151" s="87"/>
      <c r="K151" s="33"/>
      <c r="L151" s="26"/>
      <c r="M151" s="26"/>
      <c r="N151" s="26"/>
      <c r="O151" s="26"/>
      <c r="P151" s="169"/>
      <c r="Q151" s="184"/>
      <c r="R151" s="184"/>
      <c r="S151" s="185" t="str">
        <f t="shared" si="32"/>
        <v>0</v>
      </c>
      <c r="T151" s="185" t="str">
        <f t="shared" si="32"/>
        <v>0</v>
      </c>
      <c r="U151" s="185">
        <f t="shared" si="34"/>
        <v>0</v>
      </c>
      <c r="V151" s="186" t="str">
        <f>IF(U151=0,"--",IF(U151&lt;='db fasce di rischio'!$B$4,'db fasce di rischio'!$A$2,IF(U151&lt;='db fasce di rischio'!$D$4,'db fasce di rischio'!$C$2,IF(U151&lt;='db fasce di rischio'!$F$4,'db fasce di rischio'!$E$2,IF(U151&lt;='db fasce di rischio'!$H$4,'db fasce di rischio'!$G$2,"")))))</f>
        <v>--</v>
      </c>
      <c r="W151" s="30"/>
      <c r="X151" s="30"/>
    </row>
    <row r="152" spans="1:24" ht="21" customHeight="1" outlineLevel="1" x14ac:dyDescent="0.2">
      <c r="A152" s="169"/>
      <c r="B152" s="169"/>
      <c r="C152" s="26" t="s">
        <v>30</v>
      </c>
      <c r="D152" s="26" t="s">
        <v>30</v>
      </c>
      <c r="E152" s="26" t="s">
        <v>30</v>
      </c>
      <c r="F152" s="26" t="s">
        <v>30</v>
      </c>
      <c r="G152" s="161" t="str">
        <f t="shared" si="35"/>
        <v>--</v>
      </c>
      <c r="H152" s="27" t="s">
        <v>30</v>
      </c>
      <c r="I152" s="33" t="s">
        <v>30</v>
      </c>
      <c r="J152" s="87"/>
      <c r="K152" s="33"/>
      <c r="L152" s="26"/>
      <c r="M152" s="26"/>
      <c r="N152" s="26"/>
      <c r="O152" s="26"/>
      <c r="P152" s="169"/>
      <c r="Q152" s="184"/>
      <c r="R152" s="184"/>
      <c r="S152" s="185" t="str">
        <f t="shared" si="32"/>
        <v>0</v>
      </c>
      <c r="T152" s="185" t="str">
        <f t="shared" si="32"/>
        <v>0</v>
      </c>
      <c r="U152" s="185">
        <f t="shared" si="34"/>
        <v>0</v>
      </c>
      <c r="V152" s="186" t="str">
        <f>IF(U152=0,"--",IF(U152&lt;='db fasce di rischio'!$B$4,'db fasce di rischio'!$A$2,IF(U152&lt;='db fasce di rischio'!$D$4,'db fasce di rischio'!$C$2,IF(U152&lt;='db fasce di rischio'!$F$4,'db fasce di rischio'!$E$2,IF(U152&lt;='db fasce di rischio'!$H$4,'db fasce di rischio'!$G$2,"")))))</f>
        <v>--</v>
      </c>
      <c r="W152" s="30"/>
      <c r="X152" s="30"/>
    </row>
    <row r="153" spans="1:24" ht="21" customHeight="1" outlineLevel="1" x14ac:dyDescent="0.2">
      <c r="A153" s="169"/>
      <c r="B153" s="169"/>
      <c r="C153" s="26" t="s">
        <v>30</v>
      </c>
      <c r="D153" s="26" t="s">
        <v>30</v>
      </c>
      <c r="E153" s="26" t="s">
        <v>30</v>
      </c>
      <c r="F153" s="26" t="s">
        <v>30</v>
      </c>
      <c r="G153" s="161" t="str">
        <f t="shared" si="35"/>
        <v>--</v>
      </c>
      <c r="H153" s="27" t="s">
        <v>30</v>
      </c>
      <c r="I153" s="33" t="s">
        <v>30</v>
      </c>
      <c r="J153" s="88"/>
      <c r="K153" s="33"/>
      <c r="L153" s="26"/>
      <c r="M153" s="26"/>
      <c r="N153" s="26"/>
      <c r="O153" s="26"/>
      <c r="P153" s="169"/>
      <c r="Q153" s="184"/>
      <c r="R153" s="184"/>
      <c r="S153" s="185" t="str">
        <f t="shared" si="32"/>
        <v>0</v>
      </c>
      <c r="T153" s="185" t="str">
        <f t="shared" si="32"/>
        <v>0</v>
      </c>
      <c r="U153" s="185">
        <f t="shared" si="34"/>
        <v>0</v>
      </c>
      <c r="V153" s="186" t="str">
        <f>IF(U153=0,"--",IF(U153&lt;='db fasce di rischio'!$B$4,'db fasce di rischio'!$A$2,IF(U153&lt;='db fasce di rischio'!$D$4,'db fasce di rischio'!$C$2,IF(U153&lt;='db fasce di rischio'!$F$4,'db fasce di rischio'!$E$2,IF(U153&lt;='db fasce di rischio'!$H$4,'db fasce di rischio'!$G$2,"")))))</f>
        <v>--</v>
      </c>
      <c r="W153" s="30"/>
      <c r="X153" s="30"/>
    </row>
    <row r="154" spans="1:24" ht="21" customHeight="1" outlineLevel="1" x14ac:dyDescent="0.2">
      <c r="A154" s="169"/>
      <c r="B154" s="169"/>
      <c r="C154" s="26" t="s">
        <v>30</v>
      </c>
      <c r="D154" s="26" t="s">
        <v>30</v>
      </c>
      <c r="E154" s="26" t="s">
        <v>30</v>
      </c>
      <c r="F154" s="26" t="s">
        <v>30</v>
      </c>
      <c r="G154" s="161" t="str">
        <f t="shared" si="35"/>
        <v>--</v>
      </c>
      <c r="H154" s="27" t="s">
        <v>30</v>
      </c>
      <c r="I154" s="33" t="s">
        <v>30</v>
      </c>
      <c r="J154" s="88"/>
      <c r="K154" s="33"/>
      <c r="L154" s="26"/>
      <c r="M154" s="26"/>
      <c r="N154" s="26"/>
      <c r="O154" s="26"/>
      <c r="P154" s="169"/>
      <c r="Q154" s="184"/>
      <c r="R154" s="184"/>
      <c r="S154" s="185" t="str">
        <f t="shared" si="32"/>
        <v>0</v>
      </c>
      <c r="T154" s="185" t="str">
        <f t="shared" si="32"/>
        <v>0</v>
      </c>
      <c r="U154" s="185">
        <f t="shared" si="34"/>
        <v>0</v>
      </c>
      <c r="V154" s="186" t="str">
        <f>IF(U154=0,"--",IF(U154&lt;='db fasce di rischio'!$B$4,'db fasce di rischio'!$A$2,IF(U154&lt;='db fasce di rischio'!$D$4,'db fasce di rischio'!$C$2,IF(U154&lt;='db fasce di rischio'!$F$4,'db fasce di rischio'!$E$2,IF(U154&lt;='db fasce di rischio'!$H$4,'db fasce di rischio'!$G$2,"")))))</f>
        <v>--</v>
      </c>
      <c r="W154" s="30"/>
      <c r="X154" s="30"/>
    </row>
    <row r="155" spans="1:24" ht="21" customHeight="1" outlineLevel="1" x14ac:dyDescent="0.2">
      <c r="A155" s="169"/>
      <c r="B155" s="169"/>
      <c r="C155" s="26" t="s">
        <v>30</v>
      </c>
      <c r="D155" s="26" t="s">
        <v>30</v>
      </c>
      <c r="E155" s="26" t="s">
        <v>30</v>
      </c>
      <c r="F155" s="26" t="s">
        <v>30</v>
      </c>
      <c r="G155" s="161" t="str">
        <f t="shared" si="35"/>
        <v>--</v>
      </c>
      <c r="H155" s="27" t="s">
        <v>30</v>
      </c>
      <c r="I155" s="33" t="s">
        <v>30</v>
      </c>
      <c r="J155" s="88"/>
      <c r="K155" s="33"/>
      <c r="L155" s="26"/>
      <c r="M155" s="26"/>
      <c r="N155" s="26"/>
      <c r="O155" s="26"/>
      <c r="P155" s="169"/>
      <c r="Q155" s="184"/>
      <c r="R155" s="184"/>
      <c r="S155" s="185" t="str">
        <f t="shared" si="32"/>
        <v>0</v>
      </c>
      <c r="T155" s="185" t="str">
        <f t="shared" si="32"/>
        <v>0</v>
      </c>
      <c r="U155" s="185">
        <f t="shared" si="34"/>
        <v>0</v>
      </c>
      <c r="V155" s="186" t="str">
        <f>IF(U155=0,"--",IF(U155&lt;='db fasce di rischio'!$B$4,'db fasce di rischio'!$A$2,IF(U155&lt;='db fasce di rischio'!$D$4,'db fasce di rischio'!$C$2,IF(U155&lt;='db fasce di rischio'!$F$4,'db fasce di rischio'!$E$2,IF(U155&lt;='db fasce di rischio'!$H$4,'db fasce di rischio'!$G$2,"")))))</f>
        <v>--</v>
      </c>
      <c r="W155" s="30"/>
      <c r="X155" s="30"/>
    </row>
    <row r="156" spans="1:24" ht="21" customHeight="1" outlineLevel="1" x14ac:dyDescent="0.2">
      <c r="A156" s="169"/>
      <c r="B156" s="169"/>
      <c r="C156" s="26" t="s">
        <v>30</v>
      </c>
      <c r="D156" s="26" t="s">
        <v>30</v>
      </c>
      <c r="E156" s="26" t="s">
        <v>30</v>
      </c>
      <c r="F156" s="26" t="s">
        <v>30</v>
      </c>
      <c r="G156" s="161" t="str">
        <f t="shared" si="35"/>
        <v>--</v>
      </c>
      <c r="H156" s="27" t="s">
        <v>30</v>
      </c>
      <c r="I156" s="33" t="s">
        <v>30</v>
      </c>
      <c r="J156" s="88"/>
      <c r="K156" s="33"/>
      <c r="L156" s="26"/>
      <c r="M156" s="26"/>
      <c r="N156" s="26"/>
      <c r="O156" s="26"/>
      <c r="P156" s="169"/>
      <c r="Q156" s="184"/>
      <c r="R156" s="184"/>
      <c r="S156" s="185" t="str">
        <f t="shared" si="32"/>
        <v>0</v>
      </c>
      <c r="T156" s="185" t="str">
        <f t="shared" si="32"/>
        <v>0</v>
      </c>
      <c r="U156" s="185">
        <f t="shared" si="34"/>
        <v>0</v>
      </c>
      <c r="V156" s="186" t="str">
        <f>IF(U156=0,"--",IF(U156&lt;='db fasce di rischio'!$B$4,'db fasce di rischio'!$A$2,IF(U156&lt;='db fasce di rischio'!$D$4,'db fasce di rischio'!$C$2,IF(U156&lt;='db fasce di rischio'!$F$4,'db fasce di rischio'!$E$2,IF(U156&lt;='db fasce di rischio'!$H$4,'db fasce di rischio'!$G$2,"")))))</f>
        <v>--</v>
      </c>
      <c r="W156" s="30"/>
      <c r="X156" s="30"/>
    </row>
    <row r="157" spans="1:24" ht="21" customHeight="1" outlineLevel="1" x14ac:dyDescent="0.2">
      <c r="A157" s="169"/>
      <c r="B157" s="169"/>
      <c r="C157" s="26" t="s">
        <v>30</v>
      </c>
      <c r="D157" s="26" t="s">
        <v>30</v>
      </c>
      <c r="E157" s="26" t="s">
        <v>30</v>
      </c>
      <c r="F157" s="26" t="s">
        <v>30</v>
      </c>
      <c r="G157" s="161" t="str">
        <f t="shared" si="35"/>
        <v>--</v>
      </c>
      <c r="H157" s="27" t="s">
        <v>30</v>
      </c>
      <c r="I157" s="33" t="s">
        <v>30</v>
      </c>
      <c r="J157" s="87"/>
      <c r="K157" s="33"/>
      <c r="L157" s="26"/>
      <c r="M157" s="26"/>
      <c r="N157" s="26"/>
      <c r="O157" s="26"/>
      <c r="P157" s="169"/>
      <c r="Q157" s="184"/>
      <c r="R157" s="184"/>
      <c r="S157" s="185" t="str">
        <f t="shared" si="32"/>
        <v>0</v>
      </c>
      <c r="T157" s="185" t="str">
        <f t="shared" si="32"/>
        <v>0</v>
      </c>
      <c r="U157" s="185">
        <f t="shared" si="34"/>
        <v>0</v>
      </c>
      <c r="V157" s="186" t="str">
        <f>IF(U157=0,"--",IF(U157&lt;='db fasce di rischio'!$B$4,'db fasce di rischio'!$A$2,IF(U157&lt;='db fasce di rischio'!$D$4,'db fasce di rischio'!$C$2,IF(U157&lt;='db fasce di rischio'!$F$4,'db fasce di rischio'!$E$2,IF(U157&lt;='db fasce di rischio'!$H$4,'db fasce di rischio'!$G$2,"")))))</f>
        <v>--</v>
      </c>
      <c r="W157" s="30"/>
      <c r="X157" s="30"/>
    </row>
    <row r="158" spans="1:24" ht="21" customHeight="1" outlineLevel="1" x14ac:dyDescent="0.2">
      <c r="A158" s="169"/>
      <c r="B158" s="169"/>
      <c r="C158" s="26" t="s">
        <v>30</v>
      </c>
      <c r="D158" s="26" t="s">
        <v>30</v>
      </c>
      <c r="E158" s="26" t="s">
        <v>30</v>
      </c>
      <c r="F158" s="26" t="s">
        <v>30</v>
      </c>
      <c r="G158" s="161" t="str">
        <f t="shared" si="35"/>
        <v>--</v>
      </c>
      <c r="H158" s="27" t="s">
        <v>30</v>
      </c>
      <c r="I158" s="33" t="s">
        <v>30</v>
      </c>
      <c r="J158" s="87"/>
      <c r="K158" s="33"/>
      <c r="L158" s="26"/>
      <c r="M158" s="26"/>
      <c r="N158" s="26"/>
      <c r="O158" s="28"/>
      <c r="P158" s="169"/>
      <c r="Q158" s="184"/>
      <c r="R158" s="184"/>
      <c r="S158" s="185" t="str">
        <f t="shared" si="32"/>
        <v>0</v>
      </c>
      <c r="T158" s="185" t="str">
        <f t="shared" si="32"/>
        <v>0</v>
      </c>
      <c r="U158" s="185">
        <f t="shared" si="34"/>
        <v>0</v>
      </c>
      <c r="V158" s="186" t="str">
        <f>IF(U158=0,"--",IF(U158&lt;='db fasce di rischio'!$B$4,'db fasce di rischio'!$A$2,IF(U158&lt;='db fasce di rischio'!$D$4,'db fasce di rischio'!$C$2,IF(U158&lt;='db fasce di rischio'!$F$4,'db fasce di rischio'!$E$2,IF(U158&lt;='db fasce di rischio'!$H$4,'db fasce di rischio'!$G$2,"")))))</f>
        <v>--</v>
      </c>
      <c r="W158" s="30"/>
      <c r="X158" s="30"/>
    </row>
    <row r="159" spans="1:24" ht="21" customHeight="1" outlineLevel="1" x14ac:dyDescent="0.2">
      <c r="A159" s="169"/>
      <c r="B159" s="169"/>
      <c r="C159" s="26" t="s">
        <v>30</v>
      </c>
      <c r="D159" s="26" t="s">
        <v>30</v>
      </c>
      <c r="E159" s="26" t="s">
        <v>30</v>
      </c>
      <c r="F159" s="26" t="s">
        <v>30</v>
      </c>
      <c r="G159" s="161" t="str">
        <f t="shared" si="35"/>
        <v>--</v>
      </c>
      <c r="H159" s="27" t="s">
        <v>30</v>
      </c>
      <c r="I159" s="33" t="s">
        <v>30</v>
      </c>
      <c r="J159" s="87"/>
      <c r="K159" s="33"/>
      <c r="L159" s="26"/>
      <c r="M159" s="26"/>
      <c r="N159" s="26"/>
      <c r="O159" s="29"/>
      <c r="P159" s="169"/>
      <c r="Q159" s="184"/>
      <c r="R159" s="184"/>
      <c r="S159" s="185" t="str">
        <f t="shared" si="32"/>
        <v>0</v>
      </c>
      <c r="T159" s="185" t="str">
        <f t="shared" si="32"/>
        <v>0</v>
      </c>
      <c r="U159" s="185">
        <f t="shared" si="34"/>
        <v>0</v>
      </c>
      <c r="V159" s="186" t="str">
        <f>IF(U159=0,"--",IF(U159&lt;='db fasce di rischio'!$B$4,'db fasce di rischio'!$A$2,IF(U159&lt;='db fasce di rischio'!$D$4,'db fasce di rischio'!$C$2,IF(U159&lt;='db fasce di rischio'!$F$4,'db fasce di rischio'!$E$2,IF(U159&lt;='db fasce di rischio'!$H$4,'db fasce di rischio'!$G$2,"")))))</f>
        <v>--</v>
      </c>
      <c r="W159" s="30"/>
      <c r="X159" s="30"/>
    </row>
    <row r="160" spans="1:24" ht="21" x14ac:dyDescent="0.2">
      <c r="A160" s="168"/>
      <c r="B160" s="168"/>
      <c r="C160" s="92"/>
      <c r="D160" s="92"/>
      <c r="E160" s="92"/>
      <c r="F160" s="92"/>
      <c r="G160" s="92"/>
      <c r="H160" s="92"/>
      <c r="I160" s="92"/>
      <c r="J160" s="176"/>
      <c r="K160" s="92"/>
      <c r="L160" s="92"/>
      <c r="M160" s="92"/>
      <c r="N160" s="92"/>
      <c r="O160" s="92"/>
      <c r="P160" s="168"/>
      <c r="Q160" s="30"/>
      <c r="R160" s="30"/>
      <c r="S160" s="30"/>
      <c r="T160" s="30"/>
      <c r="U160" s="30"/>
      <c r="V160" s="30"/>
      <c r="W160" s="30"/>
      <c r="X160" s="30"/>
    </row>
    <row r="161" spans="1:24" ht="90.6" customHeight="1" x14ac:dyDescent="0.2">
      <c r="A161" s="31"/>
      <c r="B161" s="31"/>
      <c r="C161" s="32" t="s">
        <v>674</v>
      </c>
      <c r="D161" s="32"/>
      <c r="E161" s="30"/>
      <c r="F161" s="30"/>
      <c r="G161" s="30"/>
      <c r="H161" s="30"/>
      <c r="I161" s="30"/>
      <c r="J161" s="85"/>
      <c r="K161" s="30"/>
      <c r="L161" s="30"/>
      <c r="M161" s="30"/>
      <c r="N161" s="84" t="s">
        <v>6</v>
      </c>
      <c r="O161" s="84" t="s">
        <v>675</v>
      </c>
      <c r="P161" s="30"/>
      <c r="Q161" s="182" t="s">
        <v>1306</v>
      </c>
      <c r="R161" s="182" t="s">
        <v>1307</v>
      </c>
      <c r="S161" s="50" t="s">
        <v>1308</v>
      </c>
      <c r="T161" s="50" t="s">
        <v>1309</v>
      </c>
      <c r="U161" s="50" t="s">
        <v>1310</v>
      </c>
      <c r="V161" s="183" t="s">
        <v>1311</v>
      </c>
      <c r="W161" s="30"/>
      <c r="X161" s="30"/>
    </row>
    <row r="162" spans="1:24" ht="30.6" customHeight="1" x14ac:dyDescent="0.2">
      <c r="A162" s="168"/>
      <c r="B162" s="168">
        <v>8</v>
      </c>
      <c r="C162" s="220" t="s">
        <v>1267</v>
      </c>
      <c r="D162" s="221"/>
      <c r="E162" s="222"/>
      <c r="F162" s="229" t="s">
        <v>1451</v>
      </c>
      <c r="G162" s="229"/>
      <c r="H162" s="229"/>
      <c r="I162" s="50" t="s">
        <v>11</v>
      </c>
      <c r="J162" s="231" t="s">
        <v>1488</v>
      </c>
      <c r="K162" s="231"/>
      <c r="L162" s="39"/>
      <c r="M162" s="162" t="s">
        <v>676</v>
      </c>
      <c r="N162" s="163" t="str">
        <f>V162</f>
        <v>Basso</v>
      </c>
      <c r="O162" s="39"/>
      <c r="P162" s="168"/>
      <c r="Q162" s="184" t="s">
        <v>12</v>
      </c>
      <c r="R162" s="184" t="s">
        <v>12</v>
      </c>
      <c r="S162" s="185">
        <f>IF(Q162="Basso",1.8,IF(Q162="Medio",2.5,IF(Q162="Medio-Alto",3.8,IF(Q162="Alto",5,"0"))))</f>
        <v>1.8</v>
      </c>
      <c r="T162" s="185">
        <f>IF(R162="Basso",1.8,IF(R162="Medio",2.5,IF(R162="Medio-Alto",3.8,IF(R162="Alto",5,"0"))))</f>
        <v>1.8</v>
      </c>
      <c r="U162" s="185">
        <f>IF(MAX(U166:U180)&gt;(T162*S162),MAX(U166:U180),T162*S162)</f>
        <v>3.24</v>
      </c>
      <c r="V162" s="186" t="str">
        <f>IF(U162=0,"--",IF(U162&lt;='db fasce di rischio'!$B$4,'db fasce di rischio'!$A$2,IF(U162&lt;='db fasce di rischio'!$D$4,'db fasce di rischio'!$C$2,IF(U162&lt;='db fasce di rischio'!$F$4,'db fasce di rischio'!$E$2,IF(U162&lt;='db fasce di rischio'!$H$4,'db fasce di rischio'!$G$2,"")))))</f>
        <v>Basso</v>
      </c>
      <c r="W162" s="30"/>
      <c r="X162" s="30"/>
    </row>
    <row r="163" spans="1:24" ht="59.45" customHeight="1" x14ac:dyDescent="0.2">
      <c r="A163" s="168"/>
      <c r="B163" s="168"/>
      <c r="C163" s="223"/>
      <c r="D163" s="224"/>
      <c r="E163" s="224"/>
      <c r="F163" s="172"/>
      <c r="G163" s="172"/>
      <c r="H163" s="172"/>
      <c r="I163" s="172"/>
      <c r="J163" s="172"/>
      <c r="K163" s="172"/>
      <c r="L163" s="173"/>
      <c r="M163" s="225" t="s">
        <v>1481</v>
      </c>
      <c r="N163" s="226"/>
      <c r="O163" s="226"/>
      <c r="P163" s="168"/>
      <c r="Q163" s="30"/>
      <c r="R163" s="30"/>
      <c r="S163" s="30"/>
      <c r="T163" s="30"/>
      <c r="U163" s="30"/>
      <c r="V163" s="30"/>
      <c r="W163" s="30"/>
      <c r="X163" s="30"/>
    </row>
    <row r="164" spans="1:24" ht="31.5" customHeight="1" outlineLevel="1" x14ac:dyDescent="0.2">
      <c r="A164" s="168"/>
      <c r="B164" s="168"/>
      <c r="C164" s="218" t="s">
        <v>1266</v>
      </c>
      <c r="D164" s="219"/>
      <c r="E164" s="160"/>
      <c r="F164" s="160"/>
      <c r="G164" s="160"/>
      <c r="H164" s="160"/>
      <c r="I164" s="160"/>
      <c r="J164" s="159"/>
      <c r="K164" s="160"/>
      <c r="L164" s="164">
        <f>SUM(H151:H159)</f>
        <v>0</v>
      </c>
      <c r="M164" s="165"/>
      <c r="N164" s="165"/>
      <c r="O164" s="165"/>
      <c r="P164" s="168"/>
      <c r="Q164" s="30"/>
      <c r="R164" s="30"/>
      <c r="S164" s="30"/>
      <c r="T164" s="30"/>
      <c r="U164" s="30"/>
      <c r="V164" s="30"/>
      <c r="W164" s="30"/>
      <c r="X164" s="30"/>
    </row>
    <row r="165" spans="1:24" ht="81.95" customHeight="1" outlineLevel="1" x14ac:dyDescent="0.2">
      <c r="A165" s="169"/>
      <c r="B165" s="169"/>
      <c r="C165" s="24" t="s">
        <v>915</v>
      </c>
      <c r="D165" s="24" t="s">
        <v>916</v>
      </c>
      <c r="E165" s="24" t="s">
        <v>981</v>
      </c>
      <c r="F165" s="24" t="s">
        <v>980</v>
      </c>
      <c r="G165" s="187" t="s">
        <v>1301</v>
      </c>
      <c r="H165" s="24" t="s">
        <v>979</v>
      </c>
      <c r="I165" s="24" t="s">
        <v>917</v>
      </c>
      <c r="J165" s="50" t="s">
        <v>982</v>
      </c>
      <c r="K165" s="50" t="s">
        <v>918</v>
      </c>
      <c r="L165" s="24" t="s">
        <v>639</v>
      </c>
      <c r="M165" s="24" t="s">
        <v>677</v>
      </c>
      <c r="N165" s="24" t="s">
        <v>678</v>
      </c>
      <c r="O165" s="24" t="s">
        <v>679</v>
      </c>
      <c r="P165" s="169"/>
      <c r="Q165" s="182" t="s">
        <v>1306</v>
      </c>
      <c r="R165" s="182" t="s">
        <v>1307</v>
      </c>
      <c r="S165" s="50" t="s">
        <v>1308</v>
      </c>
      <c r="T165" s="50" t="s">
        <v>1309</v>
      </c>
      <c r="U165" s="50" t="s">
        <v>1310</v>
      </c>
      <c r="V165" s="183" t="s">
        <v>1311</v>
      </c>
      <c r="W165" s="30"/>
      <c r="X165" s="30"/>
    </row>
    <row r="166" spans="1:24" ht="21" customHeight="1" outlineLevel="1" x14ac:dyDescent="0.2">
      <c r="A166" s="169"/>
      <c r="B166" s="169"/>
      <c r="C166" s="26" t="s">
        <v>30</v>
      </c>
      <c r="D166" s="26" t="s">
        <v>30</v>
      </c>
      <c r="E166" s="26" t="s">
        <v>234</v>
      </c>
      <c r="F166" s="26" t="s">
        <v>1441</v>
      </c>
      <c r="G166" s="161" t="str">
        <f>V166</f>
        <v>Basso</v>
      </c>
      <c r="H166" s="27" t="s">
        <v>903</v>
      </c>
      <c r="I166" s="33" t="s">
        <v>308</v>
      </c>
      <c r="J166" s="87" t="s">
        <v>1386</v>
      </c>
      <c r="K166" s="33" t="s">
        <v>641</v>
      </c>
      <c r="L166" s="26" t="s">
        <v>1384</v>
      </c>
      <c r="M166" s="206">
        <v>1</v>
      </c>
      <c r="N166" s="26" t="s">
        <v>1385</v>
      </c>
      <c r="O166" s="26" t="s">
        <v>1383</v>
      </c>
      <c r="P166" s="169"/>
      <c r="Q166" s="184" t="s">
        <v>12</v>
      </c>
      <c r="R166" s="184" t="s">
        <v>12</v>
      </c>
      <c r="S166" s="185">
        <f>IF(Q166="Basso",1.8,IF(Q166="Medio",2.5,IF(Q166="Medio-Alto",3.8,IF(Q166="Alto",5,"0"))))</f>
        <v>1.8</v>
      </c>
      <c r="T166" s="185">
        <f>IF(R166="Basso",1.8,IF(R166="Medio",2.5,IF(R166="Medio-Alto",3.8,IF(R166="Alto",5,"0"))))</f>
        <v>1.8</v>
      </c>
      <c r="U166" s="185">
        <f>(T166*S166)</f>
        <v>3.24</v>
      </c>
      <c r="V166" s="186" t="str">
        <f>IF(U166=0,"--",IF(U166&lt;='db fasce di rischio'!$B$4,'db fasce di rischio'!$A$2,IF(U166&lt;='db fasce di rischio'!$D$4,'db fasce di rischio'!$C$2,IF(U166&lt;='db fasce di rischio'!$F$4,'db fasce di rischio'!$E$2,IF(U166&lt;='db fasce di rischio'!$H$4,'db fasce di rischio'!$G$2,"")))))</f>
        <v>Basso</v>
      </c>
      <c r="W166" s="30"/>
      <c r="X166" s="30"/>
    </row>
    <row r="167" spans="1:24" ht="21" customHeight="1" outlineLevel="1" x14ac:dyDescent="0.2">
      <c r="A167" s="169"/>
      <c r="B167" s="169"/>
      <c r="C167" s="26" t="s">
        <v>30</v>
      </c>
      <c r="D167" s="26" t="s">
        <v>30</v>
      </c>
      <c r="E167" s="26" t="s">
        <v>236</v>
      </c>
      <c r="F167" s="26" t="s">
        <v>1479</v>
      </c>
      <c r="G167" s="161" t="str">
        <f>V167</f>
        <v>Basso</v>
      </c>
      <c r="H167" s="27" t="s">
        <v>903</v>
      </c>
      <c r="I167" s="33" t="s">
        <v>303</v>
      </c>
      <c r="J167" s="87" t="s">
        <v>1386</v>
      </c>
      <c r="K167" s="33" t="s">
        <v>37</v>
      </c>
      <c r="L167" s="26" t="s">
        <v>1384</v>
      </c>
      <c r="M167" s="206">
        <v>1</v>
      </c>
      <c r="N167" s="26" t="s">
        <v>1385</v>
      </c>
      <c r="O167" s="26" t="s">
        <v>1383</v>
      </c>
      <c r="P167" s="169"/>
      <c r="Q167" s="184" t="s">
        <v>12</v>
      </c>
      <c r="R167" s="184" t="s">
        <v>12</v>
      </c>
      <c r="S167" s="185">
        <f t="shared" ref="S167:T180" si="36">IF(Q167="Basso",1.8,IF(Q167="Medio",2.5,IF(Q167="Medio-Alto",3.8,IF(Q167="Alto",5,"0"))))</f>
        <v>1.8</v>
      </c>
      <c r="T167" s="185">
        <f t="shared" si="36"/>
        <v>1.8</v>
      </c>
      <c r="U167" s="185">
        <f>(T167*S167)</f>
        <v>3.24</v>
      </c>
      <c r="V167" s="186" t="str">
        <f>IF(U167=0,"--",IF(U167&lt;='db fasce di rischio'!$B$4,'db fasce di rischio'!$A$2,IF(U167&lt;='db fasce di rischio'!$D$4,'db fasce di rischio'!$C$2,IF(U167&lt;='db fasce di rischio'!$F$4,'db fasce di rischio'!$E$2,IF(U167&lt;='db fasce di rischio'!$H$4,'db fasce di rischio'!$G$2,"")))))</f>
        <v>Basso</v>
      </c>
      <c r="W167" s="30"/>
      <c r="X167" s="30"/>
    </row>
    <row r="168" spans="1:24" ht="21" customHeight="1" outlineLevel="1" x14ac:dyDescent="0.2">
      <c r="A168" s="169"/>
      <c r="B168" s="169"/>
      <c r="C168" s="26" t="s">
        <v>30</v>
      </c>
      <c r="D168" s="26" t="s">
        <v>30</v>
      </c>
      <c r="E168" s="26" t="s">
        <v>239</v>
      </c>
      <c r="F168" s="26" t="s">
        <v>667</v>
      </c>
      <c r="G168" s="161" t="str">
        <f t="shared" ref="G168:G169" si="37">V168</f>
        <v>Basso</v>
      </c>
      <c r="H168" s="27" t="s">
        <v>903</v>
      </c>
      <c r="I168" s="33" t="s">
        <v>303</v>
      </c>
      <c r="J168" s="87" t="s">
        <v>1386</v>
      </c>
      <c r="K168" s="33" t="s">
        <v>37</v>
      </c>
      <c r="L168" s="26" t="s">
        <v>1384</v>
      </c>
      <c r="M168" s="206">
        <v>1</v>
      </c>
      <c r="N168" s="26" t="s">
        <v>1385</v>
      </c>
      <c r="O168" s="26" t="s">
        <v>1383</v>
      </c>
      <c r="P168" s="169"/>
      <c r="Q168" s="184" t="s">
        <v>12</v>
      </c>
      <c r="R168" s="184" t="s">
        <v>12</v>
      </c>
      <c r="S168" s="185">
        <f t="shared" si="36"/>
        <v>1.8</v>
      </c>
      <c r="T168" s="185">
        <f t="shared" si="36"/>
        <v>1.8</v>
      </c>
      <c r="U168" s="185">
        <f t="shared" ref="U168:U180" si="38">(T168*S168)</f>
        <v>3.24</v>
      </c>
      <c r="V168" s="186" t="str">
        <f>IF(U168=0,"--",IF(U168&lt;='db fasce di rischio'!$B$4,'db fasce di rischio'!$A$2,IF(U168&lt;='db fasce di rischio'!$D$4,'db fasce di rischio'!$C$2,IF(U168&lt;='db fasce di rischio'!$F$4,'db fasce di rischio'!$E$2,IF(U168&lt;='db fasce di rischio'!$H$4,'db fasce di rischio'!$G$2,"")))))</f>
        <v>Basso</v>
      </c>
      <c r="W168" s="30"/>
      <c r="X168" s="30"/>
    </row>
    <row r="169" spans="1:24" ht="21" customHeight="1" outlineLevel="1" x14ac:dyDescent="0.2">
      <c r="A169" s="169"/>
      <c r="B169" s="169"/>
      <c r="C169" s="26" t="s">
        <v>30</v>
      </c>
      <c r="D169" s="26" t="s">
        <v>30</v>
      </c>
      <c r="E169" s="26" t="s">
        <v>241</v>
      </c>
      <c r="F169" s="26" t="s">
        <v>1478</v>
      </c>
      <c r="G169" s="161" t="str">
        <f t="shared" si="37"/>
        <v>Basso</v>
      </c>
      <c r="H169" s="27" t="s">
        <v>903</v>
      </c>
      <c r="I169" s="33" t="s">
        <v>293</v>
      </c>
      <c r="J169" s="87" t="s">
        <v>1386</v>
      </c>
      <c r="K169" s="33" t="s">
        <v>31</v>
      </c>
      <c r="L169" s="26" t="s">
        <v>1384</v>
      </c>
      <c r="M169" s="206">
        <v>1</v>
      </c>
      <c r="N169" s="26" t="s">
        <v>1385</v>
      </c>
      <c r="O169" s="26" t="s">
        <v>1383</v>
      </c>
      <c r="P169" s="169"/>
      <c r="Q169" s="184" t="s">
        <v>12</v>
      </c>
      <c r="R169" s="184" t="s">
        <v>12</v>
      </c>
      <c r="S169" s="185">
        <f t="shared" si="36"/>
        <v>1.8</v>
      </c>
      <c r="T169" s="185">
        <f t="shared" si="36"/>
        <v>1.8</v>
      </c>
      <c r="U169" s="185">
        <f t="shared" si="38"/>
        <v>3.24</v>
      </c>
      <c r="V169" s="186" t="str">
        <f>IF(U169=0,"--",IF(U169&lt;='db fasce di rischio'!$B$4,'db fasce di rischio'!$A$2,IF(U169&lt;='db fasce di rischio'!$D$4,'db fasce di rischio'!$C$2,IF(U169&lt;='db fasce di rischio'!$F$4,'db fasce di rischio'!$E$2,IF(U169&lt;='db fasce di rischio'!$H$4,'db fasce di rischio'!$G$2,"")))))</f>
        <v>Basso</v>
      </c>
      <c r="W169" s="30"/>
      <c r="X169" s="30"/>
    </row>
    <row r="170" spans="1:24" ht="21" customHeight="1" outlineLevel="1" x14ac:dyDescent="0.2">
      <c r="A170" s="169"/>
      <c r="B170" s="169"/>
      <c r="C170" s="26" t="s">
        <v>30</v>
      </c>
      <c r="D170" s="26" t="s">
        <v>30</v>
      </c>
      <c r="E170" s="26" t="s">
        <v>242</v>
      </c>
      <c r="F170" s="26" t="s">
        <v>1479</v>
      </c>
      <c r="G170" s="161" t="str">
        <f>V170</f>
        <v>Basso</v>
      </c>
      <c r="H170" s="27" t="s">
        <v>903</v>
      </c>
      <c r="I170" s="33" t="s">
        <v>303</v>
      </c>
      <c r="J170" s="87" t="s">
        <v>1386</v>
      </c>
      <c r="K170" s="33" t="s">
        <v>37</v>
      </c>
      <c r="L170" s="26" t="s">
        <v>1384</v>
      </c>
      <c r="M170" s="206">
        <v>1</v>
      </c>
      <c r="N170" s="26" t="s">
        <v>1385</v>
      </c>
      <c r="O170" s="26" t="s">
        <v>1383</v>
      </c>
      <c r="P170" s="169"/>
      <c r="Q170" s="184" t="s">
        <v>12</v>
      </c>
      <c r="R170" s="184" t="s">
        <v>12</v>
      </c>
      <c r="S170" s="185">
        <f t="shared" si="36"/>
        <v>1.8</v>
      </c>
      <c r="T170" s="185">
        <f t="shared" si="36"/>
        <v>1.8</v>
      </c>
      <c r="U170" s="185">
        <f t="shared" si="38"/>
        <v>3.24</v>
      </c>
      <c r="V170" s="186" t="str">
        <f>IF(U170=0,"--",IF(U170&lt;='db fasce di rischio'!$B$4,'db fasce di rischio'!$A$2,IF(U170&lt;='db fasce di rischio'!$D$4,'db fasce di rischio'!$C$2,IF(U170&lt;='db fasce di rischio'!$F$4,'db fasce di rischio'!$E$2,IF(U170&lt;='db fasce di rischio'!$H$4,'db fasce di rischio'!$G$2,"")))))</f>
        <v>Basso</v>
      </c>
      <c r="W170" s="30"/>
      <c r="X170" s="30"/>
    </row>
    <row r="171" spans="1:24" ht="21" customHeight="1" outlineLevel="1" x14ac:dyDescent="0.2">
      <c r="A171" s="169"/>
      <c r="B171" s="169"/>
      <c r="C171" s="26" t="s">
        <v>30</v>
      </c>
      <c r="D171" s="26" t="s">
        <v>30</v>
      </c>
      <c r="E171" s="26" t="s">
        <v>30</v>
      </c>
      <c r="F171" s="26" t="s">
        <v>30</v>
      </c>
      <c r="G171" s="161" t="str">
        <f t="shared" ref="G171" si="39">V171</f>
        <v>--</v>
      </c>
      <c r="H171" s="27" t="s">
        <v>30</v>
      </c>
      <c r="I171" s="33" t="s">
        <v>30</v>
      </c>
      <c r="J171" s="87"/>
      <c r="K171" s="33"/>
      <c r="L171" s="26"/>
      <c r="M171" s="26"/>
      <c r="N171" s="26"/>
      <c r="O171" s="26"/>
      <c r="P171" s="169"/>
      <c r="Q171" s="184"/>
      <c r="R171" s="184"/>
      <c r="S171" s="185" t="str">
        <f t="shared" si="36"/>
        <v>0</v>
      </c>
      <c r="T171" s="185" t="str">
        <f t="shared" si="36"/>
        <v>0</v>
      </c>
      <c r="U171" s="185">
        <f t="shared" si="38"/>
        <v>0</v>
      </c>
      <c r="V171" s="186" t="str">
        <f>IF(U171=0,"--",IF(U171&lt;='db fasce di rischio'!$B$4,'db fasce di rischio'!$A$2,IF(U171&lt;='db fasce di rischio'!$D$4,'db fasce di rischio'!$C$2,IF(U171&lt;='db fasce di rischio'!$F$4,'db fasce di rischio'!$E$2,IF(U171&lt;='db fasce di rischio'!$H$4,'db fasce di rischio'!$G$2,"")))))</f>
        <v>--</v>
      </c>
      <c r="W171" s="30"/>
      <c r="X171" s="30"/>
    </row>
    <row r="172" spans="1:24" ht="21" customHeight="1" outlineLevel="1" x14ac:dyDescent="0.2">
      <c r="A172" s="169"/>
      <c r="B172" s="169"/>
      <c r="C172" s="26" t="s">
        <v>30</v>
      </c>
      <c r="D172" s="26" t="s">
        <v>30</v>
      </c>
      <c r="E172" s="26" t="s">
        <v>30</v>
      </c>
      <c r="F172" s="26" t="s">
        <v>30</v>
      </c>
      <c r="G172" s="161" t="str">
        <f t="shared" ref="G172:G180" si="40">V172</f>
        <v>--</v>
      </c>
      <c r="H172" s="27" t="s">
        <v>30</v>
      </c>
      <c r="I172" s="33" t="s">
        <v>30</v>
      </c>
      <c r="J172" s="87"/>
      <c r="K172" s="33"/>
      <c r="L172" s="26"/>
      <c r="M172" s="26"/>
      <c r="N172" s="26"/>
      <c r="O172" s="26"/>
      <c r="P172" s="169"/>
      <c r="Q172" s="184"/>
      <c r="R172" s="184"/>
      <c r="S172" s="185" t="str">
        <f t="shared" si="36"/>
        <v>0</v>
      </c>
      <c r="T172" s="185" t="str">
        <f t="shared" si="36"/>
        <v>0</v>
      </c>
      <c r="U172" s="185">
        <f t="shared" si="38"/>
        <v>0</v>
      </c>
      <c r="V172" s="186" t="str">
        <f>IF(U172=0,"--",IF(U172&lt;='db fasce di rischio'!$B$4,'db fasce di rischio'!$A$2,IF(U172&lt;='db fasce di rischio'!$D$4,'db fasce di rischio'!$C$2,IF(U172&lt;='db fasce di rischio'!$F$4,'db fasce di rischio'!$E$2,IF(U172&lt;='db fasce di rischio'!$H$4,'db fasce di rischio'!$G$2,"")))))</f>
        <v>--</v>
      </c>
      <c r="W172" s="30"/>
      <c r="X172" s="30"/>
    </row>
    <row r="173" spans="1:24" ht="21" customHeight="1" outlineLevel="1" x14ac:dyDescent="0.2">
      <c r="A173" s="169"/>
      <c r="B173" s="169"/>
      <c r="C173" s="26" t="s">
        <v>30</v>
      </c>
      <c r="D173" s="26" t="s">
        <v>30</v>
      </c>
      <c r="E173" s="26" t="s">
        <v>30</v>
      </c>
      <c r="F173" s="26" t="s">
        <v>30</v>
      </c>
      <c r="G173" s="161" t="str">
        <f t="shared" si="40"/>
        <v>--</v>
      </c>
      <c r="H173" s="27" t="s">
        <v>30</v>
      </c>
      <c r="I173" s="33" t="s">
        <v>30</v>
      </c>
      <c r="J173" s="87"/>
      <c r="K173" s="33"/>
      <c r="L173" s="26"/>
      <c r="M173" s="26"/>
      <c r="N173" s="26"/>
      <c r="O173" s="26"/>
      <c r="P173" s="169"/>
      <c r="Q173" s="184"/>
      <c r="R173" s="184"/>
      <c r="S173" s="185" t="str">
        <f t="shared" si="36"/>
        <v>0</v>
      </c>
      <c r="T173" s="185" t="str">
        <f t="shared" si="36"/>
        <v>0</v>
      </c>
      <c r="U173" s="185">
        <f t="shared" si="38"/>
        <v>0</v>
      </c>
      <c r="V173" s="186" t="str">
        <f>IF(U173=0,"--",IF(U173&lt;='db fasce di rischio'!$B$4,'db fasce di rischio'!$A$2,IF(U173&lt;='db fasce di rischio'!$D$4,'db fasce di rischio'!$C$2,IF(U173&lt;='db fasce di rischio'!$F$4,'db fasce di rischio'!$E$2,IF(U173&lt;='db fasce di rischio'!$H$4,'db fasce di rischio'!$G$2,"")))))</f>
        <v>--</v>
      </c>
      <c r="W173" s="30"/>
      <c r="X173" s="30"/>
    </row>
    <row r="174" spans="1:24" ht="21" customHeight="1" outlineLevel="1" x14ac:dyDescent="0.2">
      <c r="A174" s="169"/>
      <c r="B174" s="169"/>
      <c r="C174" s="26" t="s">
        <v>30</v>
      </c>
      <c r="D174" s="26" t="s">
        <v>30</v>
      </c>
      <c r="E174" s="26" t="s">
        <v>30</v>
      </c>
      <c r="F174" s="26" t="s">
        <v>30</v>
      </c>
      <c r="G174" s="161" t="str">
        <f t="shared" si="40"/>
        <v>--</v>
      </c>
      <c r="H174" s="27" t="s">
        <v>30</v>
      </c>
      <c r="I174" s="33" t="s">
        <v>30</v>
      </c>
      <c r="J174" s="88"/>
      <c r="K174" s="33"/>
      <c r="L174" s="26"/>
      <c r="M174" s="26"/>
      <c r="N174" s="26"/>
      <c r="O174" s="26"/>
      <c r="P174" s="169"/>
      <c r="Q174" s="184"/>
      <c r="R174" s="184"/>
      <c r="S174" s="185" t="str">
        <f t="shared" si="36"/>
        <v>0</v>
      </c>
      <c r="T174" s="185" t="str">
        <f t="shared" si="36"/>
        <v>0</v>
      </c>
      <c r="U174" s="185">
        <f t="shared" si="38"/>
        <v>0</v>
      </c>
      <c r="V174" s="186" t="str">
        <f>IF(U174=0,"--",IF(U174&lt;='db fasce di rischio'!$B$4,'db fasce di rischio'!$A$2,IF(U174&lt;='db fasce di rischio'!$D$4,'db fasce di rischio'!$C$2,IF(U174&lt;='db fasce di rischio'!$F$4,'db fasce di rischio'!$E$2,IF(U174&lt;='db fasce di rischio'!$H$4,'db fasce di rischio'!$G$2,"")))))</f>
        <v>--</v>
      </c>
      <c r="W174" s="30"/>
      <c r="X174" s="30"/>
    </row>
    <row r="175" spans="1:24" ht="21" customHeight="1" outlineLevel="1" x14ac:dyDescent="0.2">
      <c r="A175" s="169"/>
      <c r="B175" s="169"/>
      <c r="C175" s="26" t="s">
        <v>30</v>
      </c>
      <c r="D175" s="26" t="s">
        <v>30</v>
      </c>
      <c r="E175" s="26" t="s">
        <v>30</v>
      </c>
      <c r="F175" s="26" t="s">
        <v>30</v>
      </c>
      <c r="G175" s="161" t="str">
        <f t="shared" si="40"/>
        <v>--</v>
      </c>
      <c r="H175" s="27" t="s">
        <v>30</v>
      </c>
      <c r="I175" s="33" t="s">
        <v>30</v>
      </c>
      <c r="J175" s="88"/>
      <c r="K175" s="33"/>
      <c r="L175" s="26"/>
      <c r="M175" s="26"/>
      <c r="N175" s="26"/>
      <c r="O175" s="26"/>
      <c r="P175" s="169"/>
      <c r="Q175" s="184"/>
      <c r="R175" s="184"/>
      <c r="S175" s="185" t="str">
        <f t="shared" si="36"/>
        <v>0</v>
      </c>
      <c r="T175" s="185" t="str">
        <f t="shared" si="36"/>
        <v>0</v>
      </c>
      <c r="U175" s="185">
        <f t="shared" si="38"/>
        <v>0</v>
      </c>
      <c r="V175" s="186" t="str">
        <f>IF(U175=0,"--",IF(U175&lt;='db fasce di rischio'!$B$4,'db fasce di rischio'!$A$2,IF(U175&lt;='db fasce di rischio'!$D$4,'db fasce di rischio'!$C$2,IF(U175&lt;='db fasce di rischio'!$F$4,'db fasce di rischio'!$E$2,IF(U175&lt;='db fasce di rischio'!$H$4,'db fasce di rischio'!$G$2,"")))))</f>
        <v>--</v>
      </c>
      <c r="W175" s="30"/>
      <c r="X175" s="30"/>
    </row>
    <row r="176" spans="1:24" ht="21" customHeight="1" outlineLevel="1" x14ac:dyDescent="0.2">
      <c r="A176" s="169"/>
      <c r="B176" s="169"/>
      <c r="C176" s="26" t="s">
        <v>30</v>
      </c>
      <c r="D176" s="26" t="s">
        <v>30</v>
      </c>
      <c r="E176" s="26" t="s">
        <v>30</v>
      </c>
      <c r="F176" s="26" t="s">
        <v>30</v>
      </c>
      <c r="G176" s="161" t="str">
        <f t="shared" si="40"/>
        <v>--</v>
      </c>
      <c r="H176" s="27" t="s">
        <v>30</v>
      </c>
      <c r="I176" s="33" t="s">
        <v>30</v>
      </c>
      <c r="J176" s="88"/>
      <c r="K176" s="33"/>
      <c r="L176" s="26"/>
      <c r="M176" s="26"/>
      <c r="N176" s="26"/>
      <c r="O176" s="26"/>
      <c r="P176" s="169"/>
      <c r="Q176" s="184"/>
      <c r="R176" s="184"/>
      <c r="S176" s="185" t="str">
        <f t="shared" si="36"/>
        <v>0</v>
      </c>
      <c r="T176" s="185" t="str">
        <f t="shared" si="36"/>
        <v>0</v>
      </c>
      <c r="U176" s="185">
        <f t="shared" si="38"/>
        <v>0</v>
      </c>
      <c r="V176" s="186" t="str">
        <f>IF(U176=0,"--",IF(U176&lt;='db fasce di rischio'!$B$4,'db fasce di rischio'!$A$2,IF(U176&lt;='db fasce di rischio'!$D$4,'db fasce di rischio'!$C$2,IF(U176&lt;='db fasce di rischio'!$F$4,'db fasce di rischio'!$E$2,IF(U176&lt;='db fasce di rischio'!$H$4,'db fasce di rischio'!$G$2,"")))))</f>
        <v>--</v>
      </c>
      <c r="W176" s="30"/>
      <c r="X176" s="30"/>
    </row>
    <row r="177" spans="1:24" ht="21" customHeight="1" outlineLevel="1" x14ac:dyDescent="0.2">
      <c r="A177" s="169"/>
      <c r="B177" s="169"/>
      <c r="C177" s="26" t="s">
        <v>30</v>
      </c>
      <c r="D177" s="26" t="s">
        <v>30</v>
      </c>
      <c r="E177" s="26" t="s">
        <v>30</v>
      </c>
      <c r="F177" s="26" t="s">
        <v>30</v>
      </c>
      <c r="G177" s="161" t="str">
        <f t="shared" si="40"/>
        <v>--</v>
      </c>
      <c r="H177" s="27" t="s">
        <v>30</v>
      </c>
      <c r="I177" s="33" t="s">
        <v>30</v>
      </c>
      <c r="J177" s="88"/>
      <c r="K177" s="33"/>
      <c r="L177" s="26"/>
      <c r="M177" s="26"/>
      <c r="N177" s="26"/>
      <c r="O177" s="26"/>
      <c r="P177" s="169"/>
      <c r="Q177" s="184"/>
      <c r="R177" s="184"/>
      <c r="S177" s="185" t="str">
        <f t="shared" si="36"/>
        <v>0</v>
      </c>
      <c r="T177" s="185" t="str">
        <f t="shared" si="36"/>
        <v>0</v>
      </c>
      <c r="U177" s="185">
        <f t="shared" si="38"/>
        <v>0</v>
      </c>
      <c r="V177" s="186" t="str">
        <f>IF(U177=0,"--",IF(U177&lt;='db fasce di rischio'!$B$4,'db fasce di rischio'!$A$2,IF(U177&lt;='db fasce di rischio'!$D$4,'db fasce di rischio'!$C$2,IF(U177&lt;='db fasce di rischio'!$F$4,'db fasce di rischio'!$E$2,IF(U177&lt;='db fasce di rischio'!$H$4,'db fasce di rischio'!$G$2,"")))))</f>
        <v>--</v>
      </c>
      <c r="W177" s="30"/>
      <c r="X177" s="30"/>
    </row>
    <row r="178" spans="1:24" ht="21" customHeight="1" outlineLevel="1" x14ac:dyDescent="0.2">
      <c r="A178" s="169"/>
      <c r="B178" s="169"/>
      <c r="C178" s="26" t="s">
        <v>30</v>
      </c>
      <c r="D178" s="26" t="s">
        <v>30</v>
      </c>
      <c r="E178" s="26" t="s">
        <v>30</v>
      </c>
      <c r="F178" s="26" t="s">
        <v>30</v>
      </c>
      <c r="G178" s="161" t="str">
        <f t="shared" si="40"/>
        <v>--</v>
      </c>
      <c r="H178" s="27" t="s">
        <v>30</v>
      </c>
      <c r="I178" s="33" t="s">
        <v>30</v>
      </c>
      <c r="J178" s="87"/>
      <c r="K178" s="33"/>
      <c r="L178" s="26"/>
      <c r="M178" s="26"/>
      <c r="N178" s="26"/>
      <c r="O178" s="26"/>
      <c r="P178" s="169"/>
      <c r="Q178" s="184"/>
      <c r="R178" s="184"/>
      <c r="S178" s="185" t="str">
        <f t="shared" si="36"/>
        <v>0</v>
      </c>
      <c r="T178" s="185" t="str">
        <f t="shared" si="36"/>
        <v>0</v>
      </c>
      <c r="U178" s="185">
        <f t="shared" si="38"/>
        <v>0</v>
      </c>
      <c r="V178" s="186" t="str">
        <f>IF(U178=0,"--",IF(U178&lt;='db fasce di rischio'!$B$4,'db fasce di rischio'!$A$2,IF(U178&lt;='db fasce di rischio'!$D$4,'db fasce di rischio'!$C$2,IF(U178&lt;='db fasce di rischio'!$F$4,'db fasce di rischio'!$E$2,IF(U178&lt;='db fasce di rischio'!$H$4,'db fasce di rischio'!$G$2,"")))))</f>
        <v>--</v>
      </c>
      <c r="W178" s="30"/>
      <c r="X178" s="30"/>
    </row>
    <row r="179" spans="1:24" ht="21" customHeight="1" outlineLevel="1" x14ac:dyDescent="0.2">
      <c r="A179" s="169"/>
      <c r="B179" s="169"/>
      <c r="C179" s="26" t="s">
        <v>30</v>
      </c>
      <c r="D179" s="26" t="s">
        <v>30</v>
      </c>
      <c r="E179" s="26" t="s">
        <v>30</v>
      </c>
      <c r="F179" s="26" t="s">
        <v>30</v>
      </c>
      <c r="G179" s="161" t="str">
        <f t="shared" si="40"/>
        <v>--</v>
      </c>
      <c r="H179" s="27" t="s">
        <v>30</v>
      </c>
      <c r="I179" s="33" t="s">
        <v>30</v>
      </c>
      <c r="J179" s="87"/>
      <c r="K179" s="33"/>
      <c r="L179" s="26"/>
      <c r="M179" s="26"/>
      <c r="N179" s="26"/>
      <c r="O179" s="28"/>
      <c r="P179" s="169"/>
      <c r="Q179" s="184"/>
      <c r="R179" s="184"/>
      <c r="S179" s="185" t="str">
        <f t="shared" si="36"/>
        <v>0</v>
      </c>
      <c r="T179" s="185" t="str">
        <f t="shared" si="36"/>
        <v>0</v>
      </c>
      <c r="U179" s="185">
        <f t="shared" si="38"/>
        <v>0</v>
      </c>
      <c r="V179" s="186" t="str">
        <f>IF(U179=0,"--",IF(U179&lt;='db fasce di rischio'!$B$4,'db fasce di rischio'!$A$2,IF(U179&lt;='db fasce di rischio'!$D$4,'db fasce di rischio'!$C$2,IF(U179&lt;='db fasce di rischio'!$F$4,'db fasce di rischio'!$E$2,IF(U179&lt;='db fasce di rischio'!$H$4,'db fasce di rischio'!$G$2,"")))))</f>
        <v>--</v>
      </c>
      <c r="W179" s="30"/>
      <c r="X179" s="30"/>
    </row>
    <row r="180" spans="1:24" ht="21" customHeight="1" outlineLevel="1" x14ac:dyDescent="0.2">
      <c r="A180" s="169"/>
      <c r="B180" s="169"/>
      <c r="C180" s="26" t="s">
        <v>30</v>
      </c>
      <c r="D180" s="26" t="s">
        <v>30</v>
      </c>
      <c r="E180" s="26" t="s">
        <v>30</v>
      </c>
      <c r="F180" s="26" t="s">
        <v>30</v>
      </c>
      <c r="G180" s="161" t="str">
        <f t="shared" si="40"/>
        <v>--</v>
      </c>
      <c r="H180" s="27" t="s">
        <v>30</v>
      </c>
      <c r="I180" s="33" t="s">
        <v>30</v>
      </c>
      <c r="J180" s="87"/>
      <c r="K180" s="33"/>
      <c r="L180" s="26"/>
      <c r="M180" s="26"/>
      <c r="N180" s="26"/>
      <c r="O180" s="29"/>
      <c r="P180" s="169"/>
      <c r="Q180" s="184"/>
      <c r="R180" s="184"/>
      <c r="S180" s="185" t="str">
        <f t="shared" si="36"/>
        <v>0</v>
      </c>
      <c r="T180" s="185" t="str">
        <f t="shared" si="36"/>
        <v>0</v>
      </c>
      <c r="U180" s="185">
        <f t="shared" si="38"/>
        <v>0</v>
      </c>
      <c r="V180" s="186" t="str">
        <f>IF(U180=0,"--",IF(U180&lt;='db fasce di rischio'!$B$4,'db fasce di rischio'!$A$2,IF(U180&lt;='db fasce di rischio'!$D$4,'db fasce di rischio'!$C$2,IF(U180&lt;='db fasce di rischio'!$F$4,'db fasce di rischio'!$E$2,IF(U180&lt;='db fasce di rischio'!$H$4,'db fasce di rischio'!$G$2,"")))))</f>
        <v>--</v>
      </c>
      <c r="W180" s="30"/>
      <c r="X180" s="30"/>
    </row>
    <row r="181" spans="1:24" ht="21" x14ac:dyDescent="0.2">
      <c r="A181" s="168"/>
      <c r="B181" s="168"/>
      <c r="C181" s="92"/>
      <c r="D181" s="92"/>
      <c r="E181" s="92"/>
      <c r="F181" s="92"/>
      <c r="G181" s="92"/>
      <c r="H181" s="92"/>
      <c r="I181" s="92"/>
      <c r="J181" s="176"/>
      <c r="K181" s="92"/>
      <c r="L181" s="92"/>
      <c r="M181" s="92"/>
      <c r="N181" s="92"/>
      <c r="O181" s="92"/>
      <c r="P181" s="168"/>
      <c r="Q181" s="30"/>
      <c r="R181" s="30"/>
      <c r="S181" s="30"/>
      <c r="T181" s="30"/>
      <c r="U181" s="30"/>
      <c r="V181" s="30"/>
      <c r="W181" s="30"/>
      <c r="X181" s="30"/>
    </row>
    <row r="182" spans="1:24" ht="90.6" customHeight="1" x14ac:dyDescent="0.2">
      <c r="A182" s="31"/>
      <c r="B182" s="31"/>
      <c r="C182" s="32" t="s">
        <v>674</v>
      </c>
      <c r="D182" s="32"/>
      <c r="E182" s="30"/>
      <c r="F182" s="30"/>
      <c r="G182" s="30"/>
      <c r="H182" s="30"/>
      <c r="I182" s="30"/>
      <c r="J182" s="85"/>
      <c r="K182" s="30"/>
      <c r="L182" s="30"/>
      <c r="M182" s="30"/>
      <c r="N182" s="84" t="s">
        <v>6</v>
      </c>
      <c r="O182" s="84" t="s">
        <v>675</v>
      </c>
      <c r="P182" s="30"/>
      <c r="Q182" s="182" t="s">
        <v>1306</v>
      </c>
      <c r="R182" s="182" t="s">
        <v>1307</v>
      </c>
      <c r="S182" s="50" t="s">
        <v>1308</v>
      </c>
      <c r="T182" s="50" t="s">
        <v>1309</v>
      </c>
      <c r="U182" s="50" t="s">
        <v>1310</v>
      </c>
      <c r="V182" s="183" t="s">
        <v>1311</v>
      </c>
      <c r="W182" s="30"/>
      <c r="X182" s="30"/>
    </row>
    <row r="183" spans="1:24" ht="30.6" customHeight="1" x14ac:dyDescent="0.2">
      <c r="A183" s="168"/>
      <c r="B183" s="168">
        <v>9</v>
      </c>
      <c r="C183" s="220" t="s">
        <v>1267</v>
      </c>
      <c r="D183" s="221"/>
      <c r="E183" s="222"/>
      <c r="F183" s="229" t="s">
        <v>1452</v>
      </c>
      <c r="G183" s="229"/>
      <c r="H183" s="229"/>
      <c r="I183" s="50" t="s">
        <v>11</v>
      </c>
      <c r="J183" s="231" t="s">
        <v>1476</v>
      </c>
      <c r="K183" s="231"/>
      <c r="L183" s="39"/>
      <c r="M183" s="162" t="s">
        <v>676</v>
      </c>
      <c r="N183" s="163" t="str">
        <f>V183</f>
        <v>Basso</v>
      </c>
      <c r="O183" s="39"/>
      <c r="P183" s="168"/>
      <c r="Q183" s="184" t="s">
        <v>12</v>
      </c>
      <c r="R183" s="184" t="s">
        <v>12</v>
      </c>
      <c r="S183" s="185">
        <f>IF(Q183="Basso",1.8,IF(Q183="Medio",2.5,IF(Q183="Medio-Alto",3.8,IF(Q183="Alto",5,"0"))))</f>
        <v>1.8</v>
      </c>
      <c r="T183" s="185">
        <f>IF(R183="Basso",1.8,IF(R183="Medio",2.5,IF(R183="Medio-Alto",3.8,IF(R183="Alto",5,"0"))))</f>
        <v>1.8</v>
      </c>
      <c r="U183" s="185">
        <f>IF(MAX(U187:U201)&gt;(T183*S183),MAX(U187:U201),T183*S183)</f>
        <v>3.24</v>
      </c>
      <c r="V183" s="186" t="str">
        <f>IF(U183=0,"--",IF(U183&lt;='db fasce di rischio'!$B$4,'db fasce di rischio'!$A$2,IF(U183&lt;='db fasce di rischio'!$D$4,'db fasce di rischio'!$C$2,IF(U183&lt;='db fasce di rischio'!$F$4,'db fasce di rischio'!$E$2,IF(U183&lt;='db fasce di rischio'!$H$4,'db fasce di rischio'!$G$2,"")))))</f>
        <v>Basso</v>
      </c>
      <c r="W183" s="30"/>
      <c r="X183" s="30"/>
    </row>
    <row r="184" spans="1:24" ht="59.45" customHeight="1" x14ac:dyDescent="0.2">
      <c r="A184" s="168"/>
      <c r="B184" s="168"/>
      <c r="C184" s="223"/>
      <c r="D184" s="224"/>
      <c r="E184" s="224"/>
      <c r="F184" s="172"/>
      <c r="G184" s="172"/>
      <c r="H184" s="172"/>
      <c r="I184" s="172"/>
      <c r="J184" s="172"/>
      <c r="K184" s="172"/>
      <c r="L184" s="173"/>
      <c r="M184" s="225" t="s">
        <v>1481</v>
      </c>
      <c r="N184" s="226"/>
      <c r="O184" s="226"/>
      <c r="P184" s="168"/>
      <c r="Q184" s="30"/>
      <c r="R184" s="30"/>
      <c r="S184" s="30"/>
      <c r="T184" s="30"/>
      <c r="U184" s="30"/>
      <c r="V184" s="30"/>
      <c r="W184" s="30"/>
      <c r="X184" s="30"/>
    </row>
    <row r="185" spans="1:24" ht="31.5" customHeight="1" outlineLevel="1" x14ac:dyDescent="0.2">
      <c r="A185" s="168"/>
      <c r="B185" s="168"/>
      <c r="C185" s="218" t="s">
        <v>1266</v>
      </c>
      <c r="D185" s="219"/>
      <c r="E185" s="160"/>
      <c r="F185" s="160"/>
      <c r="G185" s="160"/>
      <c r="H185" s="160"/>
      <c r="I185" s="160"/>
      <c r="J185" s="159"/>
      <c r="K185" s="160"/>
      <c r="L185" s="164">
        <f>SUM(H172:H180)</f>
        <v>0</v>
      </c>
      <c r="M185" s="165"/>
      <c r="N185" s="165"/>
      <c r="O185" s="165"/>
      <c r="P185" s="168"/>
      <c r="Q185" s="30"/>
      <c r="R185" s="30"/>
      <c r="S185" s="30"/>
      <c r="T185" s="30"/>
      <c r="U185" s="30"/>
      <c r="V185" s="30"/>
      <c r="W185" s="30"/>
      <c r="X185" s="30"/>
    </row>
    <row r="186" spans="1:24" ht="81.95" customHeight="1" outlineLevel="1" x14ac:dyDescent="0.2">
      <c r="A186" s="169"/>
      <c r="B186" s="169"/>
      <c r="C186" s="24" t="s">
        <v>915</v>
      </c>
      <c r="D186" s="24" t="s">
        <v>916</v>
      </c>
      <c r="E186" s="24" t="s">
        <v>981</v>
      </c>
      <c r="F186" s="24" t="s">
        <v>980</v>
      </c>
      <c r="G186" s="187" t="s">
        <v>1301</v>
      </c>
      <c r="H186" s="24" t="s">
        <v>979</v>
      </c>
      <c r="I186" s="24" t="s">
        <v>917</v>
      </c>
      <c r="J186" s="50" t="s">
        <v>982</v>
      </c>
      <c r="K186" s="50" t="s">
        <v>918</v>
      </c>
      <c r="L186" s="24" t="s">
        <v>639</v>
      </c>
      <c r="M186" s="24" t="s">
        <v>677</v>
      </c>
      <c r="N186" s="24" t="s">
        <v>678</v>
      </c>
      <c r="O186" s="24" t="s">
        <v>679</v>
      </c>
      <c r="P186" s="169"/>
      <c r="Q186" s="182" t="s">
        <v>1306</v>
      </c>
      <c r="R186" s="182" t="s">
        <v>1307</v>
      </c>
      <c r="S186" s="50" t="s">
        <v>1308</v>
      </c>
      <c r="T186" s="50" t="s">
        <v>1309</v>
      </c>
      <c r="U186" s="50" t="s">
        <v>1310</v>
      </c>
      <c r="V186" s="183" t="s">
        <v>1311</v>
      </c>
      <c r="W186" s="30"/>
      <c r="X186" s="30"/>
    </row>
    <row r="187" spans="1:24" ht="21" customHeight="1" outlineLevel="1" x14ac:dyDescent="0.2">
      <c r="A187" s="169"/>
      <c r="B187" s="169"/>
      <c r="C187" s="26" t="s">
        <v>30</v>
      </c>
      <c r="D187" s="26" t="s">
        <v>30</v>
      </c>
      <c r="E187" s="26" t="s">
        <v>234</v>
      </c>
      <c r="F187" s="26" t="s">
        <v>1441</v>
      </c>
      <c r="G187" s="161" t="str">
        <f>V187</f>
        <v>Basso</v>
      </c>
      <c r="H187" s="27" t="s">
        <v>903</v>
      </c>
      <c r="I187" s="33" t="s">
        <v>308</v>
      </c>
      <c r="J187" s="87" t="s">
        <v>1386</v>
      </c>
      <c r="K187" s="33" t="s">
        <v>641</v>
      </c>
      <c r="L187" s="26" t="s">
        <v>1384</v>
      </c>
      <c r="M187" s="206">
        <v>1</v>
      </c>
      <c r="N187" s="26" t="s">
        <v>1385</v>
      </c>
      <c r="O187" s="26" t="s">
        <v>1383</v>
      </c>
      <c r="P187" s="169"/>
      <c r="Q187" s="184" t="s">
        <v>12</v>
      </c>
      <c r="R187" s="184" t="s">
        <v>12</v>
      </c>
      <c r="S187" s="185">
        <f>IF(Q187="Basso",1.8,IF(Q187="Medio",2.5,IF(Q187="Medio-Alto",3.8,IF(Q187="Alto",5,"0"))))</f>
        <v>1.8</v>
      </c>
      <c r="T187" s="185">
        <f>IF(R187="Basso",1.8,IF(R187="Medio",2.5,IF(R187="Medio-Alto",3.8,IF(R187="Alto",5,"0"))))</f>
        <v>1.8</v>
      </c>
      <c r="U187" s="185">
        <f>(T187*S187)</f>
        <v>3.24</v>
      </c>
      <c r="V187" s="186" t="str">
        <f>IF(U187=0,"--",IF(U187&lt;='db fasce di rischio'!$B$4,'db fasce di rischio'!$A$2,IF(U187&lt;='db fasce di rischio'!$D$4,'db fasce di rischio'!$C$2,IF(U187&lt;='db fasce di rischio'!$F$4,'db fasce di rischio'!$E$2,IF(U187&lt;='db fasce di rischio'!$H$4,'db fasce di rischio'!$G$2,"")))))</f>
        <v>Basso</v>
      </c>
      <c r="W187" s="30"/>
      <c r="X187" s="30"/>
    </row>
    <row r="188" spans="1:24" ht="21" customHeight="1" outlineLevel="1" x14ac:dyDescent="0.2">
      <c r="A188" s="169"/>
      <c r="B188" s="169"/>
      <c r="C188" s="26" t="s">
        <v>30</v>
      </c>
      <c r="D188" s="26" t="s">
        <v>30</v>
      </c>
      <c r="E188" s="26" t="s">
        <v>236</v>
      </c>
      <c r="F188" s="26" t="s">
        <v>1479</v>
      </c>
      <c r="G188" s="161" t="str">
        <f>V188</f>
        <v>Basso</v>
      </c>
      <c r="H188" s="27" t="s">
        <v>903</v>
      </c>
      <c r="I188" s="33" t="s">
        <v>303</v>
      </c>
      <c r="J188" s="87" t="s">
        <v>1386</v>
      </c>
      <c r="K188" s="33" t="s">
        <v>37</v>
      </c>
      <c r="L188" s="26" t="s">
        <v>1384</v>
      </c>
      <c r="M188" s="206">
        <v>1</v>
      </c>
      <c r="N188" s="26" t="s">
        <v>1385</v>
      </c>
      <c r="O188" s="26" t="s">
        <v>1383</v>
      </c>
      <c r="P188" s="169"/>
      <c r="Q188" s="184" t="s">
        <v>12</v>
      </c>
      <c r="R188" s="184" t="s">
        <v>12</v>
      </c>
      <c r="S188" s="185">
        <f t="shared" ref="S188:T201" si="41">IF(Q188="Basso",1.8,IF(Q188="Medio",2.5,IF(Q188="Medio-Alto",3.8,IF(Q188="Alto",5,"0"))))</f>
        <v>1.8</v>
      </c>
      <c r="T188" s="185">
        <f t="shared" si="41"/>
        <v>1.8</v>
      </c>
      <c r="U188" s="185">
        <f>(T188*S188)</f>
        <v>3.24</v>
      </c>
      <c r="V188" s="186" t="str">
        <f>IF(U188=0,"--",IF(U188&lt;='db fasce di rischio'!$B$4,'db fasce di rischio'!$A$2,IF(U188&lt;='db fasce di rischio'!$D$4,'db fasce di rischio'!$C$2,IF(U188&lt;='db fasce di rischio'!$F$4,'db fasce di rischio'!$E$2,IF(U188&lt;='db fasce di rischio'!$H$4,'db fasce di rischio'!$G$2,"")))))</f>
        <v>Basso</v>
      </c>
      <c r="W188" s="30"/>
      <c r="X188" s="30"/>
    </row>
    <row r="189" spans="1:24" ht="21" customHeight="1" outlineLevel="1" x14ac:dyDescent="0.2">
      <c r="A189" s="169"/>
      <c r="B189" s="169"/>
      <c r="C189" s="26" t="s">
        <v>30</v>
      </c>
      <c r="D189" s="26" t="s">
        <v>30</v>
      </c>
      <c r="E189" s="26" t="s">
        <v>239</v>
      </c>
      <c r="F189" s="26" t="s">
        <v>667</v>
      </c>
      <c r="G189" s="161" t="str">
        <f t="shared" ref="G189:G191" si="42">V189</f>
        <v>Basso</v>
      </c>
      <c r="H189" s="27" t="s">
        <v>903</v>
      </c>
      <c r="I189" s="33" t="s">
        <v>303</v>
      </c>
      <c r="J189" s="87" t="s">
        <v>1386</v>
      </c>
      <c r="K189" s="33" t="s">
        <v>37</v>
      </c>
      <c r="L189" s="26" t="s">
        <v>1384</v>
      </c>
      <c r="M189" s="206">
        <v>1</v>
      </c>
      <c r="N189" s="26" t="s">
        <v>1385</v>
      </c>
      <c r="O189" s="26" t="s">
        <v>1383</v>
      </c>
      <c r="P189" s="169"/>
      <c r="Q189" s="184" t="s">
        <v>12</v>
      </c>
      <c r="R189" s="184" t="s">
        <v>12</v>
      </c>
      <c r="S189" s="185">
        <f t="shared" si="41"/>
        <v>1.8</v>
      </c>
      <c r="T189" s="185">
        <f t="shared" si="41"/>
        <v>1.8</v>
      </c>
      <c r="U189" s="185">
        <f t="shared" ref="U189:U201" si="43">(T189*S189)</f>
        <v>3.24</v>
      </c>
      <c r="V189" s="186" t="str">
        <f>IF(U189=0,"--",IF(U189&lt;='db fasce di rischio'!$B$4,'db fasce di rischio'!$A$2,IF(U189&lt;='db fasce di rischio'!$D$4,'db fasce di rischio'!$C$2,IF(U189&lt;='db fasce di rischio'!$F$4,'db fasce di rischio'!$E$2,IF(U189&lt;='db fasce di rischio'!$H$4,'db fasce di rischio'!$G$2,"")))))</f>
        <v>Basso</v>
      </c>
      <c r="W189" s="30"/>
      <c r="X189" s="30"/>
    </row>
    <row r="190" spans="1:24" ht="21" customHeight="1" outlineLevel="1" x14ac:dyDescent="0.2">
      <c r="A190" s="169"/>
      <c r="B190" s="169"/>
      <c r="C190" s="26" t="s">
        <v>30</v>
      </c>
      <c r="D190" s="26" t="s">
        <v>30</v>
      </c>
      <c r="E190" s="26" t="s">
        <v>241</v>
      </c>
      <c r="F190" s="26" t="s">
        <v>1478</v>
      </c>
      <c r="G190" s="161" t="str">
        <f t="shared" si="42"/>
        <v>Basso</v>
      </c>
      <c r="H190" s="27" t="s">
        <v>903</v>
      </c>
      <c r="I190" s="33" t="s">
        <v>293</v>
      </c>
      <c r="J190" s="87" t="s">
        <v>1386</v>
      </c>
      <c r="K190" s="33" t="s">
        <v>31</v>
      </c>
      <c r="L190" s="26" t="s">
        <v>1384</v>
      </c>
      <c r="M190" s="206">
        <v>1</v>
      </c>
      <c r="N190" s="26" t="s">
        <v>1385</v>
      </c>
      <c r="O190" s="26" t="s">
        <v>1383</v>
      </c>
      <c r="P190" s="169"/>
      <c r="Q190" s="184" t="s">
        <v>12</v>
      </c>
      <c r="R190" s="184" t="s">
        <v>12</v>
      </c>
      <c r="S190" s="185">
        <f t="shared" si="41"/>
        <v>1.8</v>
      </c>
      <c r="T190" s="185">
        <f t="shared" si="41"/>
        <v>1.8</v>
      </c>
      <c r="U190" s="185">
        <f t="shared" si="43"/>
        <v>3.24</v>
      </c>
      <c r="V190" s="186" t="str">
        <f>IF(U190=0,"--",IF(U190&lt;='db fasce di rischio'!$B$4,'db fasce di rischio'!$A$2,IF(U190&lt;='db fasce di rischio'!$D$4,'db fasce di rischio'!$C$2,IF(U190&lt;='db fasce di rischio'!$F$4,'db fasce di rischio'!$E$2,IF(U190&lt;='db fasce di rischio'!$H$4,'db fasce di rischio'!$G$2,"")))))</f>
        <v>Basso</v>
      </c>
      <c r="W190" s="30"/>
      <c r="X190" s="30"/>
    </row>
    <row r="191" spans="1:24" ht="21" customHeight="1" outlineLevel="1" x14ac:dyDescent="0.2">
      <c r="A191" s="169"/>
      <c r="B191" s="169"/>
      <c r="C191" s="26" t="s">
        <v>30</v>
      </c>
      <c r="D191" s="26" t="s">
        <v>30</v>
      </c>
      <c r="E191" s="26" t="s">
        <v>30</v>
      </c>
      <c r="F191" s="26" t="s">
        <v>30</v>
      </c>
      <c r="G191" s="161" t="str">
        <f t="shared" si="42"/>
        <v>--</v>
      </c>
      <c r="H191" s="27" t="s">
        <v>30</v>
      </c>
      <c r="I191" s="33" t="s">
        <v>30</v>
      </c>
      <c r="J191" s="87"/>
      <c r="K191" s="33"/>
      <c r="L191" s="26"/>
      <c r="M191" s="26"/>
      <c r="N191" s="26"/>
      <c r="O191" s="26"/>
      <c r="P191" s="169"/>
      <c r="Q191" s="184"/>
      <c r="R191" s="184"/>
      <c r="S191" s="185" t="str">
        <f t="shared" si="41"/>
        <v>0</v>
      </c>
      <c r="T191" s="185" t="str">
        <f t="shared" si="41"/>
        <v>0</v>
      </c>
      <c r="U191" s="185">
        <f t="shared" si="43"/>
        <v>0</v>
      </c>
      <c r="V191" s="186" t="str">
        <f>IF(U191=0,"--",IF(U191&lt;='db fasce di rischio'!$B$4,'db fasce di rischio'!$A$2,IF(U191&lt;='db fasce di rischio'!$D$4,'db fasce di rischio'!$C$2,IF(U191&lt;='db fasce di rischio'!$F$4,'db fasce di rischio'!$E$2,IF(U191&lt;='db fasce di rischio'!$H$4,'db fasce di rischio'!$G$2,"")))))</f>
        <v>--</v>
      </c>
      <c r="W191" s="30"/>
      <c r="X191" s="30"/>
    </row>
    <row r="192" spans="1:24" ht="21" customHeight="1" outlineLevel="1" x14ac:dyDescent="0.2">
      <c r="A192" s="169"/>
      <c r="B192" s="169"/>
      <c r="C192" s="26" t="s">
        <v>30</v>
      </c>
      <c r="D192" s="26" t="s">
        <v>30</v>
      </c>
      <c r="E192" s="26" t="s">
        <v>30</v>
      </c>
      <c r="F192" s="26" t="s">
        <v>30</v>
      </c>
      <c r="G192" s="161" t="str">
        <f t="shared" ref="G192:G201" si="44">V192</f>
        <v>--</v>
      </c>
      <c r="H192" s="27" t="s">
        <v>30</v>
      </c>
      <c r="I192" s="33" t="s">
        <v>30</v>
      </c>
      <c r="J192" s="87"/>
      <c r="K192" s="33"/>
      <c r="L192" s="26"/>
      <c r="M192" s="26"/>
      <c r="N192" s="26"/>
      <c r="O192" s="26"/>
      <c r="P192" s="169"/>
      <c r="Q192" s="184"/>
      <c r="R192" s="184"/>
      <c r="S192" s="185" t="str">
        <f t="shared" si="41"/>
        <v>0</v>
      </c>
      <c r="T192" s="185" t="str">
        <f t="shared" si="41"/>
        <v>0</v>
      </c>
      <c r="U192" s="185">
        <f t="shared" si="43"/>
        <v>0</v>
      </c>
      <c r="V192" s="186" t="str">
        <f>IF(U192=0,"--",IF(U192&lt;='db fasce di rischio'!$B$4,'db fasce di rischio'!$A$2,IF(U192&lt;='db fasce di rischio'!$D$4,'db fasce di rischio'!$C$2,IF(U192&lt;='db fasce di rischio'!$F$4,'db fasce di rischio'!$E$2,IF(U192&lt;='db fasce di rischio'!$H$4,'db fasce di rischio'!$G$2,"")))))</f>
        <v>--</v>
      </c>
      <c r="W192" s="30"/>
      <c r="X192" s="30"/>
    </row>
    <row r="193" spans="1:24" ht="21" customHeight="1" outlineLevel="1" x14ac:dyDescent="0.2">
      <c r="A193" s="169"/>
      <c r="B193" s="169"/>
      <c r="C193" s="26" t="s">
        <v>30</v>
      </c>
      <c r="D193" s="26" t="s">
        <v>30</v>
      </c>
      <c r="E193" s="26" t="s">
        <v>30</v>
      </c>
      <c r="F193" s="26" t="s">
        <v>30</v>
      </c>
      <c r="G193" s="161" t="str">
        <f t="shared" si="44"/>
        <v>--</v>
      </c>
      <c r="H193" s="27" t="s">
        <v>30</v>
      </c>
      <c r="I193" s="33" t="s">
        <v>30</v>
      </c>
      <c r="J193" s="87"/>
      <c r="K193" s="33"/>
      <c r="L193" s="26"/>
      <c r="M193" s="26"/>
      <c r="N193" s="26"/>
      <c r="O193" s="26"/>
      <c r="P193" s="169"/>
      <c r="Q193" s="184"/>
      <c r="R193" s="184"/>
      <c r="S193" s="185" t="str">
        <f t="shared" si="41"/>
        <v>0</v>
      </c>
      <c r="T193" s="185" t="str">
        <f t="shared" si="41"/>
        <v>0</v>
      </c>
      <c r="U193" s="185">
        <f t="shared" si="43"/>
        <v>0</v>
      </c>
      <c r="V193" s="186" t="str">
        <f>IF(U193=0,"--",IF(U193&lt;='db fasce di rischio'!$B$4,'db fasce di rischio'!$A$2,IF(U193&lt;='db fasce di rischio'!$D$4,'db fasce di rischio'!$C$2,IF(U193&lt;='db fasce di rischio'!$F$4,'db fasce di rischio'!$E$2,IF(U193&lt;='db fasce di rischio'!$H$4,'db fasce di rischio'!$G$2,"")))))</f>
        <v>--</v>
      </c>
      <c r="W193" s="30"/>
      <c r="X193" s="30"/>
    </row>
    <row r="194" spans="1:24" ht="21" customHeight="1" outlineLevel="1" x14ac:dyDescent="0.2">
      <c r="A194" s="169"/>
      <c r="B194" s="169"/>
      <c r="C194" s="26" t="s">
        <v>30</v>
      </c>
      <c r="D194" s="26" t="s">
        <v>30</v>
      </c>
      <c r="E194" s="26" t="s">
        <v>30</v>
      </c>
      <c r="F194" s="26" t="s">
        <v>30</v>
      </c>
      <c r="G194" s="161" t="str">
        <f t="shared" si="44"/>
        <v>--</v>
      </c>
      <c r="H194" s="27" t="s">
        <v>30</v>
      </c>
      <c r="I194" s="33" t="s">
        <v>30</v>
      </c>
      <c r="J194" s="87"/>
      <c r="K194" s="33"/>
      <c r="L194" s="26"/>
      <c r="M194" s="26"/>
      <c r="N194" s="26"/>
      <c r="O194" s="26"/>
      <c r="P194" s="169"/>
      <c r="Q194" s="184"/>
      <c r="R194" s="184"/>
      <c r="S194" s="185" t="str">
        <f t="shared" si="41"/>
        <v>0</v>
      </c>
      <c r="T194" s="185" t="str">
        <f t="shared" si="41"/>
        <v>0</v>
      </c>
      <c r="U194" s="185">
        <f t="shared" si="43"/>
        <v>0</v>
      </c>
      <c r="V194" s="186" t="str">
        <f>IF(U194=0,"--",IF(U194&lt;='db fasce di rischio'!$B$4,'db fasce di rischio'!$A$2,IF(U194&lt;='db fasce di rischio'!$D$4,'db fasce di rischio'!$C$2,IF(U194&lt;='db fasce di rischio'!$F$4,'db fasce di rischio'!$E$2,IF(U194&lt;='db fasce di rischio'!$H$4,'db fasce di rischio'!$G$2,"")))))</f>
        <v>--</v>
      </c>
      <c r="W194" s="30"/>
      <c r="X194" s="30"/>
    </row>
    <row r="195" spans="1:24" ht="21" customHeight="1" outlineLevel="1" x14ac:dyDescent="0.2">
      <c r="A195" s="169"/>
      <c r="B195" s="169"/>
      <c r="C195" s="26" t="s">
        <v>30</v>
      </c>
      <c r="D195" s="26" t="s">
        <v>30</v>
      </c>
      <c r="E195" s="26" t="s">
        <v>30</v>
      </c>
      <c r="F195" s="26" t="s">
        <v>30</v>
      </c>
      <c r="G195" s="161" t="str">
        <f t="shared" si="44"/>
        <v>--</v>
      </c>
      <c r="H195" s="27" t="s">
        <v>30</v>
      </c>
      <c r="I195" s="33" t="s">
        <v>30</v>
      </c>
      <c r="J195" s="88"/>
      <c r="K195" s="33"/>
      <c r="L195" s="26"/>
      <c r="M195" s="26"/>
      <c r="N195" s="26"/>
      <c r="O195" s="26"/>
      <c r="P195" s="169"/>
      <c r="Q195" s="184"/>
      <c r="R195" s="184"/>
      <c r="S195" s="185" t="str">
        <f t="shared" si="41"/>
        <v>0</v>
      </c>
      <c r="T195" s="185" t="str">
        <f t="shared" si="41"/>
        <v>0</v>
      </c>
      <c r="U195" s="185">
        <f t="shared" si="43"/>
        <v>0</v>
      </c>
      <c r="V195" s="186" t="str">
        <f>IF(U195=0,"--",IF(U195&lt;='db fasce di rischio'!$B$4,'db fasce di rischio'!$A$2,IF(U195&lt;='db fasce di rischio'!$D$4,'db fasce di rischio'!$C$2,IF(U195&lt;='db fasce di rischio'!$F$4,'db fasce di rischio'!$E$2,IF(U195&lt;='db fasce di rischio'!$H$4,'db fasce di rischio'!$G$2,"")))))</f>
        <v>--</v>
      </c>
      <c r="W195" s="30"/>
      <c r="X195" s="30"/>
    </row>
    <row r="196" spans="1:24" ht="21" customHeight="1" outlineLevel="1" x14ac:dyDescent="0.2">
      <c r="A196" s="169"/>
      <c r="B196" s="169"/>
      <c r="C196" s="26" t="s">
        <v>30</v>
      </c>
      <c r="D196" s="26" t="s">
        <v>30</v>
      </c>
      <c r="E196" s="26" t="s">
        <v>30</v>
      </c>
      <c r="F196" s="26" t="s">
        <v>30</v>
      </c>
      <c r="G196" s="161" t="str">
        <f t="shared" si="44"/>
        <v>--</v>
      </c>
      <c r="H196" s="27" t="s">
        <v>30</v>
      </c>
      <c r="I196" s="33" t="s">
        <v>30</v>
      </c>
      <c r="J196" s="88"/>
      <c r="K196" s="33"/>
      <c r="L196" s="26"/>
      <c r="M196" s="26"/>
      <c r="N196" s="26"/>
      <c r="O196" s="26"/>
      <c r="P196" s="169"/>
      <c r="Q196" s="184"/>
      <c r="R196" s="184"/>
      <c r="S196" s="185" t="str">
        <f t="shared" si="41"/>
        <v>0</v>
      </c>
      <c r="T196" s="185" t="str">
        <f t="shared" si="41"/>
        <v>0</v>
      </c>
      <c r="U196" s="185">
        <f t="shared" si="43"/>
        <v>0</v>
      </c>
      <c r="V196" s="186" t="str">
        <f>IF(U196=0,"--",IF(U196&lt;='db fasce di rischio'!$B$4,'db fasce di rischio'!$A$2,IF(U196&lt;='db fasce di rischio'!$D$4,'db fasce di rischio'!$C$2,IF(U196&lt;='db fasce di rischio'!$F$4,'db fasce di rischio'!$E$2,IF(U196&lt;='db fasce di rischio'!$H$4,'db fasce di rischio'!$G$2,"")))))</f>
        <v>--</v>
      </c>
      <c r="W196" s="30"/>
      <c r="X196" s="30"/>
    </row>
    <row r="197" spans="1:24" ht="21" customHeight="1" outlineLevel="1" x14ac:dyDescent="0.2">
      <c r="A197" s="169"/>
      <c r="B197" s="169"/>
      <c r="C197" s="26" t="s">
        <v>30</v>
      </c>
      <c r="D197" s="26" t="s">
        <v>30</v>
      </c>
      <c r="E197" s="26" t="s">
        <v>30</v>
      </c>
      <c r="F197" s="26" t="s">
        <v>30</v>
      </c>
      <c r="G197" s="161" t="str">
        <f t="shared" si="44"/>
        <v>--</v>
      </c>
      <c r="H197" s="27" t="s">
        <v>30</v>
      </c>
      <c r="I197" s="33" t="s">
        <v>30</v>
      </c>
      <c r="J197" s="88"/>
      <c r="K197" s="33"/>
      <c r="L197" s="26"/>
      <c r="M197" s="26"/>
      <c r="N197" s="26"/>
      <c r="O197" s="26"/>
      <c r="P197" s="169"/>
      <c r="Q197" s="184"/>
      <c r="R197" s="184"/>
      <c r="S197" s="185" t="str">
        <f t="shared" si="41"/>
        <v>0</v>
      </c>
      <c r="T197" s="185" t="str">
        <f t="shared" si="41"/>
        <v>0</v>
      </c>
      <c r="U197" s="185">
        <f t="shared" si="43"/>
        <v>0</v>
      </c>
      <c r="V197" s="186" t="str">
        <f>IF(U197=0,"--",IF(U197&lt;='db fasce di rischio'!$B$4,'db fasce di rischio'!$A$2,IF(U197&lt;='db fasce di rischio'!$D$4,'db fasce di rischio'!$C$2,IF(U197&lt;='db fasce di rischio'!$F$4,'db fasce di rischio'!$E$2,IF(U197&lt;='db fasce di rischio'!$H$4,'db fasce di rischio'!$G$2,"")))))</f>
        <v>--</v>
      </c>
      <c r="W197" s="30"/>
      <c r="X197" s="30"/>
    </row>
    <row r="198" spans="1:24" ht="21" customHeight="1" outlineLevel="1" x14ac:dyDescent="0.2">
      <c r="A198" s="169"/>
      <c r="B198" s="169"/>
      <c r="C198" s="26" t="s">
        <v>30</v>
      </c>
      <c r="D198" s="26" t="s">
        <v>30</v>
      </c>
      <c r="E198" s="26" t="s">
        <v>30</v>
      </c>
      <c r="F198" s="26" t="s">
        <v>30</v>
      </c>
      <c r="G198" s="161" t="str">
        <f t="shared" si="44"/>
        <v>--</v>
      </c>
      <c r="H198" s="27" t="s">
        <v>30</v>
      </c>
      <c r="I198" s="33" t="s">
        <v>30</v>
      </c>
      <c r="J198" s="88"/>
      <c r="K198" s="33"/>
      <c r="L198" s="26"/>
      <c r="M198" s="26"/>
      <c r="N198" s="26"/>
      <c r="O198" s="26"/>
      <c r="P198" s="169"/>
      <c r="Q198" s="184"/>
      <c r="R198" s="184"/>
      <c r="S198" s="185" t="str">
        <f t="shared" si="41"/>
        <v>0</v>
      </c>
      <c r="T198" s="185" t="str">
        <f t="shared" si="41"/>
        <v>0</v>
      </c>
      <c r="U198" s="185">
        <f t="shared" si="43"/>
        <v>0</v>
      </c>
      <c r="V198" s="186" t="str">
        <f>IF(U198=0,"--",IF(U198&lt;='db fasce di rischio'!$B$4,'db fasce di rischio'!$A$2,IF(U198&lt;='db fasce di rischio'!$D$4,'db fasce di rischio'!$C$2,IF(U198&lt;='db fasce di rischio'!$F$4,'db fasce di rischio'!$E$2,IF(U198&lt;='db fasce di rischio'!$H$4,'db fasce di rischio'!$G$2,"")))))</f>
        <v>--</v>
      </c>
      <c r="W198" s="30"/>
      <c r="X198" s="30"/>
    </row>
    <row r="199" spans="1:24" ht="21" customHeight="1" outlineLevel="1" x14ac:dyDescent="0.2">
      <c r="A199" s="169"/>
      <c r="B199" s="169"/>
      <c r="C199" s="26" t="s">
        <v>30</v>
      </c>
      <c r="D199" s="26" t="s">
        <v>30</v>
      </c>
      <c r="E199" s="26" t="s">
        <v>30</v>
      </c>
      <c r="F199" s="26" t="s">
        <v>30</v>
      </c>
      <c r="G199" s="161" t="str">
        <f t="shared" si="44"/>
        <v>--</v>
      </c>
      <c r="H199" s="27" t="s">
        <v>30</v>
      </c>
      <c r="I199" s="33" t="s">
        <v>30</v>
      </c>
      <c r="J199" s="87"/>
      <c r="K199" s="33"/>
      <c r="L199" s="26"/>
      <c r="M199" s="26"/>
      <c r="N199" s="26"/>
      <c r="O199" s="26"/>
      <c r="P199" s="169"/>
      <c r="Q199" s="184"/>
      <c r="R199" s="184"/>
      <c r="S199" s="185" t="str">
        <f t="shared" si="41"/>
        <v>0</v>
      </c>
      <c r="T199" s="185" t="str">
        <f t="shared" si="41"/>
        <v>0</v>
      </c>
      <c r="U199" s="185">
        <f t="shared" si="43"/>
        <v>0</v>
      </c>
      <c r="V199" s="186" t="str">
        <f>IF(U199=0,"--",IF(U199&lt;='db fasce di rischio'!$B$4,'db fasce di rischio'!$A$2,IF(U199&lt;='db fasce di rischio'!$D$4,'db fasce di rischio'!$C$2,IF(U199&lt;='db fasce di rischio'!$F$4,'db fasce di rischio'!$E$2,IF(U199&lt;='db fasce di rischio'!$H$4,'db fasce di rischio'!$G$2,"")))))</f>
        <v>--</v>
      </c>
      <c r="W199" s="30"/>
      <c r="X199" s="30"/>
    </row>
    <row r="200" spans="1:24" ht="21" customHeight="1" outlineLevel="1" x14ac:dyDescent="0.2">
      <c r="A200" s="169"/>
      <c r="B200" s="169"/>
      <c r="C200" s="26" t="s">
        <v>30</v>
      </c>
      <c r="D200" s="26" t="s">
        <v>30</v>
      </c>
      <c r="E200" s="26" t="s">
        <v>30</v>
      </c>
      <c r="F200" s="26" t="s">
        <v>30</v>
      </c>
      <c r="G200" s="161" t="str">
        <f t="shared" si="44"/>
        <v>--</v>
      </c>
      <c r="H200" s="27" t="s">
        <v>30</v>
      </c>
      <c r="I200" s="33" t="s">
        <v>30</v>
      </c>
      <c r="J200" s="87"/>
      <c r="K200" s="33"/>
      <c r="L200" s="26"/>
      <c r="M200" s="26"/>
      <c r="N200" s="26"/>
      <c r="O200" s="28"/>
      <c r="P200" s="169"/>
      <c r="Q200" s="184"/>
      <c r="R200" s="184"/>
      <c r="S200" s="185" t="str">
        <f t="shared" si="41"/>
        <v>0</v>
      </c>
      <c r="T200" s="185" t="str">
        <f t="shared" si="41"/>
        <v>0</v>
      </c>
      <c r="U200" s="185">
        <f t="shared" si="43"/>
        <v>0</v>
      </c>
      <c r="V200" s="186" t="str">
        <f>IF(U200=0,"--",IF(U200&lt;='db fasce di rischio'!$B$4,'db fasce di rischio'!$A$2,IF(U200&lt;='db fasce di rischio'!$D$4,'db fasce di rischio'!$C$2,IF(U200&lt;='db fasce di rischio'!$F$4,'db fasce di rischio'!$E$2,IF(U200&lt;='db fasce di rischio'!$H$4,'db fasce di rischio'!$G$2,"")))))</f>
        <v>--</v>
      </c>
      <c r="W200" s="30"/>
      <c r="X200" s="30"/>
    </row>
    <row r="201" spans="1:24" ht="21" customHeight="1" outlineLevel="1" x14ac:dyDescent="0.2">
      <c r="A201" s="169"/>
      <c r="B201" s="169"/>
      <c r="C201" s="26" t="s">
        <v>30</v>
      </c>
      <c r="D201" s="26" t="s">
        <v>30</v>
      </c>
      <c r="E201" s="26" t="s">
        <v>30</v>
      </c>
      <c r="F201" s="26" t="s">
        <v>30</v>
      </c>
      <c r="G201" s="161" t="str">
        <f t="shared" si="44"/>
        <v>--</v>
      </c>
      <c r="H201" s="27" t="s">
        <v>30</v>
      </c>
      <c r="I201" s="33" t="s">
        <v>30</v>
      </c>
      <c r="J201" s="87"/>
      <c r="K201" s="33"/>
      <c r="L201" s="26"/>
      <c r="M201" s="26"/>
      <c r="N201" s="26"/>
      <c r="O201" s="29"/>
      <c r="P201" s="169"/>
      <c r="Q201" s="184"/>
      <c r="R201" s="184"/>
      <c r="S201" s="185" t="str">
        <f t="shared" si="41"/>
        <v>0</v>
      </c>
      <c r="T201" s="185" t="str">
        <f t="shared" si="41"/>
        <v>0</v>
      </c>
      <c r="U201" s="185">
        <f t="shared" si="43"/>
        <v>0</v>
      </c>
      <c r="V201" s="186" t="str">
        <f>IF(U201=0,"--",IF(U201&lt;='db fasce di rischio'!$B$4,'db fasce di rischio'!$A$2,IF(U201&lt;='db fasce di rischio'!$D$4,'db fasce di rischio'!$C$2,IF(U201&lt;='db fasce di rischio'!$F$4,'db fasce di rischio'!$E$2,IF(U201&lt;='db fasce di rischio'!$H$4,'db fasce di rischio'!$G$2,"")))))</f>
        <v>--</v>
      </c>
      <c r="W201" s="30"/>
      <c r="X201" s="30"/>
    </row>
    <row r="202" spans="1:24" ht="21" x14ac:dyDescent="0.2">
      <c r="A202" s="168"/>
      <c r="B202" s="168"/>
      <c r="C202" s="92"/>
      <c r="D202" s="92"/>
      <c r="E202" s="92"/>
      <c r="F202" s="92"/>
      <c r="G202" s="92"/>
      <c r="H202" s="92"/>
      <c r="I202" s="92"/>
      <c r="J202" s="176"/>
      <c r="K202" s="92"/>
      <c r="L202" s="92"/>
      <c r="M202" s="92"/>
      <c r="N202" s="92"/>
      <c r="O202" s="92"/>
      <c r="P202" s="168"/>
      <c r="Q202" s="30"/>
      <c r="R202" s="30"/>
      <c r="S202" s="30"/>
      <c r="T202" s="30"/>
      <c r="U202" s="30"/>
      <c r="V202" s="30"/>
      <c r="W202" s="30"/>
      <c r="X202" s="30"/>
    </row>
    <row r="203" spans="1:24" ht="90.6" customHeight="1" x14ac:dyDescent="0.2">
      <c r="A203" s="31"/>
      <c r="B203" s="31"/>
      <c r="C203" s="32" t="s">
        <v>674</v>
      </c>
      <c r="D203" s="32"/>
      <c r="E203" s="30"/>
      <c r="F203" s="30"/>
      <c r="G203" s="30"/>
      <c r="H203" s="30"/>
      <c r="I203" s="30"/>
      <c r="J203" s="85"/>
      <c r="K203" s="30"/>
      <c r="L203" s="30"/>
      <c r="M203" s="30"/>
      <c r="N203" s="84" t="s">
        <v>6</v>
      </c>
      <c r="O203" s="84" t="s">
        <v>675</v>
      </c>
      <c r="P203" s="30"/>
      <c r="Q203" s="182" t="s">
        <v>1306</v>
      </c>
      <c r="R203" s="182" t="s">
        <v>1307</v>
      </c>
      <c r="S203" s="50" t="s">
        <v>1308</v>
      </c>
      <c r="T203" s="50" t="s">
        <v>1309</v>
      </c>
      <c r="U203" s="50" t="s">
        <v>1310</v>
      </c>
      <c r="V203" s="183" t="s">
        <v>1311</v>
      </c>
      <c r="W203" s="30"/>
      <c r="X203" s="30"/>
    </row>
    <row r="204" spans="1:24" ht="30.6" customHeight="1" x14ac:dyDescent="0.2">
      <c r="A204" s="168"/>
      <c r="B204" s="168">
        <v>10</v>
      </c>
      <c r="C204" s="220" t="s">
        <v>1267</v>
      </c>
      <c r="D204" s="221"/>
      <c r="E204" s="222"/>
      <c r="F204" s="229" t="s">
        <v>763</v>
      </c>
      <c r="G204" s="229"/>
      <c r="H204" s="229"/>
      <c r="I204" s="50" t="s">
        <v>11</v>
      </c>
      <c r="J204" s="231" t="s">
        <v>1477</v>
      </c>
      <c r="K204" s="231"/>
      <c r="L204" s="39"/>
      <c r="M204" s="162" t="s">
        <v>676</v>
      </c>
      <c r="N204" s="163" t="str">
        <f>V204</f>
        <v>Basso</v>
      </c>
      <c r="O204" s="39"/>
      <c r="P204" s="168"/>
      <c r="Q204" s="184" t="s">
        <v>12</v>
      </c>
      <c r="R204" s="184" t="s">
        <v>12</v>
      </c>
      <c r="S204" s="185">
        <f>IF(Q204="Basso",1.8,IF(Q204="Medio",2.5,IF(Q204="Medio-Alto",3.8,IF(Q204="Alto",5,"0"))))</f>
        <v>1.8</v>
      </c>
      <c r="T204" s="185">
        <f>IF(R204="Basso",1.8,IF(R204="Medio",2.5,IF(R204="Medio-Alto",3.8,IF(R204="Alto",5,"0"))))</f>
        <v>1.8</v>
      </c>
      <c r="U204" s="185">
        <f>IF(MAX(U208:U222)&gt;(T204*S204),MAX(U208:U222),T204*S204)</f>
        <v>3.24</v>
      </c>
      <c r="V204" s="186" t="str">
        <f>IF(U204=0,"--",IF(U204&lt;='db fasce di rischio'!$B$4,'db fasce di rischio'!$A$2,IF(U204&lt;='db fasce di rischio'!$D$4,'db fasce di rischio'!$C$2,IF(U204&lt;='db fasce di rischio'!$F$4,'db fasce di rischio'!$E$2,IF(U204&lt;='db fasce di rischio'!$H$4,'db fasce di rischio'!$G$2,"")))))</f>
        <v>Basso</v>
      </c>
      <c r="W204" s="30"/>
      <c r="X204" s="30"/>
    </row>
    <row r="205" spans="1:24" ht="59.45" customHeight="1" x14ac:dyDescent="0.2">
      <c r="A205" s="168"/>
      <c r="B205" s="168"/>
      <c r="C205" s="223"/>
      <c r="D205" s="224"/>
      <c r="E205" s="224"/>
      <c r="F205" s="172"/>
      <c r="G205" s="172"/>
      <c r="H205" s="172"/>
      <c r="I205" s="172"/>
      <c r="J205" s="172"/>
      <c r="K205" s="172"/>
      <c r="L205" s="173"/>
      <c r="M205" s="225" t="s">
        <v>1481</v>
      </c>
      <c r="N205" s="226"/>
      <c r="O205" s="226"/>
      <c r="P205" s="168"/>
      <c r="Q205" s="30"/>
      <c r="R205" s="30"/>
      <c r="S205" s="30"/>
      <c r="T205" s="30"/>
      <c r="U205" s="30"/>
      <c r="V205" s="30"/>
      <c r="W205" s="30"/>
      <c r="X205" s="30"/>
    </row>
    <row r="206" spans="1:24" ht="31.5" customHeight="1" outlineLevel="1" x14ac:dyDescent="0.2">
      <c r="A206" s="168"/>
      <c r="B206" s="168"/>
      <c r="C206" s="218" t="s">
        <v>1266</v>
      </c>
      <c r="D206" s="219"/>
      <c r="E206" s="160"/>
      <c r="F206" s="160"/>
      <c r="G206" s="160"/>
      <c r="H206" s="160"/>
      <c r="I206" s="160"/>
      <c r="J206" s="159"/>
      <c r="K206" s="160"/>
      <c r="L206" s="164">
        <f>SUM(H193:H201)</f>
        <v>0</v>
      </c>
      <c r="M206" s="165"/>
      <c r="N206" s="165"/>
      <c r="O206" s="165"/>
      <c r="P206" s="168"/>
      <c r="Q206" s="30"/>
      <c r="R206" s="30"/>
      <c r="S206" s="30"/>
      <c r="T206" s="30"/>
      <c r="U206" s="30"/>
      <c r="V206" s="30"/>
      <c r="W206" s="30"/>
      <c r="X206" s="30"/>
    </row>
    <row r="207" spans="1:24" ht="81.95" customHeight="1" outlineLevel="1" x14ac:dyDescent="0.2">
      <c r="A207" s="169"/>
      <c r="B207" s="169"/>
      <c r="C207" s="24" t="s">
        <v>915</v>
      </c>
      <c r="D207" s="24" t="s">
        <v>916</v>
      </c>
      <c r="E207" s="24" t="s">
        <v>981</v>
      </c>
      <c r="F207" s="24" t="s">
        <v>980</v>
      </c>
      <c r="G207" s="187" t="s">
        <v>1301</v>
      </c>
      <c r="H207" s="24" t="s">
        <v>979</v>
      </c>
      <c r="I207" s="24" t="s">
        <v>917</v>
      </c>
      <c r="J207" s="50" t="s">
        <v>982</v>
      </c>
      <c r="K207" s="50" t="s">
        <v>918</v>
      </c>
      <c r="L207" s="24" t="s">
        <v>639</v>
      </c>
      <c r="M207" s="24" t="s">
        <v>677</v>
      </c>
      <c r="N207" s="24" t="s">
        <v>678</v>
      </c>
      <c r="O207" s="24" t="s">
        <v>679</v>
      </c>
      <c r="P207" s="169"/>
      <c r="Q207" s="182" t="s">
        <v>1306</v>
      </c>
      <c r="R207" s="182" t="s">
        <v>1307</v>
      </c>
      <c r="S207" s="50" t="s">
        <v>1308</v>
      </c>
      <c r="T207" s="50" t="s">
        <v>1309</v>
      </c>
      <c r="U207" s="50" t="s">
        <v>1310</v>
      </c>
      <c r="V207" s="183" t="s">
        <v>1311</v>
      </c>
      <c r="W207" s="30"/>
      <c r="X207" s="30"/>
    </row>
    <row r="208" spans="1:24" ht="21" customHeight="1" outlineLevel="1" x14ac:dyDescent="0.2">
      <c r="A208" s="169"/>
      <c r="B208" s="169"/>
      <c r="C208" s="26" t="s">
        <v>30</v>
      </c>
      <c r="D208" s="26" t="s">
        <v>30</v>
      </c>
      <c r="E208" s="26" t="s">
        <v>234</v>
      </c>
      <c r="F208" s="26" t="s">
        <v>1441</v>
      </c>
      <c r="G208" s="161" t="str">
        <f>V208</f>
        <v>Basso</v>
      </c>
      <c r="H208" s="27" t="s">
        <v>903</v>
      </c>
      <c r="I208" s="33" t="s">
        <v>308</v>
      </c>
      <c r="J208" s="87" t="s">
        <v>1386</v>
      </c>
      <c r="K208" s="33" t="s">
        <v>641</v>
      </c>
      <c r="L208" s="26" t="s">
        <v>1384</v>
      </c>
      <c r="M208" s="206">
        <v>1</v>
      </c>
      <c r="N208" s="26" t="s">
        <v>1385</v>
      </c>
      <c r="O208" s="26" t="s">
        <v>1383</v>
      </c>
      <c r="P208" s="169"/>
      <c r="Q208" s="184" t="s">
        <v>12</v>
      </c>
      <c r="R208" s="184" t="s">
        <v>12</v>
      </c>
      <c r="S208" s="185">
        <f>IF(Q208="Basso",1.8,IF(Q208="Medio",2.5,IF(Q208="Medio-Alto",3.8,IF(Q208="Alto",5,"0"))))</f>
        <v>1.8</v>
      </c>
      <c r="T208" s="185">
        <f>IF(R208="Basso",1.8,IF(R208="Medio",2.5,IF(R208="Medio-Alto",3.8,IF(R208="Alto",5,"0"))))</f>
        <v>1.8</v>
      </c>
      <c r="U208" s="185">
        <f>(T208*S208)</f>
        <v>3.24</v>
      </c>
      <c r="V208" s="186" t="str">
        <f>IF(U208=0,"--",IF(U208&lt;='db fasce di rischio'!$B$4,'db fasce di rischio'!$A$2,IF(U208&lt;='db fasce di rischio'!$D$4,'db fasce di rischio'!$C$2,IF(U208&lt;='db fasce di rischio'!$F$4,'db fasce di rischio'!$E$2,IF(U208&lt;='db fasce di rischio'!$H$4,'db fasce di rischio'!$G$2,"")))))</f>
        <v>Basso</v>
      </c>
      <c r="W208" s="30"/>
      <c r="X208" s="30"/>
    </row>
    <row r="209" spans="1:24" ht="21" customHeight="1" outlineLevel="1" x14ac:dyDescent="0.2">
      <c r="A209" s="169"/>
      <c r="B209" s="169"/>
      <c r="C209" s="26" t="s">
        <v>30</v>
      </c>
      <c r="D209" s="26" t="s">
        <v>30</v>
      </c>
      <c r="E209" s="26" t="s">
        <v>236</v>
      </c>
      <c r="F209" s="26" t="s">
        <v>1479</v>
      </c>
      <c r="G209" s="161" t="str">
        <f>V209</f>
        <v>Basso</v>
      </c>
      <c r="H209" s="27" t="s">
        <v>903</v>
      </c>
      <c r="I209" s="33" t="s">
        <v>303</v>
      </c>
      <c r="J209" s="87" t="s">
        <v>1386</v>
      </c>
      <c r="K209" s="33" t="s">
        <v>37</v>
      </c>
      <c r="L209" s="26" t="s">
        <v>1384</v>
      </c>
      <c r="M209" s="206">
        <v>1</v>
      </c>
      <c r="N209" s="26" t="s">
        <v>1385</v>
      </c>
      <c r="O209" s="26" t="s">
        <v>1383</v>
      </c>
      <c r="P209" s="169"/>
      <c r="Q209" s="184" t="s">
        <v>12</v>
      </c>
      <c r="R209" s="184" t="s">
        <v>12</v>
      </c>
      <c r="S209" s="185">
        <f t="shared" ref="S209:T222" si="45">IF(Q209="Basso",1.8,IF(Q209="Medio",2.5,IF(Q209="Medio-Alto",3.8,IF(Q209="Alto",5,"0"))))</f>
        <v>1.8</v>
      </c>
      <c r="T209" s="185">
        <f t="shared" si="45"/>
        <v>1.8</v>
      </c>
      <c r="U209" s="185">
        <f>(T209*S209)</f>
        <v>3.24</v>
      </c>
      <c r="V209" s="186" t="str">
        <f>IF(U209=0,"--",IF(U209&lt;='db fasce di rischio'!$B$4,'db fasce di rischio'!$A$2,IF(U209&lt;='db fasce di rischio'!$D$4,'db fasce di rischio'!$C$2,IF(U209&lt;='db fasce di rischio'!$F$4,'db fasce di rischio'!$E$2,IF(U209&lt;='db fasce di rischio'!$H$4,'db fasce di rischio'!$G$2,"")))))</f>
        <v>Basso</v>
      </c>
      <c r="W209" s="30"/>
      <c r="X209" s="30"/>
    </row>
    <row r="210" spans="1:24" ht="21" customHeight="1" outlineLevel="1" x14ac:dyDescent="0.2">
      <c r="A210" s="169"/>
      <c r="B210" s="169"/>
      <c r="C210" s="26" t="s">
        <v>30</v>
      </c>
      <c r="D210" s="26" t="s">
        <v>30</v>
      </c>
      <c r="E210" s="26" t="s">
        <v>239</v>
      </c>
      <c r="F210" s="26" t="s">
        <v>667</v>
      </c>
      <c r="G210" s="161" t="str">
        <f t="shared" ref="G210:G211" si="46">V210</f>
        <v>Basso</v>
      </c>
      <c r="H210" s="27" t="s">
        <v>903</v>
      </c>
      <c r="I210" s="33" t="s">
        <v>303</v>
      </c>
      <c r="J210" s="87" t="s">
        <v>1386</v>
      </c>
      <c r="K210" s="33" t="s">
        <v>37</v>
      </c>
      <c r="L210" s="26" t="s">
        <v>1384</v>
      </c>
      <c r="M210" s="206">
        <v>1</v>
      </c>
      <c r="N210" s="26" t="s">
        <v>1385</v>
      </c>
      <c r="O210" s="26" t="s">
        <v>1383</v>
      </c>
      <c r="P210" s="169"/>
      <c r="Q210" s="184" t="s">
        <v>12</v>
      </c>
      <c r="R210" s="184" t="s">
        <v>12</v>
      </c>
      <c r="S210" s="185">
        <f t="shared" si="45"/>
        <v>1.8</v>
      </c>
      <c r="T210" s="185">
        <f t="shared" si="45"/>
        <v>1.8</v>
      </c>
      <c r="U210" s="185">
        <f t="shared" ref="U210:U222" si="47">(T210*S210)</f>
        <v>3.24</v>
      </c>
      <c r="V210" s="186" t="str">
        <f>IF(U210=0,"--",IF(U210&lt;='db fasce di rischio'!$B$4,'db fasce di rischio'!$A$2,IF(U210&lt;='db fasce di rischio'!$D$4,'db fasce di rischio'!$C$2,IF(U210&lt;='db fasce di rischio'!$F$4,'db fasce di rischio'!$E$2,IF(U210&lt;='db fasce di rischio'!$H$4,'db fasce di rischio'!$G$2,"")))))</f>
        <v>Basso</v>
      </c>
      <c r="W210" s="30"/>
      <c r="X210" s="30"/>
    </row>
    <row r="211" spans="1:24" ht="21" customHeight="1" outlineLevel="1" x14ac:dyDescent="0.2">
      <c r="A211" s="169"/>
      <c r="B211" s="169"/>
      <c r="C211" s="26" t="s">
        <v>30</v>
      </c>
      <c r="D211" s="26" t="s">
        <v>30</v>
      </c>
      <c r="E211" s="26" t="s">
        <v>241</v>
      </c>
      <c r="F211" s="26" t="s">
        <v>1478</v>
      </c>
      <c r="G211" s="161" t="str">
        <f t="shared" si="46"/>
        <v>Basso</v>
      </c>
      <c r="H211" s="27" t="s">
        <v>903</v>
      </c>
      <c r="I211" s="33" t="s">
        <v>293</v>
      </c>
      <c r="J211" s="87" t="s">
        <v>1386</v>
      </c>
      <c r="K211" s="33" t="s">
        <v>31</v>
      </c>
      <c r="L211" s="26" t="s">
        <v>1384</v>
      </c>
      <c r="M211" s="206">
        <v>1</v>
      </c>
      <c r="N211" s="26" t="s">
        <v>1385</v>
      </c>
      <c r="O211" s="26" t="s">
        <v>1383</v>
      </c>
      <c r="P211" s="169"/>
      <c r="Q211" s="184" t="s">
        <v>12</v>
      </c>
      <c r="R211" s="184" t="s">
        <v>12</v>
      </c>
      <c r="S211" s="185">
        <f t="shared" si="45"/>
        <v>1.8</v>
      </c>
      <c r="T211" s="185">
        <f t="shared" si="45"/>
        <v>1.8</v>
      </c>
      <c r="U211" s="185">
        <f t="shared" si="47"/>
        <v>3.24</v>
      </c>
      <c r="V211" s="186" t="str">
        <f>IF(U211=0,"--",IF(U211&lt;='db fasce di rischio'!$B$4,'db fasce di rischio'!$A$2,IF(U211&lt;='db fasce di rischio'!$D$4,'db fasce di rischio'!$C$2,IF(U211&lt;='db fasce di rischio'!$F$4,'db fasce di rischio'!$E$2,IF(U211&lt;='db fasce di rischio'!$H$4,'db fasce di rischio'!$G$2,"")))))</f>
        <v>Basso</v>
      </c>
      <c r="W211" s="30"/>
      <c r="X211" s="30"/>
    </row>
    <row r="212" spans="1:24" ht="21" customHeight="1" outlineLevel="1" x14ac:dyDescent="0.2">
      <c r="A212" s="169"/>
      <c r="B212" s="169"/>
      <c r="C212" s="26" t="s">
        <v>30</v>
      </c>
      <c r="D212" s="26" t="s">
        <v>30</v>
      </c>
      <c r="E212" s="26" t="s">
        <v>30</v>
      </c>
      <c r="F212" s="26" t="s">
        <v>30</v>
      </c>
      <c r="G212" s="161" t="str">
        <f t="shared" ref="G212:G222" si="48">V212</f>
        <v>--</v>
      </c>
      <c r="H212" s="27" t="s">
        <v>30</v>
      </c>
      <c r="I212" s="33" t="s">
        <v>30</v>
      </c>
      <c r="J212" s="87"/>
      <c r="K212" s="33"/>
      <c r="L212" s="26"/>
      <c r="M212" s="26"/>
      <c r="N212" s="26"/>
      <c r="O212" s="26"/>
      <c r="P212" s="169"/>
      <c r="Q212" s="184"/>
      <c r="R212" s="184"/>
      <c r="S212" s="185" t="str">
        <f t="shared" si="45"/>
        <v>0</v>
      </c>
      <c r="T212" s="185" t="str">
        <f t="shared" si="45"/>
        <v>0</v>
      </c>
      <c r="U212" s="185">
        <f t="shared" si="47"/>
        <v>0</v>
      </c>
      <c r="V212" s="186" t="str">
        <f>IF(U212=0,"--",IF(U212&lt;='db fasce di rischio'!$B$4,'db fasce di rischio'!$A$2,IF(U212&lt;='db fasce di rischio'!$D$4,'db fasce di rischio'!$C$2,IF(U212&lt;='db fasce di rischio'!$F$4,'db fasce di rischio'!$E$2,IF(U212&lt;='db fasce di rischio'!$H$4,'db fasce di rischio'!$G$2,"")))))</f>
        <v>--</v>
      </c>
      <c r="W212" s="30"/>
      <c r="X212" s="30"/>
    </row>
    <row r="213" spans="1:24" ht="21" customHeight="1" outlineLevel="1" x14ac:dyDescent="0.2">
      <c r="A213" s="169"/>
      <c r="B213" s="169"/>
      <c r="C213" s="26" t="s">
        <v>30</v>
      </c>
      <c r="D213" s="26" t="s">
        <v>30</v>
      </c>
      <c r="E213" s="26" t="s">
        <v>30</v>
      </c>
      <c r="F213" s="26" t="s">
        <v>30</v>
      </c>
      <c r="G213" s="161" t="str">
        <f t="shared" si="48"/>
        <v>--</v>
      </c>
      <c r="H213" s="27" t="s">
        <v>30</v>
      </c>
      <c r="I213" s="33" t="s">
        <v>30</v>
      </c>
      <c r="J213" s="87"/>
      <c r="K213" s="33"/>
      <c r="L213" s="26"/>
      <c r="M213" s="26"/>
      <c r="N213" s="26"/>
      <c r="O213" s="26"/>
      <c r="P213" s="169"/>
      <c r="Q213" s="184"/>
      <c r="R213" s="184"/>
      <c r="S213" s="185" t="str">
        <f t="shared" si="45"/>
        <v>0</v>
      </c>
      <c r="T213" s="185" t="str">
        <f t="shared" si="45"/>
        <v>0</v>
      </c>
      <c r="U213" s="185">
        <f t="shared" si="47"/>
        <v>0</v>
      </c>
      <c r="V213" s="186" t="str">
        <f>IF(U213=0,"--",IF(U213&lt;='db fasce di rischio'!$B$4,'db fasce di rischio'!$A$2,IF(U213&lt;='db fasce di rischio'!$D$4,'db fasce di rischio'!$C$2,IF(U213&lt;='db fasce di rischio'!$F$4,'db fasce di rischio'!$E$2,IF(U213&lt;='db fasce di rischio'!$H$4,'db fasce di rischio'!$G$2,"")))))</f>
        <v>--</v>
      </c>
      <c r="W213" s="30"/>
      <c r="X213" s="30"/>
    </row>
    <row r="214" spans="1:24" ht="21" customHeight="1" outlineLevel="1" x14ac:dyDescent="0.2">
      <c r="A214" s="169"/>
      <c r="B214" s="169"/>
      <c r="C214" s="26" t="s">
        <v>30</v>
      </c>
      <c r="D214" s="26" t="s">
        <v>30</v>
      </c>
      <c r="E214" s="26" t="s">
        <v>30</v>
      </c>
      <c r="F214" s="26" t="s">
        <v>30</v>
      </c>
      <c r="G214" s="161" t="str">
        <f t="shared" si="48"/>
        <v>--</v>
      </c>
      <c r="H214" s="27" t="s">
        <v>30</v>
      </c>
      <c r="I214" s="33" t="s">
        <v>30</v>
      </c>
      <c r="J214" s="87"/>
      <c r="K214" s="33"/>
      <c r="L214" s="26"/>
      <c r="M214" s="26"/>
      <c r="N214" s="26"/>
      <c r="O214" s="26"/>
      <c r="P214" s="169"/>
      <c r="Q214" s="184"/>
      <c r="R214" s="184"/>
      <c r="S214" s="185" t="str">
        <f t="shared" si="45"/>
        <v>0</v>
      </c>
      <c r="T214" s="185" t="str">
        <f t="shared" si="45"/>
        <v>0</v>
      </c>
      <c r="U214" s="185">
        <f t="shared" si="47"/>
        <v>0</v>
      </c>
      <c r="V214" s="186" t="str">
        <f>IF(U214=0,"--",IF(U214&lt;='db fasce di rischio'!$B$4,'db fasce di rischio'!$A$2,IF(U214&lt;='db fasce di rischio'!$D$4,'db fasce di rischio'!$C$2,IF(U214&lt;='db fasce di rischio'!$F$4,'db fasce di rischio'!$E$2,IF(U214&lt;='db fasce di rischio'!$H$4,'db fasce di rischio'!$G$2,"")))))</f>
        <v>--</v>
      </c>
      <c r="W214" s="30"/>
      <c r="X214" s="30"/>
    </row>
    <row r="215" spans="1:24" ht="21" customHeight="1" outlineLevel="1" x14ac:dyDescent="0.2">
      <c r="A215" s="169"/>
      <c r="B215" s="169"/>
      <c r="C215" s="26" t="s">
        <v>30</v>
      </c>
      <c r="D215" s="26" t="s">
        <v>30</v>
      </c>
      <c r="E215" s="26" t="s">
        <v>30</v>
      </c>
      <c r="F215" s="26" t="s">
        <v>30</v>
      </c>
      <c r="G215" s="161" t="str">
        <f t="shared" si="48"/>
        <v>--</v>
      </c>
      <c r="H215" s="27" t="s">
        <v>30</v>
      </c>
      <c r="I215" s="33" t="s">
        <v>30</v>
      </c>
      <c r="J215" s="87"/>
      <c r="K215" s="33"/>
      <c r="L215" s="26"/>
      <c r="M215" s="26"/>
      <c r="N215" s="26"/>
      <c r="O215" s="26"/>
      <c r="P215" s="169"/>
      <c r="Q215" s="184"/>
      <c r="R215" s="184"/>
      <c r="S215" s="185" t="str">
        <f t="shared" si="45"/>
        <v>0</v>
      </c>
      <c r="T215" s="185" t="str">
        <f t="shared" si="45"/>
        <v>0</v>
      </c>
      <c r="U215" s="185">
        <f t="shared" si="47"/>
        <v>0</v>
      </c>
      <c r="V215" s="186" t="str">
        <f>IF(U215=0,"--",IF(U215&lt;='db fasce di rischio'!$B$4,'db fasce di rischio'!$A$2,IF(U215&lt;='db fasce di rischio'!$D$4,'db fasce di rischio'!$C$2,IF(U215&lt;='db fasce di rischio'!$F$4,'db fasce di rischio'!$E$2,IF(U215&lt;='db fasce di rischio'!$H$4,'db fasce di rischio'!$G$2,"")))))</f>
        <v>--</v>
      </c>
      <c r="W215" s="30"/>
      <c r="X215" s="30"/>
    </row>
    <row r="216" spans="1:24" ht="21" customHeight="1" outlineLevel="1" x14ac:dyDescent="0.2">
      <c r="A216" s="169"/>
      <c r="B216" s="169"/>
      <c r="C216" s="26" t="s">
        <v>30</v>
      </c>
      <c r="D216" s="26" t="s">
        <v>30</v>
      </c>
      <c r="E216" s="26" t="s">
        <v>30</v>
      </c>
      <c r="F216" s="26" t="s">
        <v>30</v>
      </c>
      <c r="G216" s="161" t="str">
        <f t="shared" si="48"/>
        <v>--</v>
      </c>
      <c r="H216" s="27" t="s">
        <v>30</v>
      </c>
      <c r="I216" s="33" t="s">
        <v>30</v>
      </c>
      <c r="J216" s="88"/>
      <c r="K216" s="33"/>
      <c r="L216" s="26"/>
      <c r="M216" s="26"/>
      <c r="N216" s="26"/>
      <c r="O216" s="26"/>
      <c r="P216" s="169"/>
      <c r="Q216" s="184"/>
      <c r="R216" s="184"/>
      <c r="S216" s="185" t="str">
        <f t="shared" si="45"/>
        <v>0</v>
      </c>
      <c r="T216" s="185" t="str">
        <f t="shared" si="45"/>
        <v>0</v>
      </c>
      <c r="U216" s="185">
        <f t="shared" si="47"/>
        <v>0</v>
      </c>
      <c r="V216" s="186" t="str">
        <f>IF(U216=0,"--",IF(U216&lt;='db fasce di rischio'!$B$4,'db fasce di rischio'!$A$2,IF(U216&lt;='db fasce di rischio'!$D$4,'db fasce di rischio'!$C$2,IF(U216&lt;='db fasce di rischio'!$F$4,'db fasce di rischio'!$E$2,IF(U216&lt;='db fasce di rischio'!$H$4,'db fasce di rischio'!$G$2,"")))))</f>
        <v>--</v>
      </c>
      <c r="W216" s="30"/>
      <c r="X216" s="30"/>
    </row>
    <row r="217" spans="1:24" ht="21" customHeight="1" outlineLevel="1" x14ac:dyDescent="0.2">
      <c r="A217" s="169"/>
      <c r="B217" s="169"/>
      <c r="C217" s="26" t="s">
        <v>30</v>
      </c>
      <c r="D217" s="26" t="s">
        <v>30</v>
      </c>
      <c r="E217" s="26" t="s">
        <v>30</v>
      </c>
      <c r="F217" s="26" t="s">
        <v>30</v>
      </c>
      <c r="G217" s="161" t="str">
        <f t="shared" si="48"/>
        <v>--</v>
      </c>
      <c r="H217" s="27" t="s">
        <v>30</v>
      </c>
      <c r="I217" s="33" t="s">
        <v>30</v>
      </c>
      <c r="J217" s="88"/>
      <c r="K217" s="33"/>
      <c r="L217" s="26"/>
      <c r="M217" s="26"/>
      <c r="N217" s="26"/>
      <c r="O217" s="26"/>
      <c r="P217" s="169"/>
      <c r="Q217" s="184"/>
      <c r="R217" s="184"/>
      <c r="S217" s="185" t="str">
        <f t="shared" si="45"/>
        <v>0</v>
      </c>
      <c r="T217" s="185" t="str">
        <f t="shared" si="45"/>
        <v>0</v>
      </c>
      <c r="U217" s="185">
        <f t="shared" si="47"/>
        <v>0</v>
      </c>
      <c r="V217" s="186" t="str">
        <f>IF(U217=0,"--",IF(U217&lt;='db fasce di rischio'!$B$4,'db fasce di rischio'!$A$2,IF(U217&lt;='db fasce di rischio'!$D$4,'db fasce di rischio'!$C$2,IF(U217&lt;='db fasce di rischio'!$F$4,'db fasce di rischio'!$E$2,IF(U217&lt;='db fasce di rischio'!$H$4,'db fasce di rischio'!$G$2,"")))))</f>
        <v>--</v>
      </c>
      <c r="W217" s="30"/>
      <c r="X217" s="30"/>
    </row>
    <row r="218" spans="1:24" ht="21" customHeight="1" outlineLevel="1" x14ac:dyDescent="0.2">
      <c r="A218" s="169"/>
      <c r="B218" s="169"/>
      <c r="C218" s="26" t="s">
        <v>30</v>
      </c>
      <c r="D218" s="26" t="s">
        <v>30</v>
      </c>
      <c r="E218" s="26" t="s">
        <v>30</v>
      </c>
      <c r="F218" s="26" t="s">
        <v>30</v>
      </c>
      <c r="G218" s="161" t="str">
        <f t="shared" si="48"/>
        <v>--</v>
      </c>
      <c r="H218" s="27" t="s">
        <v>30</v>
      </c>
      <c r="I218" s="33" t="s">
        <v>30</v>
      </c>
      <c r="J218" s="88"/>
      <c r="K218" s="33"/>
      <c r="L218" s="26"/>
      <c r="M218" s="26"/>
      <c r="N218" s="26"/>
      <c r="O218" s="26"/>
      <c r="P218" s="169"/>
      <c r="Q218" s="184"/>
      <c r="R218" s="184"/>
      <c r="S218" s="185" t="str">
        <f t="shared" si="45"/>
        <v>0</v>
      </c>
      <c r="T218" s="185" t="str">
        <f t="shared" si="45"/>
        <v>0</v>
      </c>
      <c r="U218" s="185">
        <f t="shared" si="47"/>
        <v>0</v>
      </c>
      <c r="V218" s="186" t="str">
        <f>IF(U218=0,"--",IF(U218&lt;='db fasce di rischio'!$B$4,'db fasce di rischio'!$A$2,IF(U218&lt;='db fasce di rischio'!$D$4,'db fasce di rischio'!$C$2,IF(U218&lt;='db fasce di rischio'!$F$4,'db fasce di rischio'!$E$2,IF(U218&lt;='db fasce di rischio'!$H$4,'db fasce di rischio'!$G$2,"")))))</f>
        <v>--</v>
      </c>
      <c r="W218" s="30"/>
      <c r="X218" s="30"/>
    </row>
    <row r="219" spans="1:24" ht="21" customHeight="1" outlineLevel="1" x14ac:dyDescent="0.2">
      <c r="A219" s="169"/>
      <c r="B219" s="169"/>
      <c r="C219" s="26" t="s">
        <v>30</v>
      </c>
      <c r="D219" s="26" t="s">
        <v>30</v>
      </c>
      <c r="E219" s="26" t="s">
        <v>30</v>
      </c>
      <c r="F219" s="26" t="s">
        <v>30</v>
      </c>
      <c r="G219" s="161" t="str">
        <f t="shared" si="48"/>
        <v>--</v>
      </c>
      <c r="H219" s="27" t="s">
        <v>30</v>
      </c>
      <c r="I219" s="33" t="s">
        <v>30</v>
      </c>
      <c r="J219" s="88"/>
      <c r="K219" s="33"/>
      <c r="L219" s="26"/>
      <c r="M219" s="26"/>
      <c r="N219" s="26"/>
      <c r="O219" s="26"/>
      <c r="P219" s="169"/>
      <c r="Q219" s="184"/>
      <c r="R219" s="184"/>
      <c r="S219" s="185" t="str">
        <f t="shared" si="45"/>
        <v>0</v>
      </c>
      <c r="T219" s="185" t="str">
        <f t="shared" si="45"/>
        <v>0</v>
      </c>
      <c r="U219" s="185">
        <f t="shared" si="47"/>
        <v>0</v>
      </c>
      <c r="V219" s="186" t="str">
        <f>IF(U219=0,"--",IF(U219&lt;='db fasce di rischio'!$B$4,'db fasce di rischio'!$A$2,IF(U219&lt;='db fasce di rischio'!$D$4,'db fasce di rischio'!$C$2,IF(U219&lt;='db fasce di rischio'!$F$4,'db fasce di rischio'!$E$2,IF(U219&lt;='db fasce di rischio'!$H$4,'db fasce di rischio'!$G$2,"")))))</f>
        <v>--</v>
      </c>
      <c r="W219" s="30"/>
      <c r="X219" s="30"/>
    </row>
    <row r="220" spans="1:24" ht="21" customHeight="1" outlineLevel="1" x14ac:dyDescent="0.2">
      <c r="A220" s="169"/>
      <c r="B220" s="169"/>
      <c r="C220" s="26" t="s">
        <v>30</v>
      </c>
      <c r="D220" s="26" t="s">
        <v>30</v>
      </c>
      <c r="E220" s="26" t="s">
        <v>30</v>
      </c>
      <c r="F220" s="26" t="s">
        <v>30</v>
      </c>
      <c r="G220" s="161" t="str">
        <f t="shared" si="48"/>
        <v>--</v>
      </c>
      <c r="H220" s="27" t="s">
        <v>30</v>
      </c>
      <c r="I220" s="33" t="s">
        <v>30</v>
      </c>
      <c r="J220" s="87"/>
      <c r="K220" s="33"/>
      <c r="L220" s="26"/>
      <c r="M220" s="26"/>
      <c r="N220" s="26"/>
      <c r="O220" s="26"/>
      <c r="P220" s="169"/>
      <c r="Q220" s="184"/>
      <c r="R220" s="184"/>
      <c r="S220" s="185" t="str">
        <f t="shared" si="45"/>
        <v>0</v>
      </c>
      <c r="T220" s="185" t="str">
        <f t="shared" si="45"/>
        <v>0</v>
      </c>
      <c r="U220" s="185">
        <f t="shared" si="47"/>
        <v>0</v>
      </c>
      <c r="V220" s="186" t="str">
        <f>IF(U220=0,"--",IF(U220&lt;='db fasce di rischio'!$B$4,'db fasce di rischio'!$A$2,IF(U220&lt;='db fasce di rischio'!$D$4,'db fasce di rischio'!$C$2,IF(U220&lt;='db fasce di rischio'!$F$4,'db fasce di rischio'!$E$2,IF(U220&lt;='db fasce di rischio'!$H$4,'db fasce di rischio'!$G$2,"")))))</f>
        <v>--</v>
      </c>
      <c r="W220" s="30"/>
      <c r="X220" s="30"/>
    </row>
    <row r="221" spans="1:24" ht="21" customHeight="1" outlineLevel="1" x14ac:dyDescent="0.2">
      <c r="A221" s="169"/>
      <c r="B221" s="169"/>
      <c r="C221" s="26" t="s">
        <v>30</v>
      </c>
      <c r="D221" s="26" t="s">
        <v>30</v>
      </c>
      <c r="E221" s="26" t="s">
        <v>30</v>
      </c>
      <c r="F221" s="26" t="s">
        <v>30</v>
      </c>
      <c r="G221" s="161" t="str">
        <f t="shared" si="48"/>
        <v>--</v>
      </c>
      <c r="H221" s="27" t="s">
        <v>30</v>
      </c>
      <c r="I221" s="33" t="s">
        <v>30</v>
      </c>
      <c r="J221" s="87"/>
      <c r="K221" s="33"/>
      <c r="L221" s="26"/>
      <c r="M221" s="26"/>
      <c r="N221" s="26"/>
      <c r="O221" s="28"/>
      <c r="P221" s="169"/>
      <c r="Q221" s="184"/>
      <c r="R221" s="184"/>
      <c r="S221" s="185" t="str">
        <f t="shared" si="45"/>
        <v>0</v>
      </c>
      <c r="T221" s="185" t="str">
        <f t="shared" si="45"/>
        <v>0</v>
      </c>
      <c r="U221" s="185">
        <f t="shared" si="47"/>
        <v>0</v>
      </c>
      <c r="V221" s="186" t="str">
        <f>IF(U221=0,"--",IF(U221&lt;='db fasce di rischio'!$B$4,'db fasce di rischio'!$A$2,IF(U221&lt;='db fasce di rischio'!$D$4,'db fasce di rischio'!$C$2,IF(U221&lt;='db fasce di rischio'!$F$4,'db fasce di rischio'!$E$2,IF(U221&lt;='db fasce di rischio'!$H$4,'db fasce di rischio'!$G$2,"")))))</f>
        <v>--</v>
      </c>
      <c r="W221" s="30"/>
      <c r="X221" s="30"/>
    </row>
    <row r="222" spans="1:24" ht="21" customHeight="1" outlineLevel="1" x14ac:dyDescent="0.2">
      <c r="A222" s="169"/>
      <c r="B222" s="169"/>
      <c r="C222" s="26" t="s">
        <v>30</v>
      </c>
      <c r="D222" s="26" t="s">
        <v>30</v>
      </c>
      <c r="E222" s="26" t="s">
        <v>30</v>
      </c>
      <c r="F222" s="26" t="s">
        <v>30</v>
      </c>
      <c r="G222" s="161" t="str">
        <f t="shared" si="48"/>
        <v>--</v>
      </c>
      <c r="H222" s="27" t="s">
        <v>30</v>
      </c>
      <c r="I222" s="33" t="s">
        <v>30</v>
      </c>
      <c r="J222" s="87"/>
      <c r="K222" s="33"/>
      <c r="L222" s="26"/>
      <c r="M222" s="26"/>
      <c r="N222" s="26"/>
      <c r="O222" s="29"/>
      <c r="P222" s="169"/>
      <c r="Q222" s="184"/>
      <c r="R222" s="184"/>
      <c r="S222" s="185" t="str">
        <f t="shared" si="45"/>
        <v>0</v>
      </c>
      <c r="T222" s="185" t="str">
        <f t="shared" si="45"/>
        <v>0</v>
      </c>
      <c r="U222" s="185">
        <f t="shared" si="47"/>
        <v>0</v>
      </c>
      <c r="V222" s="186" t="str">
        <f>IF(U222=0,"--",IF(U222&lt;='db fasce di rischio'!$B$4,'db fasce di rischio'!$A$2,IF(U222&lt;='db fasce di rischio'!$D$4,'db fasce di rischio'!$C$2,IF(U222&lt;='db fasce di rischio'!$F$4,'db fasce di rischio'!$E$2,IF(U222&lt;='db fasce di rischio'!$H$4,'db fasce di rischio'!$G$2,"")))))</f>
        <v>--</v>
      </c>
      <c r="W222" s="30"/>
      <c r="X222" s="30"/>
    </row>
    <row r="223" spans="1:24" ht="21" x14ac:dyDescent="0.2">
      <c r="A223" s="168"/>
      <c r="B223" s="168"/>
      <c r="C223" s="92"/>
      <c r="D223" s="92"/>
      <c r="E223" s="92"/>
      <c r="F223" s="92"/>
      <c r="G223" s="92"/>
      <c r="H223" s="92"/>
      <c r="I223" s="92"/>
      <c r="J223" s="176"/>
      <c r="K223" s="92"/>
      <c r="L223" s="92"/>
      <c r="M223" s="92"/>
      <c r="N223" s="92"/>
      <c r="O223" s="92"/>
      <c r="P223" s="168"/>
      <c r="Q223" s="30"/>
      <c r="R223" s="30"/>
      <c r="S223" s="30"/>
      <c r="T223" s="30"/>
      <c r="U223" s="30"/>
      <c r="V223" s="30"/>
      <c r="W223" s="30"/>
      <c r="X223" s="30"/>
    </row>
    <row r="224" spans="1:24" ht="89.1" customHeight="1" x14ac:dyDescent="0.2">
      <c r="A224" s="31"/>
      <c r="B224" s="31"/>
      <c r="C224" s="32" t="s">
        <v>674</v>
      </c>
      <c r="D224" s="32"/>
      <c r="E224" s="30"/>
      <c r="F224" s="30"/>
      <c r="G224" s="30"/>
      <c r="H224" s="30"/>
      <c r="I224" s="30"/>
      <c r="J224" s="85"/>
      <c r="K224" s="30"/>
      <c r="L224" s="30"/>
      <c r="M224" s="30"/>
      <c r="N224" s="84" t="s">
        <v>6</v>
      </c>
      <c r="O224" s="84" t="s">
        <v>675</v>
      </c>
      <c r="P224" s="30"/>
      <c r="Q224" s="182" t="s">
        <v>1306</v>
      </c>
      <c r="R224" s="182" t="s">
        <v>1307</v>
      </c>
      <c r="S224" s="50" t="s">
        <v>1308</v>
      </c>
      <c r="T224" s="50" t="s">
        <v>1309</v>
      </c>
      <c r="U224" s="50" t="s">
        <v>1310</v>
      </c>
      <c r="V224" s="183" t="s">
        <v>1311</v>
      </c>
      <c r="W224" s="30"/>
      <c r="X224" s="30"/>
    </row>
    <row r="225" spans="1:24" ht="30.6" customHeight="1" x14ac:dyDescent="0.2">
      <c r="A225" s="168"/>
      <c r="B225" s="168">
        <v>11</v>
      </c>
      <c r="C225" s="220" t="s">
        <v>1267</v>
      </c>
      <c r="D225" s="221"/>
      <c r="E225" s="222"/>
      <c r="F225" s="229" t="s">
        <v>764</v>
      </c>
      <c r="G225" s="229"/>
      <c r="H225" s="229"/>
      <c r="I225" s="50" t="s">
        <v>11</v>
      </c>
      <c r="J225" s="231" t="s">
        <v>1477</v>
      </c>
      <c r="K225" s="231"/>
      <c r="L225" s="39"/>
      <c r="M225" s="162" t="s">
        <v>676</v>
      </c>
      <c r="N225" s="163" t="str">
        <f>V225</f>
        <v>Medio</v>
      </c>
      <c r="O225" s="39"/>
      <c r="P225" s="168"/>
      <c r="Q225" s="184" t="s">
        <v>13</v>
      </c>
      <c r="R225" s="184" t="s">
        <v>13</v>
      </c>
      <c r="S225" s="185">
        <f>IF(Q225="Basso",1.8,IF(Q225="Medio",2.5,IF(Q225="Medio-Alto",3.8,IF(Q225="Alto",5,"0"))))</f>
        <v>2.5</v>
      </c>
      <c r="T225" s="185">
        <f>IF(R225="Basso",1.8,IF(R225="Medio",2.5,IF(R225="Medio-Alto",3.8,IF(R225="Alto",5,"0"))))</f>
        <v>2.5</v>
      </c>
      <c r="U225" s="185">
        <f>IF(MAX(U229:U243)&gt;(T225*S225),MAX(U229:U243),T225*S225)</f>
        <v>6.25</v>
      </c>
      <c r="V225" s="186" t="str">
        <f>IF(U225=0,"--",IF(U225&lt;='db fasce di rischio'!$B$4,'db fasce di rischio'!$A$2,IF(U225&lt;='db fasce di rischio'!$D$4,'db fasce di rischio'!$C$2,IF(U225&lt;='db fasce di rischio'!$F$4,'db fasce di rischio'!$E$2,IF(U225&lt;='db fasce di rischio'!$H$4,'db fasce di rischio'!$G$2,"")))))</f>
        <v>Medio</v>
      </c>
      <c r="W225" s="30"/>
      <c r="X225" s="30"/>
    </row>
    <row r="226" spans="1:24" ht="59.45" customHeight="1" x14ac:dyDescent="0.2">
      <c r="A226" s="168"/>
      <c r="B226" s="168"/>
      <c r="C226" s="223"/>
      <c r="D226" s="224"/>
      <c r="E226" s="224"/>
      <c r="F226" s="172"/>
      <c r="G226" s="172"/>
      <c r="H226" s="172"/>
      <c r="I226" s="172"/>
      <c r="J226" s="172"/>
      <c r="K226" s="172"/>
      <c r="L226" s="173"/>
      <c r="M226" s="225" t="s">
        <v>1480</v>
      </c>
      <c r="N226" s="226"/>
      <c r="O226" s="226"/>
      <c r="P226" s="168"/>
      <c r="Q226" s="30"/>
      <c r="R226" s="30"/>
      <c r="S226" s="30"/>
      <c r="T226" s="30"/>
      <c r="U226" s="30"/>
      <c r="V226" s="30"/>
      <c r="W226" s="30"/>
      <c r="X226" s="30"/>
    </row>
    <row r="227" spans="1:24" ht="31.5" customHeight="1" outlineLevel="1" x14ac:dyDescent="0.2">
      <c r="A227" s="168"/>
      <c r="B227" s="168"/>
      <c r="C227" s="218" t="s">
        <v>1266</v>
      </c>
      <c r="D227" s="219"/>
      <c r="E227" s="160"/>
      <c r="F227" s="160"/>
      <c r="G227" s="160"/>
      <c r="H227" s="160"/>
      <c r="I227" s="160"/>
      <c r="J227" s="159"/>
      <c r="K227" s="160"/>
      <c r="L227" s="164">
        <f>SUM(H214:H222)</f>
        <v>0</v>
      </c>
      <c r="M227" s="165"/>
      <c r="N227" s="165"/>
      <c r="O227" s="165"/>
      <c r="P227" s="168"/>
      <c r="Q227" s="30"/>
      <c r="R227" s="30"/>
      <c r="S227" s="30"/>
      <c r="T227" s="30"/>
      <c r="U227" s="30"/>
      <c r="V227" s="30"/>
      <c r="W227" s="30"/>
      <c r="X227" s="30"/>
    </row>
    <row r="228" spans="1:24" ht="81.95" customHeight="1" outlineLevel="1" x14ac:dyDescent="0.2">
      <c r="A228" s="169"/>
      <c r="B228" s="169"/>
      <c r="C228" s="24" t="s">
        <v>915</v>
      </c>
      <c r="D228" s="24" t="s">
        <v>916</v>
      </c>
      <c r="E228" s="24" t="s">
        <v>981</v>
      </c>
      <c r="F228" s="24" t="s">
        <v>980</v>
      </c>
      <c r="G228" s="187" t="s">
        <v>1301</v>
      </c>
      <c r="H228" s="24" t="s">
        <v>979</v>
      </c>
      <c r="I228" s="24" t="s">
        <v>917</v>
      </c>
      <c r="J228" s="50" t="s">
        <v>982</v>
      </c>
      <c r="K228" s="50" t="s">
        <v>918</v>
      </c>
      <c r="L228" s="24" t="s">
        <v>639</v>
      </c>
      <c r="M228" s="24" t="s">
        <v>677</v>
      </c>
      <c r="N228" s="24" t="s">
        <v>678</v>
      </c>
      <c r="O228" s="24" t="s">
        <v>679</v>
      </c>
      <c r="P228" s="169"/>
      <c r="Q228" s="182" t="s">
        <v>1306</v>
      </c>
      <c r="R228" s="182" t="s">
        <v>1307</v>
      </c>
      <c r="S228" s="50" t="s">
        <v>1308</v>
      </c>
      <c r="T228" s="50" t="s">
        <v>1309</v>
      </c>
      <c r="U228" s="50" t="s">
        <v>1310</v>
      </c>
      <c r="V228" s="183" t="s">
        <v>1311</v>
      </c>
      <c r="W228" s="30"/>
      <c r="X228" s="30"/>
    </row>
    <row r="229" spans="1:24" ht="21" customHeight="1" outlineLevel="1" x14ac:dyDescent="0.2">
      <c r="A229" s="169"/>
      <c r="B229" s="169"/>
      <c r="C229" s="26" t="s">
        <v>30</v>
      </c>
      <c r="D229" s="26" t="s">
        <v>30</v>
      </c>
      <c r="E229" s="26" t="s">
        <v>237</v>
      </c>
      <c r="F229" s="26" t="s">
        <v>1441</v>
      </c>
      <c r="G229" s="161" t="str">
        <f>V229</f>
        <v>Medio</v>
      </c>
      <c r="H229" s="27" t="s">
        <v>903</v>
      </c>
      <c r="I229" s="33" t="s">
        <v>293</v>
      </c>
      <c r="J229" s="87" t="s">
        <v>1386</v>
      </c>
      <c r="K229" s="33" t="s">
        <v>31</v>
      </c>
      <c r="L229" s="26" t="s">
        <v>1384</v>
      </c>
      <c r="M229" s="206">
        <v>1</v>
      </c>
      <c r="N229" s="26" t="s">
        <v>1385</v>
      </c>
      <c r="O229" s="26" t="s">
        <v>1383</v>
      </c>
      <c r="P229" s="169"/>
      <c r="Q229" s="184" t="s">
        <v>13</v>
      </c>
      <c r="R229" s="184" t="s">
        <v>13</v>
      </c>
      <c r="S229" s="185">
        <f>IF(Q229="Basso",1.8,IF(Q229="Medio",2.5,IF(Q229="Medio-Alto",3.8,IF(Q229="Alto",5,"0"))))</f>
        <v>2.5</v>
      </c>
      <c r="T229" s="185">
        <f>IF(R229="Basso",1.8,IF(R229="Medio",2.5,IF(R229="Medio-Alto",3.8,IF(R229="Alto",5,"0"))))</f>
        <v>2.5</v>
      </c>
      <c r="U229" s="185">
        <f>(T229*S229)</f>
        <v>6.25</v>
      </c>
      <c r="V229" s="186" t="str">
        <f>IF(U229=0,"--",IF(U229&lt;='db fasce di rischio'!$B$4,'db fasce di rischio'!$A$2,IF(U229&lt;='db fasce di rischio'!$D$4,'db fasce di rischio'!$C$2,IF(U229&lt;='db fasce di rischio'!$F$4,'db fasce di rischio'!$E$2,IF(U229&lt;='db fasce di rischio'!$H$4,'db fasce di rischio'!$G$2,"")))))</f>
        <v>Medio</v>
      </c>
      <c r="W229" s="30"/>
      <c r="X229" s="30"/>
    </row>
    <row r="230" spans="1:24" ht="21" customHeight="1" outlineLevel="1" x14ac:dyDescent="0.2">
      <c r="A230" s="169"/>
      <c r="B230" s="169"/>
      <c r="C230" s="26" t="s">
        <v>30</v>
      </c>
      <c r="D230" s="26" t="s">
        <v>30</v>
      </c>
      <c r="E230" s="26" t="s">
        <v>241</v>
      </c>
      <c r="F230" s="26" t="s">
        <v>1478</v>
      </c>
      <c r="G230" s="161" t="str">
        <f t="shared" ref="G230" si="49">V230</f>
        <v>Medio</v>
      </c>
      <c r="H230" s="27" t="s">
        <v>903</v>
      </c>
      <c r="I230" s="33" t="s">
        <v>293</v>
      </c>
      <c r="J230" s="87" t="s">
        <v>1386</v>
      </c>
      <c r="K230" s="33" t="s">
        <v>31</v>
      </c>
      <c r="L230" s="26" t="s">
        <v>1384</v>
      </c>
      <c r="M230" s="206">
        <v>1</v>
      </c>
      <c r="N230" s="26" t="s">
        <v>1385</v>
      </c>
      <c r="O230" s="26" t="s">
        <v>1383</v>
      </c>
      <c r="P230" s="169"/>
      <c r="Q230" s="184" t="s">
        <v>13</v>
      </c>
      <c r="R230" s="184" t="s">
        <v>13</v>
      </c>
      <c r="S230" s="185">
        <f t="shared" ref="S230:T243" si="50">IF(Q230="Basso",1.8,IF(Q230="Medio",2.5,IF(Q230="Medio-Alto",3.8,IF(Q230="Alto",5,"0"))))</f>
        <v>2.5</v>
      </c>
      <c r="T230" s="185">
        <f t="shared" si="50"/>
        <v>2.5</v>
      </c>
      <c r="U230" s="185">
        <f>(T230*S230)</f>
        <v>6.25</v>
      </c>
      <c r="V230" s="186" t="str">
        <f>IF(U230=0,"--",IF(U230&lt;='db fasce di rischio'!$B$4,'db fasce di rischio'!$A$2,IF(U230&lt;='db fasce di rischio'!$D$4,'db fasce di rischio'!$C$2,IF(U230&lt;='db fasce di rischio'!$F$4,'db fasce di rischio'!$E$2,IF(U230&lt;='db fasce di rischio'!$H$4,'db fasce di rischio'!$G$2,"")))))</f>
        <v>Medio</v>
      </c>
      <c r="W230" s="30"/>
      <c r="X230" s="30"/>
    </row>
    <row r="231" spans="1:24" ht="21" customHeight="1" outlineLevel="1" x14ac:dyDescent="0.2">
      <c r="A231" s="169"/>
      <c r="B231" s="169"/>
      <c r="C231" s="26" t="s">
        <v>30</v>
      </c>
      <c r="D231" s="26" t="s">
        <v>30</v>
      </c>
      <c r="E231" s="26" t="s">
        <v>30</v>
      </c>
      <c r="F231" s="26" t="s">
        <v>30</v>
      </c>
      <c r="G231" s="161" t="str">
        <f t="shared" ref="G231:G243" si="51">V231</f>
        <v>--</v>
      </c>
      <c r="H231" s="27" t="s">
        <v>30</v>
      </c>
      <c r="I231" s="33" t="s">
        <v>30</v>
      </c>
      <c r="J231" s="87"/>
      <c r="K231" s="33"/>
      <c r="L231" s="26"/>
      <c r="M231" s="26"/>
      <c r="N231" s="26"/>
      <c r="O231" s="26"/>
      <c r="P231" s="169"/>
      <c r="Q231" s="184"/>
      <c r="R231" s="184"/>
      <c r="S231" s="185" t="str">
        <f t="shared" si="50"/>
        <v>0</v>
      </c>
      <c r="T231" s="185" t="str">
        <f t="shared" si="50"/>
        <v>0</v>
      </c>
      <c r="U231" s="185">
        <f t="shared" ref="U231:U243" si="52">(T231*S231)</f>
        <v>0</v>
      </c>
      <c r="V231" s="186" t="str">
        <f>IF(U231=0,"--",IF(U231&lt;='db fasce di rischio'!$B$4,'db fasce di rischio'!$A$2,IF(U231&lt;='db fasce di rischio'!$D$4,'db fasce di rischio'!$C$2,IF(U231&lt;='db fasce di rischio'!$F$4,'db fasce di rischio'!$E$2,IF(U231&lt;='db fasce di rischio'!$H$4,'db fasce di rischio'!$G$2,"")))))</f>
        <v>--</v>
      </c>
      <c r="W231" s="30"/>
      <c r="X231" s="30"/>
    </row>
    <row r="232" spans="1:24" ht="21" customHeight="1" outlineLevel="1" x14ac:dyDescent="0.2">
      <c r="A232" s="169"/>
      <c r="B232" s="169"/>
      <c r="C232" s="26" t="s">
        <v>30</v>
      </c>
      <c r="D232" s="26" t="s">
        <v>30</v>
      </c>
      <c r="E232" s="26" t="s">
        <v>30</v>
      </c>
      <c r="F232" s="26" t="s">
        <v>30</v>
      </c>
      <c r="G232" s="161" t="str">
        <f t="shared" si="51"/>
        <v>--</v>
      </c>
      <c r="H232" s="27" t="s">
        <v>30</v>
      </c>
      <c r="I232" s="33" t="s">
        <v>30</v>
      </c>
      <c r="J232" s="87"/>
      <c r="K232" s="33"/>
      <c r="L232" s="26"/>
      <c r="M232" s="26"/>
      <c r="N232" s="26"/>
      <c r="O232" s="26"/>
      <c r="P232" s="169"/>
      <c r="Q232" s="184"/>
      <c r="R232" s="184"/>
      <c r="S232" s="185" t="str">
        <f t="shared" si="50"/>
        <v>0</v>
      </c>
      <c r="T232" s="185" t="str">
        <f t="shared" si="50"/>
        <v>0</v>
      </c>
      <c r="U232" s="185">
        <f t="shared" si="52"/>
        <v>0</v>
      </c>
      <c r="V232" s="186" t="str">
        <f>IF(U232=0,"--",IF(U232&lt;='db fasce di rischio'!$B$4,'db fasce di rischio'!$A$2,IF(U232&lt;='db fasce di rischio'!$D$4,'db fasce di rischio'!$C$2,IF(U232&lt;='db fasce di rischio'!$F$4,'db fasce di rischio'!$E$2,IF(U232&lt;='db fasce di rischio'!$H$4,'db fasce di rischio'!$G$2,"")))))</f>
        <v>--</v>
      </c>
      <c r="W232" s="30"/>
      <c r="X232" s="30"/>
    </row>
    <row r="233" spans="1:24" ht="21" customHeight="1" outlineLevel="1" x14ac:dyDescent="0.2">
      <c r="A233" s="169"/>
      <c r="B233" s="169"/>
      <c r="C233" s="26" t="s">
        <v>30</v>
      </c>
      <c r="D233" s="26" t="s">
        <v>30</v>
      </c>
      <c r="E233" s="26" t="s">
        <v>30</v>
      </c>
      <c r="F233" s="26" t="s">
        <v>30</v>
      </c>
      <c r="G233" s="161" t="str">
        <f t="shared" si="51"/>
        <v>--</v>
      </c>
      <c r="H233" s="27" t="s">
        <v>30</v>
      </c>
      <c r="I233" s="33" t="s">
        <v>30</v>
      </c>
      <c r="J233" s="87"/>
      <c r="K233" s="33"/>
      <c r="L233" s="26"/>
      <c r="M233" s="26"/>
      <c r="N233" s="26"/>
      <c r="O233" s="26"/>
      <c r="P233" s="169"/>
      <c r="Q233" s="184"/>
      <c r="R233" s="184"/>
      <c r="S233" s="185" t="str">
        <f t="shared" si="50"/>
        <v>0</v>
      </c>
      <c r="T233" s="185" t="str">
        <f t="shared" si="50"/>
        <v>0</v>
      </c>
      <c r="U233" s="185">
        <f t="shared" si="52"/>
        <v>0</v>
      </c>
      <c r="V233" s="186" t="str">
        <f>IF(U233=0,"--",IF(U233&lt;='db fasce di rischio'!$B$4,'db fasce di rischio'!$A$2,IF(U233&lt;='db fasce di rischio'!$D$4,'db fasce di rischio'!$C$2,IF(U233&lt;='db fasce di rischio'!$F$4,'db fasce di rischio'!$E$2,IF(U233&lt;='db fasce di rischio'!$H$4,'db fasce di rischio'!$G$2,"")))))</f>
        <v>--</v>
      </c>
      <c r="W233" s="30"/>
      <c r="X233" s="30"/>
    </row>
    <row r="234" spans="1:24" ht="21" customHeight="1" outlineLevel="1" x14ac:dyDescent="0.2">
      <c r="A234" s="169"/>
      <c r="B234" s="169"/>
      <c r="C234" s="26" t="s">
        <v>30</v>
      </c>
      <c r="D234" s="26" t="s">
        <v>30</v>
      </c>
      <c r="E234" s="26" t="s">
        <v>30</v>
      </c>
      <c r="F234" s="26" t="s">
        <v>30</v>
      </c>
      <c r="G234" s="161" t="str">
        <f t="shared" si="51"/>
        <v>--</v>
      </c>
      <c r="H234" s="27" t="s">
        <v>30</v>
      </c>
      <c r="I234" s="33" t="s">
        <v>30</v>
      </c>
      <c r="J234" s="87"/>
      <c r="K234" s="33"/>
      <c r="L234" s="26"/>
      <c r="M234" s="26"/>
      <c r="N234" s="26"/>
      <c r="O234" s="26"/>
      <c r="P234" s="169"/>
      <c r="Q234" s="184"/>
      <c r="R234" s="184"/>
      <c r="S234" s="185" t="str">
        <f t="shared" si="50"/>
        <v>0</v>
      </c>
      <c r="T234" s="185" t="str">
        <f t="shared" si="50"/>
        <v>0</v>
      </c>
      <c r="U234" s="185">
        <f t="shared" si="52"/>
        <v>0</v>
      </c>
      <c r="V234" s="186" t="str">
        <f>IF(U234=0,"--",IF(U234&lt;='db fasce di rischio'!$B$4,'db fasce di rischio'!$A$2,IF(U234&lt;='db fasce di rischio'!$D$4,'db fasce di rischio'!$C$2,IF(U234&lt;='db fasce di rischio'!$F$4,'db fasce di rischio'!$E$2,IF(U234&lt;='db fasce di rischio'!$H$4,'db fasce di rischio'!$G$2,"")))))</f>
        <v>--</v>
      </c>
      <c r="W234" s="30"/>
      <c r="X234" s="30"/>
    </row>
    <row r="235" spans="1:24" ht="21" customHeight="1" outlineLevel="1" x14ac:dyDescent="0.2">
      <c r="A235" s="169"/>
      <c r="B235" s="169"/>
      <c r="C235" s="26" t="s">
        <v>30</v>
      </c>
      <c r="D235" s="26" t="s">
        <v>30</v>
      </c>
      <c r="E235" s="26" t="s">
        <v>30</v>
      </c>
      <c r="F235" s="26" t="s">
        <v>30</v>
      </c>
      <c r="G235" s="161" t="str">
        <f t="shared" si="51"/>
        <v>--</v>
      </c>
      <c r="H235" s="27" t="s">
        <v>30</v>
      </c>
      <c r="I235" s="33" t="s">
        <v>30</v>
      </c>
      <c r="J235" s="87"/>
      <c r="K235" s="33"/>
      <c r="L235" s="26"/>
      <c r="M235" s="26"/>
      <c r="N235" s="26"/>
      <c r="O235" s="26"/>
      <c r="P235" s="169"/>
      <c r="Q235" s="184"/>
      <c r="R235" s="184"/>
      <c r="S235" s="185" t="str">
        <f t="shared" si="50"/>
        <v>0</v>
      </c>
      <c r="T235" s="185" t="str">
        <f t="shared" si="50"/>
        <v>0</v>
      </c>
      <c r="U235" s="185">
        <f t="shared" si="52"/>
        <v>0</v>
      </c>
      <c r="V235" s="186" t="str">
        <f>IF(U235=0,"--",IF(U235&lt;='db fasce di rischio'!$B$4,'db fasce di rischio'!$A$2,IF(U235&lt;='db fasce di rischio'!$D$4,'db fasce di rischio'!$C$2,IF(U235&lt;='db fasce di rischio'!$F$4,'db fasce di rischio'!$E$2,IF(U235&lt;='db fasce di rischio'!$H$4,'db fasce di rischio'!$G$2,"")))))</f>
        <v>--</v>
      </c>
      <c r="W235" s="30"/>
      <c r="X235" s="30"/>
    </row>
    <row r="236" spans="1:24" ht="21" customHeight="1" outlineLevel="1" x14ac:dyDescent="0.2">
      <c r="A236" s="169"/>
      <c r="B236" s="169"/>
      <c r="C236" s="26" t="s">
        <v>30</v>
      </c>
      <c r="D236" s="26" t="s">
        <v>30</v>
      </c>
      <c r="E236" s="26" t="s">
        <v>30</v>
      </c>
      <c r="F236" s="26" t="s">
        <v>30</v>
      </c>
      <c r="G236" s="161" t="str">
        <f t="shared" si="51"/>
        <v>--</v>
      </c>
      <c r="H236" s="27" t="s">
        <v>30</v>
      </c>
      <c r="I236" s="33" t="s">
        <v>30</v>
      </c>
      <c r="J236" s="87"/>
      <c r="K236" s="33"/>
      <c r="L236" s="26"/>
      <c r="M236" s="26"/>
      <c r="N236" s="26"/>
      <c r="O236" s="26"/>
      <c r="P236" s="169"/>
      <c r="Q236" s="184"/>
      <c r="R236" s="184"/>
      <c r="S236" s="185" t="str">
        <f t="shared" si="50"/>
        <v>0</v>
      </c>
      <c r="T236" s="185" t="str">
        <f t="shared" si="50"/>
        <v>0</v>
      </c>
      <c r="U236" s="185">
        <f t="shared" si="52"/>
        <v>0</v>
      </c>
      <c r="V236" s="186" t="str">
        <f>IF(U236=0,"--",IF(U236&lt;='db fasce di rischio'!$B$4,'db fasce di rischio'!$A$2,IF(U236&lt;='db fasce di rischio'!$D$4,'db fasce di rischio'!$C$2,IF(U236&lt;='db fasce di rischio'!$F$4,'db fasce di rischio'!$E$2,IF(U236&lt;='db fasce di rischio'!$H$4,'db fasce di rischio'!$G$2,"")))))</f>
        <v>--</v>
      </c>
      <c r="W236" s="30"/>
      <c r="X236" s="30"/>
    </row>
    <row r="237" spans="1:24" ht="21" customHeight="1" outlineLevel="1" x14ac:dyDescent="0.2">
      <c r="A237" s="169"/>
      <c r="B237" s="169"/>
      <c r="C237" s="26" t="s">
        <v>30</v>
      </c>
      <c r="D237" s="26" t="s">
        <v>30</v>
      </c>
      <c r="E237" s="26" t="s">
        <v>30</v>
      </c>
      <c r="F237" s="26" t="s">
        <v>30</v>
      </c>
      <c r="G237" s="161" t="str">
        <f t="shared" si="51"/>
        <v>--</v>
      </c>
      <c r="H237" s="27" t="s">
        <v>30</v>
      </c>
      <c r="I237" s="33" t="s">
        <v>30</v>
      </c>
      <c r="J237" s="88"/>
      <c r="K237" s="33"/>
      <c r="L237" s="26"/>
      <c r="M237" s="26"/>
      <c r="N237" s="26"/>
      <c r="O237" s="26"/>
      <c r="P237" s="169"/>
      <c r="Q237" s="184"/>
      <c r="R237" s="184"/>
      <c r="S237" s="185" t="str">
        <f t="shared" si="50"/>
        <v>0</v>
      </c>
      <c r="T237" s="185" t="str">
        <f t="shared" si="50"/>
        <v>0</v>
      </c>
      <c r="U237" s="185">
        <f t="shared" si="52"/>
        <v>0</v>
      </c>
      <c r="V237" s="186" t="str">
        <f>IF(U237=0,"--",IF(U237&lt;='db fasce di rischio'!$B$4,'db fasce di rischio'!$A$2,IF(U237&lt;='db fasce di rischio'!$D$4,'db fasce di rischio'!$C$2,IF(U237&lt;='db fasce di rischio'!$F$4,'db fasce di rischio'!$E$2,IF(U237&lt;='db fasce di rischio'!$H$4,'db fasce di rischio'!$G$2,"")))))</f>
        <v>--</v>
      </c>
      <c r="W237" s="30"/>
      <c r="X237" s="30"/>
    </row>
    <row r="238" spans="1:24" ht="21" customHeight="1" outlineLevel="1" x14ac:dyDescent="0.2">
      <c r="A238" s="169"/>
      <c r="B238" s="169"/>
      <c r="C238" s="26" t="s">
        <v>30</v>
      </c>
      <c r="D238" s="26" t="s">
        <v>30</v>
      </c>
      <c r="E238" s="26" t="s">
        <v>30</v>
      </c>
      <c r="F238" s="26" t="s">
        <v>30</v>
      </c>
      <c r="G238" s="161" t="str">
        <f t="shared" si="51"/>
        <v>--</v>
      </c>
      <c r="H238" s="27" t="s">
        <v>30</v>
      </c>
      <c r="I238" s="33" t="s">
        <v>30</v>
      </c>
      <c r="J238" s="88"/>
      <c r="K238" s="33"/>
      <c r="L238" s="26"/>
      <c r="M238" s="26"/>
      <c r="N238" s="26"/>
      <c r="O238" s="26"/>
      <c r="P238" s="169"/>
      <c r="Q238" s="184"/>
      <c r="R238" s="184"/>
      <c r="S238" s="185" t="str">
        <f t="shared" si="50"/>
        <v>0</v>
      </c>
      <c r="T238" s="185" t="str">
        <f t="shared" si="50"/>
        <v>0</v>
      </c>
      <c r="U238" s="185">
        <f t="shared" si="52"/>
        <v>0</v>
      </c>
      <c r="V238" s="186" t="str">
        <f>IF(U238=0,"--",IF(U238&lt;='db fasce di rischio'!$B$4,'db fasce di rischio'!$A$2,IF(U238&lt;='db fasce di rischio'!$D$4,'db fasce di rischio'!$C$2,IF(U238&lt;='db fasce di rischio'!$F$4,'db fasce di rischio'!$E$2,IF(U238&lt;='db fasce di rischio'!$H$4,'db fasce di rischio'!$G$2,"")))))</f>
        <v>--</v>
      </c>
      <c r="W238" s="30"/>
      <c r="X238" s="30"/>
    </row>
    <row r="239" spans="1:24" ht="21" customHeight="1" outlineLevel="1" x14ac:dyDescent="0.2">
      <c r="A239" s="169"/>
      <c r="B239" s="169"/>
      <c r="C239" s="26" t="s">
        <v>30</v>
      </c>
      <c r="D239" s="26" t="s">
        <v>30</v>
      </c>
      <c r="E239" s="26" t="s">
        <v>30</v>
      </c>
      <c r="F239" s="26" t="s">
        <v>30</v>
      </c>
      <c r="G239" s="161" t="str">
        <f t="shared" si="51"/>
        <v>--</v>
      </c>
      <c r="H239" s="27" t="s">
        <v>30</v>
      </c>
      <c r="I239" s="33" t="s">
        <v>30</v>
      </c>
      <c r="J239" s="88"/>
      <c r="K239" s="33"/>
      <c r="L239" s="26"/>
      <c r="M239" s="26"/>
      <c r="N239" s="26"/>
      <c r="O239" s="26"/>
      <c r="P239" s="169"/>
      <c r="Q239" s="184"/>
      <c r="R239" s="184"/>
      <c r="S239" s="185" t="str">
        <f t="shared" si="50"/>
        <v>0</v>
      </c>
      <c r="T239" s="185" t="str">
        <f t="shared" si="50"/>
        <v>0</v>
      </c>
      <c r="U239" s="185">
        <f t="shared" si="52"/>
        <v>0</v>
      </c>
      <c r="V239" s="186" t="str">
        <f>IF(U239=0,"--",IF(U239&lt;='db fasce di rischio'!$B$4,'db fasce di rischio'!$A$2,IF(U239&lt;='db fasce di rischio'!$D$4,'db fasce di rischio'!$C$2,IF(U239&lt;='db fasce di rischio'!$F$4,'db fasce di rischio'!$E$2,IF(U239&lt;='db fasce di rischio'!$H$4,'db fasce di rischio'!$G$2,"")))))</f>
        <v>--</v>
      </c>
      <c r="W239" s="30"/>
      <c r="X239" s="30"/>
    </row>
    <row r="240" spans="1:24" ht="21" customHeight="1" outlineLevel="1" x14ac:dyDescent="0.2">
      <c r="A240" s="169"/>
      <c r="B240" s="169"/>
      <c r="C240" s="26" t="s">
        <v>30</v>
      </c>
      <c r="D240" s="26" t="s">
        <v>30</v>
      </c>
      <c r="E240" s="26" t="s">
        <v>30</v>
      </c>
      <c r="F240" s="26" t="s">
        <v>30</v>
      </c>
      <c r="G240" s="161" t="str">
        <f t="shared" si="51"/>
        <v>--</v>
      </c>
      <c r="H240" s="27" t="s">
        <v>30</v>
      </c>
      <c r="I240" s="33" t="s">
        <v>30</v>
      </c>
      <c r="J240" s="88"/>
      <c r="K240" s="33"/>
      <c r="L240" s="26"/>
      <c r="M240" s="26"/>
      <c r="N240" s="26"/>
      <c r="O240" s="26"/>
      <c r="P240" s="169"/>
      <c r="Q240" s="184"/>
      <c r="R240" s="184"/>
      <c r="S240" s="185" t="str">
        <f t="shared" si="50"/>
        <v>0</v>
      </c>
      <c r="T240" s="185" t="str">
        <f t="shared" si="50"/>
        <v>0</v>
      </c>
      <c r="U240" s="185">
        <f t="shared" si="52"/>
        <v>0</v>
      </c>
      <c r="V240" s="186" t="str">
        <f>IF(U240=0,"--",IF(U240&lt;='db fasce di rischio'!$B$4,'db fasce di rischio'!$A$2,IF(U240&lt;='db fasce di rischio'!$D$4,'db fasce di rischio'!$C$2,IF(U240&lt;='db fasce di rischio'!$F$4,'db fasce di rischio'!$E$2,IF(U240&lt;='db fasce di rischio'!$H$4,'db fasce di rischio'!$G$2,"")))))</f>
        <v>--</v>
      </c>
      <c r="W240" s="30"/>
      <c r="X240" s="30"/>
    </row>
    <row r="241" spans="1:24" ht="21" customHeight="1" outlineLevel="1" x14ac:dyDescent="0.2">
      <c r="A241" s="169"/>
      <c r="B241" s="169"/>
      <c r="C241" s="26" t="s">
        <v>30</v>
      </c>
      <c r="D241" s="26" t="s">
        <v>30</v>
      </c>
      <c r="E241" s="26" t="s">
        <v>30</v>
      </c>
      <c r="F241" s="26" t="s">
        <v>30</v>
      </c>
      <c r="G241" s="161" t="str">
        <f t="shared" si="51"/>
        <v>--</v>
      </c>
      <c r="H241" s="27" t="s">
        <v>30</v>
      </c>
      <c r="I241" s="33" t="s">
        <v>30</v>
      </c>
      <c r="J241" s="87"/>
      <c r="K241" s="33"/>
      <c r="L241" s="26"/>
      <c r="M241" s="26"/>
      <c r="N241" s="26"/>
      <c r="O241" s="26"/>
      <c r="P241" s="169"/>
      <c r="Q241" s="184"/>
      <c r="R241" s="184"/>
      <c r="S241" s="185" t="str">
        <f t="shared" si="50"/>
        <v>0</v>
      </c>
      <c r="T241" s="185" t="str">
        <f t="shared" si="50"/>
        <v>0</v>
      </c>
      <c r="U241" s="185">
        <f t="shared" si="52"/>
        <v>0</v>
      </c>
      <c r="V241" s="186" t="str">
        <f>IF(U241=0,"--",IF(U241&lt;='db fasce di rischio'!$B$4,'db fasce di rischio'!$A$2,IF(U241&lt;='db fasce di rischio'!$D$4,'db fasce di rischio'!$C$2,IF(U241&lt;='db fasce di rischio'!$F$4,'db fasce di rischio'!$E$2,IF(U241&lt;='db fasce di rischio'!$H$4,'db fasce di rischio'!$G$2,"")))))</f>
        <v>--</v>
      </c>
      <c r="W241" s="30"/>
      <c r="X241" s="30"/>
    </row>
    <row r="242" spans="1:24" ht="21" customHeight="1" outlineLevel="1" x14ac:dyDescent="0.2">
      <c r="A242" s="169"/>
      <c r="B242" s="169"/>
      <c r="C242" s="26" t="s">
        <v>30</v>
      </c>
      <c r="D242" s="26" t="s">
        <v>30</v>
      </c>
      <c r="E242" s="26" t="s">
        <v>30</v>
      </c>
      <c r="F242" s="26" t="s">
        <v>30</v>
      </c>
      <c r="G242" s="161" t="str">
        <f t="shared" si="51"/>
        <v>--</v>
      </c>
      <c r="H242" s="27" t="s">
        <v>30</v>
      </c>
      <c r="I242" s="33" t="s">
        <v>30</v>
      </c>
      <c r="J242" s="87"/>
      <c r="K242" s="33"/>
      <c r="L242" s="26"/>
      <c r="M242" s="26"/>
      <c r="N242" s="26"/>
      <c r="O242" s="28"/>
      <c r="P242" s="169"/>
      <c r="Q242" s="184"/>
      <c r="R242" s="184"/>
      <c r="S242" s="185" t="str">
        <f t="shared" si="50"/>
        <v>0</v>
      </c>
      <c r="T242" s="185" t="str">
        <f t="shared" si="50"/>
        <v>0</v>
      </c>
      <c r="U242" s="185">
        <f t="shared" si="52"/>
        <v>0</v>
      </c>
      <c r="V242" s="186" t="str">
        <f>IF(U242=0,"--",IF(U242&lt;='db fasce di rischio'!$B$4,'db fasce di rischio'!$A$2,IF(U242&lt;='db fasce di rischio'!$D$4,'db fasce di rischio'!$C$2,IF(U242&lt;='db fasce di rischio'!$F$4,'db fasce di rischio'!$E$2,IF(U242&lt;='db fasce di rischio'!$H$4,'db fasce di rischio'!$G$2,"")))))</f>
        <v>--</v>
      </c>
      <c r="W242" s="30"/>
      <c r="X242" s="30"/>
    </row>
    <row r="243" spans="1:24" ht="21" customHeight="1" outlineLevel="1" x14ac:dyDescent="0.2">
      <c r="A243" s="169"/>
      <c r="B243" s="169"/>
      <c r="C243" s="26" t="s">
        <v>30</v>
      </c>
      <c r="D243" s="26" t="s">
        <v>30</v>
      </c>
      <c r="E243" s="26" t="s">
        <v>30</v>
      </c>
      <c r="F243" s="26" t="s">
        <v>30</v>
      </c>
      <c r="G243" s="161" t="str">
        <f t="shared" si="51"/>
        <v>--</v>
      </c>
      <c r="H243" s="27" t="s">
        <v>30</v>
      </c>
      <c r="I243" s="33" t="s">
        <v>30</v>
      </c>
      <c r="J243" s="87"/>
      <c r="K243" s="33"/>
      <c r="L243" s="26"/>
      <c r="M243" s="26"/>
      <c r="N243" s="26"/>
      <c r="O243" s="29"/>
      <c r="P243" s="169"/>
      <c r="Q243" s="184"/>
      <c r="R243" s="184"/>
      <c r="S243" s="185" t="str">
        <f t="shared" si="50"/>
        <v>0</v>
      </c>
      <c r="T243" s="185" t="str">
        <f t="shared" si="50"/>
        <v>0</v>
      </c>
      <c r="U243" s="185">
        <f t="shared" si="52"/>
        <v>0</v>
      </c>
      <c r="V243" s="186" t="str">
        <f>IF(U243=0,"--",IF(U243&lt;='db fasce di rischio'!$B$4,'db fasce di rischio'!$A$2,IF(U243&lt;='db fasce di rischio'!$D$4,'db fasce di rischio'!$C$2,IF(U243&lt;='db fasce di rischio'!$F$4,'db fasce di rischio'!$E$2,IF(U243&lt;='db fasce di rischio'!$H$4,'db fasce di rischio'!$G$2,"")))))</f>
        <v>--</v>
      </c>
      <c r="W243" s="30"/>
      <c r="X243" s="30"/>
    </row>
    <row r="244" spans="1:24" ht="21" x14ac:dyDescent="0.2">
      <c r="A244" s="168"/>
      <c r="B244" s="168"/>
      <c r="C244" s="92"/>
      <c r="D244" s="92"/>
      <c r="E244" s="92"/>
      <c r="F244" s="92"/>
      <c r="G244" s="92"/>
      <c r="H244" s="92"/>
      <c r="I244" s="92"/>
      <c r="J244" s="176"/>
      <c r="K244" s="92"/>
      <c r="L244" s="92"/>
      <c r="M244" s="92"/>
      <c r="N244" s="92"/>
      <c r="O244" s="92"/>
      <c r="P244" s="168"/>
      <c r="Q244" s="30"/>
      <c r="R244" s="30"/>
      <c r="S244" s="30"/>
      <c r="T244" s="30"/>
      <c r="U244" s="30"/>
      <c r="V244" s="30"/>
      <c r="W244" s="30"/>
      <c r="X244" s="30"/>
    </row>
    <row r="245" spans="1:24" ht="90.6" customHeight="1" x14ac:dyDescent="0.2">
      <c r="A245" s="31"/>
      <c r="B245" s="31"/>
      <c r="C245" s="32" t="s">
        <v>674</v>
      </c>
      <c r="D245" s="32"/>
      <c r="E245" s="30"/>
      <c r="F245" s="30"/>
      <c r="G245" s="30"/>
      <c r="H245" s="30"/>
      <c r="I245" s="30"/>
      <c r="J245" s="85"/>
      <c r="K245" s="30"/>
      <c r="L245" s="30"/>
      <c r="M245" s="30"/>
      <c r="N245" s="84" t="s">
        <v>6</v>
      </c>
      <c r="O245" s="84" t="s">
        <v>675</v>
      </c>
      <c r="P245" s="30"/>
      <c r="Q245" s="182" t="s">
        <v>1306</v>
      </c>
      <c r="R245" s="182" t="s">
        <v>1307</v>
      </c>
      <c r="S245" s="50" t="s">
        <v>1308</v>
      </c>
      <c r="T245" s="50" t="s">
        <v>1309</v>
      </c>
      <c r="U245" s="50" t="s">
        <v>1310</v>
      </c>
      <c r="V245" s="183" t="s">
        <v>1311</v>
      </c>
      <c r="W245" s="30"/>
      <c r="X245" s="30"/>
    </row>
    <row r="246" spans="1:24" ht="30.6" customHeight="1" x14ac:dyDescent="0.2">
      <c r="A246" s="168"/>
      <c r="B246" s="168">
        <v>12</v>
      </c>
      <c r="C246" s="220" t="s">
        <v>1267</v>
      </c>
      <c r="D246" s="221"/>
      <c r="E246" s="222"/>
      <c r="F246" s="229" t="s">
        <v>1453</v>
      </c>
      <c r="G246" s="229"/>
      <c r="H246" s="229"/>
      <c r="I246" s="50" t="s">
        <v>11</v>
      </c>
      <c r="J246" s="231" t="s">
        <v>1458</v>
      </c>
      <c r="K246" s="231"/>
      <c r="L246" s="39"/>
      <c r="M246" s="162" t="s">
        <v>676</v>
      </c>
      <c r="N246" s="163" t="str">
        <f>V246</f>
        <v>Basso</v>
      </c>
      <c r="O246" s="39"/>
      <c r="P246" s="168"/>
      <c r="Q246" s="184" t="s">
        <v>12</v>
      </c>
      <c r="R246" s="184" t="s">
        <v>12</v>
      </c>
      <c r="S246" s="185">
        <f>IF(Q246="Basso",1.8,IF(Q246="Medio",2.5,IF(Q246="Medio-Alto",3.8,IF(Q246="Alto",5,"0"))))</f>
        <v>1.8</v>
      </c>
      <c r="T246" s="185">
        <f>IF(R246="Basso",1.8,IF(R246="Medio",2.5,IF(R246="Medio-Alto",3.8,IF(R246="Alto",5,"0"))))</f>
        <v>1.8</v>
      </c>
      <c r="U246" s="185">
        <f>IF(MAX(U250:U264)&gt;(T246*S246),MAX(U250:U264),T246*S246)</f>
        <v>3.24</v>
      </c>
      <c r="V246" s="186" t="str">
        <f>IF(U246=0,"--",IF(U246&lt;='db fasce di rischio'!$B$4,'db fasce di rischio'!$A$2,IF(U246&lt;='db fasce di rischio'!$D$4,'db fasce di rischio'!$C$2,IF(U246&lt;='db fasce di rischio'!$F$4,'db fasce di rischio'!$E$2,IF(U246&lt;='db fasce di rischio'!$H$4,'db fasce di rischio'!$G$2,"")))))</f>
        <v>Basso</v>
      </c>
      <c r="W246" s="30"/>
      <c r="X246" s="30"/>
    </row>
    <row r="247" spans="1:24" ht="59.45" customHeight="1" x14ac:dyDescent="0.2">
      <c r="A247" s="168"/>
      <c r="B247" s="168"/>
      <c r="C247" s="223"/>
      <c r="D247" s="224"/>
      <c r="E247" s="224"/>
      <c r="F247" s="172"/>
      <c r="G247" s="172"/>
      <c r="H247" s="172"/>
      <c r="I247" s="172"/>
      <c r="J247" s="172"/>
      <c r="K247" s="172"/>
      <c r="L247" s="173"/>
      <c r="M247" s="225" t="s">
        <v>1481</v>
      </c>
      <c r="N247" s="226"/>
      <c r="O247" s="226"/>
      <c r="P247" s="168"/>
      <c r="Q247" s="30"/>
      <c r="R247" s="30"/>
      <c r="S247" s="30"/>
      <c r="T247" s="30"/>
      <c r="U247" s="30"/>
      <c r="V247" s="30"/>
      <c r="W247" s="30"/>
      <c r="X247" s="30"/>
    </row>
    <row r="248" spans="1:24" ht="31.5" customHeight="1" outlineLevel="1" x14ac:dyDescent="0.2">
      <c r="A248" s="168"/>
      <c r="B248" s="168"/>
      <c r="C248" s="218" t="s">
        <v>1266</v>
      </c>
      <c r="D248" s="219"/>
      <c r="E248" s="160"/>
      <c r="F248" s="160"/>
      <c r="G248" s="160"/>
      <c r="H248" s="160"/>
      <c r="I248" s="160"/>
      <c r="J248" s="159"/>
      <c r="K248" s="160"/>
      <c r="L248" s="164">
        <f>SUM(H235:H243)</f>
        <v>0</v>
      </c>
      <c r="M248" s="165"/>
      <c r="N248" s="165"/>
      <c r="O248" s="165"/>
      <c r="P248" s="168"/>
      <c r="Q248" s="30"/>
      <c r="R248" s="30"/>
      <c r="S248" s="30"/>
      <c r="T248" s="30"/>
      <c r="U248" s="30"/>
      <c r="V248" s="30"/>
      <c r="W248" s="30"/>
      <c r="X248" s="30"/>
    </row>
    <row r="249" spans="1:24" ht="81.95" customHeight="1" outlineLevel="1" x14ac:dyDescent="0.2">
      <c r="A249" s="169"/>
      <c r="B249" s="169"/>
      <c r="C249" s="24" t="s">
        <v>915</v>
      </c>
      <c r="D249" s="24" t="s">
        <v>916</v>
      </c>
      <c r="E249" s="24" t="s">
        <v>981</v>
      </c>
      <c r="F249" s="24" t="s">
        <v>980</v>
      </c>
      <c r="G249" s="187" t="s">
        <v>1301</v>
      </c>
      <c r="H249" s="24" t="s">
        <v>979</v>
      </c>
      <c r="I249" s="24" t="s">
        <v>917</v>
      </c>
      <c r="J249" s="50" t="s">
        <v>982</v>
      </c>
      <c r="K249" s="50" t="s">
        <v>918</v>
      </c>
      <c r="L249" s="24" t="s">
        <v>639</v>
      </c>
      <c r="M249" s="24" t="s">
        <v>677</v>
      </c>
      <c r="N249" s="24" t="s">
        <v>678</v>
      </c>
      <c r="O249" s="24" t="s">
        <v>679</v>
      </c>
      <c r="P249" s="169"/>
      <c r="Q249" s="182" t="s">
        <v>1306</v>
      </c>
      <c r="R249" s="182" t="s">
        <v>1307</v>
      </c>
      <c r="S249" s="50" t="s">
        <v>1308</v>
      </c>
      <c r="T249" s="50" t="s">
        <v>1309</v>
      </c>
      <c r="U249" s="50" t="s">
        <v>1310</v>
      </c>
      <c r="V249" s="183" t="s">
        <v>1311</v>
      </c>
      <c r="W249" s="30"/>
      <c r="X249" s="30"/>
    </row>
    <row r="250" spans="1:24" ht="21" customHeight="1" outlineLevel="1" x14ac:dyDescent="0.2">
      <c r="A250" s="169"/>
      <c r="B250" s="169"/>
      <c r="C250" s="26" t="s">
        <v>30</v>
      </c>
      <c r="D250" s="26" t="s">
        <v>30</v>
      </c>
      <c r="E250" s="26" t="s">
        <v>234</v>
      </c>
      <c r="F250" s="26" t="s">
        <v>1441</v>
      </c>
      <c r="G250" s="161" t="str">
        <f>V250</f>
        <v>Basso</v>
      </c>
      <c r="H250" s="27" t="s">
        <v>903</v>
      </c>
      <c r="I250" s="33" t="s">
        <v>308</v>
      </c>
      <c r="J250" s="87" t="s">
        <v>1386</v>
      </c>
      <c r="K250" s="33" t="s">
        <v>641</v>
      </c>
      <c r="L250" s="26" t="s">
        <v>1384</v>
      </c>
      <c r="M250" s="206">
        <v>1</v>
      </c>
      <c r="N250" s="26" t="s">
        <v>1385</v>
      </c>
      <c r="O250" s="26" t="s">
        <v>1383</v>
      </c>
      <c r="P250" s="169"/>
      <c r="Q250" s="184" t="s">
        <v>12</v>
      </c>
      <c r="R250" s="184" t="s">
        <v>12</v>
      </c>
      <c r="S250" s="185">
        <f>IF(Q250="Basso",1.8,IF(Q250="Medio",2.5,IF(Q250="Medio-Alto",3.8,IF(Q250="Alto",5,"0"))))</f>
        <v>1.8</v>
      </c>
      <c r="T250" s="185">
        <f>IF(R250="Basso",1.8,IF(R250="Medio",2.5,IF(R250="Medio-Alto",3.8,IF(R250="Alto",5,"0"))))</f>
        <v>1.8</v>
      </c>
      <c r="U250" s="185">
        <f>(T250*S250)</f>
        <v>3.24</v>
      </c>
      <c r="V250" s="186" t="str">
        <f>IF(U250=0,"--",IF(U250&lt;='db fasce di rischio'!$B$4,'db fasce di rischio'!$A$2,IF(U250&lt;='db fasce di rischio'!$D$4,'db fasce di rischio'!$C$2,IF(U250&lt;='db fasce di rischio'!$F$4,'db fasce di rischio'!$E$2,IF(U250&lt;='db fasce di rischio'!$H$4,'db fasce di rischio'!$G$2,"")))))</f>
        <v>Basso</v>
      </c>
      <c r="W250" s="30"/>
      <c r="X250" s="30"/>
    </row>
    <row r="251" spans="1:24" ht="21" customHeight="1" outlineLevel="1" x14ac:dyDescent="0.2">
      <c r="A251" s="169"/>
      <c r="B251" s="169"/>
      <c r="C251" s="26" t="s">
        <v>30</v>
      </c>
      <c r="D251" s="26" t="s">
        <v>30</v>
      </c>
      <c r="E251" s="26" t="s">
        <v>236</v>
      </c>
      <c r="F251" s="26" t="s">
        <v>1479</v>
      </c>
      <c r="G251" s="161" t="str">
        <f>V251</f>
        <v>Basso</v>
      </c>
      <c r="H251" s="27" t="s">
        <v>903</v>
      </c>
      <c r="I251" s="33" t="s">
        <v>303</v>
      </c>
      <c r="J251" s="87" t="s">
        <v>1386</v>
      </c>
      <c r="K251" s="33" t="s">
        <v>37</v>
      </c>
      <c r="L251" s="26" t="s">
        <v>1384</v>
      </c>
      <c r="M251" s="206">
        <v>1</v>
      </c>
      <c r="N251" s="26" t="s">
        <v>1385</v>
      </c>
      <c r="O251" s="26" t="s">
        <v>1383</v>
      </c>
      <c r="P251" s="169"/>
      <c r="Q251" s="184" t="s">
        <v>12</v>
      </c>
      <c r="R251" s="184" t="s">
        <v>12</v>
      </c>
      <c r="S251" s="185">
        <f t="shared" ref="S251:T264" si="53">IF(Q251="Basso",1.8,IF(Q251="Medio",2.5,IF(Q251="Medio-Alto",3.8,IF(Q251="Alto",5,"0"))))</f>
        <v>1.8</v>
      </c>
      <c r="T251" s="185">
        <f t="shared" si="53"/>
        <v>1.8</v>
      </c>
      <c r="U251" s="185">
        <f>(T251*S251)</f>
        <v>3.24</v>
      </c>
      <c r="V251" s="186" t="str">
        <f>IF(U251=0,"--",IF(U251&lt;='db fasce di rischio'!$B$4,'db fasce di rischio'!$A$2,IF(U251&lt;='db fasce di rischio'!$D$4,'db fasce di rischio'!$C$2,IF(U251&lt;='db fasce di rischio'!$F$4,'db fasce di rischio'!$E$2,IF(U251&lt;='db fasce di rischio'!$H$4,'db fasce di rischio'!$G$2,"")))))</f>
        <v>Basso</v>
      </c>
      <c r="W251" s="30"/>
      <c r="X251" s="30"/>
    </row>
    <row r="252" spans="1:24" ht="21" customHeight="1" outlineLevel="1" x14ac:dyDescent="0.2">
      <c r="A252" s="169"/>
      <c r="B252" s="169"/>
      <c r="C252" s="26" t="s">
        <v>30</v>
      </c>
      <c r="D252" s="26" t="s">
        <v>30</v>
      </c>
      <c r="E252" s="26" t="s">
        <v>239</v>
      </c>
      <c r="F252" s="26" t="s">
        <v>667</v>
      </c>
      <c r="G252" s="161" t="str">
        <f t="shared" ref="G252:G253" si="54">V252</f>
        <v>Basso</v>
      </c>
      <c r="H252" s="27" t="s">
        <v>903</v>
      </c>
      <c r="I252" s="33" t="s">
        <v>303</v>
      </c>
      <c r="J252" s="87" t="s">
        <v>1386</v>
      </c>
      <c r="K252" s="33" t="s">
        <v>37</v>
      </c>
      <c r="L252" s="26" t="s">
        <v>1384</v>
      </c>
      <c r="M252" s="206">
        <v>1</v>
      </c>
      <c r="N252" s="26" t="s">
        <v>1385</v>
      </c>
      <c r="O252" s="26" t="s">
        <v>1383</v>
      </c>
      <c r="P252" s="169"/>
      <c r="Q252" s="184" t="s">
        <v>12</v>
      </c>
      <c r="R252" s="184" t="s">
        <v>12</v>
      </c>
      <c r="S252" s="185">
        <f t="shared" si="53"/>
        <v>1.8</v>
      </c>
      <c r="T252" s="185">
        <f t="shared" si="53"/>
        <v>1.8</v>
      </c>
      <c r="U252" s="185">
        <f t="shared" ref="U252:U264" si="55">(T252*S252)</f>
        <v>3.24</v>
      </c>
      <c r="V252" s="186" t="str">
        <f>IF(U252=0,"--",IF(U252&lt;='db fasce di rischio'!$B$4,'db fasce di rischio'!$A$2,IF(U252&lt;='db fasce di rischio'!$D$4,'db fasce di rischio'!$C$2,IF(U252&lt;='db fasce di rischio'!$F$4,'db fasce di rischio'!$E$2,IF(U252&lt;='db fasce di rischio'!$H$4,'db fasce di rischio'!$G$2,"")))))</f>
        <v>Basso</v>
      </c>
      <c r="W252" s="30"/>
      <c r="X252" s="30"/>
    </row>
    <row r="253" spans="1:24" ht="21" customHeight="1" outlineLevel="1" x14ac:dyDescent="0.2">
      <c r="A253" s="169"/>
      <c r="B253" s="169"/>
      <c r="C253" s="26" t="s">
        <v>30</v>
      </c>
      <c r="D253" s="26" t="s">
        <v>30</v>
      </c>
      <c r="E253" s="26" t="s">
        <v>241</v>
      </c>
      <c r="F253" s="26" t="s">
        <v>1478</v>
      </c>
      <c r="G253" s="161" t="str">
        <f t="shared" si="54"/>
        <v>Basso</v>
      </c>
      <c r="H253" s="27" t="s">
        <v>903</v>
      </c>
      <c r="I253" s="33" t="s">
        <v>293</v>
      </c>
      <c r="J253" s="87" t="s">
        <v>1386</v>
      </c>
      <c r="K253" s="33" t="s">
        <v>31</v>
      </c>
      <c r="L253" s="26" t="s">
        <v>1384</v>
      </c>
      <c r="M253" s="206">
        <v>1</v>
      </c>
      <c r="N253" s="26" t="s">
        <v>1385</v>
      </c>
      <c r="O253" s="26" t="s">
        <v>1383</v>
      </c>
      <c r="P253" s="169"/>
      <c r="Q253" s="184" t="s">
        <v>12</v>
      </c>
      <c r="R253" s="184" t="s">
        <v>12</v>
      </c>
      <c r="S253" s="185">
        <f t="shared" si="53"/>
        <v>1.8</v>
      </c>
      <c r="T253" s="185">
        <f t="shared" si="53"/>
        <v>1.8</v>
      </c>
      <c r="U253" s="185">
        <f t="shared" si="55"/>
        <v>3.24</v>
      </c>
      <c r="V253" s="186" t="str">
        <f>IF(U253=0,"--",IF(U253&lt;='db fasce di rischio'!$B$4,'db fasce di rischio'!$A$2,IF(U253&lt;='db fasce di rischio'!$D$4,'db fasce di rischio'!$C$2,IF(U253&lt;='db fasce di rischio'!$F$4,'db fasce di rischio'!$E$2,IF(U253&lt;='db fasce di rischio'!$H$4,'db fasce di rischio'!$G$2,"")))))</f>
        <v>Basso</v>
      </c>
      <c r="W253" s="30"/>
      <c r="X253" s="30"/>
    </row>
    <row r="254" spans="1:24" ht="21" customHeight="1" outlineLevel="1" x14ac:dyDescent="0.2">
      <c r="A254" s="169"/>
      <c r="B254" s="169"/>
      <c r="C254" s="26" t="s">
        <v>30</v>
      </c>
      <c r="D254" s="26" t="s">
        <v>30</v>
      </c>
      <c r="E254" s="26" t="s">
        <v>30</v>
      </c>
      <c r="F254" s="26" t="s">
        <v>30</v>
      </c>
      <c r="G254" s="161" t="str">
        <f t="shared" ref="G254:G264" si="56">V254</f>
        <v>--</v>
      </c>
      <c r="H254" s="27" t="s">
        <v>30</v>
      </c>
      <c r="I254" s="33" t="s">
        <v>30</v>
      </c>
      <c r="J254" s="87"/>
      <c r="K254" s="33"/>
      <c r="L254" s="26"/>
      <c r="M254" s="26"/>
      <c r="N254" s="26"/>
      <c r="O254" s="26"/>
      <c r="P254" s="169"/>
      <c r="Q254" s="184"/>
      <c r="R254" s="184"/>
      <c r="S254" s="185" t="str">
        <f t="shared" si="53"/>
        <v>0</v>
      </c>
      <c r="T254" s="185" t="str">
        <f t="shared" si="53"/>
        <v>0</v>
      </c>
      <c r="U254" s="185">
        <f t="shared" si="55"/>
        <v>0</v>
      </c>
      <c r="V254" s="186" t="str">
        <f>IF(U254=0,"--",IF(U254&lt;='db fasce di rischio'!$B$4,'db fasce di rischio'!$A$2,IF(U254&lt;='db fasce di rischio'!$D$4,'db fasce di rischio'!$C$2,IF(U254&lt;='db fasce di rischio'!$F$4,'db fasce di rischio'!$E$2,IF(U254&lt;='db fasce di rischio'!$H$4,'db fasce di rischio'!$G$2,"")))))</f>
        <v>--</v>
      </c>
      <c r="W254" s="30"/>
      <c r="X254" s="30"/>
    </row>
    <row r="255" spans="1:24" ht="21" customHeight="1" outlineLevel="1" x14ac:dyDescent="0.2">
      <c r="A255" s="169"/>
      <c r="B255" s="169"/>
      <c r="C255" s="26" t="s">
        <v>30</v>
      </c>
      <c r="D255" s="26" t="s">
        <v>30</v>
      </c>
      <c r="E255" s="26" t="s">
        <v>30</v>
      </c>
      <c r="F255" s="26" t="s">
        <v>30</v>
      </c>
      <c r="G255" s="161" t="str">
        <f t="shared" si="56"/>
        <v>--</v>
      </c>
      <c r="H255" s="27" t="s">
        <v>30</v>
      </c>
      <c r="I255" s="33" t="s">
        <v>30</v>
      </c>
      <c r="J255" s="87"/>
      <c r="K255" s="33"/>
      <c r="L255" s="26"/>
      <c r="M255" s="26"/>
      <c r="N255" s="26"/>
      <c r="O255" s="26"/>
      <c r="P255" s="169"/>
      <c r="Q255" s="184"/>
      <c r="R255" s="184"/>
      <c r="S255" s="185" t="str">
        <f t="shared" si="53"/>
        <v>0</v>
      </c>
      <c r="T255" s="185" t="str">
        <f t="shared" si="53"/>
        <v>0</v>
      </c>
      <c r="U255" s="185">
        <f t="shared" si="55"/>
        <v>0</v>
      </c>
      <c r="V255" s="186" t="str">
        <f>IF(U255=0,"--",IF(U255&lt;='db fasce di rischio'!$B$4,'db fasce di rischio'!$A$2,IF(U255&lt;='db fasce di rischio'!$D$4,'db fasce di rischio'!$C$2,IF(U255&lt;='db fasce di rischio'!$F$4,'db fasce di rischio'!$E$2,IF(U255&lt;='db fasce di rischio'!$H$4,'db fasce di rischio'!$G$2,"")))))</f>
        <v>--</v>
      </c>
      <c r="W255" s="30"/>
      <c r="X255" s="30"/>
    </row>
    <row r="256" spans="1:24" ht="21" customHeight="1" outlineLevel="1" x14ac:dyDescent="0.2">
      <c r="A256" s="169"/>
      <c r="B256" s="169"/>
      <c r="C256" s="26" t="s">
        <v>30</v>
      </c>
      <c r="D256" s="26" t="s">
        <v>30</v>
      </c>
      <c r="E256" s="26" t="s">
        <v>30</v>
      </c>
      <c r="F256" s="26" t="s">
        <v>30</v>
      </c>
      <c r="G256" s="161" t="str">
        <f t="shared" si="56"/>
        <v>--</v>
      </c>
      <c r="H256" s="27" t="s">
        <v>30</v>
      </c>
      <c r="I256" s="33" t="s">
        <v>30</v>
      </c>
      <c r="J256" s="87"/>
      <c r="K256" s="33"/>
      <c r="L256" s="26"/>
      <c r="M256" s="26"/>
      <c r="N256" s="26"/>
      <c r="O256" s="26"/>
      <c r="P256" s="169"/>
      <c r="Q256" s="184"/>
      <c r="R256" s="184"/>
      <c r="S256" s="185" t="str">
        <f t="shared" si="53"/>
        <v>0</v>
      </c>
      <c r="T256" s="185" t="str">
        <f t="shared" si="53"/>
        <v>0</v>
      </c>
      <c r="U256" s="185">
        <f t="shared" si="55"/>
        <v>0</v>
      </c>
      <c r="V256" s="186" t="str">
        <f>IF(U256=0,"--",IF(U256&lt;='db fasce di rischio'!$B$4,'db fasce di rischio'!$A$2,IF(U256&lt;='db fasce di rischio'!$D$4,'db fasce di rischio'!$C$2,IF(U256&lt;='db fasce di rischio'!$F$4,'db fasce di rischio'!$E$2,IF(U256&lt;='db fasce di rischio'!$H$4,'db fasce di rischio'!$G$2,"")))))</f>
        <v>--</v>
      </c>
      <c r="W256" s="30"/>
      <c r="X256" s="30"/>
    </row>
    <row r="257" spans="1:24" ht="21" customHeight="1" outlineLevel="1" x14ac:dyDescent="0.2">
      <c r="A257" s="169"/>
      <c r="B257" s="169"/>
      <c r="C257" s="26" t="s">
        <v>30</v>
      </c>
      <c r="D257" s="26" t="s">
        <v>30</v>
      </c>
      <c r="E257" s="26" t="s">
        <v>30</v>
      </c>
      <c r="F257" s="26" t="s">
        <v>30</v>
      </c>
      <c r="G257" s="161" t="str">
        <f t="shared" si="56"/>
        <v>--</v>
      </c>
      <c r="H257" s="27" t="s">
        <v>30</v>
      </c>
      <c r="I257" s="33" t="s">
        <v>30</v>
      </c>
      <c r="J257" s="87"/>
      <c r="K257" s="33"/>
      <c r="L257" s="26"/>
      <c r="M257" s="26"/>
      <c r="N257" s="26"/>
      <c r="O257" s="26"/>
      <c r="P257" s="169"/>
      <c r="Q257" s="184"/>
      <c r="R257" s="184"/>
      <c r="S257" s="185" t="str">
        <f t="shared" si="53"/>
        <v>0</v>
      </c>
      <c r="T257" s="185" t="str">
        <f t="shared" si="53"/>
        <v>0</v>
      </c>
      <c r="U257" s="185">
        <f t="shared" si="55"/>
        <v>0</v>
      </c>
      <c r="V257" s="186" t="str">
        <f>IF(U257=0,"--",IF(U257&lt;='db fasce di rischio'!$B$4,'db fasce di rischio'!$A$2,IF(U257&lt;='db fasce di rischio'!$D$4,'db fasce di rischio'!$C$2,IF(U257&lt;='db fasce di rischio'!$F$4,'db fasce di rischio'!$E$2,IF(U257&lt;='db fasce di rischio'!$H$4,'db fasce di rischio'!$G$2,"")))))</f>
        <v>--</v>
      </c>
      <c r="W257" s="30"/>
      <c r="X257" s="30"/>
    </row>
    <row r="258" spans="1:24" ht="21" customHeight="1" outlineLevel="1" x14ac:dyDescent="0.2">
      <c r="A258" s="169"/>
      <c r="B258" s="169"/>
      <c r="C258" s="26" t="s">
        <v>30</v>
      </c>
      <c r="D258" s="26" t="s">
        <v>30</v>
      </c>
      <c r="E258" s="26" t="s">
        <v>30</v>
      </c>
      <c r="F258" s="26" t="s">
        <v>30</v>
      </c>
      <c r="G258" s="161" t="str">
        <f t="shared" si="56"/>
        <v>--</v>
      </c>
      <c r="H258" s="27" t="s">
        <v>30</v>
      </c>
      <c r="I258" s="33" t="s">
        <v>30</v>
      </c>
      <c r="J258" s="88"/>
      <c r="K258" s="33"/>
      <c r="L258" s="26"/>
      <c r="M258" s="26"/>
      <c r="N258" s="26"/>
      <c r="O258" s="26"/>
      <c r="P258" s="169"/>
      <c r="Q258" s="184"/>
      <c r="R258" s="184"/>
      <c r="S258" s="185" t="str">
        <f t="shared" si="53"/>
        <v>0</v>
      </c>
      <c r="T258" s="185" t="str">
        <f t="shared" si="53"/>
        <v>0</v>
      </c>
      <c r="U258" s="185">
        <f t="shared" si="55"/>
        <v>0</v>
      </c>
      <c r="V258" s="186" t="str">
        <f>IF(U258=0,"--",IF(U258&lt;='db fasce di rischio'!$B$4,'db fasce di rischio'!$A$2,IF(U258&lt;='db fasce di rischio'!$D$4,'db fasce di rischio'!$C$2,IF(U258&lt;='db fasce di rischio'!$F$4,'db fasce di rischio'!$E$2,IF(U258&lt;='db fasce di rischio'!$H$4,'db fasce di rischio'!$G$2,"")))))</f>
        <v>--</v>
      </c>
      <c r="W258" s="30"/>
      <c r="X258" s="30"/>
    </row>
    <row r="259" spans="1:24" ht="21" customHeight="1" outlineLevel="1" x14ac:dyDescent="0.2">
      <c r="A259" s="169"/>
      <c r="B259" s="169"/>
      <c r="C259" s="26" t="s">
        <v>30</v>
      </c>
      <c r="D259" s="26" t="s">
        <v>30</v>
      </c>
      <c r="E259" s="26" t="s">
        <v>30</v>
      </c>
      <c r="F259" s="26" t="s">
        <v>30</v>
      </c>
      <c r="G259" s="161" t="str">
        <f t="shared" si="56"/>
        <v>--</v>
      </c>
      <c r="H259" s="27" t="s">
        <v>30</v>
      </c>
      <c r="I259" s="33" t="s">
        <v>30</v>
      </c>
      <c r="J259" s="88"/>
      <c r="K259" s="33"/>
      <c r="L259" s="26"/>
      <c r="M259" s="26"/>
      <c r="N259" s="26"/>
      <c r="O259" s="26"/>
      <c r="P259" s="169"/>
      <c r="Q259" s="184"/>
      <c r="R259" s="184"/>
      <c r="S259" s="185" t="str">
        <f t="shared" si="53"/>
        <v>0</v>
      </c>
      <c r="T259" s="185" t="str">
        <f t="shared" si="53"/>
        <v>0</v>
      </c>
      <c r="U259" s="185">
        <f t="shared" si="55"/>
        <v>0</v>
      </c>
      <c r="V259" s="186" t="str">
        <f>IF(U259=0,"--",IF(U259&lt;='db fasce di rischio'!$B$4,'db fasce di rischio'!$A$2,IF(U259&lt;='db fasce di rischio'!$D$4,'db fasce di rischio'!$C$2,IF(U259&lt;='db fasce di rischio'!$F$4,'db fasce di rischio'!$E$2,IF(U259&lt;='db fasce di rischio'!$H$4,'db fasce di rischio'!$G$2,"")))))</f>
        <v>--</v>
      </c>
      <c r="W259" s="30"/>
      <c r="X259" s="30"/>
    </row>
    <row r="260" spans="1:24" ht="21" customHeight="1" outlineLevel="1" x14ac:dyDescent="0.2">
      <c r="A260" s="169"/>
      <c r="B260" s="169"/>
      <c r="C260" s="26" t="s">
        <v>30</v>
      </c>
      <c r="D260" s="26" t="s">
        <v>30</v>
      </c>
      <c r="E260" s="26" t="s">
        <v>30</v>
      </c>
      <c r="F260" s="26" t="s">
        <v>30</v>
      </c>
      <c r="G260" s="161" t="str">
        <f t="shared" si="56"/>
        <v>--</v>
      </c>
      <c r="H260" s="27" t="s">
        <v>30</v>
      </c>
      <c r="I260" s="33" t="s">
        <v>30</v>
      </c>
      <c r="J260" s="88"/>
      <c r="K260" s="33"/>
      <c r="L260" s="26"/>
      <c r="M260" s="26"/>
      <c r="N260" s="26"/>
      <c r="O260" s="26"/>
      <c r="P260" s="169"/>
      <c r="Q260" s="184"/>
      <c r="R260" s="184"/>
      <c r="S260" s="185" t="str">
        <f t="shared" si="53"/>
        <v>0</v>
      </c>
      <c r="T260" s="185" t="str">
        <f t="shared" si="53"/>
        <v>0</v>
      </c>
      <c r="U260" s="185">
        <f t="shared" si="55"/>
        <v>0</v>
      </c>
      <c r="V260" s="186" t="str">
        <f>IF(U260=0,"--",IF(U260&lt;='db fasce di rischio'!$B$4,'db fasce di rischio'!$A$2,IF(U260&lt;='db fasce di rischio'!$D$4,'db fasce di rischio'!$C$2,IF(U260&lt;='db fasce di rischio'!$F$4,'db fasce di rischio'!$E$2,IF(U260&lt;='db fasce di rischio'!$H$4,'db fasce di rischio'!$G$2,"")))))</f>
        <v>--</v>
      </c>
      <c r="W260" s="30"/>
      <c r="X260" s="30"/>
    </row>
    <row r="261" spans="1:24" ht="21" customHeight="1" outlineLevel="1" x14ac:dyDescent="0.2">
      <c r="A261" s="169"/>
      <c r="B261" s="169"/>
      <c r="C261" s="26" t="s">
        <v>30</v>
      </c>
      <c r="D261" s="26" t="s">
        <v>30</v>
      </c>
      <c r="E261" s="26" t="s">
        <v>30</v>
      </c>
      <c r="F261" s="26" t="s">
        <v>30</v>
      </c>
      <c r="G261" s="161" t="str">
        <f t="shared" si="56"/>
        <v>--</v>
      </c>
      <c r="H261" s="27" t="s">
        <v>30</v>
      </c>
      <c r="I261" s="33" t="s">
        <v>30</v>
      </c>
      <c r="J261" s="88"/>
      <c r="K261" s="33"/>
      <c r="L261" s="26"/>
      <c r="M261" s="26"/>
      <c r="N261" s="26"/>
      <c r="O261" s="26"/>
      <c r="P261" s="169"/>
      <c r="Q261" s="184"/>
      <c r="R261" s="184"/>
      <c r="S261" s="185" t="str">
        <f t="shared" si="53"/>
        <v>0</v>
      </c>
      <c r="T261" s="185" t="str">
        <f t="shared" si="53"/>
        <v>0</v>
      </c>
      <c r="U261" s="185">
        <f t="shared" si="55"/>
        <v>0</v>
      </c>
      <c r="V261" s="186" t="str">
        <f>IF(U261=0,"--",IF(U261&lt;='db fasce di rischio'!$B$4,'db fasce di rischio'!$A$2,IF(U261&lt;='db fasce di rischio'!$D$4,'db fasce di rischio'!$C$2,IF(U261&lt;='db fasce di rischio'!$F$4,'db fasce di rischio'!$E$2,IF(U261&lt;='db fasce di rischio'!$H$4,'db fasce di rischio'!$G$2,"")))))</f>
        <v>--</v>
      </c>
      <c r="W261" s="30"/>
      <c r="X261" s="30"/>
    </row>
    <row r="262" spans="1:24" ht="21" customHeight="1" outlineLevel="1" x14ac:dyDescent="0.2">
      <c r="A262" s="169"/>
      <c r="B262" s="169"/>
      <c r="C262" s="26" t="s">
        <v>30</v>
      </c>
      <c r="D262" s="26" t="s">
        <v>30</v>
      </c>
      <c r="E262" s="26" t="s">
        <v>30</v>
      </c>
      <c r="F262" s="26" t="s">
        <v>30</v>
      </c>
      <c r="G262" s="161" t="str">
        <f t="shared" si="56"/>
        <v>--</v>
      </c>
      <c r="H262" s="27" t="s">
        <v>30</v>
      </c>
      <c r="I262" s="33" t="s">
        <v>30</v>
      </c>
      <c r="J262" s="87"/>
      <c r="K262" s="33"/>
      <c r="L262" s="26"/>
      <c r="M262" s="26"/>
      <c r="N262" s="26"/>
      <c r="O262" s="26"/>
      <c r="P262" s="169"/>
      <c r="Q262" s="184"/>
      <c r="R262" s="184"/>
      <c r="S262" s="185" t="str">
        <f t="shared" si="53"/>
        <v>0</v>
      </c>
      <c r="T262" s="185" t="str">
        <f t="shared" si="53"/>
        <v>0</v>
      </c>
      <c r="U262" s="185">
        <f t="shared" si="55"/>
        <v>0</v>
      </c>
      <c r="V262" s="186" t="str">
        <f>IF(U262=0,"--",IF(U262&lt;='db fasce di rischio'!$B$4,'db fasce di rischio'!$A$2,IF(U262&lt;='db fasce di rischio'!$D$4,'db fasce di rischio'!$C$2,IF(U262&lt;='db fasce di rischio'!$F$4,'db fasce di rischio'!$E$2,IF(U262&lt;='db fasce di rischio'!$H$4,'db fasce di rischio'!$G$2,"")))))</f>
        <v>--</v>
      </c>
      <c r="W262" s="30"/>
      <c r="X262" s="30"/>
    </row>
    <row r="263" spans="1:24" ht="21" customHeight="1" outlineLevel="1" x14ac:dyDescent="0.2">
      <c r="A263" s="169"/>
      <c r="B263" s="169"/>
      <c r="C263" s="26" t="s">
        <v>30</v>
      </c>
      <c r="D263" s="26" t="s">
        <v>30</v>
      </c>
      <c r="E263" s="26" t="s">
        <v>30</v>
      </c>
      <c r="F263" s="26" t="s">
        <v>30</v>
      </c>
      <c r="G263" s="161" t="str">
        <f t="shared" si="56"/>
        <v>--</v>
      </c>
      <c r="H263" s="27" t="s">
        <v>30</v>
      </c>
      <c r="I263" s="33" t="s">
        <v>30</v>
      </c>
      <c r="J263" s="87"/>
      <c r="K263" s="33"/>
      <c r="L263" s="26"/>
      <c r="M263" s="26"/>
      <c r="N263" s="26"/>
      <c r="O263" s="28"/>
      <c r="P263" s="169"/>
      <c r="Q263" s="184"/>
      <c r="R263" s="184"/>
      <c r="S263" s="185" t="str">
        <f t="shared" si="53"/>
        <v>0</v>
      </c>
      <c r="T263" s="185" t="str">
        <f t="shared" si="53"/>
        <v>0</v>
      </c>
      <c r="U263" s="185">
        <f t="shared" si="55"/>
        <v>0</v>
      </c>
      <c r="V263" s="186" t="str">
        <f>IF(U263=0,"--",IF(U263&lt;='db fasce di rischio'!$B$4,'db fasce di rischio'!$A$2,IF(U263&lt;='db fasce di rischio'!$D$4,'db fasce di rischio'!$C$2,IF(U263&lt;='db fasce di rischio'!$F$4,'db fasce di rischio'!$E$2,IF(U263&lt;='db fasce di rischio'!$H$4,'db fasce di rischio'!$G$2,"")))))</f>
        <v>--</v>
      </c>
      <c r="W263" s="30"/>
      <c r="X263" s="30"/>
    </row>
    <row r="264" spans="1:24" ht="21" customHeight="1" outlineLevel="1" x14ac:dyDescent="0.2">
      <c r="A264" s="169"/>
      <c r="B264" s="169"/>
      <c r="C264" s="26" t="s">
        <v>30</v>
      </c>
      <c r="D264" s="26" t="s">
        <v>30</v>
      </c>
      <c r="E264" s="26" t="s">
        <v>30</v>
      </c>
      <c r="F264" s="26" t="s">
        <v>30</v>
      </c>
      <c r="G264" s="161" t="str">
        <f t="shared" si="56"/>
        <v>--</v>
      </c>
      <c r="H264" s="27" t="s">
        <v>30</v>
      </c>
      <c r="I264" s="33" t="s">
        <v>30</v>
      </c>
      <c r="J264" s="87"/>
      <c r="K264" s="33"/>
      <c r="L264" s="26"/>
      <c r="M264" s="26"/>
      <c r="N264" s="26"/>
      <c r="O264" s="29"/>
      <c r="P264" s="169"/>
      <c r="Q264" s="184"/>
      <c r="R264" s="184"/>
      <c r="S264" s="185" t="str">
        <f t="shared" si="53"/>
        <v>0</v>
      </c>
      <c r="T264" s="185" t="str">
        <f t="shared" si="53"/>
        <v>0</v>
      </c>
      <c r="U264" s="185">
        <f t="shared" si="55"/>
        <v>0</v>
      </c>
      <c r="V264" s="186" t="str">
        <f>IF(U264=0,"--",IF(U264&lt;='db fasce di rischio'!$B$4,'db fasce di rischio'!$A$2,IF(U264&lt;='db fasce di rischio'!$D$4,'db fasce di rischio'!$C$2,IF(U264&lt;='db fasce di rischio'!$F$4,'db fasce di rischio'!$E$2,IF(U264&lt;='db fasce di rischio'!$H$4,'db fasce di rischio'!$G$2,"")))))</f>
        <v>--</v>
      </c>
      <c r="W264" s="30"/>
      <c r="X264" s="30"/>
    </row>
    <row r="265" spans="1:24" ht="21" x14ac:dyDescent="0.2">
      <c r="A265" s="168"/>
      <c r="B265" s="168"/>
      <c r="C265" s="92"/>
      <c r="D265" s="92"/>
      <c r="E265" s="92"/>
      <c r="F265" s="92"/>
      <c r="G265" s="92"/>
      <c r="H265" s="92"/>
      <c r="I265" s="92"/>
      <c r="J265" s="176"/>
      <c r="K265" s="92"/>
      <c r="L265" s="92"/>
      <c r="M265" s="92"/>
      <c r="N265" s="92"/>
      <c r="O265" s="92"/>
      <c r="P265" s="168"/>
      <c r="Q265" s="30"/>
      <c r="R265" s="30"/>
      <c r="S265" s="30"/>
      <c r="T265" s="30"/>
      <c r="U265" s="30"/>
      <c r="V265" s="30"/>
      <c r="W265" s="30"/>
      <c r="X265" s="30"/>
    </row>
    <row r="266" spans="1:24" ht="90.6" customHeight="1" x14ac:dyDescent="0.2">
      <c r="A266" s="31"/>
      <c r="B266" s="31"/>
      <c r="C266" s="32" t="s">
        <v>674</v>
      </c>
      <c r="D266" s="32"/>
      <c r="E266" s="30"/>
      <c r="F266" s="30"/>
      <c r="G266" s="30"/>
      <c r="H266" s="30"/>
      <c r="I266" s="30"/>
      <c r="J266" s="85"/>
      <c r="K266" s="30"/>
      <c r="L266" s="30"/>
      <c r="M266" s="30"/>
      <c r="N266" s="84" t="s">
        <v>6</v>
      </c>
      <c r="O266" s="84" t="s">
        <v>675</v>
      </c>
      <c r="P266" s="30"/>
      <c r="Q266" s="182" t="s">
        <v>1306</v>
      </c>
      <c r="R266" s="182" t="s">
        <v>1307</v>
      </c>
      <c r="S266" s="50" t="s">
        <v>1308</v>
      </c>
      <c r="T266" s="50" t="s">
        <v>1309</v>
      </c>
      <c r="U266" s="50" t="s">
        <v>1310</v>
      </c>
      <c r="V266" s="183" t="s">
        <v>1311</v>
      </c>
      <c r="W266" s="30"/>
      <c r="X266" s="30"/>
    </row>
    <row r="267" spans="1:24" ht="30.6" customHeight="1" x14ac:dyDescent="0.2">
      <c r="A267" s="168"/>
      <c r="B267" s="168">
        <v>13</v>
      </c>
      <c r="C267" s="220" t="s">
        <v>1267</v>
      </c>
      <c r="D267" s="221"/>
      <c r="E267" s="222"/>
      <c r="F267" s="229" t="s">
        <v>1454</v>
      </c>
      <c r="G267" s="229"/>
      <c r="H267" s="229"/>
      <c r="I267" s="50" t="s">
        <v>11</v>
      </c>
      <c r="J267" s="231" t="s">
        <v>1472</v>
      </c>
      <c r="K267" s="231"/>
      <c r="L267" s="39"/>
      <c r="M267" s="162" t="s">
        <v>676</v>
      </c>
      <c r="N267" s="163" t="str">
        <f>V267</f>
        <v>Basso</v>
      </c>
      <c r="O267" s="39"/>
      <c r="P267" s="168"/>
      <c r="Q267" s="184" t="s">
        <v>12</v>
      </c>
      <c r="R267" s="184" t="s">
        <v>12</v>
      </c>
      <c r="S267" s="185">
        <f>IF(Q267="Basso",1.8,IF(Q267="Medio",2.5,IF(Q267="Medio-Alto",3.8,IF(Q267="Alto",5,"0"))))</f>
        <v>1.8</v>
      </c>
      <c r="T267" s="185">
        <f>IF(R267="Basso",1.8,IF(R267="Medio",2.5,IF(R267="Medio-Alto",3.8,IF(R267="Alto",5,"0"))))</f>
        <v>1.8</v>
      </c>
      <c r="U267" s="185">
        <f>IF(MAX(U271:U285)&gt;(T267*S267),MAX(U271:U285),T267*S267)</f>
        <v>3.24</v>
      </c>
      <c r="V267" s="186" t="str">
        <f>IF(U267=0,"--",IF(U267&lt;='db fasce di rischio'!$B$4,'db fasce di rischio'!$A$2,IF(U267&lt;='db fasce di rischio'!$D$4,'db fasce di rischio'!$C$2,IF(U267&lt;='db fasce di rischio'!$F$4,'db fasce di rischio'!$E$2,IF(U267&lt;='db fasce di rischio'!$H$4,'db fasce di rischio'!$G$2,"")))))</f>
        <v>Basso</v>
      </c>
      <c r="W267" s="30"/>
      <c r="X267" s="30"/>
    </row>
    <row r="268" spans="1:24" ht="59.45" customHeight="1" x14ac:dyDescent="0.2">
      <c r="A268" s="168"/>
      <c r="B268" s="168"/>
      <c r="C268" s="223"/>
      <c r="D268" s="224"/>
      <c r="E268" s="224"/>
      <c r="F268" s="172"/>
      <c r="G268" s="172"/>
      <c r="H268" s="172"/>
      <c r="I268" s="172"/>
      <c r="J268" s="172"/>
      <c r="K268" s="172"/>
      <c r="L268" s="173"/>
      <c r="M268" s="225" t="s">
        <v>1481</v>
      </c>
      <c r="N268" s="226"/>
      <c r="O268" s="226"/>
      <c r="P268" s="168"/>
      <c r="Q268" s="30"/>
      <c r="R268" s="30"/>
      <c r="S268" s="30"/>
      <c r="T268" s="30"/>
      <c r="U268" s="30"/>
      <c r="V268" s="30"/>
      <c r="W268" s="30"/>
      <c r="X268" s="30"/>
    </row>
    <row r="269" spans="1:24" ht="31.5" customHeight="1" outlineLevel="1" x14ac:dyDescent="0.2">
      <c r="A269" s="168"/>
      <c r="B269" s="168"/>
      <c r="C269" s="218" t="s">
        <v>1266</v>
      </c>
      <c r="D269" s="219"/>
      <c r="E269" s="160"/>
      <c r="F269" s="160"/>
      <c r="G269" s="160"/>
      <c r="H269" s="160"/>
      <c r="I269" s="160"/>
      <c r="J269" s="159"/>
      <c r="K269" s="160"/>
      <c r="L269" s="164">
        <f>SUM(H256:H264)</f>
        <v>0</v>
      </c>
      <c r="M269" s="165"/>
      <c r="N269" s="165"/>
      <c r="O269" s="165"/>
      <c r="P269" s="168"/>
      <c r="Q269" s="30"/>
      <c r="R269" s="30"/>
      <c r="S269" s="30"/>
      <c r="T269" s="30"/>
      <c r="U269" s="30"/>
      <c r="V269" s="30"/>
      <c r="W269" s="30"/>
      <c r="X269" s="30"/>
    </row>
    <row r="270" spans="1:24" ht="81.95" customHeight="1" outlineLevel="1" x14ac:dyDescent="0.2">
      <c r="A270" s="169"/>
      <c r="B270" s="169"/>
      <c r="C270" s="24" t="s">
        <v>915</v>
      </c>
      <c r="D270" s="24" t="s">
        <v>916</v>
      </c>
      <c r="E270" s="24" t="s">
        <v>981</v>
      </c>
      <c r="F270" s="24" t="s">
        <v>980</v>
      </c>
      <c r="G270" s="187" t="s">
        <v>1301</v>
      </c>
      <c r="H270" s="24" t="s">
        <v>979</v>
      </c>
      <c r="I270" s="24" t="s">
        <v>917</v>
      </c>
      <c r="J270" s="50" t="s">
        <v>982</v>
      </c>
      <c r="K270" s="50" t="s">
        <v>918</v>
      </c>
      <c r="L270" s="24" t="s">
        <v>639</v>
      </c>
      <c r="M270" s="24" t="s">
        <v>677</v>
      </c>
      <c r="N270" s="24" t="s">
        <v>678</v>
      </c>
      <c r="O270" s="24" t="s">
        <v>679</v>
      </c>
      <c r="P270" s="169"/>
      <c r="Q270" s="182" t="s">
        <v>1306</v>
      </c>
      <c r="R270" s="182" t="s">
        <v>1307</v>
      </c>
      <c r="S270" s="50" t="s">
        <v>1308</v>
      </c>
      <c r="T270" s="50" t="s">
        <v>1309</v>
      </c>
      <c r="U270" s="50" t="s">
        <v>1310</v>
      </c>
      <c r="V270" s="183" t="s">
        <v>1311</v>
      </c>
      <c r="W270" s="30"/>
      <c r="X270" s="30"/>
    </row>
    <row r="271" spans="1:24" ht="21" customHeight="1" outlineLevel="1" x14ac:dyDescent="0.2">
      <c r="A271" s="169"/>
      <c r="B271" s="169"/>
      <c r="C271" s="26" t="s">
        <v>30</v>
      </c>
      <c r="D271" s="26" t="s">
        <v>30</v>
      </c>
      <c r="E271" s="26" t="s">
        <v>234</v>
      </c>
      <c r="F271" s="26" t="s">
        <v>1441</v>
      </c>
      <c r="G271" s="161" t="str">
        <f>V271</f>
        <v>Basso</v>
      </c>
      <c r="H271" s="27" t="s">
        <v>903</v>
      </c>
      <c r="I271" s="33" t="s">
        <v>308</v>
      </c>
      <c r="J271" s="87" t="s">
        <v>1386</v>
      </c>
      <c r="K271" s="33" t="s">
        <v>641</v>
      </c>
      <c r="L271" s="26" t="s">
        <v>1384</v>
      </c>
      <c r="M271" s="206">
        <v>1</v>
      </c>
      <c r="N271" s="26" t="s">
        <v>1385</v>
      </c>
      <c r="O271" s="26" t="s">
        <v>1383</v>
      </c>
      <c r="P271" s="169"/>
      <c r="Q271" s="184" t="s">
        <v>12</v>
      </c>
      <c r="R271" s="184" t="s">
        <v>12</v>
      </c>
      <c r="S271" s="185">
        <f>IF(Q271="Basso",1.8,IF(Q271="Medio",2.5,IF(Q271="Medio-Alto",3.8,IF(Q271="Alto",5,"0"))))</f>
        <v>1.8</v>
      </c>
      <c r="T271" s="185">
        <f>IF(R271="Basso",1.8,IF(R271="Medio",2.5,IF(R271="Medio-Alto",3.8,IF(R271="Alto",5,"0"))))</f>
        <v>1.8</v>
      </c>
      <c r="U271" s="185">
        <f>(T271*S271)</f>
        <v>3.24</v>
      </c>
      <c r="V271" s="186" t="str">
        <f>IF(U271=0,"--",IF(U271&lt;='db fasce di rischio'!$B$4,'db fasce di rischio'!$A$2,IF(U271&lt;='db fasce di rischio'!$D$4,'db fasce di rischio'!$C$2,IF(U271&lt;='db fasce di rischio'!$F$4,'db fasce di rischio'!$E$2,IF(U271&lt;='db fasce di rischio'!$H$4,'db fasce di rischio'!$G$2,"")))))</f>
        <v>Basso</v>
      </c>
      <c r="W271" s="30"/>
      <c r="X271" s="30"/>
    </row>
    <row r="272" spans="1:24" ht="21" customHeight="1" outlineLevel="1" x14ac:dyDescent="0.2">
      <c r="A272" s="169"/>
      <c r="B272" s="169"/>
      <c r="C272" s="26" t="s">
        <v>30</v>
      </c>
      <c r="D272" s="26" t="s">
        <v>30</v>
      </c>
      <c r="E272" s="26" t="s">
        <v>236</v>
      </c>
      <c r="F272" s="26" t="s">
        <v>1479</v>
      </c>
      <c r="G272" s="161" t="str">
        <f>V272</f>
        <v>Basso</v>
      </c>
      <c r="H272" s="27" t="s">
        <v>903</v>
      </c>
      <c r="I272" s="33" t="s">
        <v>303</v>
      </c>
      <c r="J272" s="87" t="s">
        <v>1386</v>
      </c>
      <c r="K272" s="33" t="s">
        <v>37</v>
      </c>
      <c r="L272" s="26" t="s">
        <v>1384</v>
      </c>
      <c r="M272" s="206">
        <v>1</v>
      </c>
      <c r="N272" s="26" t="s">
        <v>1385</v>
      </c>
      <c r="O272" s="26" t="s">
        <v>1383</v>
      </c>
      <c r="P272" s="169"/>
      <c r="Q272" s="184" t="s">
        <v>12</v>
      </c>
      <c r="R272" s="184" t="s">
        <v>12</v>
      </c>
      <c r="S272" s="185">
        <f t="shared" ref="S272:T285" si="57">IF(Q272="Basso",1.8,IF(Q272="Medio",2.5,IF(Q272="Medio-Alto",3.8,IF(Q272="Alto",5,"0"))))</f>
        <v>1.8</v>
      </c>
      <c r="T272" s="185">
        <f t="shared" si="57"/>
        <v>1.8</v>
      </c>
      <c r="U272" s="185">
        <f>(T272*S272)</f>
        <v>3.24</v>
      </c>
      <c r="V272" s="186" t="str">
        <f>IF(U272=0,"--",IF(U272&lt;='db fasce di rischio'!$B$4,'db fasce di rischio'!$A$2,IF(U272&lt;='db fasce di rischio'!$D$4,'db fasce di rischio'!$C$2,IF(U272&lt;='db fasce di rischio'!$F$4,'db fasce di rischio'!$E$2,IF(U272&lt;='db fasce di rischio'!$H$4,'db fasce di rischio'!$G$2,"")))))</f>
        <v>Basso</v>
      </c>
      <c r="W272" s="30"/>
      <c r="X272" s="30"/>
    </row>
    <row r="273" spans="1:24" ht="21" customHeight="1" outlineLevel="1" x14ac:dyDescent="0.2">
      <c r="A273" s="169"/>
      <c r="B273" s="169"/>
      <c r="C273" s="26" t="s">
        <v>30</v>
      </c>
      <c r="D273" s="26" t="s">
        <v>30</v>
      </c>
      <c r="E273" s="26" t="s">
        <v>239</v>
      </c>
      <c r="F273" s="26" t="s">
        <v>667</v>
      </c>
      <c r="G273" s="161" t="str">
        <f t="shared" ref="G273:G274" si="58">V273</f>
        <v>Basso</v>
      </c>
      <c r="H273" s="27" t="s">
        <v>903</v>
      </c>
      <c r="I273" s="33" t="s">
        <v>303</v>
      </c>
      <c r="J273" s="87" t="s">
        <v>1386</v>
      </c>
      <c r="K273" s="33" t="s">
        <v>37</v>
      </c>
      <c r="L273" s="26" t="s">
        <v>1384</v>
      </c>
      <c r="M273" s="206">
        <v>1</v>
      </c>
      <c r="N273" s="26" t="s">
        <v>1385</v>
      </c>
      <c r="O273" s="26" t="s">
        <v>1383</v>
      </c>
      <c r="P273" s="169"/>
      <c r="Q273" s="184" t="s">
        <v>12</v>
      </c>
      <c r="R273" s="184" t="s">
        <v>12</v>
      </c>
      <c r="S273" s="185">
        <f t="shared" si="57"/>
        <v>1.8</v>
      </c>
      <c r="T273" s="185">
        <f t="shared" si="57"/>
        <v>1.8</v>
      </c>
      <c r="U273" s="185">
        <f t="shared" ref="U273:U285" si="59">(T273*S273)</f>
        <v>3.24</v>
      </c>
      <c r="V273" s="186" t="str">
        <f>IF(U273=0,"--",IF(U273&lt;='db fasce di rischio'!$B$4,'db fasce di rischio'!$A$2,IF(U273&lt;='db fasce di rischio'!$D$4,'db fasce di rischio'!$C$2,IF(U273&lt;='db fasce di rischio'!$F$4,'db fasce di rischio'!$E$2,IF(U273&lt;='db fasce di rischio'!$H$4,'db fasce di rischio'!$G$2,"")))))</f>
        <v>Basso</v>
      </c>
      <c r="W273" s="30"/>
      <c r="X273" s="30"/>
    </row>
    <row r="274" spans="1:24" ht="21" customHeight="1" outlineLevel="1" x14ac:dyDescent="0.2">
      <c r="A274" s="169"/>
      <c r="B274" s="169"/>
      <c r="C274" s="26" t="s">
        <v>30</v>
      </c>
      <c r="D274" s="26" t="s">
        <v>30</v>
      </c>
      <c r="E274" s="26" t="s">
        <v>241</v>
      </c>
      <c r="F274" s="26" t="s">
        <v>1478</v>
      </c>
      <c r="G274" s="161" t="str">
        <f t="shared" si="58"/>
        <v>Basso</v>
      </c>
      <c r="H274" s="27" t="s">
        <v>903</v>
      </c>
      <c r="I274" s="33" t="s">
        <v>293</v>
      </c>
      <c r="J274" s="87" t="s">
        <v>1386</v>
      </c>
      <c r="K274" s="33" t="s">
        <v>31</v>
      </c>
      <c r="L274" s="26" t="s">
        <v>1384</v>
      </c>
      <c r="M274" s="206">
        <v>1</v>
      </c>
      <c r="N274" s="26" t="s">
        <v>1385</v>
      </c>
      <c r="O274" s="26" t="s">
        <v>1383</v>
      </c>
      <c r="P274" s="169"/>
      <c r="Q274" s="184" t="s">
        <v>12</v>
      </c>
      <c r="R274" s="184" t="s">
        <v>12</v>
      </c>
      <c r="S274" s="185">
        <f t="shared" si="57"/>
        <v>1.8</v>
      </c>
      <c r="T274" s="185">
        <f t="shared" si="57"/>
        <v>1.8</v>
      </c>
      <c r="U274" s="185">
        <f t="shared" si="59"/>
        <v>3.24</v>
      </c>
      <c r="V274" s="186" t="str">
        <f>IF(U274=0,"--",IF(U274&lt;='db fasce di rischio'!$B$4,'db fasce di rischio'!$A$2,IF(U274&lt;='db fasce di rischio'!$D$4,'db fasce di rischio'!$C$2,IF(U274&lt;='db fasce di rischio'!$F$4,'db fasce di rischio'!$E$2,IF(U274&lt;='db fasce di rischio'!$H$4,'db fasce di rischio'!$G$2,"")))))</f>
        <v>Basso</v>
      </c>
      <c r="W274" s="30"/>
      <c r="X274" s="30"/>
    </row>
    <row r="275" spans="1:24" ht="21" customHeight="1" outlineLevel="1" x14ac:dyDescent="0.2">
      <c r="A275" s="169"/>
      <c r="B275" s="169"/>
      <c r="C275" s="26" t="s">
        <v>30</v>
      </c>
      <c r="D275" s="26" t="s">
        <v>30</v>
      </c>
      <c r="E275" s="26" t="s">
        <v>235</v>
      </c>
      <c r="F275" s="26" t="s">
        <v>671</v>
      </c>
      <c r="G275" s="161" t="str">
        <f t="shared" ref="G275:G285" si="60">V275</f>
        <v>Basso</v>
      </c>
      <c r="H275" s="27" t="s">
        <v>903</v>
      </c>
      <c r="I275" s="33" t="s">
        <v>289</v>
      </c>
      <c r="J275" s="87" t="s">
        <v>1386</v>
      </c>
      <c r="K275" s="33" t="s">
        <v>35</v>
      </c>
      <c r="L275" s="26" t="s">
        <v>1384</v>
      </c>
      <c r="M275" s="206">
        <v>1</v>
      </c>
      <c r="N275" s="26" t="s">
        <v>1385</v>
      </c>
      <c r="O275" s="26" t="s">
        <v>1383</v>
      </c>
      <c r="P275" s="169"/>
      <c r="Q275" s="184" t="s">
        <v>12</v>
      </c>
      <c r="R275" s="184" t="s">
        <v>12</v>
      </c>
      <c r="S275" s="185">
        <f t="shared" si="57"/>
        <v>1.8</v>
      </c>
      <c r="T275" s="185">
        <f t="shared" si="57"/>
        <v>1.8</v>
      </c>
      <c r="U275" s="185">
        <f t="shared" si="59"/>
        <v>3.24</v>
      </c>
      <c r="V275" s="186" t="str">
        <f>IF(U275=0,"--",IF(U275&lt;='db fasce di rischio'!$B$4,'db fasce di rischio'!$A$2,IF(U275&lt;='db fasce di rischio'!$D$4,'db fasce di rischio'!$C$2,IF(U275&lt;='db fasce di rischio'!$F$4,'db fasce di rischio'!$E$2,IF(U275&lt;='db fasce di rischio'!$H$4,'db fasce di rischio'!$G$2,"")))))</f>
        <v>Basso</v>
      </c>
      <c r="W275" s="30"/>
      <c r="X275" s="30"/>
    </row>
    <row r="276" spans="1:24" ht="21" customHeight="1" outlineLevel="1" x14ac:dyDescent="0.2">
      <c r="A276" s="169"/>
      <c r="B276" s="169"/>
      <c r="C276" s="26" t="s">
        <v>30</v>
      </c>
      <c r="D276" s="26" t="s">
        <v>30</v>
      </c>
      <c r="E276" s="26" t="s">
        <v>30</v>
      </c>
      <c r="F276" s="26" t="s">
        <v>30</v>
      </c>
      <c r="G276" s="161" t="str">
        <f t="shared" si="60"/>
        <v>--</v>
      </c>
      <c r="H276" s="27" t="s">
        <v>30</v>
      </c>
      <c r="I276" s="33" t="s">
        <v>30</v>
      </c>
      <c r="J276" s="87"/>
      <c r="K276" s="33"/>
      <c r="L276" s="26"/>
      <c r="M276" s="26"/>
      <c r="N276" s="26"/>
      <c r="O276" s="26"/>
      <c r="P276" s="169"/>
      <c r="Q276" s="184"/>
      <c r="R276" s="184"/>
      <c r="S276" s="185" t="str">
        <f t="shared" si="57"/>
        <v>0</v>
      </c>
      <c r="T276" s="185" t="str">
        <f t="shared" si="57"/>
        <v>0</v>
      </c>
      <c r="U276" s="185">
        <f t="shared" si="59"/>
        <v>0</v>
      </c>
      <c r="V276" s="186" t="str">
        <f>IF(U276=0,"--",IF(U276&lt;='db fasce di rischio'!$B$4,'db fasce di rischio'!$A$2,IF(U276&lt;='db fasce di rischio'!$D$4,'db fasce di rischio'!$C$2,IF(U276&lt;='db fasce di rischio'!$F$4,'db fasce di rischio'!$E$2,IF(U276&lt;='db fasce di rischio'!$H$4,'db fasce di rischio'!$G$2,"")))))</f>
        <v>--</v>
      </c>
      <c r="W276" s="30"/>
      <c r="X276" s="30"/>
    </row>
    <row r="277" spans="1:24" ht="21" customHeight="1" outlineLevel="1" x14ac:dyDescent="0.2">
      <c r="A277" s="169"/>
      <c r="B277" s="169"/>
      <c r="C277" s="26" t="s">
        <v>30</v>
      </c>
      <c r="D277" s="26" t="s">
        <v>30</v>
      </c>
      <c r="E277" s="26" t="s">
        <v>30</v>
      </c>
      <c r="F277" s="26" t="s">
        <v>30</v>
      </c>
      <c r="G277" s="161" t="str">
        <f t="shared" si="60"/>
        <v>--</v>
      </c>
      <c r="H277" s="27" t="s">
        <v>30</v>
      </c>
      <c r="I277" s="33" t="s">
        <v>30</v>
      </c>
      <c r="J277" s="87"/>
      <c r="K277" s="33"/>
      <c r="L277" s="26"/>
      <c r="M277" s="26"/>
      <c r="N277" s="26"/>
      <c r="O277" s="26"/>
      <c r="P277" s="169"/>
      <c r="Q277" s="184"/>
      <c r="R277" s="184"/>
      <c r="S277" s="185" t="str">
        <f t="shared" si="57"/>
        <v>0</v>
      </c>
      <c r="T277" s="185" t="str">
        <f t="shared" si="57"/>
        <v>0</v>
      </c>
      <c r="U277" s="185">
        <f t="shared" si="59"/>
        <v>0</v>
      </c>
      <c r="V277" s="186" t="str">
        <f>IF(U277=0,"--",IF(U277&lt;='db fasce di rischio'!$B$4,'db fasce di rischio'!$A$2,IF(U277&lt;='db fasce di rischio'!$D$4,'db fasce di rischio'!$C$2,IF(U277&lt;='db fasce di rischio'!$F$4,'db fasce di rischio'!$E$2,IF(U277&lt;='db fasce di rischio'!$H$4,'db fasce di rischio'!$G$2,"")))))</f>
        <v>--</v>
      </c>
      <c r="W277" s="30"/>
      <c r="X277" s="30"/>
    </row>
    <row r="278" spans="1:24" ht="21" customHeight="1" outlineLevel="1" x14ac:dyDescent="0.2">
      <c r="A278" s="169"/>
      <c r="B278" s="169"/>
      <c r="C278" s="26" t="s">
        <v>30</v>
      </c>
      <c r="D278" s="26" t="s">
        <v>30</v>
      </c>
      <c r="E278" s="26" t="s">
        <v>30</v>
      </c>
      <c r="F278" s="26" t="s">
        <v>30</v>
      </c>
      <c r="G278" s="161" t="str">
        <f t="shared" si="60"/>
        <v>--</v>
      </c>
      <c r="H278" s="27" t="s">
        <v>30</v>
      </c>
      <c r="I278" s="33" t="s">
        <v>30</v>
      </c>
      <c r="J278" s="87"/>
      <c r="K278" s="33"/>
      <c r="L278" s="26"/>
      <c r="M278" s="26"/>
      <c r="N278" s="26"/>
      <c r="O278" s="26"/>
      <c r="P278" s="169"/>
      <c r="Q278" s="184"/>
      <c r="R278" s="184"/>
      <c r="S278" s="185" t="str">
        <f t="shared" si="57"/>
        <v>0</v>
      </c>
      <c r="T278" s="185" t="str">
        <f t="shared" si="57"/>
        <v>0</v>
      </c>
      <c r="U278" s="185">
        <f t="shared" si="59"/>
        <v>0</v>
      </c>
      <c r="V278" s="186" t="str">
        <f>IF(U278=0,"--",IF(U278&lt;='db fasce di rischio'!$B$4,'db fasce di rischio'!$A$2,IF(U278&lt;='db fasce di rischio'!$D$4,'db fasce di rischio'!$C$2,IF(U278&lt;='db fasce di rischio'!$F$4,'db fasce di rischio'!$E$2,IF(U278&lt;='db fasce di rischio'!$H$4,'db fasce di rischio'!$G$2,"")))))</f>
        <v>--</v>
      </c>
      <c r="W278" s="30"/>
      <c r="X278" s="30"/>
    </row>
    <row r="279" spans="1:24" ht="21" customHeight="1" outlineLevel="1" x14ac:dyDescent="0.2">
      <c r="A279" s="169"/>
      <c r="B279" s="169"/>
      <c r="C279" s="26" t="s">
        <v>30</v>
      </c>
      <c r="D279" s="26" t="s">
        <v>30</v>
      </c>
      <c r="E279" s="26" t="s">
        <v>30</v>
      </c>
      <c r="F279" s="26" t="s">
        <v>30</v>
      </c>
      <c r="G279" s="161" t="str">
        <f t="shared" si="60"/>
        <v>--</v>
      </c>
      <c r="H279" s="27" t="s">
        <v>30</v>
      </c>
      <c r="I279" s="33" t="s">
        <v>30</v>
      </c>
      <c r="J279" s="88"/>
      <c r="K279" s="33"/>
      <c r="L279" s="26"/>
      <c r="M279" s="26"/>
      <c r="N279" s="26"/>
      <c r="O279" s="26"/>
      <c r="P279" s="169"/>
      <c r="Q279" s="184"/>
      <c r="R279" s="184"/>
      <c r="S279" s="185" t="str">
        <f t="shared" si="57"/>
        <v>0</v>
      </c>
      <c r="T279" s="185" t="str">
        <f t="shared" si="57"/>
        <v>0</v>
      </c>
      <c r="U279" s="185">
        <f t="shared" si="59"/>
        <v>0</v>
      </c>
      <c r="V279" s="186" t="str">
        <f>IF(U279=0,"--",IF(U279&lt;='db fasce di rischio'!$B$4,'db fasce di rischio'!$A$2,IF(U279&lt;='db fasce di rischio'!$D$4,'db fasce di rischio'!$C$2,IF(U279&lt;='db fasce di rischio'!$F$4,'db fasce di rischio'!$E$2,IF(U279&lt;='db fasce di rischio'!$H$4,'db fasce di rischio'!$G$2,"")))))</f>
        <v>--</v>
      </c>
      <c r="W279" s="30"/>
      <c r="X279" s="30"/>
    </row>
    <row r="280" spans="1:24" ht="21" customHeight="1" outlineLevel="1" x14ac:dyDescent="0.2">
      <c r="A280" s="169"/>
      <c r="B280" s="169"/>
      <c r="C280" s="26" t="s">
        <v>30</v>
      </c>
      <c r="D280" s="26" t="s">
        <v>30</v>
      </c>
      <c r="E280" s="26" t="s">
        <v>30</v>
      </c>
      <c r="F280" s="26" t="s">
        <v>30</v>
      </c>
      <c r="G280" s="161" t="str">
        <f t="shared" si="60"/>
        <v>--</v>
      </c>
      <c r="H280" s="27" t="s">
        <v>30</v>
      </c>
      <c r="I280" s="33" t="s">
        <v>30</v>
      </c>
      <c r="J280" s="88"/>
      <c r="K280" s="33"/>
      <c r="L280" s="26"/>
      <c r="M280" s="26"/>
      <c r="N280" s="26"/>
      <c r="O280" s="26"/>
      <c r="P280" s="169"/>
      <c r="Q280" s="184"/>
      <c r="R280" s="184"/>
      <c r="S280" s="185" t="str">
        <f t="shared" si="57"/>
        <v>0</v>
      </c>
      <c r="T280" s="185" t="str">
        <f t="shared" si="57"/>
        <v>0</v>
      </c>
      <c r="U280" s="185">
        <f t="shared" si="59"/>
        <v>0</v>
      </c>
      <c r="V280" s="186" t="str">
        <f>IF(U280=0,"--",IF(U280&lt;='db fasce di rischio'!$B$4,'db fasce di rischio'!$A$2,IF(U280&lt;='db fasce di rischio'!$D$4,'db fasce di rischio'!$C$2,IF(U280&lt;='db fasce di rischio'!$F$4,'db fasce di rischio'!$E$2,IF(U280&lt;='db fasce di rischio'!$H$4,'db fasce di rischio'!$G$2,"")))))</f>
        <v>--</v>
      </c>
      <c r="W280" s="30"/>
      <c r="X280" s="30"/>
    </row>
    <row r="281" spans="1:24" ht="21" customHeight="1" outlineLevel="1" x14ac:dyDescent="0.2">
      <c r="A281" s="169"/>
      <c r="B281" s="169"/>
      <c r="C281" s="26" t="s">
        <v>30</v>
      </c>
      <c r="D281" s="26" t="s">
        <v>30</v>
      </c>
      <c r="E281" s="26" t="s">
        <v>30</v>
      </c>
      <c r="F281" s="26" t="s">
        <v>30</v>
      </c>
      <c r="G281" s="161" t="str">
        <f t="shared" si="60"/>
        <v>--</v>
      </c>
      <c r="H281" s="27" t="s">
        <v>30</v>
      </c>
      <c r="I281" s="33" t="s">
        <v>30</v>
      </c>
      <c r="J281" s="88"/>
      <c r="K281" s="33"/>
      <c r="L281" s="26"/>
      <c r="M281" s="26"/>
      <c r="N281" s="26"/>
      <c r="O281" s="26"/>
      <c r="P281" s="169"/>
      <c r="Q281" s="184"/>
      <c r="R281" s="184"/>
      <c r="S281" s="185" t="str">
        <f t="shared" si="57"/>
        <v>0</v>
      </c>
      <c r="T281" s="185" t="str">
        <f t="shared" si="57"/>
        <v>0</v>
      </c>
      <c r="U281" s="185">
        <f t="shared" si="59"/>
        <v>0</v>
      </c>
      <c r="V281" s="186" t="str">
        <f>IF(U281=0,"--",IF(U281&lt;='db fasce di rischio'!$B$4,'db fasce di rischio'!$A$2,IF(U281&lt;='db fasce di rischio'!$D$4,'db fasce di rischio'!$C$2,IF(U281&lt;='db fasce di rischio'!$F$4,'db fasce di rischio'!$E$2,IF(U281&lt;='db fasce di rischio'!$H$4,'db fasce di rischio'!$G$2,"")))))</f>
        <v>--</v>
      </c>
      <c r="W281" s="30"/>
      <c r="X281" s="30"/>
    </row>
    <row r="282" spans="1:24" ht="21" customHeight="1" outlineLevel="1" x14ac:dyDescent="0.2">
      <c r="A282" s="169"/>
      <c r="B282" s="169"/>
      <c r="C282" s="26" t="s">
        <v>30</v>
      </c>
      <c r="D282" s="26" t="s">
        <v>30</v>
      </c>
      <c r="E282" s="26" t="s">
        <v>30</v>
      </c>
      <c r="F282" s="26" t="s">
        <v>30</v>
      </c>
      <c r="G282" s="161" t="str">
        <f t="shared" si="60"/>
        <v>--</v>
      </c>
      <c r="H282" s="27" t="s">
        <v>30</v>
      </c>
      <c r="I282" s="33" t="s">
        <v>30</v>
      </c>
      <c r="J282" s="88"/>
      <c r="K282" s="33"/>
      <c r="L282" s="26"/>
      <c r="M282" s="26"/>
      <c r="N282" s="26"/>
      <c r="O282" s="26"/>
      <c r="P282" s="169"/>
      <c r="Q282" s="184"/>
      <c r="R282" s="184"/>
      <c r="S282" s="185" t="str">
        <f t="shared" si="57"/>
        <v>0</v>
      </c>
      <c r="T282" s="185" t="str">
        <f t="shared" si="57"/>
        <v>0</v>
      </c>
      <c r="U282" s="185">
        <f t="shared" si="59"/>
        <v>0</v>
      </c>
      <c r="V282" s="186" t="str">
        <f>IF(U282=0,"--",IF(U282&lt;='db fasce di rischio'!$B$4,'db fasce di rischio'!$A$2,IF(U282&lt;='db fasce di rischio'!$D$4,'db fasce di rischio'!$C$2,IF(U282&lt;='db fasce di rischio'!$F$4,'db fasce di rischio'!$E$2,IF(U282&lt;='db fasce di rischio'!$H$4,'db fasce di rischio'!$G$2,"")))))</f>
        <v>--</v>
      </c>
      <c r="W282" s="30"/>
      <c r="X282" s="30"/>
    </row>
    <row r="283" spans="1:24" ht="21" customHeight="1" outlineLevel="1" x14ac:dyDescent="0.2">
      <c r="A283" s="169"/>
      <c r="B283" s="169"/>
      <c r="C283" s="26" t="s">
        <v>30</v>
      </c>
      <c r="D283" s="26" t="s">
        <v>30</v>
      </c>
      <c r="E283" s="26" t="s">
        <v>30</v>
      </c>
      <c r="F283" s="26" t="s">
        <v>30</v>
      </c>
      <c r="G283" s="161" t="str">
        <f t="shared" si="60"/>
        <v>--</v>
      </c>
      <c r="H283" s="27" t="s">
        <v>30</v>
      </c>
      <c r="I283" s="33" t="s">
        <v>30</v>
      </c>
      <c r="J283" s="87"/>
      <c r="K283" s="33"/>
      <c r="L283" s="26"/>
      <c r="M283" s="26"/>
      <c r="N283" s="26"/>
      <c r="O283" s="26"/>
      <c r="P283" s="169"/>
      <c r="Q283" s="184"/>
      <c r="R283" s="184"/>
      <c r="S283" s="185" t="str">
        <f t="shared" si="57"/>
        <v>0</v>
      </c>
      <c r="T283" s="185" t="str">
        <f t="shared" si="57"/>
        <v>0</v>
      </c>
      <c r="U283" s="185">
        <f t="shared" si="59"/>
        <v>0</v>
      </c>
      <c r="V283" s="186" t="str">
        <f>IF(U283=0,"--",IF(U283&lt;='db fasce di rischio'!$B$4,'db fasce di rischio'!$A$2,IF(U283&lt;='db fasce di rischio'!$D$4,'db fasce di rischio'!$C$2,IF(U283&lt;='db fasce di rischio'!$F$4,'db fasce di rischio'!$E$2,IF(U283&lt;='db fasce di rischio'!$H$4,'db fasce di rischio'!$G$2,"")))))</f>
        <v>--</v>
      </c>
      <c r="W283" s="30"/>
      <c r="X283" s="30"/>
    </row>
    <row r="284" spans="1:24" ht="21" customHeight="1" outlineLevel="1" x14ac:dyDescent="0.2">
      <c r="A284" s="169"/>
      <c r="B284" s="169"/>
      <c r="C284" s="26" t="s">
        <v>30</v>
      </c>
      <c r="D284" s="26" t="s">
        <v>30</v>
      </c>
      <c r="E284" s="26" t="s">
        <v>30</v>
      </c>
      <c r="F284" s="26" t="s">
        <v>30</v>
      </c>
      <c r="G284" s="161" t="str">
        <f t="shared" si="60"/>
        <v>--</v>
      </c>
      <c r="H284" s="27" t="s">
        <v>30</v>
      </c>
      <c r="I284" s="33" t="s">
        <v>30</v>
      </c>
      <c r="J284" s="87"/>
      <c r="K284" s="33"/>
      <c r="L284" s="26"/>
      <c r="M284" s="26"/>
      <c r="N284" s="26"/>
      <c r="O284" s="28"/>
      <c r="P284" s="169"/>
      <c r="Q284" s="184"/>
      <c r="R284" s="184"/>
      <c r="S284" s="185" t="str">
        <f t="shared" si="57"/>
        <v>0</v>
      </c>
      <c r="T284" s="185" t="str">
        <f t="shared" si="57"/>
        <v>0</v>
      </c>
      <c r="U284" s="185">
        <f t="shared" si="59"/>
        <v>0</v>
      </c>
      <c r="V284" s="186" t="str">
        <f>IF(U284=0,"--",IF(U284&lt;='db fasce di rischio'!$B$4,'db fasce di rischio'!$A$2,IF(U284&lt;='db fasce di rischio'!$D$4,'db fasce di rischio'!$C$2,IF(U284&lt;='db fasce di rischio'!$F$4,'db fasce di rischio'!$E$2,IF(U284&lt;='db fasce di rischio'!$H$4,'db fasce di rischio'!$G$2,"")))))</f>
        <v>--</v>
      </c>
      <c r="W284" s="30"/>
      <c r="X284" s="30"/>
    </row>
    <row r="285" spans="1:24" ht="21" customHeight="1" outlineLevel="1" x14ac:dyDescent="0.2">
      <c r="A285" s="169"/>
      <c r="B285" s="169"/>
      <c r="C285" s="26" t="s">
        <v>30</v>
      </c>
      <c r="D285" s="26" t="s">
        <v>30</v>
      </c>
      <c r="E285" s="26" t="s">
        <v>30</v>
      </c>
      <c r="F285" s="26" t="s">
        <v>30</v>
      </c>
      <c r="G285" s="161" t="str">
        <f t="shared" si="60"/>
        <v>--</v>
      </c>
      <c r="H285" s="27" t="s">
        <v>30</v>
      </c>
      <c r="I285" s="33" t="s">
        <v>30</v>
      </c>
      <c r="J285" s="87"/>
      <c r="K285" s="33"/>
      <c r="L285" s="26"/>
      <c r="M285" s="26"/>
      <c r="N285" s="26"/>
      <c r="O285" s="29"/>
      <c r="P285" s="169"/>
      <c r="Q285" s="184"/>
      <c r="R285" s="184"/>
      <c r="S285" s="185" t="str">
        <f t="shared" si="57"/>
        <v>0</v>
      </c>
      <c r="T285" s="185" t="str">
        <f t="shared" si="57"/>
        <v>0</v>
      </c>
      <c r="U285" s="185">
        <f t="shared" si="59"/>
        <v>0</v>
      </c>
      <c r="V285" s="186" t="str">
        <f>IF(U285=0,"--",IF(U285&lt;='db fasce di rischio'!$B$4,'db fasce di rischio'!$A$2,IF(U285&lt;='db fasce di rischio'!$D$4,'db fasce di rischio'!$C$2,IF(U285&lt;='db fasce di rischio'!$F$4,'db fasce di rischio'!$E$2,IF(U285&lt;='db fasce di rischio'!$H$4,'db fasce di rischio'!$G$2,"")))))</f>
        <v>--</v>
      </c>
      <c r="W285" s="30"/>
      <c r="X285" s="30"/>
    </row>
    <row r="286" spans="1:24" ht="21" x14ac:dyDescent="0.2">
      <c r="A286" s="168"/>
      <c r="B286" s="168"/>
      <c r="C286" s="92"/>
      <c r="D286" s="92"/>
      <c r="E286" s="92"/>
      <c r="F286" s="92"/>
      <c r="G286" s="92"/>
      <c r="H286" s="92"/>
      <c r="I286" s="92"/>
      <c r="J286" s="176"/>
      <c r="K286" s="92"/>
      <c r="L286" s="92"/>
      <c r="M286" s="92"/>
      <c r="N286" s="92"/>
      <c r="O286" s="92"/>
      <c r="P286" s="168"/>
      <c r="Q286" s="30"/>
      <c r="R286" s="30"/>
      <c r="S286" s="30"/>
      <c r="T286" s="30"/>
      <c r="U286" s="30"/>
      <c r="V286" s="30"/>
      <c r="W286" s="30"/>
      <c r="X286" s="30"/>
    </row>
    <row r="287" spans="1:24" ht="90.6" customHeight="1" x14ac:dyDescent="0.2">
      <c r="A287" s="31"/>
      <c r="B287" s="31"/>
      <c r="C287" s="32" t="s">
        <v>674</v>
      </c>
      <c r="D287" s="32"/>
      <c r="E287" s="30"/>
      <c r="F287" s="30"/>
      <c r="G287" s="30"/>
      <c r="H287" s="30"/>
      <c r="I287" s="30"/>
      <c r="J287" s="85"/>
      <c r="K287" s="30"/>
      <c r="L287" s="30"/>
      <c r="M287" s="30"/>
      <c r="N287" s="84" t="s">
        <v>6</v>
      </c>
      <c r="O287" s="84" t="s">
        <v>675</v>
      </c>
      <c r="P287" s="30"/>
      <c r="Q287" s="182" t="s">
        <v>1306</v>
      </c>
      <c r="R287" s="182" t="s">
        <v>1307</v>
      </c>
      <c r="S287" s="50" t="s">
        <v>1308</v>
      </c>
      <c r="T287" s="50" t="s">
        <v>1309</v>
      </c>
      <c r="U287" s="50" t="s">
        <v>1310</v>
      </c>
      <c r="V287" s="183" t="s">
        <v>1311</v>
      </c>
      <c r="W287" s="30"/>
      <c r="X287" s="30"/>
    </row>
    <row r="288" spans="1:24" ht="30.6" customHeight="1" x14ac:dyDescent="0.2">
      <c r="A288" s="168"/>
      <c r="B288" s="168">
        <v>14</v>
      </c>
      <c r="C288" s="220" t="s">
        <v>1267</v>
      </c>
      <c r="D288" s="221"/>
      <c r="E288" s="222"/>
      <c r="F288" s="229" t="s">
        <v>1455</v>
      </c>
      <c r="G288" s="229"/>
      <c r="H288" s="229"/>
      <c r="I288" s="50" t="s">
        <v>11</v>
      </c>
      <c r="J288" s="231" t="s">
        <v>1458</v>
      </c>
      <c r="K288" s="231"/>
      <c r="L288" s="39"/>
      <c r="M288" s="162" t="s">
        <v>676</v>
      </c>
      <c r="N288" s="163" t="str">
        <f>V288</f>
        <v>Basso</v>
      </c>
      <c r="O288" s="39"/>
      <c r="P288" s="168"/>
      <c r="Q288" s="184" t="s">
        <v>12</v>
      </c>
      <c r="R288" s="184" t="s">
        <v>12</v>
      </c>
      <c r="S288" s="185">
        <f>IF(Q288="Basso",1.8,IF(Q288="Medio",2.5,IF(Q288="Medio-Alto",3.8,IF(Q288="Alto",5,"0"))))</f>
        <v>1.8</v>
      </c>
      <c r="T288" s="185">
        <f>IF(R288="Basso",1.8,IF(R288="Medio",2.5,IF(R288="Medio-Alto",3.8,IF(R288="Alto",5,"0"))))</f>
        <v>1.8</v>
      </c>
      <c r="U288" s="185">
        <f>IF(MAX(U292:U306)&gt;(T288*S288),MAX(U292:U306),T288*S288)</f>
        <v>3.24</v>
      </c>
      <c r="V288" s="186" t="str">
        <f>IF(U288=0,"--",IF(U288&lt;='db fasce di rischio'!$B$4,'db fasce di rischio'!$A$2,IF(U288&lt;='db fasce di rischio'!$D$4,'db fasce di rischio'!$C$2,IF(U288&lt;='db fasce di rischio'!$F$4,'db fasce di rischio'!$E$2,IF(U288&lt;='db fasce di rischio'!$H$4,'db fasce di rischio'!$G$2,"")))))</f>
        <v>Basso</v>
      </c>
      <c r="W288" s="30"/>
      <c r="X288" s="30"/>
    </row>
    <row r="289" spans="1:24" ht="59.45" customHeight="1" x14ac:dyDescent="0.2">
      <c r="A289" s="168"/>
      <c r="B289" s="168"/>
      <c r="C289" s="223"/>
      <c r="D289" s="224"/>
      <c r="E289" s="224"/>
      <c r="F289" s="172"/>
      <c r="G289" s="172"/>
      <c r="H289" s="172"/>
      <c r="I289" s="172"/>
      <c r="J289" s="172"/>
      <c r="K289" s="172"/>
      <c r="L289" s="173"/>
      <c r="M289" s="225" t="s">
        <v>1481</v>
      </c>
      <c r="N289" s="226"/>
      <c r="O289" s="226"/>
      <c r="P289" s="168"/>
      <c r="Q289" s="30"/>
      <c r="R289" s="30"/>
      <c r="S289" s="30"/>
      <c r="T289" s="30"/>
      <c r="U289" s="30"/>
      <c r="V289" s="30"/>
      <c r="W289" s="30"/>
      <c r="X289" s="30"/>
    </row>
    <row r="290" spans="1:24" ht="31.5" customHeight="1" outlineLevel="1" x14ac:dyDescent="0.2">
      <c r="A290" s="168"/>
      <c r="B290" s="168"/>
      <c r="C290" s="218" t="s">
        <v>1266</v>
      </c>
      <c r="D290" s="219"/>
      <c r="E290" s="160"/>
      <c r="F290" s="160"/>
      <c r="G290" s="160"/>
      <c r="H290" s="160"/>
      <c r="I290" s="160"/>
      <c r="J290" s="159"/>
      <c r="K290" s="160"/>
      <c r="L290" s="164">
        <f>SUM(H277:H285)</f>
        <v>0</v>
      </c>
      <c r="M290" s="165"/>
      <c r="N290" s="165"/>
      <c r="O290" s="165"/>
      <c r="P290" s="168"/>
      <c r="Q290" s="30"/>
      <c r="R290" s="30"/>
      <c r="S290" s="30"/>
      <c r="T290" s="30"/>
      <c r="U290" s="30"/>
      <c r="V290" s="30"/>
      <c r="W290" s="30"/>
      <c r="X290" s="30"/>
    </row>
    <row r="291" spans="1:24" ht="81.95" customHeight="1" outlineLevel="1" x14ac:dyDescent="0.2">
      <c r="A291" s="169"/>
      <c r="B291" s="169"/>
      <c r="C291" s="24" t="s">
        <v>915</v>
      </c>
      <c r="D291" s="24" t="s">
        <v>916</v>
      </c>
      <c r="E291" s="24" t="s">
        <v>981</v>
      </c>
      <c r="F291" s="24" t="s">
        <v>980</v>
      </c>
      <c r="G291" s="187" t="s">
        <v>1301</v>
      </c>
      <c r="H291" s="24" t="s">
        <v>979</v>
      </c>
      <c r="I291" s="24" t="s">
        <v>917</v>
      </c>
      <c r="J291" s="50" t="s">
        <v>982</v>
      </c>
      <c r="K291" s="50" t="s">
        <v>918</v>
      </c>
      <c r="L291" s="24" t="s">
        <v>639</v>
      </c>
      <c r="M291" s="24" t="s">
        <v>677</v>
      </c>
      <c r="N291" s="24" t="s">
        <v>678</v>
      </c>
      <c r="O291" s="24" t="s">
        <v>679</v>
      </c>
      <c r="P291" s="169"/>
      <c r="Q291" s="182" t="s">
        <v>1306</v>
      </c>
      <c r="R291" s="182" t="s">
        <v>1307</v>
      </c>
      <c r="S291" s="50" t="s">
        <v>1308</v>
      </c>
      <c r="T291" s="50" t="s">
        <v>1309</v>
      </c>
      <c r="U291" s="50" t="s">
        <v>1310</v>
      </c>
      <c r="V291" s="183" t="s">
        <v>1311</v>
      </c>
      <c r="W291" s="30"/>
      <c r="X291" s="30"/>
    </row>
    <row r="292" spans="1:24" ht="21" customHeight="1" outlineLevel="1" x14ac:dyDescent="0.2">
      <c r="A292" s="169"/>
      <c r="B292" s="169"/>
      <c r="C292" s="26" t="s">
        <v>30</v>
      </c>
      <c r="D292" s="26" t="s">
        <v>30</v>
      </c>
      <c r="E292" s="26" t="s">
        <v>234</v>
      </c>
      <c r="F292" s="26" t="s">
        <v>1441</v>
      </c>
      <c r="G292" s="161" t="str">
        <f>V292</f>
        <v>Basso</v>
      </c>
      <c r="H292" s="27" t="s">
        <v>903</v>
      </c>
      <c r="I292" s="33" t="s">
        <v>308</v>
      </c>
      <c r="J292" s="87" t="s">
        <v>1386</v>
      </c>
      <c r="K292" s="33" t="s">
        <v>641</v>
      </c>
      <c r="L292" s="26" t="s">
        <v>1384</v>
      </c>
      <c r="M292" s="206">
        <v>1</v>
      </c>
      <c r="N292" s="26" t="s">
        <v>1385</v>
      </c>
      <c r="O292" s="26" t="s">
        <v>1383</v>
      </c>
      <c r="P292" s="169"/>
      <c r="Q292" s="184" t="s">
        <v>12</v>
      </c>
      <c r="R292" s="184" t="s">
        <v>12</v>
      </c>
      <c r="S292" s="185">
        <f>IF(Q292="Basso",1.8,IF(Q292="Medio",2.5,IF(Q292="Medio-Alto",3.8,IF(Q292="Alto",5,"0"))))</f>
        <v>1.8</v>
      </c>
      <c r="T292" s="185">
        <f>IF(R292="Basso",1.8,IF(R292="Medio",2.5,IF(R292="Medio-Alto",3.8,IF(R292="Alto",5,"0"))))</f>
        <v>1.8</v>
      </c>
      <c r="U292" s="185">
        <f>(T292*S292)</f>
        <v>3.24</v>
      </c>
      <c r="V292" s="186" t="str">
        <f>IF(U292=0,"--",IF(U292&lt;='db fasce di rischio'!$B$4,'db fasce di rischio'!$A$2,IF(U292&lt;='db fasce di rischio'!$D$4,'db fasce di rischio'!$C$2,IF(U292&lt;='db fasce di rischio'!$F$4,'db fasce di rischio'!$E$2,IF(U292&lt;='db fasce di rischio'!$H$4,'db fasce di rischio'!$G$2,"")))))</f>
        <v>Basso</v>
      </c>
      <c r="W292" s="30"/>
      <c r="X292" s="30"/>
    </row>
    <row r="293" spans="1:24" ht="21" customHeight="1" outlineLevel="1" x14ac:dyDescent="0.2">
      <c r="A293" s="169"/>
      <c r="B293" s="169"/>
      <c r="C293" s="26" t="s">
        <v>30</v>
      </c>
      <c r="D293" s="26" t="s">
        <v>30</v>
      </c>
      <c r="E293" s="26" t="s">
        <v>236</v>
      </c>
      <c r="F293" s="26" t="s">
        <v>1479</v>
      </c>
      <c r="G293" s="161" t="str">
        <f>V293</f>
        <v>Basso</v>
      </c>
      <c r="H293" s="27" t="s">
        <v>903</v>
      </c>
      <c r="I293" s="33" t="s">
        <v>303</v>
      </c>
      <c r="J293" s="87" t="s">
        <v>1386</v>
      </c>
      <c r="K293" s="33" t="s">
        <v>37</v>
      </c>
      <c r="L293" s="26" t="s">
        <v>1384</v>
      </c>
      <c r="M293" s="206">
        <v>1</v>
      </c>
      <c r="N293" s="26" t="s">
        <v>1385</v>
      </c>
      <c r="O293" s="26" t="s">
        <v>1383</v>
      </c>
      <c r="P293" s="169"/>
      <c r="Q293" s="184" t="s">
        <v>12</v>
      </c>
      <c r="R293" s="184" t="s">
        <v>12</v>
      </c>
      <c r="S293" s="185">
        <f t="shared" ref="S293:T306" si="61">IF(Q293="Basso",1.8,IF(Q293="Medio",2.5,IF(Q293="Medio-Alto",3.8,IF(Q293="Alto",5,"0"))))</f>
        <v>1.8</v>
      </c>
      <c r="T293" s="185">
        <f t="shared" si="61"/>
        <v>1.8</v>
      </c>
      <c r="U293" s="185">
        <f>(T293*S293)</f>
        <v>3.24</v>
      </c>
      <c r="V293" s="186" t="str">
        <f>IF(U293=0,"--",IF(U293&lt;='db fasce di rischio'!$B$4,'db fasce di rischio'!$A$2,IF(U293&lt;='db fasce di rischio'!$D$4,'db fasce di rischio'!$C$2,IF(U293&lt;='db fasce di rischio'!$F$4,'db fasce di rischio'!$E$2,IF(U293&lt;='db fasce di rischio'!$H$4,'db fasce di rischio'!$G$2,"")))))</f>
        <v>Basso</v>
      </c>
      <c r="W293" s="30"/>
      <c r="X293" s="30"/>
    </row>
    <row r="294" spans="1:24" ht="21" customHeight="1" outlineLevel="1" x14ac:dyDescent="0.2">
      <c r="A294" s="169"/>
      <c r="B294" s="169"/>
      <c r="C294" s="26" t="s">
        <v>30</v>
      </c>
      <c r="D294" s="26" t="s">
        <v>30</v>
      </c>
      <c r="E294" s="26" t="s">
        <v>239</v>
      </c>
      <c r="F294" s="26" t="s">
        <v>667</v>
      </c>
      <c r="G294" s="161" t="str">
        <f t="shared" ref="G294:G296" si="62">V294</f>
        <v>Basso</v>
      </c>
      <c r="H294" s="27" t="s">
        <v>903</v>
      </c>
      <c r="I294" s="33" t="s">
        <v>303</v>
      </c>
      <c r="J294" s="87" t="s">
        <v>1386</v>
      </c>
      <c r="K294" s="33" t="s">
        <v>37</v>
      </c>
      <c r="L294" s="26" t="s">
        <v>1384</v>
      </c>
      <c r="M294" s="206">
        <v>1</v>
      </c>
      <c r="N294" s="26" t="s">
        <v>1385</v>
      </c>
      <c r="O294" s="26" t="s">
        <v>1383</v>
      </c>
      <c r="P294" s="169"/>
      <c r="Q294" s="184" t="s">
        <v>12</v>
      </c>
      <c r="R294" s="184" t="s">
        <v>12</v>
      </c>
      <c r="S294" s="185">
        <f t="shared" si="61"/>
        <v>1.8</v>
      </c>
      <c r="T294" s="185">
        <f t="shared" si="61"/>
        <v>1.8</v>
      </c>
      <c r="U294" s="185">
        <f t="shared" ref="U294:U306" si="63">(T294*S294)</f>
        <v>3.24</v>
      </c>
      <c r="V294" s="186" t="str">
        <f>IF(U294=0,"--",IF(U294&lt;='db fasce di rischio'!$B$4,'db fasce di rischio'!$A$2,IF(U294&lt;='db fasce di rischio'!$D$4,'db fasce di rischio'!$C$2,IF(U294&lt;='db fasce di rischio'!$F$4,'db fasce di rischio'!$E$2,IF(U294&lt;='db fasce di rischio'!$H$4,'db fasce di rischio'!$G$2,"")))))</f>
        <v>Basso</v>
      </c>
      <c r="W294" s="30"/>
      <c r="X294" s="30"/>
    </row>
    <row r="295" spans="1:24" ht="21" customHeight="1" outlineLevel="1" x14ac:dyDescent="0.2">
      <c r="A295" s="169"/>
      <c r="B295" s="169"/>
      <c r="C295" s="26" t="s">
        <v>30</v>
      </c>
      <c r="D295" s="26" t="s">
        <v>30</v>
      </c>
      <c r="E295" s="26" t="s">
        <v>241</v>
      </c>
      <c r="F295" s="26" t="s">
        <v>1478</v>
      </c>
      <c r="G295" s="161" t="str">
        <f t="shared" si="62"/>
        <v>Basso</v>
      </c>
      <c r="H295" s="27" t="s">
        <v>903</v>
      </c>
      <c r="I295" s="33" t="s">
        <v>293</v>
      </c>
      <c r="J295" s="87" t="s">
        <v>1386</v>
      </c>
      <c r="K295" s="33" t="s">
        <v>31</v>
      </c>
      <c r="L295" s="26" t="s">
        <v>1384</v>
      </c>
      <c r="M295" s="206">
        <v>1</v>
      </c>
      <c r="N295" s="26" t="s">
        <v>1385</v>
      </c>
      <c r="O295" s="26" t="s">
        <v>1383</v>
      </c>
      <c r="P295" s="169"/>
      <c r="Q295" s="184" t="s">
        <v>12</v>
      </c>
      <c r="R295" s="184" t="s">
        <v>12</v>
      </c>
      <c r="S295" s="185">
        <f t="shared" si="61"/>
        <v>1.8</v>
      </c>
      <c r="T295" s="185">
        <f t="shared" si="61"/>
        <v>1.8</v>
      </c>
      <c r="U295" s="185">
        <f t="shared" si="63"/>
        <v>3.24</v>
      </c>
      <c r="V295" s="186" t="str">
        <f>IF(U295=0,"--",IF(U295&lt;='db fasce di rischio'!$B$4,'db fasce di rischio'!$A$2,IF(U295&lt;='db fasce di rischio'!$D$4,'db fasce di rischio'!$C$2,IF(U295&lt;='db fasce di rischio'!$F$4,'db fasce di rischio'!$E$2,IF(U295&lt;='db fasce di rischio'!$H$4,'db fasce di rischio'!$G$2,"")))))</f>
        <v>Basso</v>
      </c>
      <c r="W295" s="30"/>
      <c r="X295" s="30"/>
    </row>
    <row r="296" spans="1:24" ht="21" customHeight="1" outlineLevel="1" x14ac:dyDescent="0.2">
      <c r="A296" s="169"/>
      <c r="B296" s="169"/>
      <c r="C296" s="26" t="s">
        <v>30</v>
      </c>
      <c r="D296" s="26" t="s">
        <v>30</v>
      </c>
      <c r="E296" s="26" t="s">
        <v>235</v>
      </c>
      <c r="F296" s="26" t="s">
        <v>671</v>
      </c>
      <c r="G296" s="161" t="str">
        <f t="shared" si="62"/>
        <v>Basso</v>
      </c>
      <c r="H296" s="27" t="s">
        <v>903</v>
      </c>
      <c r="I296" s="33" t="s">
        <v>289</v>
      </c>
      <c r="J296" s="87" t="s">
        <v>1386</v>
      </c>
      <c r="K296" s="33" t="s">
        <v>35</v>
      </c>
      <c r="L296" s="26" t="s">
        <v>1384</v>
      </c>
      <c r="M296" s="206">
        <v>1</v>
      </c>
      <c r="N296" s="26" t="s">
        <v>1385</v>
      </c>
      <c r="O296" s="26" t="s">
        <v>1383</v>
      </c>
      <c r="P296" s="169"/>
      <c r="Q296" s="184" t="s">
        <v>12</v>
      </c>
      <c r="R296" s="184" t="s">
        <v>12</v>
      </c>
      <c r="S296" s="185">
        <f t="shared" si="61"/>
        <v>1.8</v>
      </c>
      <c r="T296" s="185">
        <f t="shared" si="61"/>
        <v>1.8</v>
      </c>
      <c r="U296" s="185">
        <f t="shared" si="63"/>
        <v>3.24</v>
      </c>
      <c r="V296" s="186" t="str">
        <f>IF(U296=0,"--",IF(U296&lt;='db fasce di rischio'!$B$4,'db fasce di rischio'!$A$2,IF(U296&lt;='db fasce di rischio'!$D$4,'db fasce di rischio'!$C$2,IF(U296&lt;='db fasce di rischio'!$F$4,'db fasce di rischio'!$E$2,IF(U296&lt;='db fasce di rischio'!$H$4,'db fasce di rischio'!$G$2,"")))))</f>
        <v>Basso</v>
      </c>
      <c r="W296" s="30"/>
      <c r="X296" s="30"/>
    </row>
    <row r="297" spans="1:24" ht="21" customHeight="1" outlineLevel="1" x14ac:dyDescent="0.2">
      <c r="A297" s="169"/>
      <c r="B297" s="169"/>
      <c r="C297" s="26" t="s">
        <v>30</v>
      </c>
      <c r="D297" s="26" t="s">
        <v>30</v>
      </c>
      <c r="E297" s="26" t="s">
        <v>30</v>
      </c>
      <c r="F297" s="26" t="s">
        <v>30</v>
      </c>
      <c r="G297" s="161" t="str">
        <f t="shared" ref="G297:G306" si="64">V297</f>
        <v>--</v>
      </c>
      <c r="H297" s="27" t="s">
        <v>30</v>
      </c>
      <c r="I297" s="33" t="s">
        <v>30</v>
      </c>
      <c r="J297" s="87"/>
      <c r="K297" s="33"/>
      <c r="L297" s="26"/>
      <c r="M297" s="26"/>
      <c r="N297" s="26"/>
      <c r="O297" s="26"/>
      <c r="P297" s="169"/>
      <c r="Q297" s="184"/>
      <c r="R297" s="184"/>
      <c r="S297" s="185" t="str">
        <f t="shared" si="61"/>
        <v>0</v>
      </c>
      <c r="T297" s="185" t="str">
        <f t="shared" si="61"/>
        <v>0</v>
      </c>
      <c r="U297" s="185">
        <f t="shared" si="63"/>
        <v>0</v>
      </c>
      <c r="V297" s="186" t="str">
        <f>IF(U297=0,"--",IF(U297&lt;='db fasce di rischio'!$B$4,'db fasce di rischio'!$A$2,IF(U297&lt;='db fasce di rischio'!$D$4,'db fasce di rischio'!$C$2,IF(U297&lt;='db fasce di rischio'!$F$4,'db fasce di rischio'!$E$2,IF(U297&lt;='db fasce di rischio'!$H$4,'db fasce di rischio'!$G$2,"")))))</f>
        <v>--</v>
      </c>
      <c r="W297" s="30"/>
      <c r="X297" s="30"/>
    </row>
    <row r="298" spans="1:24" ht="21" customHeight="1" outlineLevel="1" x14ac:dyDescent="0.2">
      <c r="A298" s="169"/>
      <c r="B298" s="169"/>
      <c r="C298" s="26" t="s">
        <v>30</v>
      </c>
      <c r="D298" s="26" t="s">
        <v>30</v>
      </c>
      <c r="E298" s="26" t="s">
        <v>30</v>
      </c>
      <c r="F298" s="26" t="s">
        <v>30</v>
      </c>
      <c r="G298" s="161" t="str">
        <f t="shared" si="64"/>
        <v>--</v>
      </c>
      <c r="H298" s="27" t="s">
        <v>30</v>
      </c>
      <c r="I298" s="33" t="s">
        <v>30</v>
      </c>
      <c r="J298" s="87"/>
      <c r="K298" s="33"/>
      <c r="L298" s="26"/>
      <c r="M298" s="26"/>
      <c r="N298" s="26"/>
      <c r="O298" s="26"/>
      <c r="P298" s="169"/>
      <c r="Q298" s="184"/>
      <c r="R298" s="184"/>
      <c r="S298" s="185" t="str">
        <f t="shared" si="61"/>
        <v>0</v>
      </c>
      <c r="T298" s="185" t="str">
        <f t="shared" si="61"/>
        <v>0</v>
      </c>
      <c r="U298" s="185">
        <f t="shared" si="63"/>
        <v>0</v>
      </c>
      <c r="V298" s="186" t="str">
        <f>IF(U298=0,"--",IF(U298&lt;='db fasce di rischio'!$B$4,'db fasce di rischio'!$A$2,IF(U298&lt;='db fasce di rischio'!$D$4,'db fasce di rischio'!$C$2,IF(U298&lt;='db fasce di rischio'!$F$4,'db fasce di rischio'!$E$2,IF(U298&lt;='db fasce di rischio'!$H$4,'db fasce di rischio'!$G$2,"")))))</f>
        <v>--</v>
      </c>
      <c r="W298" s="30"/>
      <c r="X298" s="30"/>
    </row>
    <row r="299" spans="1:24" ht="21" customHeight="1" outlineLevel="1" x14ac:dyDescent="0.2">
      <c r="A299" s="169"/>
      <c r="B299" s="169"/>
      <c r="C299" s="26" t="s">
        <v>30</v>
      </c>
      <c r="D299" s="26" t="s">
        <v>30</v>
      </c>
      <c r="E299" s="26" t="s">
        <v>30</v>
      </c>
      <c r="F299" s="26" t="s">
        <v>30</v>
      </c>
      <c r="G299" s="161" t="str">
        <f t="shared" si="64"/>
        <v>--</v>
      </c>
      <c r="H299" s="27" t="s">
        <v>30</v>
      </c>
      <c r="I299" s="33" t="s">
        <v>30</v>
      </c>
      <c r="J299" s="87"/>
      <c r="K299" s="33"/>
      <c r="L299" s="26"/>
      <c r="M299" s="26"/>
      <c r="N299" s="26"/>
      <c r="O299" s="26"/>
      <c r="P299" s="169"/>
      <c r="Q299" s="184"/>
      <c r="R299" s="184"/>
      <c r="S299" s="185" t="str">
        <f t="shared" si="61"/>
        <v>0</v>
      </c>
      <c r="T299" s="185" t="str">
        <f t="shared" si="61"/>
        <v>0</v>
      </c>
      <c r="U299" s="185">
        <f t="shared" si="63"/>
        <v>0</v>
      </c>
      <c r="V299" s="186" t="str">
        <f>IF(U299=0,"--",IF(U299&lt;='db fasce di rischio'!$B$4,'db fasce di rischio'!$A$2,IF(U299&lt;='db fasce di rischio'!$D$4,'db fasce di rischio'!$C$2,IF(U299&lt;='db fasce di rischio'!$F$4,'db fasce di rischio'!$E$2,IF(U299&lt;='db fasce di rischio'!$H$4,'db fasce di rischio'!$G$2,"")))))</f>
        <v>--</v>
      </c>
      <c r="W299" s="30"/>
      <c r="X299" s="30"/>
    </row>
    <row r="300" spans="1:24" ht="21" customHeight="1" outlineLevel="1" x14ac:dyDescent="0.2">
      <c r="A300" s="169"/>
      <c r="B300" s="169"/>
      <c r="C300" s="26" t="s">
        <v>30</v>
      </c>
      <c r="D300" s="26" t="s">
        <v>30</v>
      </c>
      <c r="E300" s="26" t="s">
        <v>30</v>
      </c>
      <c r="F300" s="26" t="s">
        <v>30</v>
      </c>
      <c r="G300" s="161" t="str">
        <f t="shared" si="64"/>
        <v>--</v>
      </c>
      <c r="H300" s="27" t="s">
        <v>30</v>
      </c>
      <c r="I300" s="33" t="s">
        <v>30</v>
      </c>
      <c r="J300" s="88"/>
      <c r="K300" s="33"/>
      <c r="L300" s="26"/>
      <c r="M300" s="26"/>
      <c r="N300" s="26"/>
      <c r="O300" s="26"/>
      <c r="P300" s="169"/>
      <c r="Q300" s="184"/>
      <c r="R300" s="184"/>
      <c r="S300" s="185" t="str">
        <f t="shared" si="61"/>
        <v>0</v>
      </c>
      <c r="T300" s="185" t="str">
        <f t="shared" si="61"/>
        <v>0</v>
      </c>
      <c r="U300" s="185">
        <f t="shared" si="63"/>
        <v>0</v>
      </c>
      <c r="V300" s="186" t="str">
        <f>IF(U300=0,"--",IF(U300&lt;='db fasce di rischio'!$B$4,'db fasce di rischio'!$A$2,IF(U300&lt;='db fasce di rischio'!$D$4,'db fasce di rischio'!$C$2,IF(U300&lt;='db fasce di rischio'!$F$4,'db fasce di rischio'!$E$2,IF(U300&lt;='db fasce di rischio'!$H$4,'db fasce di rischio'!$G$2,"")))))</f>
        <v>--</v>
      </c>
      <c r="W300" s="30"/>
      <c r="X300" s="30"/>
    </row>
    <row r="301" spans="1:24" ht="21" customHeight="1" outlineLevel="1" x14ac:dyDescent="0.2">
      <c r="A301" s="169"/>
      <c r="B301" s="169"/>
      <c r="C301" s="26" t="s">
        <v>30</v>
      </c>
      <c r="D301" s="26" t="s">
        <v>30</v>
      </c>
      <c r="E301" s="26" t="s">
        <v>30</v>
      </c>
      <c r="F301" s="26" t="s">
        <v>30</v>
      </c>
      <c r="G301" s="161" t="str">
        <f t="shared" si="64"/>
        <v>--</v>
      </c>
      <c r="H301" s="27" t="s">
        <v>30</v>
      </c>
      <c r="I301" s="33" t="s">
        <v>30</v>
      </c>
      <c r="J301" s="88"/>
      <c r="K301" s="33"/>
      <c r="L301" s="26"/>
      <c r="M301" s="26"/>
      <c r="N301" s="26"/>
      <c r="O301" s="26"/>
      <c r="P301" s="169"/>
      <c r="Q301" s="184"/>
      <c r="R301" s="184"/>
      <c r="S301" s="185" t="str">
        <f t="shared" si="61"/>
        <v>0</v>
      </c>
      <c r="T301" s="185" t="str">
        <f t="shared" si="61"/>
        <v>0</v>
      </c>
      <c r="U301" s="185">
        <f t="shared" si="63"/>
        <v>0</v>
      </c>
      <c r="V301" s="186" t="str">
        <f>IF(U301=0,"--",IF(U301&lt;='db fasce di rischio'!$B$4,'db fasce di rischio'!$A$2,IF(U301&lt;='db fasce di rischio'!$D$4,'db fasce di rischio'!$C$2,IF(U301&lt;='db fasce di rischio'!$F$4,'db fasce di rischio'!$E$2,IF(U301&lt;='db fasce di rischio'!$H$4,'db fasce di rischio'!$G$2,"")))))</f>
        <v>--</v>
      </c>
      <c r="W301" s="30"/>
      <c r="X301" s="30"/>
    </row>
    <row r="302" spans="1:24" ht="21" customHeight="1" outlineLevel="1" x14ac:dyDescent="0.2">
      <c r="A302" s="169"/>
      <c r="B302" s="169"/>
      <c r="C302" s="26" t="s">
        <v>30</v>
      </c>
      <c r="D302" s="26" t="s">
        <v>30</v>
      </c>
      <c r="E302" s="26" t="s">
        <v>30</v>
      </c>
      <c r="F302" s="26" t="s">
        <v>30</v>
      </c>
      <c r="G302" s="161" t="str">
        <f t="shared" si="64"/>
        <v>--</v>
      </c>
      <c r="H302" s="27" t="s">
        <v>30</v>
      </c>
      <c r="I302" s="33" t="s">
        <v>30</v>
      </c>
      <c r="J302" s="88"/>
      <c r="K302" s="33"/>
      <c r="L302" s="26"/>
      <c r="M302" s="26"/>
      <c r="N302" s="26"/>
      <c r="O302" s="26"/>
      <c r="P302" s="169"/>
      <c r="Q302" s="184"/>
      <c r="R302" s="184"/>
      <c r="S302" s="185" t="str">
        <f t="shared" si="61"/>
        <v>0</v>
      </c>
      <c r="T302" s="185" t="str">
        <f t="shared" si="61"/>
        <v>0</v>
      </c>
      <c r="U302" s="185">
        <f t="shared" si="63"/>
        <v>0</v>
      </c>
      <c r="V302" s="186" t="str">
        <f>IF(U302=0,"--",IF(U302&lt;='db fasce di rischio'!$B$4,'db fasce di rischio'!$A$2,IF(U302&lt;='db fasce di rischio'!$D$4,'db fasce di rischio'!$C$2,IF(U302&lt;='db fasce di rischio'!$F$4,'db fasce di rischio'!$E$2,IF(U302&lt;='db fasce di rischio'!$H$4,'db fasce di rischio'!$G$2,"")))))</f>
        <v>--</v>
      </c>
      <c r="W302" s="30"/>
      <c r="X302" s="30"/>
    </row>
    <row r="303" spans="1:24" ht="21" customHeight="1" outlineLevel="1" x14ac:dyDescent="0.2">
      <c r="A303" s="169"/>
      <c r="B303" s="169"/>
      <c r="C303" s="26" t="s">
        <v>30</v>
      </c>
      <c r="D303" s="26" t="s">
        <v>30</v>
      </c>
      <c r="E303" s="26" t="s">
        <v>30</v>
      </c>
      <c r="F303" s="26" t="s">
        <v>30</v>
      </c>
      <c r="G303" s="161" t="str">
        <f t="shared" si="64"/>
        <v>--</v>
      </c>
      <c r="H303" s="27" t="s">
        <v>30</v>
      </c>
      <c r="I303" s="33" t="s">
        <v>30</v>
      </c>
      <c r="J303" s="88"/>
      <c r="K303" s="33"/>
      <c r="L303" s="26"/>
      <c r="M303" s="26"/>
      <c r="N303" s="26"/>
      <c r="O303" s="26"/>
      <c r="P303" s="169"/>
      <c r="Q303" s="184"/>
      <c r="R303" s="184"/>
      <c r="S303" s="185" t="str">
        <f t="shared" si="61"/>
        <v>0</v>
      </c>
      <c r="T303" s="185" t="str">
        <f t="shared" si="61"/>
        <v>0</v>
      </c>
      <c r="U303" s="185">
        <f t="shared" si="63"/>
        <v>0</v>
      </c>
      <c r="V303" s="186" t="str">
        <f>IF(U303=0,"--",IF(U303&lt;='db fasce di rischio'!$B$4,'db fasce di rischio'!$A$2,IF(U303&lt;='db fasce di rischio'!$D$4,'db fasce di rischio'!$C$2,IF(U303&lt;='db fasce di rischio'!$F$4,'db fasce di rischio'!$E$2,IF(U303&lt;='db fasce di rischio'!$H$4,'db fasce di rischio'!$G$2,"")))))</f>
        <v>--</v>
      </c>
      <c r="W303" s="30"/>
      <c r="X303" s="30"/>
    </row>
    <row r="304" spans="1:24" ht="21" customHeight="1" outlineLevel="1" x14ac:dyDescent="0.2">
      <c r="A304" s="169"/>
      <c r="B304" s="169"/>
      <c r="C304" s="26" t="s">
        <v>30</v>
      </c>
      <c r="D304" s="26" t="s">
        <v>30</v>
      </c>
      <c r="E304" s="26" t="s">
        <v>30</v>
      </c>
      <c r="F304" s="26" t="s">
        <v>30</v>
      </c>
      <c r="G304" s="161" t="str">
        <f t="shared" si="64"/>
        <v>--</v>
      </c>
      <c r="H304" s="27" t="s">
        <v>30</v>
      </c>
      <c r="I304" s="33" t="s">
        <v>30</v>
      </c>
      <c r="J304" s="87"/>
      <c r="K304" s="33"/>
      <c r="L304" s="26"/>
      <c r="M304" s="26"/>
      <c r="N304" s="26"/>
      <c r="O304" s="26"/>
      <c r="P304" s="169"/>
      <c r="Q304" s="184"/>
      <c r="R304" s="184"/>
      <c r="S304" s="185" t="str">
        <f t="shared" si="61"/>
        <v>0</v>
      </c>
      <c r="T304" s="185" t="str">
        <f t="shared" si="61"/>
        <v>0</v>
      </c>
      <c r="U304" s="185">
        <f t="shared" si="63"/>
        <v>0</v>
      </c>
      <c r="V304" s="186" t="str">
        <f>IF(U304=0,"--",IF(U304&lt;='db fasce di rischio'!$B$4,'db fasce di rischio'!$A$2,IF(U304&lt;='db fasce di rischio'!$D$4,'db fasce di rischio'!$C$2,IF(U304&lt;='db fasce di rischio'!$F$4,'db fasce di rischio'!$E$2,IF(U304&lt;='db fasce di rischio'!$H$4,'db fasce di rischio'!$G$2,"")))))</f>
        <v>--</v>
      </c>
      <c r="W304" s="30"/>
      <c r="X304" s="30"/>
    </row>
    <row r="305" spans="1:24" ht="21" customHeight="1" outlineLevel="1" x14ac:dyDescent="0.2">
      <c r="A305" s="169"/>
      <c r="B305" s="169"/>
      <c r="C305" s="26" t="s">
        <v>30</v>
      </c>
      <c r="D305" s="26" t="s">
        <v>30</v>
      </c>
      <c r="E305" s="26" t="s">
        <v>30</v>
      </c>
      <c r="F305" s="26" t="s">
        <v>30</v>
      </c>
      <c r="G305" s="161" t="str">
        <f t="shared" si="64"/>
        <v>--</v>
      </c>
      <c r="H305" s="27" t="s">
        <v>30</v>
      </c>
      <c r="I305" s="33" t="s">
        <v>30</v>
      </c>
      <c r="J305" s="87"/>
      <c r="K305" s="33"/>
      <c r="L305" s="26"/>
      <c r="M305" s="26"/>
      <c r="N305" s="26"/>
      <c r="O305" s="28"/>
      <c r="P305" s="169"/>
      <c r="Q305" s="184"/>
      <c r="R305" s="184"/>
      <c r="S305" s="185" t="str">
        <f t="shared" si="61"/>
        <v>0</v>
      </c>
      <c r="T305" s="185" t="str">
        <f t="shared" si="61"/>
        <v>0</v>
      </c>
      <c r="U305" s="185">
        <f t="shared" si="63"/>
        <v>0</v>
      </c>
      <c r="V305" s="186" t="str">
        <f>IF(U305=0,"--",IF(U305&lt;='db fasce di rischio'!$B$4,'db fasce di rischio'!$A$2,IF(U305&lt;='db fasce di rischio'!$D$4,'db fasce di rischio'!$C$2,IF(U305&lt;='db fasce di rischio'!$F$4,'db fasce di rischio'!$E$2,IF(U305&lt;='db fasce di rischio'!$H$4,'db fasce di rischio'!$G$2,"")))))</f>
        <v>--</v>
      </c>
      <c r="W305" s="30"/>
      <c r="X305" s="30"/>
    </row>
    <row r="306" spans="1:24" ht="21" customHeight="1" outlineLevel="1" x14ac:dyDescent="0.2">
      <c r="A306" s="169"/>
      <c r="B306" s="169"/>
      <c r="C306" s="26" t="s">
        <v>30</v>
      </c>
      <c r="D306" s="26" t="s">
        <v>30</v>
      </c>
      <c r="E306" s="26" t="s">
        <v>30</v>
      </c>
      <c r="F306" s="26" t="s">
        <v>30</v>
      </c>
      <c r="G306" s="161" t="str">
        <f t="shared" si="64"/>
        <v>--</v>
      </c>
      <c r="H306" s="27" t="s">
        <v>30</v>
      </c>
      <c r="I306" s="33" t="s">
        <v>30</v>
      </c>
      <c r="J306" s="87"/>
      <c r="K306" s="33"/>
      <c r="L306" s="26"/>
      <c r="M306" s="26"/>
      <c r="N306" s="26"/>
      <c r="O306" s="29"/>
      <c r="P306" s="169"/>
      <c r="Q306" s="184"/>
      <c r="R306" s="184"/>
      <c r="S306" s="185" t="str">
        <f t="shared" si="61"/>
        <v>0</v>
      </c>
      <c r="T306" s="185" t="str">
        <f t="shared" si="61"/>
        <v>0</v>
      </c>
      <c r="U306" s="185">
        <f t="shared" si="63"/>
        <v>0</v>
      </c>
      <c r="V306" s="186" t="str">
        <f>IF(U306=0,"--",IF(U306&lt;='db fasce di rischio'!$B$4,'db fasce di rischio'!$A$2,IF(U306&lt;='db fasce di rischio'!$D$4,'db fasce di rischio'!$C$2,IF(U306&lt;='db fasce di rischio'!$F$4,'db fasce di rischio'!$E$2,IF(U306&lt;='db fasce di rischio'!$H$4,'db fasce di rischio'!$G$2,"")))))</f>
        <v>--</v>
      </c>
      <c r="W306" s="30"/>
      <c r="X306" s="30"/>
    </row>
    <row r="307" spans="1:24" ht="21" x14ac:dyDescent="0.2">
      <c r="A307" s="168"/>
      <c r="B307" s="168"/>
      <c r="C307" s="92"/>
      <c r="D307" s="92"/>
      <c r="E307" s="92"/>
      <c r="F307" s="92"/>
      <c r="G307" s="92"/>
      <c r="H307" s="92"/>
      <c r="I307" s="92"/>
      <c r="J307" s="176"/>
      <c r="K307" s="92"/>
      <c r="L307" s="92"/>
      <c r="M307" s="92"/>
      <c r="N307" s="92"/>
      <c r="O307" s="92"/>
      <c r="P307" s="168"/>
      <c r="Q307" s="30"/>
      <c r="R307" s="30"/>
      <c r="S307" s="30"/>
      <c r="T307" s="30"/>
      <c r="U307" s="30"/>
      <c r="V307" s="30"/>
      <c r="W307" s="30"/>
      <c r="X307" s="30"/>
    </row>
    <row r="308" spans="1:24" ht="90.6" customHeight="1" x14ac:dyDescent="0.2">
      <c r="A308" s="31"/>
      <c r="B308" s="31"/>
      <c r="C308" s="32" t="s">
        <v>674</v>
      </c>
      <c r="D308" s="32"/>
      <c r="E308" s="30"/>
      <c r="F308" s="30"/>
      <c r="G308" s="30"/>
      <c r="H308" s="30"/>
      <c r="I308" s="30"/>
      <c r="J308" s="85"/>
      <c r="K308" s="30"/>
      <c r="L308" s="30"/>
      <c r="M308" s="30"/>
      <c r="N308" s="84" t="s">
        <v>6</v>
      </c>
      <c r="O308" s="84" t="s">
        <v>675</v>
      </c>
      <c r="P308" s="30"/>
      <c r="Q308" s="182" t="s">
        <v>1306</v>
      </c>
      <c r="R308" s="182" t="s">
        <v>1307</v>
      </c>
      <c r="S308" s="50" t="s">
        <v>1308</v>
      </c>
      <c r="T308" s="50" t="s">
        <v>1309</v>
      </c>
      <c r="U308" s="50" t="s">
        <v>1310</v>
      </c>
      <c r="V308" s="183" t="s">
        <v>1311</v>
      </c>
      <c r="W308" s="30"/>
      <c r="X308" s="30"/>
    </row>
    <row r="309" spans="1:24" ht="30.6" customHeight="1" x14ac:dyDescent="0.2">
      <c r="A309" s="168"/>
      <c r="B309" s="168">
        <v>15</v>
      </c>
      <c r="C309" s="220" t="s">
        <v>1267</v>
      </c>
      <c r="D309" s="221"/>
      <c r="E309" s="222"/>
      <c r="F309" s="229" t="s">
        <v>494</v>
      </c>
      <c r="G309" s="229"/>
      <c r="H309" s="229"/>
      <c r="I309" s="50" t="s">
        <v>11</v>
      </c>
      <c r="J309" s="231" t="s">
        <v>1458</v>
      </c>
      <c r="K309" s="231"/>
      <c r="L309" s="39"/>
      <c r="M309" s="162" t="s">
        <v>676</v>
      </c>
      <c r="N309" s="163" t="str">
        <f>V309</f>
        <v>Basso</v>
      </c>
      <c r="O309" s="39"/>
      <c r="P309" s="168"/>
      <c r="Q309" s="184" t="s">
        <v>12</v>
      </c>
      <c r="R309" s="184" t="s">
        <v>12</v>
      </c>
      <c r="S309" s="185">
        <f>IF(Q309="Basso",1.8,IF(Q309="Medio",2.5,IF(Q309="Medio-Alto",3.8,IF(Q309="Alto",5,"0"))))</f>
        <v>1.8</v>
      </c>
      <c r="T309" s="185">
        <f>IF(R309="Basso",1.8,IF(R309="Medio",2.5,IF(R309="Medio-Alto",3.8,IF(R309="Alto",5,"0"))))</f>
        <v>1.8</v>
      </c>
      <c r="U309" s="185">
        <f>IF(MAX(U313:U327)&gt;(T309*S309),MAX(U313:U327),T309*S309)</f>
        <v>3.24</v>
      </c>
      <c r="V309" s="186" t="str">
        <f>IF(U309=0,"--",IF(U309&lt;='db fasce di rischio'!$B$4,'db fasce di rischio'!$A$2,IF(U309&lt;='db fasce di rischio'!$D$4,'db fasce di rischio'!$C$2,IF(U309&lt;='db fasce di rischio'!$F$4,'db fasce di rischio'!$E$2,IF(U309&lt;='db fasce di rischio'!$H$4,'db fasce di rischio'!$G$2,"")))))</f>
        <v>Basso</v>
      </c>
      <c r="W309" s="30"/>
      <c r="X309" s="30"/>
    </row>
    <row r="310" spans="1:24" ht="59.45" customHeight="1" x14ac:dyDescent="0.2">
      <c r="A310" s="168"/>
      <c r="B310" s="168"/>
      <c r="C310" s="223"/>
      <c r="D310" s="224"/>
      <c r="E310" s="224"/>
      <c r="F310" s="172"/>
      <c r="G310" s="172"/>
      <c r="H310" s="172"/>
      <c r="I310" s="172"/>
      <c r="J310" s="172"/>
      <c r="K310" s="172"/>
      <c r="L310" s="173"/>
      <c r="M310" s="225" t="s">
        <v>1481</v>
      </c>
      <c r="N310" s="226"/>
      <c r="O310" s="226"/>
      <c r="P310" s="168"/>
      <c r="Q310" s="30"/>
      <c r="R310" s="30"/>
      <c r="S310" s="30"/>
      <c r="T310" s="30"/>
      <c r="U310" s="30"/>
      <c r="V310" s="30"/>
      <c r="W310" s="30"/>
      <c r="X310" s="30"/>
    </row>
    <row r="311" spans="1:24" ht="31.5" customHeight="1" outlineLevel="1" x14ac:dyDescent="0.2">
      <c r="A311" s="168"/>
      <c r="B311" s="168"/>
      <c r="C311" s="218" t="s">
        <v>1266</v>
      </c>
      <c r="D311" s="219"/>
      <c r="E311" s="160"/>
      <c r="F311" s="160"/>
      <c r="G311" s="160"/>
      <c r="H311" s="160"/>
      <c r="I311" s="160"/>
      <c r="J311" s="159"/>
      <c r="K311" s="160"/>
      <c r="L311" s="164">
        <f>SUM(H298:H306)</f>
        <v>0</v>
      </c>
      <c r="M311" s="165"/>
      <c r="N311" s="165"/>
      <c r="O311" s="165"/>
      <c r="P311" s="168"/>
      <c r="Q311" s="30"/>
      <c r="R311" s="30"/>
      <c r="S311" s="30"/>
      <c r="T311" s="30"/>
      <c r="U311" s="30"/>
      <c r="V311" s="30"/>
      <c r="W311" s="30"/>
      <c r="X311" s="30"/>
    </row>
    <row r="312" spans="1:24" ht="81.95" customHeight="1" outlineLevel="1" x14ac:dyDescent="0.2">
      <c r="A312" s="169"/>
      <c r="B312" s="169"/>
      <c r="C312" s="24" t="s">
        <v>915</v>
      </c>
      <c r="D312" s="24" t="s">
        <v>916</v>
      </c>
      <c r="E312" s="24" t="s">
        <v>981</v>
      </c>
      <c r="F312" s="24" t="s">
        <v>980</v>
      </c>
      <c r="G312" s="187" t="s">
        <v>1301</v>
      </c>
      <c r="H312" s="24" t="s">
        <v>979</v>
      </c>
      <c r="I312" s="24" t="s">
        <v>917</v>
      </c>
      <c r="J312" s="50" t="s">
        <v>982</v>
      </c>
      <c r="K312" s="50" t="s">
        <v>918</v>
      </c>
      <c r="L312" s="24" t="s">
        <v>639</v>
      </c>
      <c r="M312" s="24" t="s">
        <v>677</v>
      </c>
      <c r="N312" s="24" t="s">
        <v>678</v>
      </c>
      <c r="O312" s="24" t="s">
        <v>679</v>
      </c>
      <c r="P312" s="169"/>
      <c r="Q312" s="182" t="s">
        <v>1306</v>
      </c>
      <c r="R312" s="182" t="s">
        <v>1307</v>
      </c>
      <c r="S312" s="50" t="s">
        <v>1308</v>
      </c>
      <c r="T312" s="50" t="s">
        <v>1309</v>
      </c>
      <c r="U312" s="50" t="s">
        <v>1310</v>
      </c>
      <c r="V312" s="183" t="s">
        <v>1311</v>
      </c>
      <c r="W312" s="30"/>
      <c r="X312" s="30"/>
    </row>
    <row r="313" spans="1:24" ht="21" customHeight="1" outlineLevel="1" x14ac:dyDescent="0.2">
      <c r="A313" s="169"/>
      <c r="B313" s="169"/>
      <c r="C313" s="26" t="s">
        <v>30</v>
      </c>
      <c r="D313" s="26" t="s">
        <v>30</v>
      </c>
      <c r="E313" s="26" t="s">
        <v>239</v>
      </c>
      <c r="F313" s="26" t="s">
        <v>671</v>
      </c>
      <c r="G313" s="161" t="str">
        <f>V313</f>
        <v>Basso</v>
      </c>
      <c r="H313" s="27" t="s">
        <v>903</v>
      </c>
      <c r="I313" s="33" t="s">
        <v>303</v>
      </c>
      <c r="J313" s="87" t="s">
        <v>1386</v>
      </c>
      <c r="K313" s="33" t="s">
        <v>37</v>
      </c>
      <c r="L313" s="26" t="s">
        <v>1384</v>
      </c>
      <c r="M313" s="206">
        <v>1</v>
      </c>
      <c r="N313" s="26" t="s">
        <v>1385</v>
      </c>
      <c r="O313" s="26" t="s">
        <v>1383</v>
      </c>
      <c r="P313" s="169"/>
      <c r="Q313" s="184" t="s">
        <v>12</v>
      </c>
      <c r="R313" s="184" t="s">
        <v>12</v>
      </c>
      <c r="S313" s="185">
        <f>IF(Q313="Basso",1.8,IF(Q313="Medio",2.5,IF(Q313="Medio-Alto",3.8,IF(Q313="Alto",5,"0"))))</f>
        <v>1.8</v>
      </c>
      <c r="T313" s="185">
        <f>IF(R313="Basso",1.8,IF(R313="Medio",2.5,IF(R313="Medio-Alto",3.8,IF(R313="Alto",5,"0"))))</f>
        <v>1.8</v>
      </c>
      <c r="U313" s="185">
        <f>(T313*S313)</f>
        <v>3.24</v>
      </c>
      <c r="V313" s="186" t="str">
        <f>IF(U313=0,"--",IF(U313&lt;='db fasce di rischio'!$B$4,'db fasce di rischio'!$A$2,IF(U313&lt;='db fasce di rischio'!$D$4,'db fasce di rischio'!$C$2,IF(U313&lt;='db fasce di rischio'!$F$4,'db fasce di rischio'!$E$2,IF(U313&lt;='db fasce di rischio'!$H$4,'db fasce di rischio'!$G$2,"")))))</f>
        <v>Basso</v>
      </c>
      <c r="W313" s="30"/>
      <c r="X313" s="30"/>
    </row>
    <row r="314" spans="1:24" ht="21" customHeight="1" outlineLevel="1" x14ac:dyDescent="0.2">
      <c r="A314" s="169"/>
      <c r="B314" s="169"/>
      <c r="C314" s="26" t="s">
        <v>30</v>
      </c>
      <c r="D314" s="26" t="s">
        <v>30</v>
      </c>
      <c r="E314" s="26" t="s">
        <v>1489</v>
      </c>
      <c r="F314" s="26" t="s">
        <v>668</v>
      </c>
      <c r="G314" s="161" t="str">
        <f t="shared" ref="G314:G327" si="65">V314</f>
        <v>Basso</v>
      </c>
      <c r="H314" s="27" t="s">
        <v>903</v>
      </c>
      <c r="I314" s="33" t="s">
        <v>308</v>
      </c>
      <c r="J314" s="87" t="s">
        <v>1386</v>
      </c>
      <c r="K314" s="33" t="s">
        <v>641</v>
      </c>
      <c r="L314" s="26" t="s">
        <v>1384</v>
      </c>
      <c r="M314" s="206">
        <v>1</v>
      </c>
      <c r="N314" s="26" t="s">
        <v>1385</v>
      </c>
      <c r="O314" s="26" t="s">
        <v>1383</v>
      </c>
      <c r="P314" s="169"/>
      <c r="Q314" s="184" t="s">
        <v>12</v>
      </c>
      <c r="R314" s="184" t="s">
        <v>12</v>
      </c>
      <c r="S314" s="185">
        <f t="shared" ref="S314:T327" si="66">IF(Q314="Basso",1.8,IF(Q314="Medio",2.5,IF(Q314="Medio-Alto",3.8,IF(Q314="Alto",5,"0"))))</f>
        <v>1.8</v>
      </c>
      <c r="T314" s="185">
        <f t="shared" si="66"/>
        <v>1.8</v>
      </c>
      <c r="U314" s="185">
        <f>(T314*S314)</f>
        <v>3.24</v>
      </c>
      <c r="V314" s="186" t="str">
        <f>IF(U314=0,"--",IF(U314&lt;='db fasce di rischio'!$B$4,'db fasce di rischio'!$A$2,IF(U314&lt;='db fasce di rischio'!$D$4,'db fasce di rischio'!$C$2,IF(U314&lt;='db fasce di rischio'!$F$4,'db fasce di rischio'!$E$2,IF(U314&lt;='db fasce di rischio'!$H$4,'db fasce di rischio'!$G$2,"")))))</f>
        <v>Basso</v>
      </c>
      <c r="W314" s="30"/>
      <c r="X314" s="30"/>
    </row>
    <row r="315" spans="1:24" ht="21" customHeight="1" outlineLevel="1" x14ac:dyDescent="0.2">
      <c r="A315" s="169"/>
      <c r="B315" s="169"/>
      <c r="C315" s="26" t="s">
        <v>30</v>
      </c>
      <c r="D315" s="26" t="s">
        <v>30</v>
      </c>
      <c r="E315" s="26" t="s">
        <v>30</v>
      </c>
      <c r="F315" s="26" t="s">
        <v>30</v>
      </c>
      <c r="G315" s="161" t="str">
        <f t="shared" si="65"/>
        <v>--</v>
      </c>
      <c r="H315" s="27" t="s">
        <v>30</v>
      </c>
      <c r="I315" s="33" t="s">
        <v>30</v>
      </c>
      <c r="J315" s="87"/>
      <c r="K315" s="33"/>
      <c r="L315" s="26"/>
      <c r="M315" s="26"/>
      <c r="N315" s="26"/>
      <c r="O315" s="26"/>
      <c r="P315" s="169"/>
      <c r="Q315" s="184"/>
      <c r="R315" s="184"/>
      <c r="S315" s="185" t="str">
        <f t="shared" si="66"/>
        <v>0</v>
      </c>
      <c r="T315" s="185" t="str">
        <f t="shared" si="66"/>
        <v>0</v>
      </c>
      <c r="U315" s="185">
        <f t="shared" ref="U315:U327" si="67">(T315*S315)</f>
        <v>0</v>
      </c>
      <c r="V315" s="186" t="str">
        <f>IF(U315=0,"--",IF(U315&lt;='db fasce di rischio'!$B$4,'db fasce di rischio'!$A$2,IF(U315&lt;='db fasce di rischio'!$D$4,'db fasce di rischio'!$C$2,IF(U315&lt;='db fasce di rischio'!$F$4,'db fasce di rischio'!$E$2,IF(U315&lt;='db fasce di rischio'!$H$4,'db fasce di rischio'!$G$2,"")))))</f>
        <v>--</v>
      </c>
      <c r="W315" s="30"/>
      <c r="X315" s="30"/>
    </row>
    <row r="316" spans="1:24" ht="21" customHeight="1" outlineLevel="1" x14ac:dyDescent="0.2">
      <c r="A316" s="169"/>
      <c r="B316" s="169"/>
      <c r="C316" s="26" t="s">
        <v>30</v>
      </c>
      <c r="D316" s="26" t="s">
        <v>30</v>
      </c>
      <c r="E316" s="26" t="s">
        <v>30</v>
      </c>
      <c r="F316" s="26" t="s">
        <v>30</v>
      </c>
      <c r="G316" s="161" t="str">
        <f t="shared" si="65"/>
        <v>--</v>
      </c>
      <c r="H316" s="27" t="s">
        <v>30</v>
      </c>
      <c r="I316" s="33" t="s">
        <v>30</v>
      </c>
      <c r="J316" s="87"/>
      <c r="K316" s="33"/>
      <c r="L316" s="26"/>
      <c r="M316" s="26"/>
      <c r="N316" s="26"/>
      <c r="O316" s="26"/>
      <c r="P316" s="169"/>
      <c r="Q316" s="184"/>
      <c r="R316" s="184"/>
      <c r="S316" s="185" t="str">
        <f t="shared" si="66"/>
        <v>0</v>
      </c>
      <c r="T316" s="185" t="str">
        <f t="shared" si="66"/>
        <v>0</v>
      </c>
      <c r="U316" s="185">
        <f t="shared" si="67"/>
        <v>0</v>
      </c>
      <c r="V316" s="186" t="str">
        <f>IF(U316=0,"--",IF(U316&lt;='db fasce di rischio'!$B$4,'db fasce di rischio'!$A$2,IF(U316&lt;='db fasce di rischio'!$D$4,'db fasce di rischio'!$C$2,IF(U316&lt;='db fasce di rischio'!$F$4,'db fasce di rischio'!$E$2,IF(U316&lt;='db fasce di rischio'!$H$4,'db fasce di rischio'!$G$2,"")))))</f>
        <v>--</v>
      </c>
      <c r="W316" s="30"/>
      <c r="X316" s="30"/>
    </row>
    <row r="317" spans="1:24" ht="21" customHeight="1" outlineLevel="1" x14ac:dyDescent="0.2">
      <c r="A317" s="169"/>
      <c r="B317" s="169"/>
      <c r="C317" s="26" t="s">
        <v>30</v>
      </c>
      <c r="D317" s="26" t="s">
        <v>30</v>
      </c>
      <c r="E317" s="26" t="s">
        <v>30</v>
      </c>
      <c r="F317" s="26" t="s">
        <v>30</v>
      </c>
      <c r="G317" s="161" t="str">
        <f t="shared" si="65"/>
        <v>--</v>
      </c>
      <c r="H317" s="27" t="s">
        <v>30</v>
      </c>
      <c r="I317" s="33" t="s">
        <v>30</v>
      </c>
      <c r="J317" s="87"/>
      <c r="K317" s="33"/>
      <c r="L317" s="26"/>
      <c r="M317" s="26"/>
      <c r="N317" s="26"/>
      <c r="O317" s="26"/>
      <c r="P317" s="169"/>
      <c r="Q317" s="184"/>
      <c r="R317" s="184"/>
      <c r="S317" s="185" t="str">
        <f t="shared" si="66"/>
        <v>0</v>
      </c>
      <c r="T317" s="185" t="str">
        <f t="shared" si="66"/>
        <v>0</v>
      </c>
      <c r="U317" s="185">
        <f t="shared" si="67"/>
        <v>0</v>
      </c>
      <c r="V317" s="186" t="str">
        <f>IF(U317=0,"--",IF(U317&lt;='db fasce di rischio'!$B$4,'db fasce di rischio'!$A$2,IF(U317&lt;='db fasce di rischio'!$D$4,'db fasce di rischio'!$C$2,IF(U317&lt;='db fasce di rischio'!$F$4,'db fasce di rischio'!$E$2,IF(U317&lt;='db fasce di rischio'!$H$4,'db fasce di rischio'!$G$2,"")))))</f>
        <v>--</v>
      </c>
      <c r="W317" s="30"/>
      <c r="X317" s="30"/>
    </row>
    <row r="318" spans="1:24" ht="21" customHeight="1" outlineLevel="1" x14ac:dyDescent="0.2">
      <c r="A318" s="169"/>
      <c r="B318" s="169"/>
      <c r="C318" s="26" t="s">
        <v>30</v>
      </c>
      <c r="D318" s="26" t="s">
        <v>30</v>
      </c>
      <c r="E318" s="26" t="s">
        <v>30</v>
      </c>
      <c r="F318" s="26" t="s">
        <v>30</v>
      </c>
      <c r="G318" s="161" t="str">
        <f t="shared" si="65"/>
        <v>--</v>
      </c>
      <c r="H318" s="27" t="s">
        <v>30</v>
      </c>
      <c r="I318" s="33" t="s">
        <v>30</v>
      </c>
      <c r="J318" s="87"/>
      <c r="K318" s="33"/>
      <c r="L318" s="26"/>
      <c r="M318" s="26"/>
      <c r="N318" s="26"/>
      <c r="O318" s="26"/>
      <c r="P318" s="169"/>
      <c r="Q318" s="184"/>
      <c r="R318" s="184"/>
      <c r="S318" s="185" t="str">
        <f t="shared" si="66"/>
        <v>0</v>
      </c>
      <c r="T318" s="185" t="str">
        <f t="shared" si="66"/>
        <v>0</v>
      </c>
      <c r="U318" s="185">
        <f t="shared" si="67"/>
        <v>0</v>
      </c>
      <c r="V318" s="186" t="str">
        <f>IF(U318=0,"--",IF(U318&lt;='db fasce di rischio'!$B$4,'db fasce di rischio'!$A$2,IF(U318&lt;='db fasce di rischio'!$D$4,'db fasce di rischio'!$C$2,IF(U318&lt;='db fasce di rischio'!$F$4,'db fasce di rischio'!$E$2,IF(U318&lt;='db fasce di rischio'!$H$4,'db fasce di rischio'!$G$2,"")))))</f>
        <v>--</v>
      </c>
      <c r="W318" s="30"/>
      <c r="X318" s="30"/>
    </row>
    <row r="319" spans="1:24" ht="21" customHeight="1" outlineLevel="1" x14ac:dyDescent="0.2">
      <c r="A319" s="169"/>
      <c r="B319" s="169"/>
      <c r="C319" s="26" t="s">
        <v>30</v>
      </c>
      <c r="D319" s="26" t="s">
        <v>30</v>
      </c>
      <c r="E319" s="26" t="s">
        <v>30</v>
      </c>
      <c r="F319" s="26" t="s">
        <v>30</v>
      </c>
      <c r="G319" s="161" t="str">
        <f t="shared" si="65"/>
        <v>--</v>
      </c>
      <c r="H319" s="27" t="s">
        <v>30</v>
      </c>
      <c r="I319" s="33" t="s">
        <v>30</v>
      </c>
      <c r="J319" s="87"/>
      <c r="K319" s="33"/>
      <c r="L319" s="26"/>
      <c r="M319" s="26"/>
      <c r="N319" s="26"/>
      <c r="O319" s="26"/>
      <c r="P319" s="169"/>
      <c r="Q319" s="184"/>
      <c r="R319" s="184"/>
      <c r="S319" s="185" t="str">
        <f t="shared" si="66"/>
        <v>0</v>
      </c>
      <c r="T319" s="185" t="str">
        <f t="shared" si="66"/>
        <v>0</v>
      </c>
      <c r="U319" s="185">
        <f t="shared" si="67"/>
        <v>0</v>
      </c>
      <c r="V319" s="186" t="str">
        <f>IF(U319=0,"--",IF(U319&lt;='db fasce di rischio'!$B$4,'db fasce di rischio'!$A$2,IF(U319&lt;='db fasce di rischio'!$D$4,'db fasce di rischio'!$C$2,IF(U319&lt;='db fasce di rischio'!$F$4,'db fasce di rischio'!$E$2,IF(U319&lt;='db fasce di rischio'!$H$4,'db fasce di rischio'!$G$2,"")))))</f>
        <v>--</v>
      </c>
      <c r="W319" s="30"/>
      <c r="X319" s="30"/>
    </row>
    <row r="320" spans="1:24" ht="21" customHeight="1" outlineLevel="1" x14ac:dyDescent="0.2">
      <c r="A320" s="169"/>
      <c r="B320" s="169"/>
      <c r="C320" s="26" t="s">
        <v>30</v>
      </c>
      <c r="D320" s="26" t="s">
        <v>30</v>
      </c>
      <c r="E320" s="26" t="s">
        <v>30</v>
      </c>
      <c r="F320" s="26" t="s">
        <v>30</v>
      </c>
      <c r="G320" s="161" t="str">
        <f t="shared" si="65"/>
        <v>--</v>
      </c>
      <c r="H320" s="27" t="s">
        <v>30</v>
      </c>
      <c r="I320" s="33" t="s">
        <v>30</v>
      </c>
      <c r="J320" s="87"/>
      <c r="K320" s="33"/>
      <c r="L320" s="26"/>
      <c r="M320" s="26"/>
      <c r="N320" s="26"/>
      <c r="O320" s="26"/>
      <c r="P320" s="169"/>
      <c r="Q320" s="184"/>
      <c r="R320" s="184"/>
      <c r="S320" s="185" t="str">
        <f t="shared" si="66"/>
        <v>0</v>
      </c>
      <c r="T320" s="185" t="str">
        <f t="shared" si="66"/>
        <v>0</v>
      </c>
      <c r="U320" s="185">
        <f t="shared" si="67"/>
        <v>0</v>
      </c>
      <c r="V320" s="186" t="str">
        <f>IF(U320=0,"--",IF(U320&lt;='db fasce di rischio'!$B$4,'db fasce di rischio'!$A$2,IF(U320&lt;='db fasce di rischio'!$D$4,'db fasce di rischio'!$C$2,IF(U320&lt;='db fasce di rischio'!$F$4,'db fasce di rischio'!$E$2,IF(U320&lt;='db fasce di rischio'!$H$4,'db fasce di rischio'!$G$2,"")))))</f>
        <v>--</v>
      </c>
      <c r="W320" s="30"/>
      <c r="X320" s="30"/>
    </row>
    <row r="321" spans="1:24" ht="21" customHeight="1" outlineLevel="1" x14ac:dyDescent="0.2">
      <c r="A321" s="169"/>
      <c r="B321" s="169"/>
      <c r="C321" s="26" t="s">
        <v>30</v>
      </c>
      <c r="D321" s="26" t="s">
        <v>30</v>
      </c>
      <c r="E321" s="26" t="s">
        <v>30</v>
      </c>
      <c r="F321" s="26" t="s">
        <v>30</v>
      </c>
      <c r="G321" s="161" t="str">
        <f t="shared" si="65"/>
        <v>--</v>
      </c>
      <c r="H321" s="27" t="s">
        <v>30</v>
      </c>
      <c r="I321" s="33" t="s">
        <v>30</v>
      </c>
      <c r="J321" s="88"/>
      <c r="K321" s="33"/>
      <c r="L321" s="26"/>
      <c r="M321" s="26"/>
      <c r="N321" s="26"/>
      <c r="O321" s="26"/>
      <c r="P321" s="169"/>
      <c r="Q321" s="184"/>
      <c r="R321" s="184"/>
      <c r="S321" s="185" t="str">
        <f t="shared" si="66"/>
        <v>0</v>
      </c>
      <c r="T321" s="185" t="str">
        <f t="shared" si="66"/>
        <v>0</v>
      </c>
      <c r="U321" s="185">
        <f t="shared" si="67"/>
        <v>0</v>
      </c>
      <c r="V321" s="186" t="str">
        <f>IF(U321=0,"--",IF(U321&lt;='db fasce di rischio'!$B$4,'db fasce di rischio'!$A$2,IF(U321&lt;='db fasce di rischio'!$D$4,'db fasce di rischio'!$C$2,IF(U321&lt;='db fasce di rischio'!$F$4,'db fasce di rischio'!$E$2,IF(U321&lt;='db fasce di rischio'!$H$4,'db fasce di rischio'!$G$2,"")))))</f>
        <v>--</v>
      </c>
      <c r="W321" s="30"/>
      <c r="X321" s="30"/>
    </row>
    <row r="322" spans="1:24" ht="21" customHeight="1" outlineLevel="1" x14ac:dyDescent="0.2">
      <c r="A322" s="169"/>
      <c r="B322" s="169"/>
      <c r="C322" s="26" t="s">
        <v>30</v>
      </c>
      <c r="D322" s="26" t="s">
        <v>30</v>
      </c>
      <c r="E322" s="26" t="s">
        <v>30</v>
      </c>
      <c r="F322" s="26" t="s">
        <v>30</v>
      </c>
      <c r="G322" s="161" t="str">
        <f t="shared" si="65"/>
        <v>--</v>
      </c>
      <c r="H322" s="27" t="s">
        <v>30</v>
      </c>
      <c r="I322" s="33" t="s">
        <v>30</v>
      </c>
      <c r="J322" s="88"/>
      <c r="K322" s="33"/>
      <c r="L322" s="26"/>
      <c r="M322" s="26"/>
      <c r="N322" s="26"/>
      <c r="O322" s="26"/>
      <c r="P322" s="169"/>
      <c r="Q322" s="184"/>
      <c r="R322" s="184"/>
      <c r="S322" s="185" t="str">
        <f t="shared" si="66"/>
        <v>0</v>
      </c>
      <c r="T322" s="185" t="str">
        <f t="shared" si="66"/>
        <v>0</v>
      </c>
      <c r="U322" s="185">
        <f t="shared" si="67"/>
        <v>0</v>
      </c>
      <c r="V322" s="186" t="str">
        <f>IF(U322=0,"--",IF(U322&lt;='db fasce di rischio'!$B$4,'db fasce di rischio'!$A$2,IF(U322&lt;='db fasce di rischio'!$D$4,'db fasce di rischio'!$C$2,IF(U322&lt;='db fasce di rischio'!$F$4,'db fasce di rischio'!$E$2,IF(U322&lt;='db fasce di rischio'!$H$4,'db fasce di rischio'!$G$2,"")))))</f>
        <v>--</v>
      </c>
      <c r="W322" s="30"/>
      <c r="X322" s="30"/>
    </row>
    <row r="323" spans="1:24" ht="21" customHeight="1" outlineLevel="1" x14ac:dyDescent="0.2">
      <c r="A323" s="169"/>
      <c r="B323" s="169"/>
      <c r="C323" s="26" t="s">
        <v>30</v>
      </c>
      <c r="D323" s="26" t="s">
        <v>30</v>
      </c>
      <c r="E323" s="26" t="s">
        <v>30</v>
      </c>
      <c r="F323" s="26" t="s">
        <v>30</v>
      </c>
      <c r="G323" s="161" t="str">
        <f t="shared" si="65"/>
        <v>--</v>
      </c>
      <c r="H323" s="27" t="s">
        <v>30</v>
      </c>
      <c r="I323" s="33" t="s">
        <v>30</v>
      </c>
      <c r="J323" s="88"/>
      <c r="K323" s="33"/>
      <c r="L323" s="26"/>
      <c r="M323" s="26"/>
      <c r="N323" s="26"/>
      <c r="O323" s="26"/>
      <c r="P323" s="169"/>
      <c r="Q323" s="184"/>
      <c r="R323" s="184"/>
      <c r="S323" s="185" t="str">
        <f t="shared" si="66"/>
        <v>0</v>
      </c>
      <c r="T323" s="185" t="str">
        <f t="shared" si="66"/>
        <v>0</v>
      </c>
      <c r="U323" s="185">
        <f t="shared" si="67"/>
        <v>0</v>
      </c>
      <c r="V323" s="186" t="str">
        <f>IF(U323=0,"--",IF(U323&lt;='db fasce di rischio'!$B$4,'db fasce di rischio'!$A$2,IF(U323&lt;='db fasce di rischio'!$D$4,'db fasce di rischio'!$C$2,IF(U323&lt;='db fasce di rischio'!$F$4,'db fasce di rischio'!$E$2,IF(U323&lt;='db fasce di rischio'!$H$4,'db fasce di rischio'!$G$2,"")))))</f>
        <v>--</v>
      </c>
      <c r="W323" s="30"/>
      <c r="X323" s="30"/>
    </row>
    <row r="324" spans="1:24" ht="21" customHeight="1" outlineLevel="1" x14ac:dyDescent="0.2">
      <c r="A324" s="169"/>
      <c r="B324" s="169"/>
      <c r="C324" s="26" t="s">
        <v>30</v>
      </c>
      <c r="D324" s="26" t="s">
        <v>30</v>
      </c>
      <c r="E324" s="26" t="s">
        <v>30</v>
      </c>
      <c r="F324" s="26" t="s">
        <v>30</v>
      </c>
      <c r="G324" s="161" t="str">
        <f t="shared" si="65"/>
        <v>--</v>
      </c>
      <c r="H324" s="27" t="s">
        <v>30</v>
      </c>
      <c r="I324" s="33" t="s">
        <v>30</v>
      </c>
      <c r="J324" s="88"/>
      <c r="K324" s="33"/>
      <c r="L324" s="26"/>
      <c r="M324" s="26"/>
      <c r="N324" s="26"/>
      <c r="O324" s="26"/>
      <c r="P324" s="169"/>
      <c r="Q324" s="184"/>
      <c r="R324" s="184"/>
      <c r="S324" s="185" t="str">
        <f t="shared" si="66"/>
        <v>0</v>
      </c>
      <c r="T324" s="185" t="str">
        <f t="shared" si="66"/>
        <v>0</v>
      </c>
      <c r="U324" s="185">
        <f t="shared" si="67"/>
        <v>0</v>
      </c>
      <c r="V324" s="186" t="str">
        <f>IF(U324=0,"--",IF(U324&lt;='db fasce di rischio'!$B$4,'db fasce di rischio'!$A$2,IF(U324&lt;='db fasce di rischio'!$D$4,'db fasce di rischio'!$C$2,IF(U324&lt;='db fasce di rischio'!$F$4,'db fasce di rischio'!$E$2,IF(U324&lt;='db fasce di rischio'!$H$4,'db fasce di rischio'!$G$2,"")))))</f>
        <v>--</v>
      </c>
      <c r="W324" s="30"/>
      <c r="X324" s="30"/>
    </row>
    <row r="325" spans="1:24" ht="21" customHeight="1" outlineLevel="1" x14ac:dyDescent="0.2">
      <c r="A325" s="169"/>
      <c r="B325" s="169"/>
      <c r="C325" s="26" t="s">
        <v>30</v>
      </c>
      <c r="D325" s="26" t="s">
        <v>30</v>
      </c>
      <c r="E325" s="26" t="s">
        <v>30</v>
      </c>
      <c r="F325" s="26" t="s">
        <v>30</v>
      </c>
      <c r="G325" s="161" t="str">
        <f t="shared" si="65"/>
        <v>--</v>
      </c>
      <c r="H325" s="27" t="s">
        <v>30</v>
      </c>
      <c r="I325" s="33" t="s">
        <v>30</v>
      </c>
      <c r="J325" s="87"/>
      <c r="K325" s="33"/>
      <c r="L325" s="26"/>
      <c r="M325" s="26"/>
      <c r="N325" s="26"/>
      <c r="O325" s="26"/>
      <c r="P325" s="169"/>
      <c r="Q325" s="184"/>
      <c r="R325" s="184"/>
      <c r="S325" s="185" t="str">
        <f t="shared" si="66"/>
        <v>0</v>
      </c>
      <c r="T325" s="185" t="str">
        <f t="shared" si="66"/>
        <v>0</v>
      </c>
      <c r="U325" s="185">
        <f t="shared" si="67"/>
        <v>0</v>
      </c>
      <c r="V325" s="186" t="str">
        <f>IF(U325=0,"--",IF(U325&lt;='db fasce di rischio'!$B$4,'db fasce di rischio'!$A$2,IF(U325&lt;='db fasce di rischio'!$D$4,'db fasce di rischio'!$C$2,IF(U325&lt;='db fasce di rischio'!$F$4,'db fasce di rischio'!$E$2,IF(U325&lt;='db fasce di rischio'!$H$4,'db fasce di rischio'!$G$2,"")))))</f>
        <v>--</v>
      </c>
      <c r="W325" s="30"/>
      <c r="X325" s="30"/>
    </row>
    <row r="326" spans="1:24" ht="21" customHeight="1" outlineLevel="1" x14ac:dyDescent="0.2">
      <c r="A326" s="169"/>
      <c r="B326" s="169"/>
      <c r="C326" s="26" t="s">
        <v>30</v>
      </c>
      <c r="D326" s="26" t="s">
        <v>30</v>
      </c>
      <c r="E326" s="26" t="s">
        <v>30</v>
      </c>
      <c r="F326" s="26" t="s">
        <v>30</v>
      </c>
      <c r="G326" s="161" t="str">
        <f t="shared" si="65"/>
        <v>--</v>
      </c>
      <c r="H326" s="27" t="s">
        <v>30</v>
      </c>
      <c r="I326" s="33" t="s">
        <v>30</v>
      </c>
      <c r="J326" s="87"/>
      <c r="K326" s="33"/>
      <c r="L326" s="26"/>
      <c r="M326" s="26"/>
      <c r="N326" s="26"/>
      <c r="O326" s="28"/>
      <c r="P326" s="169"/>
      <c r="Q326" s="184"/>
      <c r="R326" s="184"/>
      <c r="S326" s="185" t="str">
        <f t="shared" si="66"/>
        <v>0</v>
      </c>
      <c r="T326" s="185" t="str">
        <f t="shared" si="66"/>
        <v>0</v>
      </c>
      <c r="U326" s="185">
        <f t="shared" si="67"/>
        <v>0</v>
      </c>
      <c r="V326" s="186" t="str">
        <f>IF(U326=0,"--",IF(U326&lt;='db fasce di rischio'!$B$4,'db fasce di rischio'!$A$2,IF(U326&lt;='db fasce di rischio'!$D$4,'db fasce di rischio'!$C$2,IF(U326&lt;='db fasce di rischio'!$F$4,'db fasce di rischio'!$E$2,IF(U326&lt;='db fasce di rischio'!$H$4,'db fasce di rischio'!$G$2,"")))))</f>
        <v>--</v>
      </c>
      <c r="W326" s="30"/>
      <c r="X326" s="30"/>
    </row>
    <row r="327" spans="1:24" ht="21" customHeight="1" outlineLevel="1" x14ac:dyDescent="0.2">
      <c r="A327" s="169"/>
      <c r="B327" s="169"/>
      <c r="C327" s="26" t="s">
        <v>30</v>
      </c>
      <c r="D327" s="26" t="s">
        <v>30</v>
      </c>
      <c r="E327" s="26" t="s">
        <v>30</v>
      </c>
      <c r="F327" s="26" t="s">
        <v>30</v>
      </c>
      <c r="G327" s="161" t="str">
        <f t="shared" si="65"/>
        <v>--</v>
      </c>
      <c r="H327" s="27" t="s">
        <v>30</v>
      </c>
      <c r="I327" s="33" t="s">
        <v>30</v>
      </c>
      <c r="J327" s="87"/>
      <c r="K327" s="33"/>
      <c r="L327" s="26"/>
      <c r="M327" s="26"/>
      <c r="N327" s="26"/>
      <c r="O327" s="29"/>
      <c r="P327" s="169"/>
      <c r="Q327" s="184"/>
      <c r="R327" s="184"/>
      <c r="S327" s="185" t="str">
        <f t="shared" si="66"/>
        <v>0</v>
      </c>
      <c r="T327" s="185" t="str">
        <f t="shared" si="66"/>
        <v>0</v>
      </c>
      <c r="U327" s="185">
        <f t="shared" si="67"/>
        <v>0</v>
      </c>
      <c r="V327" s="186" t="str">
        <f>IF(U327=0,"--",IF(U327&lt;='db fasce di rischio'!$B$4,'db fasce di rischio'!$A$2,IF(U327&lt;='db fasce di rischio'!$D$4,'db fasce di rischio'!$C$2,IF(U327&lt;='db fasce di rischio'!$F$4,'db fasce di rischio'!$E$2,IF(U327&lt;='db fasce di rischio'!$H$4,'db fasce di rischio'!$G$2,"")))))</f>
        <v>--</v>
      </c>
      <c r="W327" s="30"/>
      <c r="X327" s="30"/>
    </row>
    <row r="328" spans="1:24" ht="21" x14ac:dyDescent="0.2">
      <c r="A328" s="168"/>
      <c r="B328" s="168"/>
      <c r="C328" s="92"/>
      <c r="D328" s="92"/>
      <c r="E328" s="92"/>
      <c r="F328" s="92"/>
      <c r="G328" s="92"/>
      <c r="H328" s="92"/>
      <c r="I328" s="92"/>
      <c r="J328" s="176"/>
      <c r="K328" s="92"/>
      <c r="L328" s="92"/>
      <c r="M328" s="92"/>
      <c r="N328" s="92"/>
      <c r="O328" s="92"/>
      <c r="P328" s="168"/>
      <c r="Q328" s="30"/>
      <c r="R328" s="30"/>
      <c r="S328" s="30"/>
      <c r="T328" s="30"/>
      <c r="U328" s="30"/>
      <c r="V328" s="30"/>
      <c r="W328" s="30"/>
      <c r="X328" s="30"/>
    </row>
    <row r="329" spans="1:24" ht="90.6" customHeight="1" x14ac:dyDescent="0.2">
      <c r="A329" s="31"/>
      <c r="B329" s="31"/>
      <c r="C329" s="32" t="s">
        <v>674</v>
      </c>
      <c r="D329" s="32"/>
      <c r="E329" s="30"/>
      <c r="F329" s="30"/>
      <c r="G329" s="30"/>
      <c r="H329" s="30"/>
      <c r="I329" s="30"/>
      <c r="J329" s="85"/>
      <c r="K329" s="30"/>
      <c r="L329" s="30"/>
      <c r="M329" s="30"/>
      <c r="N329" s="84" t="s">
        <v>6</v>
      </c>
      <c r="O329" s="84" t="s">
        <v>675</v>
      </c>
      <c r="P329" s="30"/>
      <c r="Q329" s="182" t="s">
        <v>1306</v>
      </c>
      <c r="R329" s="182" t="s">
        <v>1307</v>
      </c>
      <c r="S329" s="50" t="s">
        <v>1308</v>
      </c>
      <c r="T329" s="50" t="s">
        <v>1309</v>
      </c>
      <c r="U329" s="50" t="s">
        <v>1310</v>
      </c>
      <c r="V329" s="183" t="s">
        <v>1311</v>
      </c>
      <c r="W329" s="30"/>
      <c r="X329" s="30"/>
    </row>
    <row r="330" spans="1:24" ht="30.6" customHeight="1" x14ac:dyDescent="0.2">
      <c r="A330" s="168"/>
      <c r="B330" s="168">
        <v>16</v>
      </c>
      <c r="C330" s="220" t="s">
        <v>1267</v>
      </c>
      <c r="D330" s="221"/>
      <c r="E330" s="222"/>
      <c r="F330" s="229"/>
      <c r="G330" s="229"/>
      <c r="H330" s="229"/>
      <c r="I330" s="50" t="s">
        <v>11</v>
      </c>
      <c r="J330" s="231" t="s">
        <v>3</v>
      </c>
      <c r="K330" s="231"/>
      <c r="L330" s="39"/>
      <c r="M330" s="162" t="s">
        <v>676</v>
      </c>
      <c r="N330" s="163" t="str">
        <f>V330</f>
        <v>--</v>
      </c>
      <c r="O330" s="39"/>
      <c r="P330" s="168"/>
      <c r="Q330" s="184"/>
      <c r="R330" s="184"/>
      <c r="S330" s="185" t="str">
        <f>IF(Q330="Basso",1.8,IF(Q330="Medio",2.5,IF(Q330="Medio-Alto",3.8,IF(Q330="Alto",5,"0"))))</f>
        <v>0</v>
      </c>
      <c r="T330" s="185" t="str">
        <f>IF(R330="Basso",1.8,IF(R330="Medio",2.5,IF(R330="Medio-Alto",3.8,IF(R330="Alto",5,"0"))))</f>
        <v>0</v>
      </c>
      <c r="U330" s="185">
        <f>IF(MAX(U334:U348)&gt;(T330*S330),MAX(U334:U348),T330*S330)</f>
        <v>0</v>
      </c>
      <c r="V330" s="186" t="str">
        <f>IF(U330=0,"--",IF(U330&lt;='db fasce di rischio'!$B$4,'db fasce di rischio'!$A$2,IF(U330&lt;='db fasce di rischio'!$D$4,'db fasce di rischio'!$C$2,IF(U330&lt;='db fasce di rischio'!$F$4,'db fasce di rischio'!$E$2,IF(U330&lt;='db fasce di rischio'!$H$4,'db fasce di rischio'!$G$2,"")))))</f>
        <v>--</v>
      </c>
      <c r="W330" s="30"/>
      <c r="X330" s="30"/>
    </row>
    <row r="331" spans="1:24" ht="59.45" customHeight="1" x14ac:dyDescent="0.2">
      <c r="A331" s="168"/>
      <c r="B331" s="168"/>
      <c r="C331" s="223"/>
      <c r="D331" s="224"/>
      <c r="E331" s="224"/>
      <c r="F331" s="172"/>
      <c r="G331" s="172"/>
      <c r="H331" s="172"/>
      <c r="I331" s="172"/>
      <c r="J331" s="172"/>
      <c r="K331" s="172"/>
      <c r="L331" s="173"/>
      <c r="M331" s="226" t="s">
        <v>1305</v>
      </c>
      <c r="N331" s="226"/>
      <c r="O331" s="226"/>
      <c r="P331" s="168"/>
      <c r="Q331" s="30"/>
      <c r="R331" s="30"/>
      <c r="S331" s="30"/>
      <c r="T331" s="30"/>
      <c r="U331" s="30"/>
      <c r="V331" s="30"/>
      <c r="W331" s="30"/>
      <c r="X331" s="30"/>
    </row>
    <row r="332" spans="1:24" ht="31.5" hidden="1" customHeight="1" outlineLevel="1" x14ac:dyDescent="0.2">
      <c r="A332" s="168"/>
      <c r="B332" s="168"/>
      <c r="C332" s="218" t="s">
        <v>1266</v>
      </c>
      <c r="D332" s="219"/>
      <c r="E332" s="160"/>
      <c r="F332" s="160"/>
      <c r="G332" s="160"/>
      <c r="H332" s="160"/>
      <c r="I332" s="160"/>
      <c r="J332" s="159"/>
      <c r="K332" s="160"/>
      <c r="L332" s="164">
        <f>SUM(H319:H327)</f>
        <v>0</v>
      </c>
      <c r="M332" s="165"/>
      <c r="N332" s="165"/>
      <c r="O332" s="165"/>
      <c r="P332" s="168"/>
      <c r="Q332" s="30"/>
      <c r="R332" s="30"/>
      <c r="S332" s="30"/>
      <c r="T332" s="30"/>
      <c r="U332" s="30"/>
      <c r="V332" s="30"/>
      <c r="W332" s="30"/>
      <c r="X332" s="30"/>
    </row>
    <row r="333" spans="1:24" ht="81.95" hidden="1" customHeight="1" outlineLevel="1" x14ac:dyDescent="0.2">
      <c r="A333" s="169"/>
      <c r="B333" s="169"/>
      <c r="C333" s="24" t="s">
        <v>915</v>
      </c>
      <c r="D333" s="24" t="s">
        <v>916</v>
      </c>
      <c r="E333" s="24" t="s">
        <v>981</v>
      </c>
      <c r="F333" s="24" t="s">
        <v>980</v>
      </c>
      <c r="G333" s="187" t="s">
        <v>1301</v>
      </c>
      <c r="H333" s="24" t="s">
        <v>979</v>
      </c>
      <c r="I333" s="24" t="s">
        <v>917</v>
      </c>
      <c r="J333" s="50" t="s">
        <v>982</v>
      </c>
      <c r="K333" s="50" t="s">
        <v>918</v>
      </c>
      <c r="L333" s="24" t="s">
        <v>639</v>
      </c>
      <c r="M333" s="24" t="s">
        <v>677</v>
      </c>
      <c r="N333" s="24" t="s">
        <v>678</v>
      </c>
      <c r="O333" s="24" t="s">
        <v>679</v>
      </c>
      <c r="P333" s="169"/>
      <c r="Q333" s="182" t="s">
        <v>1306</v>
      </c>
      <c r="R333" s="182" t="s">
        <v>1307</v>
      </c>
      <c r="S333" s="50" t="s">
        <v>1308</v>
      </c>
      <c r="T333" s="50" t="s">
        <v>1309</v>
      </c>
      <c r="U333" s="50" t="s">
        <v>1310</v>
      </c>
      <c r="V333" s="183" t="s">
        <v>1311</v>
      </c>
      <c r="W333" s="30"/>
      <c r="X333" s="30"/>
    </row>
    <row r="334" spans="1:24" ht="21" hidden="1" customHeight="1" outlineLevel="1" x14ac:dyDescent="0.2">
      <c r="A334" s="169"/>
      <c r="B334" s="169"/>
      <c r="C334" s="26" t="s">
        <v>30</v>
      </c>
      <c r="D334" s="26" t="s">
        <v>30</v>
      </c>
      <c r="E334" s="26" t="s">
        <v>30</v>
      </c>
      <c r="F334" s="26" t="s">
        <v>30</v>
      </c>
      <c r="G334" s="161" t="str">
        <f>V334</f>
        <v>--</v>
      </c>
      <c r="H334" s="27" t="s">
        <v>30</v>
      </c>
      <c r="I334" s="33" t="s">
        <v>30</v>
      </c>
      <c r="J334" s="87"/>
      <c r="K334" s="33"/>
      <c r="L334" s="26"/>
      <c r="M334" s="26"/>
      <c r="N334" s="26"/>
      <c r="O334" s="26"/>
      <c r="P334" s="169"/>
      <c r="Q334" s="184"/>
      <c r="R334" s="184"/>
      <c r="S334" s="185" t="str">
        <f>IF(Q334="Basso",1.8,IF(Q334="Medio",2.5,IF(Q334="Medio-Alto",3.8,IF(Q334="Alto",5,"0"))))</f>
        <v>0</v>
      </c>
      <c r="T334" s="185" t="str">
        <f>IF(R334="Basso",1.8,IF(R334="Medio",2.5,IF(R334="Medio-Alto",3.8,IF(R334="Alto",5,"0"))))</f>
        <v>0</v>
      </c>
      <c r="U334" s="185">
        <f>(T334*S334)</f>
        <v>0</v>
      </c>
      <c r="V334" s="186" t="str">
        <f>IF(U334=0,"--",IF(U334&lt;='db fasce di rischio'!$B$4,'db fasce di rischio'!$A$2,IF(U334&lt;='db fasce di rischio'!$D$4,'db fasce di rischio'!$C$2,IF(U334&lt;='db fasce di rischio'!$F$4,'db fasce di rischio'!$E$2,IF(U334&lt;='db fasce di rischio'!$H$4,'db fasce di rischio'!$G$2,"")))))</f>
        <v>--</v>
      </c>
      <c r="W334" s="30"/>
      <c r="X334" s="30"/>
    </row>
    <row r="335" spans="1:24" ht="21" hidden="1" customHeight="1" outlineLevel="1" x14ac:dyDescent="0.2">
      <c r="A335" s="169"/>
      <c r="B335" s="169"/>
      <c r="C335" s="26" t="s">
        <v>30</v>
      </c>
      <c r="D335" s="26" t="s">
        <v>30</v>
      </c>
      <c r="E335" s="26" t="s">
        <v>30</v>
      </c>
      <c r="F335" s="26" t="s">
        <v>30</v>
      </c>
      <c r="G335" s="161" t="str">
        <f t="shared" ref="G335:G348" si="68">V335</f>
        <v>--</v>
      </c>
      <c r="H335" s="27" t="s">
        <v>30</v>
      </c>
      <c r="I335" s="33" t="s">
        <v>30</v>
      </c>
      <c r="J335" s="87"/>
      <c r="K335" s="33"/>
      <c r="L335" s="26"/>
      <c r="M335" s="26"/>
      <c r="N335" s="26"/>
      <c r="O335" s="26"/>
      <c r="P335" s="169"/>
      <c r="Q335" s="184"/>
      <c r="R335" s="184"/>
      <c r="S335" s="185" t="str">
        <f t="shared" ref="S335:T348" si="69">IF(Q335="Basso",1.8,IF(Q335="Medio",2.5,IF(Q335="Medio-Alto",3.8,IF(Q335="Alto",5,"0"))))</f>
        <v>0</v>
      </c>
      <c r="T335" s="185" t="str">
        <f t="shared" si="69"/>
        <v>0</v>
      </c>
      <c r="U335" s="185">
        <f>(T335*S335)</f>
        <v>0</v>
      </c>
      <c r="V335" s="186" t="str">
        <f>IF(U335=0,"--",IF(U335&lt;='db fasce di rischio'!$B$4,'db fasce di rischio'!$A$2,IF(U335&lt;='db fasce di rischio'!$D$4,'db fasce di rischio'!$C$2,IF(U335&lt;='db fasce di rischio'!$F$4,'db fasce di rischio'!$E$2,IF(U335&lt;='db fasce di rischio'!$H$4,'db fasce di rischio'!$G$2,"")))))</f>
        <v>--</v>
      </c>
      <c r="W335" s="30"/>
      <c r="X335" s="30"/>
    </row>
    <row r="336" spans="1:24" ht="21" hidden="1" customHeight="1" outlineLevel="1" x14ac:dyDescent="0.2">
      <c r="A336" s="169"/>
      <c r="B336" s="169"/>
      <c r="C336" s="26" t="s">
        <v>30</v>
      </c>
      <c r="D336" s="26" t="s">
        <v>30</v>
      </c>
      <c r="E336" s="26" t="s">
        <v>30</v>
      </c>
      <c r="F336" s="26" t="s">
        <v>30</v>
      </c>
      <c r="G336" s="161" t="str">
        <f t="shared" si="68"/>
        <v>--</v>
      </c>
      <c r="H336" s="27" t="s">
        <v>30</v>
      </c>
      <c r="I336" s="33" t="s">
        <v>30</v>
      </c>
      <c r="J336" s="87"/>
      <c r="K336" s="33"/>
      <c r="L336" s="26"/>
      <c r="M336" s="26"/>
      <c r="N336" s="26"/>
      <c r="O336" s="26"/>
      <c r="P336" s="169"/>
      <c r="Q336" s="184"/>
      <c r="R336" s="184"/>
      <c r="S336" s="185" t="str">
        <f t="shared" si="69"/>
        <v>0</v>
      </c>
      <c r="T336" s="185" t="str">
        <f t="shared" si="69"/>
        <v>0</v>
      </c>
      <c r="U336" s="185">
        <f t="shared" ref="U336:U348" si="70">(T336*S336)</f>
        <v>0</v>
      </c>
      <c r="V336" s="186" t="str">
        <f>IF(U336=0,"--",IF(U336&lt;='db fasce di rischio'!$B$4,'db fasce di rischio'!$A$2,IF(U336&lt;='db fasce di rischio'!$D$4,'db fasce di rischio'!$C$2,IF(U336&lt;='db fasce di rischio'!$F$4,'db fasce di rischio'!$E$2,IF(U336&lt;='db fasce di rischio'!$H$4,'db fasce di rischio'!$G$2,"")))))</f>
        <v>--</v>
      </c>
      <c r="W336" s="30"/>
      <c r="X336" s="30"/>
    </row>
    <row r="337" spans="1:24" ht="21" hidden="1" customHeight="1" outlineLevel="1" x14ac:dyDescent="0.2">
      <c r="A337" s="169"/>
      <c r="B337" s="169"/>
      <c r="C337" s="26" t="s">
        <v>30</v>
      </c>
      <c r="D337" s="26" t="s">
        <v>30</v>
      </c>
      <c r="E337" s="26" t="s">
        <v>30</v>
      </c>
      <c r="F337" s="26" t="s">
        <v>30</v>
      </c>
      <c r="G337" s="161" t="str">
        <f t="shared" si="68"/>
        <v>--</v>
      </c>
      <c r="H337" s="27" t="s">
        <v>30</v>
      </c>
      <c r="I337" s="33" t="s">
        <v>30</v>
      </c>
      <c r="J337" s="87"/>
      <c r="K337" s="33"/>
      <c r="L337" s="26"/>
      <c r="M337" s="26"/>
      <c r="N337" s="26"/>
      <c r="O337" s="26"/>
      <c r="P337" s="169"/>
      <c r="Q337" s="184"/>
      <c r="R337" s="184"/>
      <c r="S337" s="185" t="str">
        <f t="shared" si="69"/>
        <v>0</v>
      </c>
      <c r="T337" s="185" t="str">
        <f t="shared" si="69"/>
        <v>0</v>
      </c>
      <c r="U337" s="185">
        <f t="shared" si="70"/>
        <v>0</v>
      </c>
      <c r="V337" s="186" t="str">
        <f>IF(U337=0,"--",IF(U337&lt;='db fasce di rischio'!$B$4,'db fasce di rischio'!$A$2,IF(U337&lt;='db fasce di rischio'!$D$4,'db fasce di rischio'!$C$2,IF(U337&lt;='db fasce di rischio'!$F$4,'db fasce di rischio'!$E$2,IF(U337&lt;='db fasce di rischio'!$H$4,'db fasce di rischio'!$G$2,"")))))</f>
        <v>--</v>
      </c>
      <c r="W337" s="30"/>
      <c r="X337" s="30"/>
    </row>
    <row r="338" spans="1:24" ht="21" hidden="1" customHeight="1" outlineLevel="1" x14ac:dyDescent="0.2">
      <c r="A338" s="169"/>
      <c r="B338" s="169"/>
      <c r="C338" s="26" t="s">
        <v>30</v>
      </c>
      <c r="D338" s="26" t="s">
        <v>30</v>
      </c>
      <c r="E338" s="26" t="s">
        <v>30</v>
      </c>
      <c r="F338" s="26" t="s">
        <v>30</v>
      </c>
      <c r="G338" s="161" t="str">
        <f t="shared" si="68"/>
        <v>--</v>
      </c>
      <c r="H338" s="27" t="s">
        <v>30</v>
      </c>
      <c r="I338" s="33" t="s">
        <v>30</v>
      </c>
      <c r="J338" s="87"/>
      <c r="K338" s="33"/>
      <c r="L338" s="26"/>
      <c r="M338" s="26"/>
      <c r="N338" s="26"/>
      <c r="O338" s="26"/>
      <c r="P338" s="169"/>
      <c r="Q338" s="184"/>
      <c r="R338" s="184"/>
      <c r="S338" s="185" t="str">
        <f t="shared" si="69"/>
        <v>0</v>
      </c>
      <c r="T338" s="185" t="str">
        <f t="shared" si="69"/>
        <v>0</v>
      </c>
      <c r="U338" s="185">
        <f t="shared" si="70"/>
        <v>0</v>
      </c>
      <c r="V338" s="186" t="str">
        <f>IF(U338=0,"--",IF(U338&lt;='db fasce di rischio'!$B$4,'db fasce di rischio'!$A$2,IF(U338&lt;='db fasce di rischio'!$D$4,'db fasce di rischio'!$C$2,IF(U338&lt;='db fasce di rischio'!$F$4,'db fasce di rischio'!$E$2,IF(U338&lt;='db fasce di rischio'!$H$4,'db fasce di rischio'!$G$2,"")))))</f>
        <v>--</v>
      </c>
      <c r="W338" s="30"/>
      <c r="X338" s="30"/>
    </row>
    <row r="339" spans="1:24" ht="21" hidden="1" customHeight="1" outlineLevel="1" x14ac:dyDescent="0.2">
      <c r="A339" s="169"/>
      <c r="B339" s="169"/>
      <c r="C339" s="26" t="s">
        <v>30</v>
      </c>
      <c r="D339" s="26" t="s">
        <v>30</v>
      </c>
      <c r="E339" s="26" t="s">
        <v>30</v>
      </c>
      <c r="F339" s="26" t="s">
        <v>30</v>
      </c>
      <c r="G339" s="161" t="str">
        <f t="shared" si="68"/>
        <v>--</v>
      </c>
      <c r="H339" s="27" t="s">
        <v>30</v>
      </c>
      <c r="I339" s="33" t="s">
        <v>30</v>
      </c>
      <c r="J339" s="87"/>
      <c r="K339" s="33"/>
      <c r="L339" s="26"/>
      <c r="M339" s="26"/>
      <c r="N339" s="26"/>
      <c r="O339" s="26"/>
      <c r="P339" s="169"/>
      <c r="Q339" s="184"/>
      <c r="R339" s="184"/>
      <c r="S339" s="185" t="str">
        <f t="shared" si="69"/>
        <v>0</v>
      </c>
      <c r="T339" s="185" t="str">
        <f t="shared" si="69"/>
        <v>0</v>
      </c>
      <c r="U339" s="185">
        <f t="shared" si="70"/>
        <v>0</v>
      </c>
      <c r="V339" s="186" t="str">
        <f>IF(U339=0,"--",IF(U339&lt;='db fasce di rischio'!$B$4,'db fasce di rischio'!$A$2,IF(U339&lt;='db fasce di rischio'!$D$4,'db fasce di rischio'!$C$2,IF(U339&lt;='db fasce di rischio'!$F$4,'db fasce di rischio'!$E$2,IF(U339&lt;='db fasce di rischio'!$H$4,'db fasce di rischio'!$G$2,"")))))</f>
        <v>--</v>
      </c>
      <c r="W339" s="30"/>
      <c r="X339" s="30"/>
    </row>
    <row r="340" spans="1:24" ht="21" hidden="1" customHeight="1" outlineLevel="1" x14ac:dyDescent="0.2">
      <c r="A340" s="169"/>
      <c r="B340" s="169"/>
      <c r="C340" s="26" t="s">
        <v>30</v>
      </c>
      <c r="D340" s="26" t="s">
        <v>30</v>
      </c>
      <c r="E340" s="26" t="s">
        <v>30</v>
      </c>
      <c r="F340" s="26" t="s">
        <v>30</v>
      </c>
      <c r="G340" s="161" t="str">
        <f t="shared" si="68"/>
        <v>--</v>
      </c>
      <c r="H340" s="27" t="s">
        <v>30</v>
      </c>
      <c r="I340" s="33" t="s">
        <v>30</v>
      </c>
      <c r="J340" s="87"/>
      <c r="K340" s="33"/>
      <c r="L340" s="26"/>
      <c r="M340" s="26"/>
      <c r="N340" s="26"/>
      <c r="O340" s="26"/>
      <c r="P340" s="169"/>
      <c r="Q340" s="184"/>
      <c r="R340" s="184"/>
      <c r="S340" s="185" t="str">
        <f t="shared" si="69"/>
        <v>0</v>
      </c>
      <c r="T340" s="185" t="str">
        <f t="shared" si="69"/>
        <v>0</v>
      </c>
      <c r="U340" s="185">
        <f t="shared" si="70"/>
        <v>0</v>
      </c>
      <c r="V340" s="186" t="str">
        <f>IF(U340=0,"--",IF(U340&lt;='db fasce di rischio'!$B$4,'db fasce di rischio'!$A$2,IF(U340&lt;='db fasce di rischio'!$D$4,'db fasce di rischio'!$C$2,IF(U340&lt;='db fasce di rischio'!$F$4,'db fasce di rischio'!$E$2,IF(U340&lt;='db fasce di rischio'!$H$4,'db fasce di rischio'!$G$2,"")))))</f>
        <v>--</v>
      </c>
      <c r="W340" s="30"/>
      <c r="X340" s="30"/>
    </row>
    <row r="341" spans="1:24" ht="21" hidden="1" customHeight="1" outlineLevel="1" x14ac:dyDescent="0.2">
      <c r="A341" s="169"/>
      <c r="B341" s="169"/>
      <c r="C341" s="26" t="s">
        <v>30</v>
      </c>
      <c r="D341" s="26" t="s">
        <v>30</v>
      </c>
      <c r="E341" s="26" t="s">
        <v>30</v>
      </c>
      <c r="F341" s="26" t="s">
        <v>30</v>
      </c>
      <c r="G341" s="161" t="str">
        <f t="shared" si="68"/>
        <v>--</v>
      </c>
      <c r="H341" s="27" t="s">
        <v>30</v>
      </c>
      <c r="I341" s="33" t="s">
        <v>30</v>
      </c>
      <c r="J341" s="87"/>
      <c r="K341" s="33"/>
      <c r="L341" s="26"/>
      <c r="M341" s="26"/>
      <c r="N341" s="26"/>
      <c r="O341" s="26"/>
      <c r="P341" s="169"/>
      <c r="Q341" s="184"/>
      <c r="R341" s="184"/>
      <c r="S341" s="185" t="str">
        <f t="shared" si="69"/>
        <v>0</v>
      </c>
      <c r="T341" s="185" t="str">
        <f t="shared" si="69"/>
        <v>0</v>
      </c>
      <c r="U341" s="185">
        <f t="shared" si="70"/>
        <v>0</v>
      </c>
      <c r="V341" s="186" t="str">
        <f>IF(U341=0,"--",IF(U341&lt;='db fasce di rischio'!$B$4,'db fasce di rischio'!$A$2,IF(U341&lt;='db fasce di rischio'!$D$4,'db fasce di rischio'!$C$2,IF(U341&lt;='db fasce di rischio'!$F$4,'db fasce di rischio'!$E$2,IF(U341&lt;='db fasce di rischio'!$H$4,'db fasce di rischio'!$G$2,"")))))</f>
        <v>--</v>
      </c>
      <c r="W341" s="30"/>
      <c r="X341" s="30"/>
    </row>
    <row r="342" spans="1:24" ht="21" hidden="1" customHeight="1" outlineLevel="1" x14ac:dyDescent="0.2">
      <c r="A342" s="169"/>
      <c r="B342" s="169"/>
      <c r="C342" s="26" t="s">
        <v>30</v>
      </c>
      <c r="D342" s="26" t="s">
        <v>30</v>
      </c>
      <c r="E342" s="26" t="s">
        <v>30</v>
      </c>
      <c r="F342" s="26" t="s">
        <v>30</v>
      </c>
      <c r="G342" s="161" t="str">
        <f t="shared" si="68"/>
        <v>--</v>
      </c>
      <c r="H342" s="27" t="s">
        <v>30</v>
      </c>
      <c r="I342" s="33" t="s">
        <v>30</v>
      </c>
      <c r="J342" s="88"/>
      <c r="K342" s="33"/>
      <c r="L342" s="26"/>
      <c r="M342" s="26"/>
      <c r="N342" s="26"/>
      <c r="O342" s="26"/>
      <c r="P342" s="169"/>
      <c r="Q342" s="184"/>
      <c r="R342" s="184"/>
      <c r="S342" s="185" t="str">
        <f t="shared" si="69"/>
        <v>0</v>
      </c>
      <c r="T342" s="185" t="str">
        <f t="shared" si="69"/>
        <v>0</v>
      </c>
      <c r="U342" s="185">
        <f t="shared" si="70"/>
        <v>0</v>
      </c>
      <c r="V342" s="186" t="str">
        <f>IF(U342=0,"--",IF(U342&lt;='db fasce di rischio'!$B$4,'db fasce di rischio'!$A$2,IF(U342&lt;='db fasce di rischio'!$D$4,'db fasce di rischio'!$C$2,IF(U342&lt;='db fasce di rischio'!$F$4,'db fasce di rischio'!$E$2,IF(U342&lt;='db fasce di rischio'!$H$4,'db fasce di rischio'!$G$2,"")))))</f>
        <v>--</v>
      </c>
      <c r="W342" s="30"/>
      <c r="X342" s="30"/>
    </row>
    <row r="343" spans="1:24" ht="21" hidden="1" customHeight="1" outlineLevel="1" x14ac:dyDescent="0.2">
      <c r="A343" s="169"/>
      <c r="B343" s="169"/>
      <c r="C343" s="26" t="s">
        <v>30</v>
      </c>
      <c r="D343" s="26" t="s">
        <v>30</v>
      </c>
      <c r="E343" s="26" t="s">
        <v>30</v>
      </c>
      <c r="F343" s="26" t="s">
        <v>30</v>
      </c>
      <c r="G343" s="161" t="str">
        <f t="shared" si="68"/>
        <v>--</v>
      </c>
      <c r="H343" s="27" t="s">
        <v>30</v>
      </c>
      <c r="I343" s="33" t="s">
        <v>30</v>
      </c>
      <c r="J343" s="88"/>
      <c r="K343" s="33"/>
      <c r="L343" s="26"/>
      <c r="M343" s="26"/>
      <c r="N343" s="26"/>
      <c r="O343" s="26"/>
      <c r="P343" s="169"/>
      <c r="Q343" s="184"/>
      <c r="R343" s="184"/>
      <c r="S343" s="185" t="str">
        <f t="shared" si="69"/>
        <v>0</v>
      </c>
      <c r="T343" s="185" t="str">
        <f t="shared" si="69"/>
        <v>0</v>
      </c>
      <c r="U343" s="185">
        <f t="shared" si="70"/>
        <v>0</v>
      </c>
      <c r="V343" s="186" t="str">
        <f>IF(U343=0,"--",IF(U343&lt;='db fasce di rischio'!$B$4,'db fasce di rischio'!$A$2,IF(U343&lt;='db fasce di rischio'!$D$4,'db fasce di rischio'!$C$2,IF(U343&lt;='db fasce di rischio'!$F$4,'db fasce di rischio'!$E$2,IF(U343&lt;='db fasce di rischio'!$H$4,'db fasce di rischio'!$G$2,"")))))</f>
        <v>--</v>
      </c>
      <c r="W343" s="30"/>
      <c r="X343" s="30"/>
    </row>
    <row r="344" spans="1:24" ht="21" hidden="1" customHeight="1" outlineLevel="1" x14ac:dyDescent="0.2">
      <c r="A344" s="169"/>
      <c r="B344" s="169"/>
      <c r="C344" s="26" t="s">
        <v>30</v>
      </c>
      <c r="D344" s="26" t="s">
        <v>30</v>
      </c>
      <c r="E344" s="26" t="s">
        <v>30</v>
      </c>
      <c r="F344" s="26" t="s">
        <v>30</v>
      </c>
      <c r="G344" s="161" t="str">
        <f t="shared" si="68"/>
        <v>--</v>
      </c>
      <c r="H344" s="27" t="s">
        <v>30</v>
      </c>
      <c r="I344" s="33" t="s">
        <v>30</v>
      </c>
      <c r="J344" s="88"/>
      <c r="K344" s="33"/>
      <c r="L344" s="26"/>
      <c r="M344" s="26"/>
      <c r="N344" s="26"/>
      <c r="O344" s="26"/>
      <c r="P344" s="169"/>
      <c r="Q344" s="184"/>
      <c r="R344" s="184"/>
      <c r="S344" s="185" t="str">
        <f t="shared" si="69"/>
        <v>0</v>
      </c>
      <c r="T344" s="185" t="str">
        <f t="shared" si="69"/>
        <v>0</v>
      </c>
      <c r="U344" s="185">
        <f t="shared" si="70"/>
        <v>0</v>
      </c>
      <c r="V344" s="186" t="str">
        <f>IF(U344=0,"--",IF(U344&lt;='db fasce di rischio'!$B$4,'db fasce di rischio'!$A$2,IF(U344&lt;='db fasce di rischio'!$D$4,'db fasce di rischio'!$C$2,IF(U344&lt;='db fasce di rischio'!$F$4,'db fasce di rischio'!$E$2,IF(U344&lt;='db fasce di rischio'!$H$4,'db fasce di rischio'!$G$2,"")))))</f>
        <v>--</v>
      </c>
      <c r="W344" s="30"/>
      <c r="X344" s="30"/>
    </row>
    <row r="345" spans="1:24" ht="21" hidden="1" customHeight="1" outlineLevel="1" x14ac:dyDescent="0.2">
      <c r="A345" s="169"/>
      <c r="B345" s="169"/>
      <c r="C345" s="26" t="s">
        <v>30</v>
      </c>
      <c r="D345" s="26" t="s">
        <v>30</v>
      </c>
      <c r="E345" s="26" t="s">
        <v>30</v>
      </c>
      <c r="F345" s="26" t="s">
        <v>30</v>
      </c>
      <c r="G345" s="161" t="str">
        <f t="shared" si="68"/>
        <v>--</v>
      </c>
      <c r="H345" s="27" t="s">
        <v>30</v>
      </c>
      <c r="I345" s="33" t="s">
        <v>30</v>
      </c>
      <c r="J345" s="88"/>
      <c r="K345" s="33"/>
      <c r="L345" s="26"/>
      <c r="M345" s="26"/>
      <c r="N345" s="26"/>
      <c r="O345" s="26"/>
      <c r="P345" s="169"/>
      <c r="Q345" s="184"/>
      <c r="R345" s="184"/>
      <c r="S345" s="185" t="str">
        <f t="shared" si="69"/>
        <v>0</v>
      </c>
      <c r="T345" s="185" t="str">
        <f t="shared" si="69"/>
        <v>0</v>
      </c>
      <c r="U345" s="185">
        <f t="shared" si="70"/>
        <v>0</v>
      </c>
      <c r="V345" s="186" t="str">
        <f>IF(U345=0,"--",IF(U345&lt;='db fasce di rischio'!$B$4,'db fasce di rischio'!$A$2,IF(U345&lt;='db fasce di rischio'!$D$4,'db fasce di rischio'!$C$2,IF(U345&lt;='db fasce di rischio'!$F$4,'db fasce di rischio'!$E$2,IF(U345&lt;='db fasce di rischio'!$H$4,'db fasce di rischio'!$G$2,"")))))</f>
        <v>--</v>
      </c>
      <c r="W345" s="30"/>
      <c r="X345" s="30"/>
    </row>
    <row r="346" spans="1:24" ht="21" hidden="1" customHeight="1" outlineLevel="1" x14ac:dyDescent="0.2">
      <c r="A346" s="169"/>
      <c r="B346" s="169"/>
      <c r="C346" s="26" t="s">
        <v>30</v>
      </c>
      <c r="D346" s="26" t="s">
        <v>30</v>
      </c>
      <c r="E346" s="26" t="s">
        <v>30</v>
      </c>
      <c r="F346" s="26" t="s">
        <v>30</v>
      </c>
      <c r="G346" s="161" t="str">
        <f t="shared" si="68"/>
        <v>--</v>
      </c>
      <c r="H346" s="27" t="s">
        <v>30</v>
      </c>
      <c r="I346" s="33" t="s">
        <v>30</v>
      </c>
      <c r="J346" s="87"/>
      <c r="K346" s="33"/>
      <c r="L346" s="26"/>
      <c r="M346" s="26"/>
      <c r="N346" s="26"/>
      <c r="O346" s="26"/>
      <c r="P346" s="169"/>
      <c r="Q346" s="184"/>
      <c r="R346" s="184"/>
      <c r="S346" s="185" t="str">
        <f t="shared" si="69"/>
        <v>0</v>
      </c>
      <c r="T346" s="185" t="str">
        <f t="shared" si="69"/>
        <v>0</v>
      </c>
      <c r="U346" s="185">
        <f t="shared" si="70"/>
        <v>0</v>
      </c>
      <c r="V346" s="186" t="str">
        <f>IF(U346=0,"--",IF(U346&lt;='db fasce di rischio'!$B$4,'db fasce di rischio'!$A$2,IF(U346&lt;='db fasce di rischio'!$D$4,'db fasce di rischio'!$C$2,IF(U346&lt;='db fasce di rischio'!$F$4,'db fasce di rischio'!$E$2,IF(U346&lt;='db fasce di rischio'!$H$4,'db fasce di rischio'!$G$2,"")))))</f>
        <v>--</v>
      </c>
      <c r="W346" s="30"/>
      <c r="X346" s="30"/>
    </row>
    <row r="347" spans="1:24" ht="21" hidden="1" customHeight="1" outlineLevel="1" x14ac:dyDescent="0.2">
      <c r="A347" s="169"/>
      <c r="B347" s="169"/>
      <c r="C347" s="26" t="s">
        <v>30</v>
      </c>
      <c r="D347" s="26" t="s">
        <v>30</v>
      </c>
      <c r="E347" s="26" t="s">
        <v>30</v>
      </c>
      <c r="F347" s="26" t="s">
        <v>30</v>
      </c>
      <c r="G347" s="161" t="str">
        <f t="shared" si="68"/>
        <v>--</v>
      </c>
      <c r="H347" s="27" t="s">
        <v>30</v>
      </c>
      <c r="I347" s="33" t="s">
        <v>30</v>
      </c>
      <c r="J347" s="87"/>
      <c r="K347" s="33"/>
      <c r="L347" s="26"/>
      <c r="M347" s="26"/>
      <c r="N347" s="26"/>
      <c r="O347" s="28"/>
      <c r="P347" s="169"/>
      <c r="Q347" s="184"/>
      <c r="R347" s="184"/>
      <c r="S347" s="185" t="str">
        <f t="shared" si="69"/>
        <v>0</v>
      </c>
      <c r="T347" s="185" t="str">
        <f t="shared" si="69"/>
        <v>0</v>
      </c>
      <c r="U347" s="185">
        <f t="shared" si="70"/>
        <v>0</v>
      </c>
      <c r="V347" s="186" t="str">
        <f>IF(U347=0,"--",IF(U347&lt;='db fasce di rischio'!$B$4,'db fasce di rischio'!$A$2,IF(U347&lt;='db fasce di rischio'!$D$4,'db fasce di rischio'!$C$2,IF(U347&lt;='db fasce di rischio'!$F$4,'db fasce di rischio'!$E$2,IF(U347&lt;='db fasce di rischio'!$H$4,'db fasce di rischio'!$G$2,"")))))</f>
        <v>--</v>
      </c>
      <c r="W347" s="30"/>
      <c r="X347" s="30"/>
    </row>
    <row r="348" spans="1:24" ht="21" hidden="1" customHeight="1" outlineLevel="1" x14ac:dyDescent="0.2">
      <c r="A348" s="169"/>
      <c r="B348" s="169"/>
      <c r="C348" s="26" t="s">
        <v>30</v>
      </c>
      <c r="D348" s="26" t="s">
        <v>30</v>
      </c>
      <c r="E348" s="26" t="s">
        <v>30</v>
      </c>
      <c r="F348" s="26" t="s">
        <v>30</v>
      </c>
      <c r="G348" s="161" t="str">
        <f t="shared" si="68"/>
        <v>--</v>
      </c>
      <c r="H348" s="27" t="s">
        <v>30</v>
      </c>
      <c r="I348" s="33" t="s">
        <v>30</v>
      </c>
      <c r="J348" s="87"/>
      <c r="K348" s="33"/>
      <c r="L348" s="26"/>
      <c r="M348" s="26"/>
      <c r="N348" s="26"/>
      <c r="O348" s="29"/>
      <c r="P348" s="169"/>
      <c r="Q348" s="184"/>
      <c r="R348" s="184"/>
      <c r="S348" s="185" t="str">
        <f t="shared" si="69"/>
        <v>0</v>
      </c>
      <c r="T348" s="185" t="str">
        <f t="shared" si="69"/>
        <v>0</v>
      </c>
      <c r="U348" s="185">
        <f t="shared" si="70"/>
        <v>0</v>
      </c>
      <c r="V348" s="186" t="str">
        <f>IF(U348=0,"--",IF(U348&lt;='db fasce di rischio'!$B$4,'db fasce di rischio'!$A$2,IF(U348&lt;='db fasce di rischio'!$D$4,'db fasce di rischio'!$C$2,IF(U348&lt;='db fasce di rischio'!$F$4,'db fasce di rischio'!$E$2,IF(U348&lt;='db fasce di rischio'!$H$4,'db fasce di rischio'!$G$2,"")))))</f>
        <v>--</v>
      </c>
      <c r="W348" s="30"/>
      <c r="X348" s="30"/>
    </row>
    <row r="349" spans="1:24" ht="21" collapsed="1" x14ac:dyDescent="0.2">
      <c r="A349" s="168"/>
      <c r="B349" s="168"/>
      <c r="C349" s="92"/>
      <c r="D349" s="92"/>
      <c r="E349" s="92"/>
      <c r="F349" s="92"/>
      <c r="G349" s="92"/>
      <c r="H349" s="92"/>
      <c r="I349" s="92"/>
      <c r="J349" s="176"/>
      <c r="K349" s="92"/>
      <c r="L349" s="92"/>
      <c r="M349" s="92"/>
      <c r="N349" s="92"/>
      <c r="O349" s="92"/>
      <c r="P349" s="168"/>
      <c r="Q349" s="30"/>
      <c r="R349" s="30"/>
      <c r="S349" s="30"/>
      <c r="T349" s="30"/>
      <c r="U349" s="30"/>
      <c r="V349" s="30"/>
      <c r="W349" s="30"/>
      <c r="X349" s="30"/>
    </row>
    <row r="350" spans="1:24" ht="90.6" customHeight="1" x14ac:dyDescent="0.2">
      <c r="A350" s="31"/>
      <c r="B350" s="31"/>
      <c r="C350" s="32" t="s">
        <v>674</v>
      </c>
      <c r="D350" s="32"/>
      <c r="E350" s="30"/>
      <c r="F350" s="30"/>
      <c r="G350" s="30"/>
      <c r="H350" s="30"/>
      <c r="I350" s="30"/>
      <c r="J350" s="85"/>
      <c r="K350" s="30"/>
      <c r="L350" s="30"/>
      <c r="M350" s="30"/>
      <c r="N350" s="84" t="s">
        <v>6</v>
      </c>
      <c r="O350" s="84" t="s">
        <v>675</v>
      </c>
      <c r="P350" s="30"/>
      <c r="Q350" s="182" t="s">
        <v>1306</v>
      </c>
      <c r="R350" s="182" t="s">
        <v>1307</v>
      </c>
      <c r="S350" s="50" t="s">
        <v>1308</v>
      </c>
      <c r="T350" s="50" t="s">
        <v>1309</v>
      </c>
      <c r="U350" s="50" t="s">
        <v>1310</v>
      </c>
      <c r="V350" s="183" t="s">
        <v>1311</v>
      </c>
      <c r="W350" s="30"/>
      <c r="X350" s="30"/>
    </row>
    <row r="351" spans="1:24" ht="30.6" customHeight="1" x14ac:dyDescent="0.2">
      <c r="A351" s="168"/>
      <c r="B351" s="168">
        <v>17</v>
      </c>
      <c r="C351" s="220" t="s">
        <v>1267</v>
      </c>
      <c r="D351" s="221"/>
      <c r="E351" s="222"/>
      <c r="F351" s="229"/>
      <c r="G351" s="229"/>
      <c r="H351" s="229"/>
      <c r="I351" s="50" t="s">
        <v>11</v>
      </c>
      <c r="J351" s="231" t="s">
        <v>3</v>
      </c>
      <c r="K351" s="231"/>
      <c r="L351" s="39"/>
      <c r="M351" s="162" t="s">
        <v>676</v>
      </c>
      <c r="N351" s="163" t="str">
        <f>V351</f>
        <v>--</v>
      </c>
      <c r="O351" s="39"/>
      <c r="P351" s="168"/>
      <c r="Q351" s="184"/>
      <c r="R351" s="184"/>
      <c r="S351" s="185" t="str">
        <f>IF(Q351="Basso",1.8,IF(Q351="Medio",2.5,IF(Q351="Medio-Alto",3.8,IF(Q351="Alto",5,"0"))))</f>
        <v>0</v>
      </c>
      <c r="T351" s="185" t="str">
        <f>IF(R351="Basso",1.8,IF(R351="Medio",2.5,IF(R351="Medio-Alto",3.8,IF(R351="Alto",5,"0"))))</f>
        <v>0</v>
      </c>
      <c r="U351" s="185">
        <f>IF(MAX(U355:U369)&gt;(T351*S351),MAX(U355:U369),T351*S351)</f>
        <v>0</v>
      </c>
      <c r="V351" s="186" t="str">
        <f>IF(U351=0,"--",IF(U351&lt;='db fasce di rischio'!$B$4,'db fasce di rischio'!$A$2,IF(U351&lt;='db fasce di rischio'!$D$4,'db fasce di rischio'!$C$2,IF(U351&lt;='db fasce di rischio'!$F$4,'db fasce di rischio'!$E$2,IF(U351&lt;='db fasce di rischio'!$H$4,'db fasce di rischio'!$G$2,"")))))</f>
        <v>--</v>
      </c>
      <c r="W351" s="30"/>
      <c r="X351" s="30"/>
    </row>
    <row r="352" spans="1:24" ht="59.45" customHeight="1" x14ac:dyDescent="0.2">
      <c r="A352" s="168"/>
      <c r="B352" s="168"/>
      <c r="C352" s="223"/>
      <c r="D352" s="224"/>
      <c r="E352" s="224"/>
      <c r="F352" s="172"/>
      <c r="G352" s="172"/>
      <c r="H352" s="172"/>
      <c r="I352" s="172"/>
      <c r="J352" s="172"/>
      <c r="K352" s="172"/>
      <c r="L352" s="173"/>
      <c r="M352" s="226" t="s">
        <v>1305</v>
      </c>
      <c r="N352" s="226"/>
      <c r="O352" s="226"/>
      <c r="P352" s="168"/>
      <c r="Q352" s="30"/>
      <c r="R352" s="30"/>
      <c r="S352" s="30"/>
      <c r="T352" s="30"/>
      <c r="U352" s="30"/>
      <c r="V352" s="30"/>
      <c r="W352" s="30"/>
      <c r="X352" s="30"/>
    </row>
    <row r="353" spans="1:24" ht="31.5" hidden="1" customHeight="1" outlineLevel="1" x14ac:dyDescent="0.2">
      <c r="A353" s="168"/>
      <c r="B353" s="168"/>
      <c r="C353" s="218" t="s">
        <v>1266</v>
      </c>
      <c r="D353" s="219"/>
      <c r="E353" s="160"/>
      <c r="F353" s="160"/>
      <c r="G353" s="160"/>
      <c r="H353" s="160"/>
      <c r="I353" s="160"/>
      <c r="J353" s="159"/>
      <c r="K353" s="160"/>
      <c r="L353" s="164">
        <f>SUM(H340:H348)</f>
        <v>0</v>
      </c>
      <c r="M353" s="165"/>
      <c r="N353" s="165"/>
      <c r="O353" s="165"/>
      <c r="P353" s="168"/>
      <c r="Q353" s="30"/>
      <c r="R353" s="30"/>
      <c r="S353" s="30"/>
      <c r="T353" s="30"/>
      <c r="U353" s="30"/>
      <c r="V353" s="30"/>
      <c r="W353" s="30"/>
      <c r="X353" s="30"/>
    </row>
    <row r="354" spans="1:24" ht="81.95" hidden="1" customHeight="1" outlineLevel="1" x14ac:dyDescent="0.2">
      <c r="A354" s="169"/>
      <c r="B354" s="169"/>
      <c r="C354" s="24" t="s">
        <v>915</v>
      </c>
      <c r="D354" s="24" t="s">
        <v>916</v>
      </c>
      <c r="E354" s="24" t="s">
        <v>981</v>
      </c>
      <c r="F354" s="24" t="s">
        <v>980</v>
      </c>
      <c r="G354" s="187" t="s">
        <v>1301</v>
      </c>
      <c r="H354" s="24" t="s">
        <v>979</v>
      </c>
      <c r="I354" s="24" t="s">
        <v>917</v>
      </c>
      <c r="J354" s="50" t="s">
        <v>982</v>
      </c>
      <c r="K354" s="50" t="s">
        <v>918</v>
      </c>
      <c r="L354" s="24" t="s">
        <v>639</v>
      </c>
      <c r="M354" s="24" t="s">
        <v>677</v>
      </c>
      <c r="N354" s="24" t="s">
        <v>678</v>
      </c>
      <c r="O354" s="24" t="s">
        <v>679</v>
      </c>
      <c r="P354" s="169"/>
      <c r="Q354" s="182" t="s">
        <v>1306</v>
      </c>
      <c r="R354" s="182" t="s">
        <v>1307</v>
      </c>
      <c r="S354" s="50" t="s">
        <v>1308</v>
      </c>
      <c r="T354" s="50" t="s">
        <v>1309</v>
      </c>
      <c r="U354" s="50" t="s">
        <v>1310</v>
      </c>
      <c r="V354" s="183" t="s">
        <v>1311</v>
      </c>
      <c r="W354" s="30"/>
      <c r="X354" s="30"/>
    </row>
    <row r="355" spans="1:24" ht="21" hidden="1" customHeight="1" outlineLevel="1" x14ac:dyDescent="0.2">
      <c r="A355" s="169"/>
      <c r="B355" s="169"/>
      <c r="C355" s="26" t="s">
        <v>30</v>
      </c>
      <c r="D355" s="26" t="s">
        <v>30</v>
      </c>
      <c r="E355" s="26" t="s">
        <v>30</v>
      </c>
      <c r="F355" s="26" t="s">
        <v>30</v>
      </c>
      <c r="G355" s="161" t="str">
        <f>V355</f>
        <v>--</v>
      </c>
      <c r="H355" s="27" t="s">
        <v>30</v>
      </c>
      <c r="I355" s="33" t="s">
        <v>30</v>
      </c>
      <c r="J355" s="87"/>
      <c r="K355" s="33"/>
      <c r="L355" s="26"/>
      <c r="M355" s="26"/>
      <c r="N355" s="26"/>
      <c r="O355" s="26"/>
      <c r="P355" s="169"/>
      <c r="Q355" s="184"/>
      <c r="R355" s="184"/>
      <c r="S355" s="185" t="str">
        <f>IF(Q355="Basso",1.8,IF(Q355="Medio",2.5,IF(Q355="Medio-Alto",3.8,IF(Q355="Alto",5,"0"))))</f>
        <v>0</v>
      </c>
      <c r="T355" s="185" t="str">
        <f>IF(R355="Basso",1.8,IF(R355="Medio",2.5,IF(R355="Medio-Alto",3.8,IF(R355="Alto",5,"0"))))</f>
        <v>0</v>
      </c>
      <c r="U355" s="185">
        <f>(T355*S355)</f>
        <v>0</v>
      </c>
      <c r="V355" s="186" t="str">
        <f>IF(U355=0,"--",IF(U355&lt;='db fasce di rischio'!$B$4,'db fasce di rischio'!$A$2,IF(U355&lt;='db fasce di rischio'!$D$4,'db fasce di rischio'!$C$2,IF(U355&lt;='db fasce di rischio'!$F$4,'db fasce di rischio'!$E$2,IF(U355&lt;='db fasce di rischio'!$H$4,'db fasce di rischio'!$G$2,"")))))</f>
        <v>--</v>
      </c>
      <c r="W355" s="30"/>
      <c r="X355" s="30"/>
    </row>
    <row r="356" spans="1:24" ht="21" hidden="1" customHeight="1" outlineLevel="1" x14ac:dyDescent="0.2">
      <c r="A356" s="169"/>
      <c r="B356" s="169"/>
      <c r="C356" s="26" t="s">
        <v>30</v>
      </c>
      <c r="D356" s="26" t="s">
        <v>30</v>
      </c>
      <c r="E356" s="26" t="s">
        <v>30</v>
      </c>
      <c r="F356" s="26" t="s">
        <v>30</v>
      </c>
      <c r="G356" s="161" t="str">
        <f t="shared" ref="G356:G369" si="71">V356</f>
        <v>--</v>
      </c>
      <c r="H356" s="27" t="s">
        <v>30</v>
      </c>
      <c r="I356" s="33" t="s">
        <v>30</v>
      </c>
      <c r="J356" s="87"/>
      <c r="K356" s="33"/>
      <c r="L356" s="26"/>
      <c r="M356" s="26"/>
      <c r="N356" s="26"/>
      <c r="O356" s="26"/>
      <c r="P356" s="169"/>
      <c r="Q356" s="184"/>
      <c r="R356" s="184"/>
      <c r="S356" s="185" t="str">
        <f t="shared" ref="S356:T369" si="72">IF(Q356="Basso",1.8,IF(Q356="Medio",2.5,IF(Q356="Medio-Alto",3.8,IF(Q356="Alto",5,"0"))))</f>
        <v>0</v>
      </c>
      <c r="T356" s="185" t="str">
        <f t="shared" si="72"/>
        <v>0</v>
      </c>
      <c r="U356" s="185">
        <f>(T356*S356)</f>
        <v>0</v>
      </c>
      <c r="V356" s="186" t="str">
        <f>IF(U356=0,"--",IF(U356&lt;='db fasce di rischio'!$B$4,'db fasce di rischio'!$A$2,IF(U356&lt;='db fasce di rischio'!$D$4,'db fasce di rischio'!$C$2,IF(U356&lt;='db fasce di rischio'!$F$4,'db fasce di rischio'!$E$2,IF(U356&lt;='db fasce di rischio'!$H$4,'db fasce di rischio'!$G$2,"")))))</f>
        <v>--</v>
      </c>
      <c r="W356" s="30"/>
      <c r="X356" s="30"/>
    </row>
    <row r="357" spans="1:24" ht="21" hidden="1" customHeight="1" outlineLevel="1" x14ac:dyDescent="0.2">
      <c r="A357" s="169"/>
      <c r="B357" s="169"/>
      <c r="C357" s="26" t="s">
        <v>30</v>
      </c>
      <c r="D357" s="26" t="s">
        <v>30</v>
      </c>
      <c r="E357" s="26" t="s">
        <v>30</v>
      </c>
      <c r="F357" s="26" t="s">
        <v>30</v>
      </c>
      <c r="G357" s="161" t="str">
        <f t="shared" si="71"/>
        <v>--</v>
      </c>
      <c r="H357" s="27" t="s">
        <v>30</v>
      </c>
      <c r="I357" s="33" t="s">
        <v>30</v>
      </c>
      <c r="J357" s="87"/>
      <c r="K357" s="33"/>
      <c r="L357" s="26"/>
      <c r="M357" s="26"/>
      <c r="N357" s="26"/>
      <c r="O357" s="26"/>
      <c r="P357" s="169"/>
      <c r="Q357" s="184"/>
      <c r="R357" s="184"/>
      <c r="S357" s="185" t="str">
        <f t="shared" si="72"/>
        <v>0</v>
      </c>
      <c r="T357" s="185" t="str">
        <f t="shared" si="72"/>
        <v>0</v>
      </c>
      <c r="U357" s="185">
        <f t="shared" ref="U357:U369" si="73">(T357*S357)</f>
        <v>0</v>
      </c>
      <c r="V357" s="186" t="str">
        <f>IF(U357=0,"--",IF(U357&lt;='db fasce di rischio'!$B$4,'db fasce di rischio'!$A$2,IF(U357&lt;='db fasce di rischio'!$D$4,'db fasce di rischio'!$C$2,IF(U357&lt;='db fasce di rischio'!$F$4,'db fasce di rischio'!$E$2,IF(U357&lt;='db fasce di rischio'!$H$4,'db fasce di rischio'!$G$2,"")))))</f>
        <v>--</v>
      </c>
      <c r="W357" s="30"/>
      <c r="X357" s="30"/>
    </row>
    <row r="358" spans="1:24" ht="21" hidden="1" customHeight="1" outlineLevel="1" x14ac:dyDescent="0.2">
      <c r="A358" s="169"/>
      <c r="B358" s="169"/>
      <c r="C358" s="26" t="s">
        <v>30</v>
      </c>
      <c r="D358" s="26" t="s">
        <v>30</v>
      </c>
      <c r="E358" s="26" t="s">
        <v>30</v>
      </c>
      <c r="F358" s="26" t="s">
        <v>30</v>
      </c>
      <c r="G358" s="161" t="str">
        <f t="shared" si="71"/>
        <v>--</v>
      </c>
      <c r="H358" s="27" t="s">
        <v>30</v>
      </c>
      <c r="I358" s="33" t="s">
        <v>30</v>
      </c>
      <c r="J358" s="87"/>
      <c r="K358" s="33"/>
      <c r="L358" s="26"/>
      <c r="M358" s="26"/>
      <c r="N358" s="26"/>
      <c r="O358" s="26"/>
      <c r="P358" s="169"/>
      <c r="Q358" s="184"/>
      <c r="R358" s="184"/>
      <c r="S358" s="185" t="str">
        <f t="shared" si="72"/>
        <v>0</v>
      </c>
      <c r="T358" s="185" t="str">
        <f t="shared" si="72"/>
        <v>0</v>
      </c>
      <c r="U358" s="185">
        <f t="shared" si="73"/>
        <v>0</v>
      </c>
      <c r="V358" s="186" t="str">
        <f>IF(U358=0,"--",IF(U358&lt;='db fasce di rischio'!$B$4,'db fasce di rischio'!$A$2,IF(U358&lt;='db fasce di rischio'!$D$4,'db fasce di rischio'!$C$2,IF(U358&lt;='db fasce di rischio'!$F$4,'db fasce di rischio'!$E$2,IF(U358&lt;='db fasce di rischio'!$H$4,'db fasce di rischio'!$G$2,"")))))</f>
        <v>--</v>
      </c>
      <c r="W358" s="30"/>
      <c r="X358" s="30"/>
    </row>
    <row r="359" spans="1:24" ht="21" hidden="1" customHeight="1" outlineLevel="1" x14ac:dyDescent="0.2">
      <c r="A359" s="169"/>
      <c r="B359" s="169"/>
      <c r="C359" s="26" t="s">
        <v>30</v>
      </c>
      <c r="D359" s="26" t="s">
        <v>30</v>
      </c>
      <c r="E359" s="26" t="s">
        <v>30</v>
      </c>
      <c r="F359" s="26" t="s">
        <v>30</v>
      </c>
      <c r="G359" s="161" t="str">
        <f t="shared" si="71"/>
        <v>--</v>
      </c>
      <c r="H359" s="27" t="s">
        <v>30</v>
      </c>
      <c r="I359" s="33" t="s">
        <v>30</v>
      </c>
      <c r="J359" s="87"/>
      <c r="K359" s="33"/>
      <c r="L359" s="26"/>
      <c r="M359" s="26"/>
      <c r="N359" s="26"/>
      <c r="O359" s="26"/>
      <c r="P359" s="169"/>
      <c r="Q359" s="184"/>
      <c r="R359" s="184"/>
      <c r="S359" s="185" t="str">
        <f t="shared" si="72"/>
        <v>0</v>
      </c>
      <c r="T359" s="185" t="str">
        <f t="shared" si="72"/>
        <v>0</v>
      </c>
      <c r="U359" s="185">
        <f t="shared" si="73"/>
        <v>0</v>
      </c>
      <c r="V359" s="186" t="str">
        <f>IF(U359=0,"--",IF(U359&lt;='db fasce di rischio'!$B$4,'db fasce di rischio'!$A$2,IF(U359&lt;='db fasce di rischio'!$D$4,'db fasce di rischio'!$C$2,IF(U359&lt;='db fasce di rischio'!$F$4,'db fasce di rischio'!$E$2,IF(U359&lt;='db fasce di rischio'!$H$4,'db fasce di rischio'!$G$2,"")))))</f>
        <v>--</v>
      </c>
      <c r="W359" s="30"/>
      <c r="X359" s="30"/>
    </row>
    <row r="360" spans="1:24" ht="21" hidden="1" customHeight="1" outlineLevel="1" x14ac:dyDescent="0.2">
      <c r="A360" s="169"/>
      <c r="B360" s="169"/>
      <c r="C360" s="26" t="s">
        <v>30</v>
      </c>
      <c r="D360" s="26" t="s">
        <v>30</v>
      </c>
      <c r="E360" s="26" t="s">
        <v>30</v>
      </c>
      <c r="F360" s="26" t="s">
        <v>30</v>
      </c>
      <c r="G360" s="161" t="str">
        <f t="shared" si="71"/>
        <v>--</v>
      </c>
      <c r="H360" s="27" t="s">
        <v>30</v>
      </c>
      <c r="I360" s="33" t="s">
        <v>30</v>
      </c>
      <c r="J360" s="87"/>
      <c r="K360" s="33"/>
      <c r="L360" s="26"/>
      <c r="M360" s="26"/>
      <c r="N360" s="26"/>
      <c r="O360" s="26"/>
      <c r="P360" s="169"/>
      <c r="Q360" s="184"/>
      <c r="R360" s="184"/>
      <c r="S360" s="185" t="str">
        <f t="shared" si="72"/>
        <v>0</v>
      </c>
      <c r="T360" s="185" t="str">
        <f t="shared" si="72"/>
        <v>0</v>
      </c>
      <c r="U360" s="185">
        <f t="shared" si="73"/>
        <v>0</v>
      </c>
      <c r="V360" s="186" t="str">
        <f>IF(U360=0,"--",IF(U360&lt;='db fasce di rischio'!$B$4,'db fasce di rischio'!$A$2,IF(U360&lt;='db fasce di rischio'!$D$4,'db fasce di rischio'!$C$2,IF(U360&lt;='db fasce di rischio'!$F$4,'db fasce di rischio'!$E$2,IF(U360&lt;='db fasce di rischio'!$H$4,'db fasce di rischio'!$G$2,"")))))</f>
        <v>--</v>
      </c>
      <c r="W360" s="30"/>
      <c r="X360" s="30"/>
    </row>
    <row r="361" spans="1:24" ht="21" hidden="1" customHeight="1" outlineLevel="1" x14ac:dyDescent="0.2">
      <c r="A361" s="169"/>
      <c r="B361" s="169"/>
      <c r="C361" s="26" t="s">
        <v>30</v>
      </c>
      <c r="D361" s="26" t="s">
        <v>30</v>
      </c>
      <c r="E361" s="26" t="s">
        <v>30</v>
      </c>
      <c r="F361" s="26" t="s">
        <v>30</v>
      </c>
      <c r="G361" s="161" t="str">
        <f t="shared" si="71"/>
        <v>--</v>
      </c>
      <c r="H361" s="27" t="s">
        <v>30</v>
      </c>
      <c r="I361" s="33" t="s">
        <v>30</v>
      </c>
      <c r="J361" s="87"/>
      <c r="K361" s="33"/>
      <c r="L361" s="26"/>
      <c r="M361" s="26"/>
      <c r="N361" s="26"/>
      <c r="O361" s="26"/>
      <c r="P361" s="169"/>
      <c r="Q361" s="184"/>
      <c r="R361" s="184"/>
      <c r="S361" s="185" t="str">
        <f t="shared" si="72"/>
        <v>0</v>
      </c>
      <c r="T361" s="185" t="str">
        <f t="shared" si="72"/>
        <v>0</v>
      </c>
      <c r="U361" s="185">
        <f t="shared" si="73"/>
        <v>0</v>
      </c>
      <c r="V361" s="186" t="str">
        <f>IF(U361=0,"--",IF(U361&lt;='db fasce di rischio'!$B$4,'db fasce di rischio'!$A$2,IF(U361&lt;='db fasce di rischio'!$D$4,'db fasce di rischio'!$C$2,IF(U361&lt;='db fasce di rischio'!$F$4,'db fasce di rischio'!$E$2,IF(U361&lt;='db fasce di rischio'!$H$4,'db fasce di rischio'!$G$2,"")))))</f>
        <v>--</v>
      </c>
      <c r="W361" s="30"/>
      <c r="X361" s="30"/>
    </row>
    <row r="362" spans="1:24" ht="21" hidden="1" customHeight="1" outlineLevel="1" x14ac:dyDescent="0.2">
      <c r="A362" s="169"/>
      <c r="B362" s="169"/>
      <c r="C362" s="26" t="s">
        <v>30</v>
      </c>
      <c r="D362" s="26" t="s">
        <v>30</v>
      </c>
      <c r="E362" s="26" t="s">
        <v>30</v>
      </c>
      <c r="F362" s="26" t="s">
        <v>30</v>
      </c>
      <c r="G362" s="161" t="str">
        <f t="shared" si="71"/>
        <v>--</v>
      </c>
      <c r="H362" s="27" t="s">
        <v>30</v>
      </c>
      <c r="I362" s="33" t="s">
        <v>30</v>
      </c>
      <c r="J362" s="87"/>
      <c r="K362" s="33"/>
      <c r="L362" s="26"/>
      <c r="M362" s="26"/>
      <c r="N362" s="26"/>
      <c r="O362" s="26"/>
      <c r="P362" s="169"/>
      <c r="Q362" s="184"/>
      <c r="R362" s="184"/>
      <c r="S362" s="185" t="str">
        <f t="shared" si="72"/>
        <v>0</v>
      </c>
      <c r="T362" s="185" t="str">
        <f t="shared" si="72"/>
        <v>0</v>
      </c>
      <c r="U362" s="185">
        <f t="shared" si="73"/>
        <v>0</v>
      </c>
      <c r="V362" s="186" t="str">
        <f>IF(U362=0,"--",IF(U362&lt;='db fasce di rischio'!$B$4,'db fasce di rischio'!$A$2,IF(U362&lt;='db fasce di rischio'!$D$4,'db fasce di rischio'!$C$2,IF(U362&lt;='db fasce di rischio'!$F$4,'db fasce di rischio'!$E$2,IF(U362&lt;='db fasce di rischio'!$H$4,'db fasce di rischio'!$G$2,"")))))</f>
        <v>--</v>
      </c>
      <c r="W362" s="30"/>
      <c r="X362" s="30"/>
    </row>
    <row r="363" spans="1:24" ht="21" hidden="1" customHeight="1" outlineLevel="1" x14ac:dyDescent="0.2">
      <c r="A363" s="169"/>
      <c r="B363" s="169"/>
      <c r="C363" s="26" t="s">
        <v>30</v>
      </c>
      <c r="D363" s="26" t="s">
        <v>30</v>
      </c>
      <c r="E363" s="26" t="s">
        <v>30</v>
      </c>
      <c r="F363" s="26" t="s">
        <v>30</v>
      </c>
      <c r="G363" s="161" t="str">
        <f t="shared" si="71"/>
        <v>--</v>
      </c>
      <c r="H363" s="27" t="s">
        <v>30</v>
      </c>
      <c r="I363" s="33" t="s">
        <v>30</v>
      </c>
      <c r="J363" s="88"/>
      <c r="K363" s="33"/>
      <c r="L363" s="26"/>
      <c r="M363" s="26"/>
      <c r="N363" s="26"/>
      <c r="O363" s="26"/>
      <c r="P363" s="169"/>
      <c r="Q363" s="184"/>
      <c r="R363" s="184"/>
      <c r="S363" s="185" t="str">
        <f t="shared" si="72"/>
        <v>0</v>
      </c>
      <c r="T363" s="185" t="str">
        <f t="shared" si="72"/>
        <v>0</v>
      </c>
      <c r="U363" s="185">
        <f t="shared" si="73"/>
        <v>0</v>
      </c>
      <c r="V363" s="186" t="str">
        <f>IF(U363=0,"--",IF(U363&lt;='db fasce di rischio'!$B$4,'db fasce di rischio'!$A$2,IF(U363&lt;='db fasce di rischio'!$D$4,'db fasce di rischio'!$C$2,IF(U363&lt;='db fasce di rischio'!$F$4,'db fasce di rischio'!$E$2,IF(U363&lt;='db fasce di rischio'!$H$4,'db fasce di rischio'!$G$2,"")))))</f>
        <v>--</v>
      </c>
      <c r="W363" s="30"/>
      <c r="X363" s="30"/>
    </row>
    <row r="364" spans="1:24" ht="21" hidden="1" customHeight="1" outlineLevel="1" x14ac:dyDescent="0.2">
      <c r="A364" s="169"/>
      <c r="B364" s="169"/>
      <c r="C364" s="26" t="s">
        <v>30</v>
      </c>
      <c r="D364" s="26" t="s">
        <v>30</v>
      </c>
      <c r="E364" s="26" t="s">
        <v>30</v>
      </c>
      <c r="F364" s="26" t="s">
        <v>30</v>
      </c>
      <c r="G364" s="161" t="str">
        <f t="shared" si="71"/>
        <v>--</v>
      </c>
      <c r="H364" s="27" t="s">
        <v>30</v>
      </c>
      <c r="I364" s="33" t="s">
        <v>30</v>
      </c>
      <c r="J364" s="88"/>
      <c r="K364" s="33"/>
      <c r="L364" s="26"/>
      <c r="M364" s="26"/>
      <c r="N364" s="26"/>
      <c r="O364" s="26"/>
      <c r="P364" s="169"/>
      <c r="Q364" s="184"/>
      <c r="R364" s="184"/>
      <c r="S364" s="185" t="str">
        <f t="shared" si="72"/>
        <v>0</v>
      </c>
      <c r="T364" s="185" t="str">
        <f t="shared" si="72"/>
        <v>0</v>
      </c>
      <c r="U364" s="185">
        <f t="shared" si="73"/>
        <v>0</v>
      </c>
      <c r="V364" s="186" t="str">
        <f>IF(U364=0,"--",IF(U364&lt;='db fasce di rischio'!$B$4,'db fasce di rischio'!$A$2,IF(U364&lt;='db fasce di rischio'!$D$4,'db fasce di rischio'!$C$2,IF(U364&lt;='db fasce di rischio'!$F$4,'db fasce di rischio'!$E$2,IF(U364&lt;='db fasce di rischio'!$H$4,'db fasce di rischio'!$G$2,"")))))</f>
        <v>--</v>
      </c>
      <c r="W364" s="30"/>
      <c r="X364" s="30"/>
    </row>
    <row r="365" spans="1:24" ht="21" hidden="1" customHeight="1" outlineLevel="1" x14ac:dyDescent="0.2">
      <c r="A365" s="169"/>
      <c r="B365" s="169"/>
      <c r="C365" s="26" t="s">
        <v>30</v>
      </c>
      <c r="D365" s="26" t="s">
        <v>30</v>
      </c>
      <c r="E365" s="26" t="s">
        <v>30</v>
      </c>
      <c r="F365" s="26" t="s">
        <v>30</v>
      </c>
      <c r="G365" s="161" t="str">
        <f t="shared" si="71"/>
        <v>--</v>
      </c>
      <c r="H365" s="27" t="s">
        <v>30</v>
      </c>
      <c r="I365" s="33" t="s">
        <v>30</v>
      </c>
      <c r="J365" s="88"/>
      <c r="K365" s="33"/>
      <c r="L365" s="26"/>
      <c r="M365" s="26"/>
      <c r="N365" s="26"/>
      <c r="O365" s="26"/>
      <c r="P365" s="169"/>
      <c r="Q365" s="184"/>
      <c r="R365" s="184"/>
      <c r="S365" s="185" t="str">
        <f t="shared" si="72"/>
        <v>0</v>
      </c>
      <c r="T365" s="185" t="str">
        <f t="shared" si="72"/>
        <v>0</v>
      </c>
      <c r="U365" s="185">
        <f t="shared" si="73"/>
        <v>0</v>
      </c>
      <c r="V365" s="186" t="str">
        <f>IF(U365=0,"--",IF(U365&lt;='db fasce di rischio'!$B$4,'db fasce di rischio'!$A$2,IF(U365&lt;='db fasce di rischio'!$D$4,'db fasce di rischio'!$C$2,IF(U365&lt;='db fasce di rischio'!$F$4,'db fasce di rischio'!$E$2,IF(U365&lt;='db fasce di rischio'!$H$4,'db fasce di rischio'!$G$2,"")))))</f>
        <v>--</v>
      </c>
      <c r="W365" s="30"/>
      <c r="X365" s="30"/>
    </row>
    <row r="366" spans="1:24" ht="21" hidden="1" customHeight="1" outlineLevel="1" x14ac:dyDescent="0.2">
      <c r="A366" s="169"/>
      <c r="B366" s="169"/>
      <c r="C366" s="26" t="s">
        <v>30</v>
      </c>
      <c r="D366" s="26" t="s">
        <v>30</v>
      </c>
      <c r="E366" s="26" t="s">
        <v>30</v>
      </c>
      <c r="F366" s="26" t="s">
        <v>30</v>
      </c>
      <c r="G366" s="161" t="str">
        <f t="shared" si="71"/>
        <v>--</v>
      </c>
      <c r="H366" s="27" t="s">
        <v>30</v>
      </c>
      <c r="I366" s="33" t="s">
        <v>30</v>
      </c>
      <c r="J366" s="88"/>
      <c r="K366" s="33"/>
      <c r="L366" s="26"/>
      <c r="M366" s="26"/>
      <c r="N366" s="26"/>
      <c r="O366" s="26"/>
      <c r="P366" s="169"/>
      <c r="Q366" s="184"/>
      <c r="R366" s="184"/>
      <c r="S366" s="185" t="str">
        <f t="shared" si="72"/>
        <v>0</v>
      </c>
      <c r="T366" s="185" t="str">
        <f t="shared" si="72"/>
        <v>0</v>
      </c>
      <c r="U366" s="185">
        <f t="shared" si="73"/>
        <v>0</v>
      </c>
      <c r="V366" s="186" t="str">
        <f>IF(U366=0,"--",IF(U366&lt;='db fasce di rischio'!$B$4,'db fasce di rischio'!$A$2,IF(U366&lt;='db fasce di rischio'!$D$4,'db fasce di rischio'!$C$2,IF(U366&lt;='db fasce di rischio'!$F$4,'db fasce di rischio'!$E$2,IF(U366&lt;='db fasce di rischio'!$H$4,'db fasce di rischio'!$G$2,"")))))</f>
        <v>--</v>
      </c>
      <c r="W366" s="30"/>
      <c r="X366" s="30"/>
    </row>
    <row r="367" spans="1:24" ht="21" hidden="1" customHeight="1" outlineLevel="1" x14ac:dyDescent="0.2">
      <c r="A367" s="169"/>
      <c r="B367" s="169"/>
      <c r="C367" s="26" t="s">
        <v>30</v>
      </c>
      <c r="D367" s="26" t="s">
        <v>30</v>
      </c>
      <c r="E367" s="26" t="s">
        <v>30</v>
      </c>
      <c r="F367" s="26" t="s">
        <v>30</v>
      </c>
      <c r="G367" s="161" t="str">
        <f t="shared" si="71"/>
        <v>--</v>
      </c>
      <c r="H367" s="27" t="s">
        <v>30</v>
      </c>
      <c r="I367" s="33" t="s">
        <v>30</v>
      </c>
      <c r="J367" s="87"/>
      <c r="K367" s="33"/>
      <c r="L367" s="26"/>
      <c r="M367" s="26"/>
      <c r="N367" s="26"/>
      <c r="O367" s="26"/>
      <c r="P367" s="169"/>
      <c r="Q367" s="184"/>
      <c r="R367" s="184"/>
      <c r="S367" s="185" t="str">
        <f t="shared" si="72"/>
        <v>0</v>
      </c>
      <c r="T367" s="185" t="str">
        <f t="shared" si="72"/>
        <v>0</v>
      </c>
      <c r="U367" s="185">
        <f t="shared" si="73"/>
        <v>0</v>
      </c>
      <c r="V367" s="186" t="str">
        <f>IF(U367=0,"--",IF(U367&lt;='db fasce di rischio'!$B$4,'db fasce di rischio'!$A$2,IF(U367&lt;='db fasce di rischio'!$D$4,'db fasce di rischio'!$C$2,IF(U367&lt;='db fasce di rischio'!$F$4,'db fasce di rischio'!$E$2,IF(U367&lt;='db fasce di rischio'!$H$4,'db fasce di rischio'!$G$2,"")))))</f>
        <v>--</v>
      </c>
      <c r="W367" s="30"/>
      <c r="X367" s="30"/>
    </row>
    <row r="368" spans="1:24" ht="21" hidden="1" customHeight="1" outlineLevel="1" x14ac:dyDescent="0.2">
      <c r="A368" s="169"/>
      <c r="B368" s="169"/>
      <c r="C368" s="26" t="s">
        <v>30</v>
      </c>
      <c r="D368" s="26" t="s">
        <v>30</v>
      </c>
      <c r="E368" s="26" t="s">
        <v>30</v>
      </c>
      <c r="F368" s="26" t="s">
        <v>30</v>
      </c>
      <c r="G368" s="161" t="str">
        <f t="shared" si="71"/>
        <v>--</v>
      </c>
      <c r="H368" s="27" t="s">
        <v>30</v>
      </c>
      <c r="I368" s="33" t="s">
        <v>30</v>
      </c>
      <c r="J368" s="87"/>
      <c r="K368" s="33"/>
      <c r="L368" s="26"/>
      <c r="M368" s="26"/>
      <c r="N368" s="26"/>
      <c r="O368" s="28"/>
      <c r="P368" s="169"/>
      <c r="Q368" s="184"/>
      <c r="R368" s="184"/>
      <c r="S368" s="185" t="str">
        <f t="shared" si="72"/>
        <v>0</v>
      </c>
      <c r="T368" s="185" t="str">
        <f t="shared" si="72"/>
        <v>0</v>
      </c>
      <c r="U368" s="185">
        <f t="shared" si="73"/>
        <v>0</v>
      </c>
      <c r="V368" s="186" t="str">
        <f>IF(U368=0,"--",IF(U368&lt;='db fasce di rischio'!$B$4,'db fasce di rischio'!$A$2,IF(U368&lt;='db fasce di rischio'!$D$4,'db fasce di rischio'!$C$2,IF(U368&lt;='db fasce di rischio'!$F$4,'db fasce di rischio'!$E$2,IF(U368&lt;='db fasce di rischio'!$H$4,'db fasce di rischio'!$G$2,"")))))</f>
        <v>--</v>
      </c>
      <c r="W368" s="30"/>
      <c r="X368" s="30"/>
    </row>
    <row r="369" spans="1:24" ht="21" hidden="1" customHeight="1" outlineLevel="1" x14ac:dyDescent="0.2">
      <c r="A369" s="169"/>
      <c r="B369" s="169"/>
      <c r="C369" s="26" t="s">
        <v>30</v>
      </c>
      <c r="D369" s="26" t="s">
        <v>30</v>
      </c>
      <c r="E369" s="26" t="s">
        <v>30</v>
      </c>
      <c r="F369" s="26" t="s">
        <v>30</v>
      </c>
      <c r="G369" s="161" t="str">
        <f t="shared" si="71"/>
        <v>--</v>
      </c>
      <c r="H369" s="27" t="s">
        <v>30</v>
      </c>
      <c r="I369" s="33" t="s">
        <v>30</v>
      </c>
      <c r="J369" s="87"/>
      <c r="K369" s="33"/>
      <c r="L369" s="26"/>
      <c r="M369" s="26"/>
      <c r="N369" s="26"/>
      <c r="O369" s="29"/>
      <c r="P369" s="169"/>
      <c r="Q369" s="184"/>
      <c r="R369" s="184"/>
      <c r="S369" s="185" t="str">
        <f t="shared" si="72"/>
        <v>0</v>
      </c>
      <c r="T369" s="185" t="str">
        <f t="shared" si="72"/>
        <v>0</v>
      </c>
      <c r="U369" s="185">
        <f t="shared" si="73"/>
        <v>0</v>
      </c>
      <c r="V369" s="186" t="str">
        <f>IF(U369=0,"--",IF(U369&lt;='db fasce di rischio'!$B$4,'db fasce di rischio'!$A$2,IF(U369&lt;='db fasce di rischio'!$D$4,'db fasce di rischio'!$C$2,IF(U369&lt;='db fasce di rischio'!$F$4,'db fasce di rischio'!$E$2,IF(U369&lt;='db fasce di rischio'!$H$4,'db fasce di rischio'!$G$2,"")))))</f>
        <v>--</v>
      </c>
      <c r="W369" s="30"/>
      <c r="X369" s="30"/>
    </row>
    <row r="370" spans="1:24" ht="21" collapsed="1" x14ac:dyDescent="0.2">
      <c r="A370" s="168"/>
      <c r="B370" s="168"/>
      <c r="C370" s="92"/>
      <c r="D370" s="92"/>
      <c r="E370" s="92"/>
      <c r="F370" s="92"/>
      <c r="G370" s="92"/>
      <c r="H370" s="92"/>
      <c r="I370" s="92"/>
      <c r="J370" s="176"/>
      <c r="K370" s="92"/>
      <c r="L370" s="92"/>
      <c r="M370" s="92"/>
      <c r="N370" s="92"/>
      <c r="O370" s="92"/>
      <c r="P370" s="168"/>
      <c r="Q370" s="30"/>
      <c r="R370" s="30"/>
      <c r="S370" s="30"/>
      <c r="T370" s="30"/>
      <c r="U370" s="30"/>
      <c r="V370" s="30"/>
      <c r="W370" s="30"/>
      <c r="X370" s="30"/>
    </row>
    <row r="371" spans="1:24" ht="90.6" customHeight="1" x14ac:dyDescent="0.2">
      <c r="A371" s="31"/>
      <c r="B371" s="31"/>
      <c r="C371" s="32" t="s">
        <v>674</v>
      </c>
      <c r="D371" s="32"/>
      <c r="E371" s="30"/>
      <c r="F371" s="30"/>
      <c r="G371" s="30"/>
      <c r="H371" s="30"/>
      <c r="I371" s="30"/>
      <c r="J371" s="85"/>
      <c r="K371" s="30"/>
      <c r="L371" s="30"/>
      <c r="M371" s="30"/>
      <c r="N371" s="84" t="s">
        <v>6</v>
      </c>
      <c r="O371" s="84" t="s">
        <v>675</v>
      </c>
      <c r="P371" s="30"/>
      <c r="Q371" s="182" t="s">
        <v>1306</v>
      </c>
      <c r="R371" s="182" t="s">
        <v>1307</v>
      </c>
      <c r="S371" s="50" t="s">
        <v>1308</v>
      </c>
      <c r="T371" s="50" t="s">
        <v>1309</v>
      </c>
      <c r="U371" s="50" t="s">
        <v>1310</v>
      </c>
      <c r="V371" s="183" t="s">
        <v>1311</v>
      </c>
      <c r="W371" s="30"/>
      <c r="X371" s="30"/>
    </row>
    <row r="372" spans="1:24" ht="30.6" customHeight="1" x14ac:dyDescent="0.2">
      <c r="A372" s="168"/>
      <c r="B372" s="168">
        <v>18</v>
      </c>
      <c r="C372" s="220" t="s">
        <v>1267</v>
      </c>
      <c r="D372" s="221"/>
      <c r="E372" s="222"/>
      <c r="F372" s="229"/>
      <c r="G372" s="229"/>
      <c r="H372" s="229"/>
      <c r="I372" s="50" t="s">
        <v>11</v>
      </c>
      <c r="J372" s="231" t="s">
        <v>3</v>
      </c>
      <c r="K372" s="231"/>
      <c r="L372" s="39"/>
      <c r="M372" s="162" t="s">
        <v>676</v>
      </c>
      <c r="N372" s="163" t="str">
        <f>V372</f>
        <v>--</v>
      </c>
      <c r="O372" s="39"/>
      <c r="P372" s="168"/>
      <c r="Q372" s="184"/>
      <c r="R372" s="184"/>
      <c r="S372" s="185" t="str">
        <f>IF(Q372="Basso",1.8,IF(Q372="Medio",2.5,IF(Q372="Medio-Alto",3.8,IF(Q372="Alto",5,"0"))))</f>
        <v>0</v>
      </c>
      <c r="T372" s="185" t="str">
        <f>IF(R372="Basso",1.8,IF(R372="Medio",2.5,IF(R372="Medio-Alto",3.8,IF(R372="Alto",5,"0"))))</f>
        <v>0</v>
      </c>
      <c r="U372" s="185">
        <f>IF(MAX(U376:U390)&gt;(T372*S372),MAX(U376:U390),T372*S372)</f>
        <v>0</v>
      </c>
      <c r="V372" s="186" t="str">
        <f>IF(U372=0,"--",IF(U372&lt;='db fasce di rischio'!$B$4,'db fasce di rischio'!$A$2,IF(U372&lt;='db fasce di rischio'!$D$4,'db fasce di rischio'!$C$2,IF(U372&lt;='db fasce di rischio'!$F$4,'db fasce di rischio'!$E$2,IF(U372&lt;='db fasce di rischio'!$H$4,'db fasce di rischio'!$G$2,"")))))</f>
        <v>--</v>
      </c>
      <c r="W372" s="30"/>
      <c r="X372" s="30"/>
    </row>
    <row r="373" spans="1:24" ht="59.45" customHeight="1" x14ac:dyDescent="0.2">
      <c r="A373" s="168"/>
      <c r="B373" s="168"/>
      <c r="C373" s="223"/>
      <c r="D373" s="224"/>
      <c r="E373" s="224"/>
      <c r="F373" s="172"/>
      <c r="G373" s="172"/>
      <c r="H373" s="172"/>
      <c r="I373" s="172"/>
      <c r="J373" s="172"/>
      <c r="K373" s="172"/>
      <c r="L373" s="173"/>
      <c r="M373" s="226" t="s">
        <v>1305</v>
      </c>
      <c r="N373" s="226"/>
      <c r="O373" s="226"/>
      <c r="P373" s="168"/>
      <c r="Q373" s="30"/>
      <c r="R373" s="30"/>
      <c r="S373" s="30"/>
      <c r="T373" s="30"/>
      <c r="U373" s="30"/>
      <c r="V373" s="30"/>
      <c r="W373" s="30"/>
      <c r="X373" s="30"/>
    </row>
    <row r="374" spans="1:24" ht="31.5" hidden="1" customHeight="1" outlineLevel="1" x14ac:dyDescent="0.2">
      <c r="A374" s="168"/>
      <c r="B374" s="168"/>
      <c r="C374" s="218" t="s">
        <v>1266</v>
      </c>
      <c r="D374" s="219"/>
      <c r="E374" s="160"/>
      <c r="F374" s="160"/>
      <c r="G374" s="160"/>
      <c r="H374" s="160"/>
      <c r="I374" s="160"/>
      <c r="J374" s="159"/>
      <c r="K374" s="160"/>
      <c r="L374" s="164">
        <f>SUM(H361:H369)</f>
        <v>0</v>
      </c>
      <c r="M374" s="165"/>
      <c r="N374" s="165"/>
      <c r="O374" s="165"/>
      <c r="P374" s="168"/>
      <c r="Q374" s="30"/>
      <c r="R374" s="30"/>
      <c r="S374" s="30"/>
      <c r="T374" s="30"/>
      <c r="U374" s="30"/>
      <c r="V374" s="30"/>
      <c r="W374" s="30"/>
      <c r="X374" s="30"/>
    </row>
    <row r="375" spans="1:24" ht="81.95" hidden="1" customHeight="1" outlineLevel="1" x14ac:dyDescent="0.2">
      <c r="A375" s="169"/>
      <c r="B375" s="169"/>
      <c r="C375" s="24" t="s">
        <v>915</v>
      </c>
      <c r="D375" s="24" t="s">
        <v>916</v>
      </c>
      <c r="E375" s="24" t="s">
        <v>981</v>
      </c>
      <c r="F375" s="24" t="s">
        <v>980</v>
      </c>
      <c r="G375" s="187" t="s">
        <v>1301</v>
      </c>
      <c r="H375" s="24" t="s">
        <v>979</v>
      </c>
      <c r="I375" s="24" t="s">
        <v>917</v>
      </c>
      <c r="J375" s="50" t="s">
        <v>982</v>
      </c>
      <c r="K375" s="50" t="s">
        <v>918</v>
      </c>
      <c r="L375" s="24" t="s">
        <v>639</v>
      </c>
      <c r="M375" s="24" t="s">
        <v>677</v>
      </c>
      <c r="N375" s="24" t="s">
        <v>678</v>
      </c>
      <c r="O375" s="24" t="s">
        <v>679</v>
      </c>
      <c r="P375" s="169"/>
      <c r="Q375" s="182" t="s">
        <v>1306</v>
      </c>
      <c r="R375" s="182" t="s">
        <v>1307</v>
      </c>
      <c r="S375" s="50" t="s">
        <v>1308</v>
      </c>
      <c r="T375" s="50" t="s">
        <v>1309</v>
      </c>
      <c r="U375" s="50" t="s">
        <v>1310</v>
      </c>
      <c r="V375" s="183" t="s">
        <v>1311</v>
      </c>
      <c r="W375" s="30"/>
      <c r="X375" s="30"/>
    </row>
    <row r="376" spans="1:24" ht="21" hidden="1" customHeight="1" outlineLevel="1" x14ac:dyDescent="0.2">
      <c r="A376" s="169"/>
      <c r="B376" s="169"/>
      <c r="C376" s="26" t="s">
        <v>30</v>
      </c>
      <c r="D376" s="26" t="s">
        <v>30</v>
      </c>
      <c r="E376" s="26" t="s">
        <v>30</v>
      </c>
      <c r="F376" s="26" t="s">
        <v>30</v>
      </c>
      <c r="G376" s="161" t="str">
        <f>V376</f>
        <v>--</v>
      </c>
      <c r="H376" s="27" t="s">
        <v>30</v>
      </c>
      <c r="I376" s="33" t="s">
        <v>30</v>
      </c>
      <c r="J376" s="87"/>
      <c r="K376" s="33"/>
      <c r="L376" s="26"/>
      <c r="M376" s="26"/>
      <c r="N376" s="26"/>
      <c r="O376" s="26"/>
      <c r="P376" s="169"/>
      <c r="Q376" s="184"/>
      <c r="R376" s="184"/>
      <c r="S376" s="185" t="str">
        <f>IF(Q376="Basso",1.8,IF(Q376="Medio",2.5,IF(Q376="Medio-Alto",3.8,IF(Q376="Alto",5,"0"))))</f>
        <v>0</v>
      </c>
      <c r="T376" s="185" t="str">
        <f>IF(R376="Basso",1.8,IF(R376="Medio",2.5,IF(R376="Medio-Alto",3.8,IF(R376="Alto",5,"0"))))</f>
        <v>0</v>
      </c>
      <c r="U376" s="185">
        <f>(T376*S376)</f>
        <v>0</v>
      </c>
      <c r="V376" s="186" t="str">
        <f>IF(U376=0,"--",IF(U376&lt;='db fasce di rischio'!$B$4,'db fasce di rischio'!$A$2,IF(U376&lt;='db fasce di rischio'!$D$4,'db fasce di rischio'!$C$2,IF(U376&lt;='db fasce di rischio'!$F$4,'db fasce di rischio'!$E$2,IF(U376&lt;='db fasce di rischio'!$H$4,'db fasce di rischio'!$G$2,"")))))</f>
        <v>--</v>
      </c>
      <c r="W376" s="30"/>
      <c r="X376" s="30"/>
    </row>
    <row r="377" spans="1:24" ht="21" hidden="1" customHeight="1" outlineLevel="1" x14ac:dyDescent="0.2">
      <c r="A377" s="169"/>
      <c r="B377" s="169"/>
      <c r="C377" s="26" t="s">
        <v>30</v>
      </c>
      <c r="D377" s="26" t="s">
        <v>30</v>
      </c>
      <c r="E377" s="26" t="s">
        <v>30</v>
      </c>
      <c r="F377" s="26" t="s">
        <v>30</v>
      </c>
      <c r="G377" s="161" t="str">
        <f t="shared" ref="G377:G390" si="74">V377</f>
        <v>--</v>
      </c>
      <c r="H377" s="27" t="s">
        <v>30</v>
      </c>
      <c r="I377" s="33" t="s">
        <v>30</v>
      </c>
      <c r="J377" s="87"/>
      <c r="K377" s="33"/>
      <c r="L377" s="26"/>
      <c r="M377" s="26"/>
      <c r="N377" s="26"/>
      <c r="O377" s="26"/>
      <c r="P377" s="169"/>
      <c r="Q377" s="184"/>
      <c r="R377" s="184"/>
      <c r="S377" s="185" t="str">
        <f t="shared" ref="S377:T390" si="75">IF(Q377="Basso",1.8,IF(Q377="Medio",2.5,IF(Q377="Medio-Alto",3.8,IF(Q377="Alto",5,"0"))))</f>
        <v>0</v>
      </c>
      <c r="T377" s="185" t="str">
        <f t="shared" si="75"/>
        <v>0</v>
      </c>
      <c r="U377" s="185">
        <f>(T377*S377)</f>
        <v>0</v>
      </c>
      <c r="V377" s="186" t="str">
        <f>IF(U377=0,"--",IF(U377&lt;='db fasce di rischio'!$B$4,'db fasce di rischio'!$A$2,IF(U377&lt;='db fasce di rischio'!$D$4,'db fasce di rischio'!$C$2,IF(U377&lt;='db fasce di rischio'!$F$4,'db fasce di rischio'!$E$2,IF(U377&lt;='db fasce di rischio'!$H$4,'db fasce di rischio'!$G$2,"")))))</f>
        <v>--</v>
      </c>
      <c r="W377" s="30"/>
      <c r="X377" s="30"/>
    </row>
    <row r="378" spans="1:24" ht="21" hidden="1" customHeight="1" outlineLevel="1" x14ac:dyDescent="0.2">
      <c r="A378" s="169"/>
      <c r="B378" s="169"/>
      <c r="C378" s="26" t="s">
        <v>30</v>
      </c>
      <c r="D378" s="26" t="s">
        <v>30</v>
      </c>
      <c r="E378" s="26" t="s">
        <v>30</v>
      </c>
      <c r="F378" s="26" t="s">
        <v>30</v>
      </c>
      <c r="G378" s="161" t="str">
        <f t="shared" si="74"/>
        <v>--</v>
      </c>
      <c r="H378" s="27" t="s">
        <v>30</v>
      </c>
      <c r="I378" s="33" t="s">
        <v>30</v>
      </c>
      <c r="J378" s="87"/>
      <c r="K378" s="33"/>
      <c r="L378" s="26"/>
      <c r="M378" s="26"/>
      <c r="N378" s="26"/>
      <c r="O378" s="26"/>
      <c r="P378" s="169"/>
      <c r="Q378" s="184"/>
      <c r="R378" s="184"/>
      <c r="S378" s="185" t="str">
        <f t="shared" si="75"/>
        <v>0</v>
      </c>
      <c r="T378" s="185" t="str">
        <f t="shared" si="75"/>
        <v>0</v>
      </c>
      <c r="U378" s="185">
        <f t="shared" ref="U378:U390" si="76">(T378*S378)</f>
        <v>0</v>
      </c>
      <c r="V378" s="186" t="str">
        <f>IF(U378=0,"--",IF(U378&lt;='db fasce di rischio'!$B$4,'db fasce di rischio'!$A$2,IF(U378&lt;='db fasce di rischio'!$D$4,'db fasce di rischio'!$C$2,IF(U378&lt;='db fasce di rischio'!$F$4,'db fasce di rischio'!$E$2,IF(U378&lt;='db fasce di rischio'!$H$4,'db fasce di rischio'!$G$2,"")))))</f>
        <v>--</v>
      </c>
      <c r="W378" s="30"/>
      <c r="X378" s="30"/>
    </row>
    <row r="379" spans="1:24" ht="21" hidden="1" customHeight="1" outlineLevel="1" x14ac:dyDescent="0.2">
      <c r="A379" s="169"/>
      <c r="B379" s="169"/>
      <c r="C379" s="26" t="s">
        <v>30</v>
      </c>
      <c r="D379" s="26" t="s">
        <v>30</v>
      </c>
      <c r="E379" s="26" t="s">
        <v>30</v>
      </c>
      <c r="F379" s="26" t="s">
        <v>30</v>
      </c>
      <c r="G379" s="161" t="str">
        <f t="shared" si="74"/>
        <v>--</v>
      </c>
      <c r="H379" s="27" t="s">
        <v>30</v>
      </c>
      <c r="I379" s="33" t="s">
        <v>30</v>
      </c>
      <c r="J379" s="87"/>
      <c r="K379" s="33"/>
      <c r="L379" s="26"/>
      <c r="M379" s="26"/>
      <c r="N379" s="26"/>
      <c r="O379" s="26"/>
      <c r="P379" s="169"/>
      <c r="Q379" s="184"/>
      <c r="R379" s="184"/>
      <c r="S379" s="185" t="str">
        <f t="shared" si="75"/>
        <v>0</v>
      </c>
      <c r="T379" s="185" t="str">
        <f t="shared" si="75"/>
        <v>0</v>
      </c>
      <c r="U379" s="185">
        <f t="shared" si="76"/>
        <v>0</v>
      </c>
      <c r="V379" s="186" t="str">
        <f>IF(U379=0,"--",IF(U379&lt;='db fasce di rischio'!$B$4,'db fasce di rischio'!$A$2,IF(U379&lt;='db fasce di rischio'!$D$4,'db fasce di rischio'!$C$2,IF(U379&lt;='db fasce di rischio'!$F$4,'db fasce di rischio'!$E$2,IF(U379&lt;='db fasce di rischio'!$H$4,'db fasce di rischio'!$G$2,"")))))</f>
        <v>--</v>
      </c>
      <c r="W379" s="30"/>
      <c r="X379" s="30"/>
    </row>
    <row r="380" spans="1:24" ht="21" hidden="1" customHeight="1" outlineLevel="1" x14ac:dyDescent="0.2">
      <c r="A380" s="169"/>
      <c r="B380" s="169"/>
      <c r="C380" s="26" t="s">
        <v>30</v>
      </c>
      <c r="D380" s="26" t="s">
        <v>30</v>
      </c>
      <c r="E380" s="26" t="s">
        <v>30</v>
      </c>
      <c r="F380" s="26" t="s">
        <v>30</v>
      </c>
      <c r="G380" s="161" t="str">
        <f t="shared" si="74"/>
        <v>--</v>
      </c>
      <c r="H380" s="27" t="s">
        <v>30</v>
      </c>
      <c r="I380" s="33" t="s">
        <v>30</v>
      </c>
      <c r="J380" s="87"/>
      <c r="K380" s="33"/>
      <c r="L380" s="26"/>
      <c r="M380" s="26"/>
      <c r="N380" s="26"/>
      <c r="O380" s="26"/>
      <c r="P380" s="169"/>
      <c r="Q380" s="184"/>
      <c r="R380" s="184"/>
      <c r="S380" s="185" t="str">
        <f t="shared" si="75"/>
        <v>0</v>
      </c>
      <c r="T380" s="185" t="str">
        <f t="shared" si="75"/>
        <v>0</v>
      </c>
      <c r="U380" s="185">
        <f t="shared" si="76"/>
        <v>0</v>
      </c>
      <c r="V380" s="186" t="str">
        <f>IF(U380=0,"--",IF(U380&lt;='db fasce di rischio'!$B$4,'db fasce di rischio'!$A$2,IF(U380&lt;='db fasce di rischio'!$D$4,'db fasce di rischio'!$C$2,IF(U380&lt;='db fasce di rischio'!$F$4,'db fasce di rischio'!$E$2,IF(U380&lt;='db fasce di rischio'!$H$4,'db fasce di rischio'!$G$2,"")))))</f>
        <v>--</v>
      </c>
      <c r="W380" s="30"/>
      <c r="X380" s="30"/>
    </row>
    <row r="381" spans="1:24" ht="21" hidden="1" customHeight="1" outlineLevel="1" x14ac:dyDescent="0.2">
      <c r="A381" s="169"/>
      <c r="B381" s="169"/>
      <c r="C381" s="26" t="s">
        <v>30</v>
      </c>
      <c r="D381" s="26" t="s">
        <v>30</v>
      </c>
      <c r="E381" s="26" t="s">
        <v>30</v>
      </c>
      <c r="F381" s="26" t="s">
        <v>30</v>
      </c>
      <c r="G381" s="161" t="str">
        <f t="shared" si="74"/>
        <v>--</v>
      </c>
      <c r="H381" s="27" t="s">
        <v>30</v>
      </c>
      <c r="I381" s="33" t="s">
        <v>30</v>
      </c>
      <c r="J381" s="87"/>
      <c r="K381" s="33"/>
      <c r="L381" s="26"/>
      <c r="M381" s="26"/>
      <c r="N381" s="26"/>
      <c r="O381" s="26"/>
      <c r="P381" s="169"/>
      <c r="Q381" s="184"/>
      <c r="R381" s="184"/>
      <c r="S381" s="185" t="str">
        <f t="shared" si="75"/>
        <v>0</v>
      </c>
      <c r="T381" s="185" t="str">
        <f t="shared" si="75"/>
        <v>0</v>
      </c>
      <c r="U381" s="185">
        <f t="shared" si="76"/>
        <v>0</v>
      </c>
      <c r="V381" s="186" t="str">
        <f>IF(U381=0,"--",IF(U381&lt;='db fasce di rischio'!$B$4,'db fasce di rischio'!$A$2,IF(U381&lt;='db fasce di rischio'!$D$4,'db fasce di rischio'!$C$2,IF(U381&lt;='db fasce di rischio'!$F$4,'db fasce di rischio'!$E$2,IF(U381&lt;='db fasce di rischio'!$H$4,'db fasce di rischio'!$G$2,"")))))</f>
        <v>--</v>
      </c>
      <c r="W381" s="30"/>
      <c r="X381" s="30"/>
    </row>
    <row r="382" spans="1:24" ht="21" hidden="1" customHeight="1" outlineLevel="1" x14ac:dyDescent="0.2">
      <c r="A382" s="169"/>
      <c r="B382" s="169"/>
      <c r="C382" s="26" t="s">
        <v>30</v>
      </c>
      <c r="D382" s="26" t="s">
        <v>30</v>
      </c>
      <c r="E382" s="26" t="s">
        <v>30</v>
      </c>
      <c r="F382" s="26" t="s">
        <v>30</v>
      </c>
      <c r="G382" s="161" t="str">
        <f t="shared" si="74"/>
        <v>--</v>
      </c>
      <c r="H382" s="27" t="s">
        <v>30</v>
      </c>
      <c r="I382" s="33" t="s">
        <v>30</v>
      </c>
      <c r="J382" s="87"/>
      <c r="K382" s="33"/>
      <c r="L382" s="26"/>
      <c r="M382" s="26"/>
      <c r="N382" s="26"/>
      <c r="O382" s="26"/>
      <c r="P382" s="169"/>
      <c r="Q382" s="184"/>
      <c r="R382" s="184"/>
      <c r="S382" s="185" t="str">
        <f t="shared" si="75"/>
        <v>0</v>
      </c>
      <c r="T382" s="185" t="str">
        <f t="shared" si="75"/>
        <v>0</v>
      </c>
      <c r="U382" s="185">
        <f t="shared" si="76"/>
        <v>0</v>
      </c>
      <c r="V382" s="186" t="str">
        <f>IF(U382=0,"--",IF(U382&lt;='db fasce di rischio'!$B$4,'db fasce di rischio'!$A$2,IF(U382&lt;='db fasce di rischio'!$D$4,'db fasce di rischio'!$C$2,IF(U382&lt;='db fasce di rischio'!$F$4,'db fasce di rischio'!$E$2,IF(U382&lt;='db fasce di rischio'!$H$4,'db fasce di rischio'!$G$2,"")))))</f>
        <v>--</v>
      </c>
      <c r="W382" s="30"/>
      <c r="X382" s="30"/>
    </row>
    <row r="383" spans="1:24" ht="21" hidden="1" customHeight="1" outlineLevel="1" x14ac:dyDescent="0.2">
      <c r="A383" s="169"/>
      <c r="B383" s="169"/>
      <c r="C383" s="26" t="s">
        <v>30</v>
      </c>
      <c r="D383" s="26" t="s">
        <v>30</v>
      </c>
      <c r="E383" s="26" t="s">
        <v>30</v>
      </c>
      <c r="F383" s="26" t="s">
        <v>30</v>
      </c>
      <c r="G383" s="161" t="str">
        <f t="shared" si="74"/>
        <v>--</v>
      </c>
      <c r="H383" s="27" t="s">
        <v>30</v>
      </c>
      <c r="I383" s="33" t="s">
        <v>30</v>
      </c>
      <c r="J383" s="87"/>
      <c r="K383" s="33"/>
      <c r="L383" s="26"/>
      <c r="M383" s="26"/>
      <c r="N383" s="26"/>
      <c r="O383" s="26"/>
      <c r="P383" s="169"/>
      <c r="Q383" s="184"/>
      <c r="R383" s="184"/>
      <c r="S383" s="185" t="str">
        <f t="shared" si="75"/>
        <v>0</v>
      </c>
      <c r="T383" s="185" t="str">
        <f t="shared" si="75"/>
        <v>0</v>
      </c>
      <c r="U383" s="185">
        <f t="shared" si="76"/>
        <v>0</v>
      </c>
      <c r="V383" s="186" t="str">
        <f>IF(U383=0,"--",IF(U383&lt;='db fasce di rischio'!$B$4,'db fasce di rischio'!$A$2,IF(U383&lt;='db fasce di rischio'!$D$4,'db fasce di rischio'!$C$2,IF(U383&lt;='db fasce di rischio'!$F$4,'db fasce di rischio'!$E$2,IF(U383&lt;='db fasce di rischio'!$H$4,'db fasce di rischio'!$G$2,"")))))</f>
        <v>--</v>
      </c>
      <c r="W383" s="30"/>
      <c r="X383" s="30"/>
    </row>
    <row r="384" spans="1:24" ht="21" hidden="1" customHeight="1" outlineLevel="1" x14ac:dyDescent="0.2">
      <c r="A384" s="169"/>
      <c r="B384" s="169"/>
      <c r="C384" s="26" t="s">
        <v>30</v>
      </c>
      <c r="D384" s="26" t="s">
        <v>30</v>
      </c>
      <c r="E384" s="26" t="s">
        <v>30</v>
      </c>
      <c r="F384" s="26" t="s">
        <v>30</v>
      </c>
      <c r="G384" s="161" t="str">
        <f t="shared" si="74"/>
        <v>--</v>
      </c>
      <c r="H384" s="27" t="s">
        <v>30</v>
      </c>
      <c r="I384" s="33" t="s">
        <v>30</v>
      </c>
      <c r="J384" s="88"/>
      <c r="K384" s="33"/>
      <c r="L384" s="26"/>
      <c r="M384" s="26"/>
      <c r="N384" s="26"/>
      <c r="O384" s="26"/>
      <c r="P384" s="169"/>
      <c r="Q384" s="184"/>
      <c r="R384" s="184"/>
      <c r="S384" s="185" t="str">
        <f t="shared" si="75"/>
        <v>0</v>
      </c>
      <c r="T384" s="185" t="str">
        <f t="shared" si="75"/>
        <v>0</v>
      </c>
      <c r="U384" s="185">
        <f t="shared" si="76"/>
        <v>0</v>
      </c>
      <c r="V384" s="186" t="str">
        <f>IF(U384=0,"--",IF(U384&lt;='db fasce di rischio'!$B$4,'db fasce di rischio'!$A$2,IF(U384&lt;='db fasce di rischio'!$D$4,'db fasce di rischio'!$C$2,IF(U384&lt;='db fasce di rischio'!$F$4,'db fasce di rischio'!$E$2,IF(U384&lt;='db fasce di rischio'!$H$4,'db fasce di rischio'!$G$2,"")))))</f>
        <v>--</v>
      </c>
      <c r="W384" s="30"/>
      <c r="X384" s="30"/>
    </row>
    <row r="385" spans="1:24" ht="21" hidden="1" customHeight="1" outlineLevel="1" x14ac:dyDescent="0.2">
      <c r="A385" s="169"/>
      <c r="B385" s="169"/>
      <c r="C385" s="26" t="s">
        <v>30</v>
      </c>
      <c r="D385" s="26" t="s">
        <v>30</v>
      </c>
      <c r="E385" s="26" t="s">
        <v>30</v>
      </c>
      <c r="F385" s="26" t="s">
        <v>30</v>
      </c>
      <c r="G385" s="161" t="str">
        <f t="shared" si="74"/>
        <v>--</v>
      </c>
      <c r="H385" s="27" t="s">
        <v>30</v>
      </c>
      <c r="I385" s="33" t="s">
        <v>30</v>
      </c>
      <c r="J385" s="88"/>
      <c r="K385" s="33"/>
      <c r="L385" s="26"/>
      <c r="M385" s="26"/>
      <c r="N385" s="26"/>
      <c r="O385" s="26"/>
      <c r="P385" s="169"/>
      <c r="Q385" s="184"/>
      <c r="R385" s="184"/>
      <c r="S385" s="185" t="str">
        <f t="shared" si="75"/>
        <v>0</v>
      </c>
      <c r="T385" s="185" t="str">
        <f t="shared" si="75"/>
        <v>0</v>
      </c>
      <c r="U385" s="185">
        <f t="shared" si="76"/>
        <v>0</v>
      </c>
      <c r="V385" s="186" t="str">
        <f>IF(U385=0,"--",IF(U385&lt;='db fasce di rischio'!$B$4,'db fasce di rischio'!$A$2,IF(U385&lt;='db fasce di rischio'!$D$4,'db fasce di rischio'!$C$2,IF(U385&lt;='db fasce di rischio'!$F$4,'db fasce di rischio'!$E$2,IF(U385&lt;='db fasce di rischio'!$H$4,'db fasce di rischio'!$G$2,"")))))</f>
        <v>--</v>
      </c>
      <c r="W385" s="30"/>
      <c r="X385" s="30"/>
    </row>
    <row r="386" spans="1:24" ht="21" hidden="1" customHeight="1" outlineLevel="1" x14ac:dyDescent="0.2">
      <c r="A386" s="169"/>
      <c r="B386" s="169"/>
      <c r="C386" s="26" t="s">
        <v>30</v>
      </c>
      <c r="D386" s="26" t="s">
        <v>30</v>
      </c>
      <c r="E386" s="26" t="s">
        <v>30</v>
      </c>
      <c r="F386" s="26" t="s">
        <v>30</v>
      </c>
      <c r="G386" s="161" t="str">
        <f t="shared" si="74"/>
        <v>--</v>
      </c>
      <c r="H386" s="27" t="s">
        <v>30</v>
      </c>
      <c r="I386" s="33" t="s">
        <v>30</v>
      </c>
      <c r="J386" s="88"/>
      <c r="K386" s="33"/>
      <c r="L386" s="26"/>
      <c r="M386" s="26"/>
      <c r="N386" s="26"/>
      <c r="O386" s="26"/>
      <c r="P386" s="169"/>
      <c r="Q386" s="184"/>
      <c r="R386" s="184"/>
      <c r="S386" s="185" t="str">
        <f t="shared" si="75"/>
        <v>0</v>
      </c>
      <c r="T386" s="185" t="str">
        <f t="shared" si="75"/>
        <v>0</v>
      </c>
      <c r="U386" s="185">
        <f t="shared" si="76"/>
        <v>0</v>
      </c>
      <c r="V386" s="186" t="str">
        <f>IF(U386=0,"--",IF(U386&lt;='db fasce di rischio'!$B$4,'db fasce di rischio'!$A$2,IF(U386&lt;='db fasce di rischio'!$D$4,'db fasce di rischio'!$C$2,IF(U386&lt;='db fasce di rischio'!$F$4,'db fasce di rischio'!$E$2,IF(U386&lt;='db fasce di rischio'!$H$4,'db fasce di rischio'!$G$2,"")))))</f>
        <v>--</v>
      </c>
      <c r="W386" s="30"/>
      <c r="X386" s="30"/>
    </row>
    <row r="387" spans="1:24" ht="21" hidden="1" customHeight="1" outlineLevel="1" x14ac:dyDescent="0.2">
      <c r="A387" s="169"/>
      <c r="B387" s="169"/>
      <c r="C387" s="26" t="s">
        <v>30</v>
      </c>
      <c r="D387" s="26" t="s">
        <v>30</v>
      </c>
      <c r="E387" s="26" t="s">
        <v>30</v>
      </c>
      <c r="F387" s="26" t="s">
        <v>30</v>
      </c>
      <c r="G387" s="161" t="str">
        <f t="shared" si="74"/>
        <v>--</v>
      </c>
      <c r="H387" s="27" t="s">
        <v>30</v>
      </c>
      <c r="I387" s="33" t="s">
        <v>30</v>
      </c>
      <c r="J387" s="88"/>
      <c r="K387" s="33"/>
      <c r="L387" s="26"/>
      <c r="M387" s="26"/>
      <c r="N387" s="26"/>
      <c r="O387" s="26"/>
      <c r="P387" s="169"/>
      <c r="Q387" s="184"/>
      <c r="R387" s="184"/>
      <c r="S387" s="185" t="str">
        <f t="shared" si="75"/>
        <v>0</v>
      </c>
      <c r="T387" s="185" t="str">
        <f t="shared" si="75"/>
        <v>0</v>
      </c>
      <c r="U387" s="185">
        <f t="shared" si="76"/>
        <v>0</v>
      </c>
      <c r="V387" s="186" t="str">
        <f>IF(U387=0,"--",IF(U387&lt;='db fasce di rischio'!$B$4,'db fasce di rischio'!$A$2,IF(U387&lt;='db fasce di rischio'!$D$4,'db fasce di rischio'!$C$2,IF(U387&lt;='db fasce di rischio'!$F$4,'db fasce di rischio'!$E$2,IF(U387&lt;='db fasce di rischio'!$H$4,'db fasce di rischio'!$G$2,"")))))</f>
        <v>--</v>
      </c>
      <c r="W387" s="30"/>
      <c r="X387" s="30"/>
    </row>
    <row r="388" spans="1:24" ht="21" hidden="1" customHeight="1" outlineLevel="1" x14ac:dyDescent="0.2">
      <c r="A388" s="169"/>
      <c r="B388" s="169"/>
      <c r="C388" s="26" t="s">
        <v>30</v>
      </c>
      <c r="D388" s="26" t="s">
        <v>30</v>
      </c>
      <c r="E388" s="26" t="s">
        <v>30</v>
      </c>
      <c r="F388" s="26" t="s">
        <v>30</v>
      </c>
      <c r="G388" s="161" t="str">
        <f t="shared" si="74"/>
        <v>--</v>
      </c>
      <c r="H388" s="27" t="s">
        <v>30</v>
      </c>
      <c r="I388" s="33" t="s">
        <v>30</v>
      </c>
      <c r="J388" s="87"/>
      <c r="K388" s="33"/>
      <c r="L388" s="26"/>
      <c r="M388" s="26"/>
      <c r="N388" s="26"/>
      <c r="O388" s="26"/>
      <c r="P388" s="169"/>
      <c r="Q388" s="184"/>
      <c r="R388" s="184"/>
      <c r="S388" s="185" t="str">
        <f t="shared" si="75"/>
        <v>0</v>
      </c>
      <c r="T388" s="185" t="str">
        <f t="shared" si="75"/>
        <v>0</v>
      </c>
      <c r="U388" s="185">
        <f t="shared" si="76"/>
        <v>0</v>
      </c>
      <c r="V388" s="186" t="str">
        <f>IF(U388=0,"--",IF(U388&lt;='db fasce di rischio'!$B$4,'db fasce di rischio'!$A$2,IF(U388&lt;='db fasce di rischio'!$D$4,'db fasce di rischio'!$C$2,IF(U388&lt;='db fasce di rischio'!$F$4,'db fasce di rischio'!$E$2,IF(U388&lt;='db fasce di rischio'!$H$4,'db fasce di rischio'!$G$2,"")))))</f>
        <v>--</v>
      </c>
      <c r="W388" s="30"/>
      <c r="X388" s="30"/>
    </row>
    <row r="389" spans="1:24" ht="21" hidden="1" customHeight="1" outlineLevel="1" x14ac:dyDescent="0.2">
      <c r="A389" s="169"/>
      <c r="B389" s="169"/>
      <c r="C389" s="26" t="s">
        <v>30</v>
      </c>
      <c r="D389" s="26" t="s">
        <v>30</v>
      </c>
      <c r="E389" s="26" t="s">
        <v>30</v>
      </c>
      <c r="F389" s="26" t="s">
        <v>30</v>
      </c>
      <c r="G389" s="161" t="str">
        <f t="shared" si="74"/>
        <v>--</v>
      </c>
      <c r="H389" s="27" t="s">
        <v>30</v>
      </c>
      <c r="I389" s="33" t="s">
        <v>30</v>
      </c>
      <c r="J389" s="87"/>
      <c r="K389" s="33"/>
      <c r="L389" s="26"/>
      <c r="M389" s="26"/>
      <c r="N389" s="26"/>
      <c r="O389" s="28"/>
      <c r="P389" s="169"/>
      <c r="Q389" s="184"/>
      <c r="R389" s="184"/>
      <c r="S389" s="185" t="str">
        <f t="shared" si="75"/>
        <v>0</v>
      </c>
      <c r="T389" s="185" t="str">
        <f t="shared" si="75"/>
        <v>0</v>
      </c>
      <c r="U389" s="185">
        <f t="shared" si="76"/>
        <v>0</v>
      </c>
      <c r="V389" s="186" t="str">
        <f>IF(U389=0,"--",IF(U389&lt;='db fasce di rischio'!$B$4,'db fasce di rischio'!$A$2,IF(U389&lt;='db fasce di rischio'!$D$4,'db fasce di rischio'!$C$2,IF(U389&lt;='db fasce di rischio'!$F$4,'db fasce di rischio'!$E$2,IF(U389&lt;='db fasce di rischio'!$H$4,'db fasce di rischio'!$G$2,"")))))</f>
        <v>--</v>
      </c>
      <c r="W389" s="30"/>
      <c r="X389" s="30"/>
    </row>
    <row r="390" spans="1:24" ht="21" hidden="1" customHeight="1" outlineLevel="1" x14ac:dyDescent="0.2">
      <c r="A390" s="169"/>
      <c r="B390" s="169"/>
      <c r="C390" s="26" t="s">
        <v>30</v>
      </c>
      <c r="D390" s="26" t="s">
        <v>30</v>
      </c>
      <c r="E390" s="26" t="s">
        <v>30</v>
      </c>
      <c r="F390" s="26" t="s">
        <v>30</v>
      </c>
      <c r="G390" s="161" t="str">
        <f t="shared" si="74"/>
        <v>--</v>
      </c>
      <c r="H390" s="27" t="s">
        <v>30</v>
      </c>
      <c r="I390" s="33" t="s">
        <v>30</v>
      </c>
      <c r="J390" s="87"/>
      <c r="K390" s="33"/>
      <c r="L390" s="26"/>
      <c r="M390" s="26"/>
      <c r="N390" s="26"/>
      <c r="O390" s="29"/>
      <c r="P390" s="169"/>
      <c r="Q390" s="184"/>
      <c r="R390" s="184"/>
      <c r="S390" s="185" t="str">
        <f t="shared" si="75"/>
        <v>0</v>
      </c>
      <c r="T390" s="185" t="str">
        <f t="shared" si="75"/>
        <v>0</v>
      </c>
      <c r="U390" s="185">
        <f t="shared" si="76"/>
        <v>0</v>
      </c>
      <c r="V390" s="186" t="str">
        <f>IF(U390=0,"--",IF(U390&lt;='db fasce di rischio'!$B$4,'db fasce di rischio'!$A$2,IF(U390&lt;='db fasce di rischio'!$D$4,'db fasce di rischio'!$C$2,IF(U390&lt;='db fasce di rischio'!$F$4,'db fasce di rischio'!$E$2,IF(U390&lt;='db fasce di rischio'!$H$4,'db fasce di rischio'!$G$2,"")))))</f>
        <v>--</v>
      </c>
      <c r="W390" s="30"/>
      <c r="X390" s="30"/>
    </row>
    <row r="391" spans="1:24" ht="21" collapsed="1" x14ac:dyDescent="0.2">
      <c r="A391" s="168"/>
      <c r="B391" s="168"/>
      <c r="C391" s="92"/>
      <c r="D391" s="92"/>
      <c r="E391" s="92"/>
      <c r="F391" s="92"/>
      <c r="G391" s="92"/>
      <c r="H391" s="92"/>
      <c r="I391" s="92"/>
      <c r="J391" s="176"/>
      <c r="K391" s="92"/>
      <c r="L391" s="92"/>
      <c r="M391" s="92"/>
      <c r="N391" s="92"/>
      <c r="O391" s="92"/>
      <c r="P391" s="168"/>
      <c r="Q391" s="30"/>
      <c r="R391" s="30"/>
      <c r="S391" s="30"/>
      <c r="T391" s="30"/>
      <c r="U391" s="30"/>
      <c r="V391" s="30"/>
      <c r="W391" s="30"/>
      <c r="X391" s="30"/>
    </row>
    <row r="392" spans="1:24" ht="89.1" customHeight="1" x14ac:dyDescent="0.2">
      <c r="A392" s="31"/>
      <c r="B392" s="31"/>
      <c r="C392" s="32" t="s">
        <v>674</v>
      </c>
      <c r="D392" s="32"/>
      <c r="E392" s="30"/>
      <c r="F392" s="30"/>
      <c r="G392" s="30"/>
      <c r="H392" s="30"/>
      <c r="I392" s="30"/>
      <c r="J392" s="85"/>
      <c r="K392" s="30"/>
      <c r="L392" s="30"/>
      <c r="M392" s="30"/>
      <c r="N392" s="84" t="s">
        <v>6</v>
      </c>
      <c r="O392" s="84" t="s">
        <v>675</v>
      </c>
      <c r="P392" s="30"/>
      <c r="Q392" s="182" t="s">
        <v>1306</v>
      </c>
      <c r="R392" s="182" t="s">
        <v>1307</v>
      </c>
      <c r="S392" s="50" t="s">
        <v>1308</v>
      </c>
      <c r="T392" s="50" t="s">
        <v>1309</v>
      </c>
      <c r="U392" s="50" t="s">
        <v>1310</v>
      </c>
      <c r="V392" s="183" t="s">
        <v>1311</v>
      </c>
      <c r="W392" s="30"/>
      <c r="X392" s="30"/>
    </row>
    <row r="393" spans="1:24" ht="30.6" customHeight="1" x14ac:dyDescent="0.2">
      <c r="A393" s="168"/>
      <c r="B393" s="168">
        <v>19</v>
      </c>
      <c r="C393" s="220" t="s">
        <v>1267</v>
      </c>
      <c r="D393" s="221"/>
      <c r="E393" s="222"/>
      <c r="F393" s="229"/>
      <c r="G393" s="229"/>
      <c r="H393" s="229"/>
      <c r="I393" s="50" t="s">
        <v>11</v>
      </c>
      <c r="J393" s="231" t="s">
        <v>3</v>
      </c>
      <c r="K393" s="231"/>
      <c r="L393" s="39"/>
      <c r="M393" s="162" t="s">
        <v>676</v>
      </c>
      <c r="N393" s="163" t="str">
        <f>V393</f>
        <v>--</v>
      </c>
      <c r="O393" s="39"/>
      <c r="P393" s="168"/>
      <c r="Q393" s="184"/>
      <c r="R393" s="184"/>
      <c r="S393" s="185" t="str">
        <f>IF(Q393="Basso",1.8,IF(Q393="Medio",2.5,IF(Q393="Medio-Alto",3.8,IF(Q393="Alto",5,"0"))))</f>
        <v>0</v>
      </c>
      <c r="T393" s="185" t="str">
        <f>IF(R393="Basso",1.8,IF(R393="Medio",2.5,IF(R393="Medio-Alto",3.8,IF(R393="Alto",5,"0"))))</f>
        <v>0</v>
      </c>
      <c r="U393" s="185">
        <f>IF(MAX(U397:U411)&gt;(T393*S393),MAX(U397:U411),T393*S393)</f>
        <v>0</v>
      </c>
      <c r="V393" s="186" t="str">
        <f>IF(U393=0,"--",IF(U393&lt;='db fasce di rischio'!$B$4,'db fasce di rischio'!$A$2,IF(U393&lt;='db fasce di rischio'!$D$4,'db fasce di rischio'!$C$2,IF(U393&lt;='db fasce di rischio'!$F$4,'db fasce di rischio'!$E$2,IF(U393&lt;='db fasce di rischio'!$H$4,'db fasce di rischio'!$G$2,"")))))</f>
        <v>--</v>
      </c>
      <c r="W393" s="30"/>
      <c r="X393" s="30"/>
    </row>
    <row r="394" spans="1:24" ht="59.45" customHeight="1" x14ac:dyDescent="0.2">
      <c r="A394" s="168"/>
      <c r="B394" s="168"/>
      <c r="C394" s="223"/>
      <c r="D394" s="224"/>
      <c r="E394" s="224"/>
      <c r="F394" s="172"/>
      <c r="G394" s="172"/>
      <c r="H394" s="172"/>
      <c r="I394" s="172"/>
      <c r="J394" s="172"/>
      <c r="K394" s="172"/>
      <c r="L394" s="173"/>
      <c r="M394" s="226" t="s">
        <v>1305</v>
      </c>
      <c r="N394" s="226"/>
      <c r="O394" s="226"/>
      <c r="P394" s="168"/>
      <c r="Q394" s="30"/>
      <c r="R394" s="30"/>
      <c r="S394" s="30"/>
      <c r="T394" s="30"/>
      <c r="U394" s="30"/>
      <c r="V394" s="30"/>
      <c r="W394" s="30"/>
      <c r="X394" s="30"/>
    </row>
    <row r="395" spans="1:24" ht="31.5" hidden="1" customHeight="1" outlineLevel="1" x14ac:dyDescent="0.2">
      <c r="A395" s="168"/>
      <c r="B395" s="168"/>
      <c r="C395" s="218" t="s">
        <v>1266</v>
      </c>
      <c r="D395" s="219"/>
      <c r="E395" s="160"/>
      <c r="F395" s="160"/>
      <c r="G395" s="160"/>
      <c r="H395" s="160"/>
      <c r="I395" s="160"/>
      <c r="J395" s="159"/>
      <c r="K395" s="160"/>
      <c r="L395" s="164">
        <f>SUM(H382:H390)</f>
        <v>0</v>
      </c>
      <c r="M395" s="165"/>
      <c r="N395" s="165"/>
      <c r="O395" s="165"/>
      <c r="P395" s="168"/>
      <c r="Q395" s="30"/>
      <c r="R395" s="30"/>
      <c r="S395" s="30"/>
      <c r="T395" s="30"/>
      <c r="U395" s="30"/>
      <c r="V395" s="30"/>
      <c r="W395" s="30"/>
      <c r="X395" s="30"/>
    </row>
    <row r="396" spans="1:24" ht="81.95" hidden="1" customHeight="1" outlineLevel="1" x14ac:dyDescent="0.2">
      <c r="A396" s="169"/>
      <c r="B396" s="169"/>
      <c r="C396" s="24" t="s">
        <v>915</v>
      </c>
      <c r="D396" s="24" t="s">
        <v>916</v>
      </c>
      <c r="E396" s="24" t="s">
        <v>981</v>
      </c>
      <c r="F396" s="24" t="s">
        <v>980</v>
      </c>
      <c r="G396" s="187" t="s">
        <v>1301</v>
      </c>
      <c r="H396" s="24" t="s">
        <v>979</v>
      </c>
      <c r="I396" s="24" t="s">
        <v>917</v>
      </c>
      <c r="J396" s="50" t="s">
        <v>982</v>
      </c>
      <c r="K396" s="50" t="s">
        <v>918</v>
      </c>
      <c r="L396" s="24" t="s">
        <v>639</v>
      </c>
      <c r="M396" s="24" t="s">
        <v>677</v>
      </c>
      <c r="N396" s="24" t="s">
        <v>678</v>
      </c>
      <c r="O396" s="24" t="s">
        <v>679</v>
      </c>
      <c r="P396" s="169"/>
      <c r="Q396" s="182" t="s">
        <v>1306</v>
      </c>
      <c r="R396" s="182" t="s">
        <v>1307</v>
      </c>
      <c r="S396" s="50" t="s">
        <v>1308</v>
      </c>
      <c r="T396" s="50" t="s">
        <v>1309</v>
      </c>
      <c r="U396" s="50" t="s">
        <v>1310</v>
      </c>
      <c r="V396" s="183" t="s">
        <v>1311</v>
      </c>
      <c r="W396" s="30"/>
      <c r="X396" s="30"/>
    </row>
    <row r="397" spans="1:24" ht="21" hidden="1" customHeight="1" outlineLevel="1" x14ac:dyDescent="0.2">
      <c r="A397" s="169"/>
      <c r="B397" s="169"/>
      <c r="C397" s="26" t="s">
        <v>30</v>
      </c>
      <c r="D397" s="26" t="s">
        <v>30</v>
      </c>
      <c r="E397" s="26" t="s">
        <v>30</v>
      </c>
      <c r="F397" s="26" t="s">
        <v>30</v>
      </c>
      <c r="G397" s="161" t="str">
        <f>V397</f>
        <v>--</v>
      </c>
      <c r="H397" s="27" t="s">
        <v>30</v>
      </c>
      <c r="I397" s="33" t="s">
        <v>30</v>
      </c>
      <c r="J397" s="87"/>
      <c r="K397" s="33"/>
      <c r="L397" s="26"/>
      <c r="M397" s="26"/>
      <c r="N397" s="26"/>
      <c r="O397" s="26"/>
      <c r="P397" s="169"/>
      <c r="Q397" s="184"/>
      <c r="R397" s="184"/>
      <c r="S397" s="185" t="str">
        <f>IF(Q397="Basso",1.8,IF(Q397="Medio",2.5,IF(Q397="Medio-Alto",3.8,IF(Q397="Alto",5,"0"))))</f>
        <v>0</v>
      </c>
      <c r="T397" s="185" t="str">
        <f>IF(R397="Basso",1.8,IF(R397="Medio",2.5,IF(R397="Medio-Alto",3.8,IF(R397="Alto",5,"0"))))</f>
        <v>0</v>
      </c>
      <c r="U397" s="185">
        <f>(T397*S397)</f>
        <v>0</v>
      </c>
      <c r="V397" s="186" t="str">
        <f>IF(U397=0,"--",IF(U397&lt;='db fasce di rischio'!$B$4,'db fasce di rischio'!$A$2,IF(U397&lt;='db fasce di rischio'!$D$4,'db fasce di rischio'!$C$2,IF(U397&lt;='db fasce di rischio'!$F$4,'db fasce di rischio'!$E$2,IF(U397&lt;='db fasce di rischio'!$H$4,'db fasce di rischio'!$G$2,"")))))</f>
        <v>--</v>
      </c>
      <c r="W397" s="30"/>
      <c r="X397" s="30"/>
    </row>
    <row r="398" spans="1:24" ht="21" hidden="1" customHeight="1" outlineLevel="1" x14ac:dyDescent="0.2">
      <c r="A398" s="169"/>
      <c r="B398" s="169"/>
      <c r="C398" s="26" t="s">
        <v>30</v>
      </c>
      <c r="D398" s="26" t="s">
        <v>30</v>
      </c>
      <c r="E398" s="26" t="s">
        <v>30</v>
      </c>
      <c r="F398" s="26" t="s">
        <v>30</v>
      </c>
      <c r="G398" s="161" t="str">
        <f t="shared" ref="G398:G411" si="77">V398</f>
        <v>--</v>
      </c>
      <c r="H398" s="27" t="s">
        <v>30</v>
      </c>
      <c r="I398" s="33" t="s">
        <v>30</v>
      </c>
      <c r="J398" s="87"/>
      <c r="K398" s="33"/>
      <c r="L398" s="26"/>
      <c r="M398" s="26"/>
      <c r="N398" s="26"/>
      <c r="O398" s="26"/>
      <c r="P398" s="169"/>
      <c r="Q398" s="184"/>
      <c r="R398" s="184"/>
      <c r="S398" s="185" t="str">
        <f t="shared" ref="S398:T411" si="78">IF(Q398="Basso",1.8,IF(Q398="Medio",2.5,IF(Q398="Medio-Alto",3.8,IF(Q398="Alto",5,"0"))))</f>
        <v>0</v>
      </c>
      <c r="T398" s="185" t="str">
        <f t="shared" si="78"/>
        <v>0</v>
      </c>
      <c r="U398" s="185">
        <f>(T398*S398)</f>
        <v>0</v>
      </c>
      <c r="V398" s="186" t="str">
        <f>IF(U398=0,"--",IF(U398&lt;='db fasce di rischio'!$B$4,'db fasce di rischio'!$A$2,IF(U398&lt;='db fasce di rischio'!$D$4,'db fasce di rischio'!$C$2,IF(U398&lt;='db fasce di rischio'!$F$4,'db fasce di rischio'!$E$2,IF(U398&lt;='db fasce di rischio'!$H$4,'db fasce di rischio'!$G$2,"")))))</f>
        <v>--</v>
      </c>
      <c r="W398" s="30"/>
      <c r="X398" s="30"/>
    </row>
    <row r="399" spans="1:24" ht="21" hidden="1" customHeight="1" outlineLevel="1" x14ac:dyDescent="0.2">
      <c r="A399" s="169"/>
      <c r="B399" s="169"/>
      <c r="C399" s="26" t="s">
        <v>30</v>
      </c>
      <c r="D399" s="26" t="s">
        <v>30</v>
      </c>
      <c r="E399" s="26" t="s">
        <v>30</v>
      </c>
      <c r="F399" s="26" t="s">
        <v>30</v>
      </c>
      <c r="G399" s="161" t="str">
        <f t="shared" si="77"/>
        <v>--</v>
      </c>
      <c r="H399" s="27" t="s">
        <v>30</v>
      </c>
      <c r="I399" s="33" t="s">
        <v>30</v>
      </c>
      <c r="J399" s="87"/>
      <c r="K399" s="33"/>
      <c r="L399" s="26"/>
      <c r="M399" s="26"/>
      <c r="N399" s="26"/>
      <c r="O399" s="26"/>
      <c r="P399" s="169"/>
      <c r="Q399" s="184"/>
      <c r="R399" s="184"/>
      <c r="S399" s="185" t="str">
        <f t="shared" si="78"/>
        <v>0</v>
      </c>
      <c r="T399" s="185" t="str">
        <f t="shared" si="78"/>
        <v>0</v>
      </c>
      <c r="U399" s="185">
        <f t="shared" ref="U399:U411" si="79">(T399*S399)</f>
        <v>0</v>
      </c>
      <c r="V399" s="186" t="str">
        <f>IF(U399=0,"--",IF(U399&lt;='db fasce di rischio'!$B$4,'db fasce di rischio'!$A$2,IF(U399&lt;='db fasce di rischio'!$D$4,'db fasce di rischio'!$C$2,IF(U399&lt;='db fasce di rischio'!$F$4,'db fasce di rischio'!$E$2,IF(U399&lt;='db fasce di rischio'!$H$4,'db fasce di rischio'!$G$2,"")))))</f>
        <v>--</v>
      </c>
      <c r="W399" s="30"/>
      <c r="X399" s="30"/>
    </row>
    <row r="400" spans="1:24" ht="21" hidden="1" customHeight="1" outlineLevel="1" x14ac:dyDescent="0.2">
      <c r="A400" s="169"/>
      <c r="B400" s="169"/>
      <c r="C400" s="26" t="s">
        <v>30</v>
      </c>
      <c r="D400" s="26" t="s">
        <v>30</v>
      </c>
      <c r="E400" s="26" t="s">
        <v>30</v>
      </c>
      <c r="F400" s="26" t="s">
        <v>30</v>
      </c>
      <c r="G400" s="161" t="str">
        <f t="shared" si="77"/>
        <v>--</v>
      </c>
      <c r="H400" s="27" t="s">
        <v>30</v>
      </c>
      <c r="I400" s="33" t="s">
        <v>30</v>
      </c>
      <c r="J400" s="87"/>
      <c r="K400" s="33"/>
      <c r="L400" s="26"/>
      <c r="M400" s="26"/>
      <c r="N400" s="26"/>
      <c r="O400" s="26"/>
      <c r="P400" s="169"/>
      <c r="Q400" s="184"/>
      <c r="R400" s="184"/>
      <c r="S400" s="185" t="str">
        <f t="shared" si="78"/>
        <v>0</v>
      </c>
      <c r="T400" s="185" t="str">
        <f t="shared" si="78"/>
        <v>0</v>
      </c>
      <c r="U400" s="185">
        <f t="shared" si="79"/>
        <v>0</v>
      </c>
      <c r="V400" s="186" t="str">
        <f>IF(U400=0,"--",IF(U400&lt;='db fasce di rischio'!$B$4,'db fasce di rischio'!$A$2,IF(U400&lt;='db fasce di rischio'!$D$4,'db fasce di rischio'!$C$2,IF(U400&lt;='db fasce di rischio'!$F$4,'db fasce di rischio'!$E$2,IF(U400&lt;='db fasce di rischio'!$H$4,'db fasce di rischio'!$G$2,"")))))</f>
        <v>--</v>
      </c>
      <c r="W400" s="30"/>
      <c r="X400" s="30"/>
    </row>
    <row r="401" spans="1:24" ht="21" hidden="1" customHeight="1" outlineLevel="1" x14ac:dyDescent="0.2">
      <c r="A401" s="169"/>
      <c r="B401" s="169"/>
      <c r="C401" s="26" t="s">
        <v>30</v>
      </c>
      <c r="D401" s="26" t="s">
        <v>30</v>
      </c>
      <c r="E401" s="26" t="s">
        <v>30</v>
      </c>
      <c r="F401" s="26" t="s">
        <v>30</v>
      </c>
      <c r="G401" s="161" t="str">
        <f t="shared" si="77"/>
        <v>--</v>
      </c>
      <c r="H401" s="27" t="s">
        <v>30</v>
      </c>
      <c r="I401" s="33" t="s">
        <v>30</v>
      </c>
      <c r="J401" s="87"/>
      <c r="K401" s="33"/>
      <c r="L401" s="26"/>
      <c r="M401" s="26"/>
      <c r="N401" s="26"/>
      <c r="O401" s="26"/>
      <c r="P401" s="169"/>
      <c r="Q401" s="184"/>
      <c r="R401" s="184"/>
      <c r="S401" s="185" t="str">
        <f t="shared" si="78"/>
        <v>0</v>
      </c>
      <c r="T401" s="185" t="str">
        <f t="shared" si="78"/>
        <v>0</v>
      </c>
      <c r="U401" s="185">
        <f t="shared" si="79"/>
        <v>0</v>
      </c>
      <c r="V401" s="186" t="str">
        <f>IF(U401=0,"--",IF(U401&lt;='db fasce di rischio'!$B$4,'db fasce di rischio'!$A$2,IF(U401&lt;='db fasce di rischio'!$D$4,'db fasce di rischio'!$C$2,IF(U401&lt;='db fasce di rischio'!$F$4,'db fasce di rischio'!$E$2,IF(U401&lt;='db fasce di rischio'!$H$4,'db fasce di rischio'!$G$2,"")))))</f>
        <v>--</v>
      </c>
      <c r="W401" s="30"/>
      <c r="X401" s="30"/>
    </row>
    <row r="402" spans="1:24" ht="21" hidden="1" customHeight="1" outlineLevel="1" x14ac:dyDescent="0.2">
      <c r="A402" s="169"/>
      <c r="B402" s="169"/>
      <c r="C402" s="26" t="s">
        <v>30</v>
      </c>
      <c r="D402" s="26" t="s">
        <v>30</v>
      </c>
      <c r="E402" s="26" t="s">
        <v>30</v>
      </c>
      <c r="F402" s="26" t="s">
        <v>30</v>
      </c>
      <c r="G402" s="161" t="str">
        <f t="shared" si="77"/>
        <v>--</v>
      </c>
      <c r="H402" s="27" t="s">
        <v>30</v>
      </c>
      <c r="I402" s="33" t="s">
        <v>30</v>
      </c>
      <c r="J402" s="87"/>
      <c r="K402" s="33"/>
      <c r="L402" s="26"/>
      <c r="M402" s="26"/>
      <c r="N402" s="26"/>
      <c r="O402" s="26"/>
      <c r="P402" s="169"/>
      <c r="Q402" s="184"/>
      <c r="R402" s="184"/>
      <c r="S402" s="185" t="str">
        <f t="shared" si="78"/>
        <v>0</v>
      </c>
      <c r="T402" s="185" t="str">
        <f t="shared" si="78"/>
        <v>0</v>
      </c>
      <c r="U402" s="185">
        <f t="shared" si="79"/>
        <v>0</v>
      </c>
      <c r="V402" s="186" t="str">
        <f>IF(U402=0,"--",IF(U402&lt;='db fasce di rischio'!$B$4,'db fasce di rischio'!$A$2,IF(U402&lt;='db fasce di rischio'!$D$4,'db fasce di rischio'!$C$2,IF(U402&lt;='db fasce di rischio'!$F$4,'db fasce di rischio'!$E$2,IF(U402&lt;='db fasce di rischio'!$H$4,'db fasce di rischio'!$G$2,"")))))</f>
        <v>--</v>
      </c>
      <c r="W402" s="30"/>
      <c r="X402" s="30"/>
    </row>
    <row r="403" spans="1:24" ht="21" hidden="1" customHeight="1" outlineLevel="1" x14ac:dyDescent="0.2">
      <c r="A403" s="169"/>
      <c r="B403" s="169"/>
      <c r="C403" s="26" t="s">
        <v>30</v>
      </c>
      <c r="D403" s="26" t="s">
        <v>30</v>
      </c>
      <c r="E403" s="26" t="s">
        <v>30</v>
      </c>
      <c r="F403" s="26" t="s">
        <v>30</v>
      </c>
      <c r="G403" s="161" t="str">
        <f t="shared" si="77"/>
        <v>--</v>
      </c>
      <c r="H403" s="27" t="s">
        <v>30</v>
      </c>
      <c r="I403" s="33" t="s">
        <v>30</v>
      </c>
      <c r="J403" s="87"/>
      <c r="K403" s="33"/>
      <c r="L403" s="26"/>
      <c r="M403" s="26"/>
      <c r="N403" s="26"/>
      <c r="O403" s="26"/>
      <c r="P403" s="169"/>
      <c r="Q403" s="184"/>
      <c r="R403" s="184"/>
      <c r="S403" s="185" t="str">
        <f t="shared" si="78"/>
        <v>0</v>
      </c>
      <c r="T403" s="185" t="str">
        <f t="shared" si="78"/>
        <v>0</v>
      </c>
      <c r="U403" s="185">
        <f t="shared" si="79"/>
        <v>0</v>
      </c>
      <c r="V403" s="186" t="str">
        <f>IF(U403=0,"--",IF(U403&lt;='db fasce di rischio'!$B$4,'db fasce di rischio'!$A$2,IF(U403&lt;='db fasce di rischio'!$D$4,'db fasce di rischio'!$C$2,IF(U403&lt;='db fasce di rischio'!$F$4,'db fasce di rischio'!$E$2,IF(U403&lt;='db fasce di rischio'!$H$4,'db fasce di rischio'!$G$2,"")))))</f>
        <v>--</v>
      </c>
      <c r="W403" s="30"/>
      <c r="X403" s="30"/>
    </row>
    <row r="404" spans="1:24" ht="21" hidden="1" customHeight="1" outlineLevel="1" x14ac:dyDescent="0.2">
      <c r="A404" s="169"/>
      <c r="B404" s="169"/>
      <c r="C404" s="26" t="s">
        <v>30</v>
      </c>
      <c r="D404" s="26" t="s">
        <v>30</v>
      </c>
      <c r="E404" s="26" t="s">
        <v>30</v>
      </c>
      <c r="F404" s="26" t="s">
        <v>30</v>
      </c>
      <c r="G404" s="161" t="str">
        <f t="shared" si="77"/>
        <v>--</v>
      </c>
      <c r="H404" s="27" t="s">
        <v>30</v>
      </c>
      <c r="I404" s="33" t="s">
        <v>30</v>
      </c>
      <c r="J404" s="87"/>
      <c r="K404" s="33"/>
      <c r="L404" s="26"/>
      <c r="M404" s="26"/>
      <c r="N404" s="26"/>
      <c r="O404" s="26"/>
      <c r="P404" s="169"/>
      <c r="Q404" s="184"/>
      <c r="R404" s="184"/>
      <c r="S404" s="185" t="str">
        <f t="shared" si="78"/>
        <v>0</v>
      </c>
      <c r="T404" s="185" t="str">
        <f t="shared" si="78"/>
        <v>0</v>
      </c>
      <c r="U404" s="185">
        <f t="shared" si="79"/>
        <v>0</v>
      </c>
      <c r="V404" s="186" t="str">
        <f>IF(U404=0,"--",IF(U404&lt;='db fasce di rischio'!$B$4,'db fasce di rischio'!$A$2,IF(U404&lt;='db fasce di rischio'!$D$4,'db fasce di rischio'!$C$2,IF(U404&lt;='db fasce di rischio'!$F$4,'db fasce di rischio'!$E$2,IF(U404&lt;='db fasce di rischio'!$H$4,'db fasce di rischio'!$G$2,"")))))</f>
        <v>--</v>
      </c>
      <c r="W404" s="30"/>
      <c r="X404" s="30"/>
    </row>
    <row r="405" spans="1:24" ht="21" hidden="1" customHeight="1" outlineLevel="1" x14ac:dyDescent="0.2">
      <c r="A405" s="169"/>
      <c r="B405" s="169"/>
      <c r="C405" s="26" t="s">
        <v>30</v>
      </c>
      <c r="D405" s="26" t="s">
        <v>30</v>
      </c>
      <c r="E405" s="26" t="s">
        <v>30</v>
      </c>
      <c r="F405" s="26" t="s">
        <v>30</v>
      </c>
      <c r="G405" s="161" t="str">
        <f t="shared" si="77"/>
        <v>--</v>
      </c>
      <c r="H405" s="27" t="s">
        <v>30</v>
      </c>
      <c r="I405" s="33" t="s">
        <v>30</v>
      </c>
      <c r="J405" s="88"/>
      <c r="K405" s="33"/>
      <c r="L405" s="26"/>
      <c r="M405" s="26"/>
      <c r="N405" s="26"/>
      <c r="O405" s="26"/>
      <c r="P405" s="169"/>
      <c r="Q405" s="184"/>
      <c r="R405" s="184"/>
      <c r="S405" s="185" t="str">
        <f t="shared" si="78"/>
        <v>0</v>
      </c>
      <c r="T405" s="185" t="str">
        <f t="shared" si="78"/>
        <v>0</v>
      </c>
      <c r="U405" s="185">
        <f t="shared" si="79"/>
        <v>0</v>
      </c>
      <c r="V405" s="186" t="str">
        <f>IF(U405=0,"--",IF(U405&lt;='db fasce di rischio'!$B$4,'db fasce di rischio'!$A$2,IF(U405&lt;='db fasce di rischio'!$D$4,'db fasce di rischio'!$C$2,IF(U405&lt;='db fasce di rischio'!$F$4,'db fasce di rischio'!$E$2,IF(U405&lt;='db fasce di rischio'!$H$4,'db fasce di rischio'!$G$2,"")))))</f>
        <v>--</v>
      </c>
      <c r="W405" s="30"/>
      <c r="X405" s="30"/>
    </row>
    <row r="406" spans="1:24" ht="21" hidden="1" customHeight="1" outlineLevel="1" x14ac:dyDescent="0.2">
      <c r="A406" s="169"/>
      <c r="B406" s="169"/>
      <c r="C406" s="26" t="s">
        <v>30</v>
      </c>
      <c r="D406" s="26" t="s">
        <v>30</v>
      </c>
      <c r="E406" s="26" t="s">
        <v>30</v>
      </c>
      <c r="F406" s="26" t="s">
        <v>30</v>
      </c>
      <c r="G406" s="161" t="str">
        <f t="shared" si="77"/>
        <v>--</v>
      </c>
      <c r="H406" s="27" t="s">
        <v>30</v>
      </c>
      <c r="I406" s="33" t="s">
        <v>30</v>
      </c>
      <c r="J406" s="88"/>
      <c r="K406" s="33"/>
      <c r="L406" s="26"/>
      <c r="M406" s="26"/>
      <c r="N406" s="26"/>
      <c r="O406" s="26"/>
      <c r="P406" s="169"/>
      <c r="Q406" s="184"/>
      <c r="R406" s="184"/>
      <c r="S406" s="185" t="str">
        <f t="shared" si="78"/>
        <v>0</v>
      </c>
      <c r="T406" s="185" t="str">
        <f t="shared" si="78"/>
        <v>0</v>
      </c>
      <c r="U406" s="185">
        <f t="shared" si="79"/>
        <v>0</v>
      </c>
      <c r="V406" s="186" t="str">
        <f>IF(U406=0,"--",IF(U406&lt;='db fasce di rischio'!$B$4,'db fasce di rischio'!$A$2,IF(U406&lt;='db fasce di rischio'!$D$4,'db fasce di rischio'!$C$2,IF(U406&lt;='db fasce di rischio'!$F$4,'db fasce di rischio'!$E$2,IF(U406&lt;='db fasce di rischio'!$H$4,'db fasce di rischio'!$G$2,"")))))</f>
        <v>--</v>
      </c>
      <c r="W406" s="30"/>
      <c r="X406" s="30"/>
    </row>
    <row r="407" spans="1:24" ht="21" hidden="1" customHeight="1" outlineLevel="1" x14ac:dyDescent="0.2">
      <c r="A407" s="169"/>
      <c r="B407" s="169"/>
      <c r="C407" s="26" t="s">
        <v>30</v>
      </c>
      <c r="D407" s="26" t="s">
        <v>30</v>
      </c>
      <c r="E407" s="26" t="s">
        <v>30</v>
      </c>
      <c r="F407" s="26" t="s">
        <v>30</v>
      </c>
      <c r="G407" s="161" t="str">
        <f t="shared" si="77"/>
        <v>--</v>
      </c>
      <c r="H407" s="27" t="s">
        <v>30</v>
      </c>
      <c r="I407" s="33" t="s">
        <v>30</v>
      </c>
      <c r="J407" s="88"/>
      <c r="K407" s="33"/>
      <c r="L407" s="26"/>
      <c r="M407" s="26"/>
      <c r="N407" s="26"/>
      <c r="O407" s="26"/>
      <c r="P407" s="169"/>
      <c r="Q407" s="184"/>
      <c r="R407" s="184"/>
      <c r="S407" s="185" t="str">
        <f t="shared" si="78"/>
        <v>0</v>
      </c>
      <c r="T407" s="185" t="str">
        <f t="shared" si="78"/>
        <v>0</v>
      </c>
      <c r="U407" s="185">
        <f t="shared" si="79"/>
        <v>0</v>
      </c>
      <c r="V407" s="186" t="str">
        <f>IF(U407=0,"--",IF(U407&lt;='db fasce di rischio'!$B$4,'db fasce di rischio'!$A$2,IF(U407&lt;='db fasce di rischio'!$D$4,'db fasce di rischio'!$C$2,IF(U407&lt;='db fasce di rischio'!$F$4,'db fasce di rischio'!$E$2,IF(U407&lt;='db fasce di rischio'!$H$4,'db fasce di rischio'!$G$2,"")))))</f>
        <v>--</v>
      </c>
      <c r="W407" s="30"/>
      <c r="X407" s="30"/>
    </row>
    <row r="408" spans="1:24" ht="21" hidden="1" customHeight="1" outlineLevel="1" x14ac:dyDescent="0.2">
      <c r="A408" s="169"/>
      <c r="B408" s="169"/>
      <c r="C408" s="26" t="s">
        <v>30</v>
      </c>
      <c r="D408" s="26" t="s">
        <v>30</v>
      </c>
      <c r="E408" s="26" t="s">
        <v>30</v>
      </c>
      <c r="F408" s="26" t="s">
        <v>30</v>
      </c>
      <c r="G408" s="161" t="str">
        <f t="shared" si="77"/>
        <v>--</v>
      </c>
      <c r="H408" s="27" t="s">
        <v>30</v>
      </c>
      <c r="I408" s="33" t="s">
        <v>30</v>
      </c>
      <c r="J408" s="88"/>
      <c r="K408" s="33"/>
      <c r="L408" s="26"/>
      <c r="M408" s="26"/>
      <c r="N408" s="26"/>
      <c r="O408" s="26"/>
      <c r="P408" s="169"/>
      <c r="Q408" s="184"/>
      <c r="R408" s="184"/>
      <c r="S408" s="185" t="str">
        <f t="shared" si="78"/>
        <v>0</v>
      </c>
      <c r="T408" s="185" t="str">
        <f t="shared" si="78"/>
        <v>0</v>
      </c>
      <c r="U408" s="185">
        <f t="shared" si="79"/>
        <v>0</v>
      </c>
      <c r="V408" s="186" t="str">
        <f>IF(U408=0,"--",IF(U408&lt;='db fasce di rischio'!$B$4,'db fasce di rischio'!$A$2,IF(U408&lt;='db fasce di rischio'!$D$4,'db fasce di rischio'!$C$2,IF(U408&lt;='db fasce di rischio'!$F$4,'db fasce di rischio'!$E$2,IF(U408&lt;='db fasce di rischio'!$H$4,'db fasce di rischio'!$G$2,"")))))</f>
        <v>--</v>
      </c>
      <c r="W408" s="30"/>
      <c r="X408" s="30"/>
    </row>
    <row r="409" spans="1:24" ht="21" hidden="1" customHeight="1" outlineLevel="1" x14ac:dyDescent="0.2">
      <c r="A409" s="169"/>
      <c r="B409" s="169"/>
      <c r="C409" s="26" t="s">
        <v>30</v>
      </c>
      <c r="D409" s="26" t="s">
        <v>30</v>
      </c>
      <c r="E409" s="26" t="s">
        <v>30</v>
      </c>
      <c r="F409" s="26" t="s">
        <v>30</v>
      </c>
      <c r="G409" s="161" t="str">
        <f t="shared" si="77"/>
        <v>--</v>
      </c>
      <c r="H409" s="27" t="s">
        <v>30</v>
      </c>
      <c r="I409" s="33" t="s">
        <v>30</v>
      </c>
      <c r="J409" s="87"/>
      <c r="K409" s="33"/>
      <c r="L409" s="26"/>
      <c r="M409" s="26"/>
      <c r="N409" s="26"/>
      <c r="O409" s="26"/>
      <c r="P409" s="169"/>
      <c r="Q409" s="184"/>
      <c r="R409" s="184"/>
      <c r="S409" s="185" t="str">
        <f t="shared" si="78"/>
        <v>0</v>
      </c>
      <c r="T409" s="185" t="str">
        <f t="shared" si="78"/>
        <v>0</v>
      </c>
      <c r="U409" s="185">
        <f t="shared" si="79"/>
        <v>0</v>
      </c>
      <c r="V409" s="186" t="str">
        <f>IF(U409=0,"--",IF(U409&lt;='db fasce di rischio'!$B$4,'db fasce di rischio'!$A$2,IF(U409&lt;='db fasce di rischio'!$D$4,'db fasce di rischio'!$C$2,IF(U409&lt;='db fasce di rischio'!$F$4,'db fasce di rischio'!$E$2,IF(U409&lt;='db fasce di rischio'!$H$4,'db fasce di rischio'!$G$2,"")))))</f>
        <v>--</v>
      </c>
      <c r="W409" s="30"/>
      <c r="X409" s="30"/>
    </row>
    <row r="410" spans="1:24" ht="21" hidden="1" customHeight="1" outlineLevel="1" x14ac:dyDescent="0.2">
      <c r="A410" s="169"/>
      <c r="B410" s="169"/>
      <c r="C410" s="26" t="s">
        <v>30</v>
      </c>
      <c r="D410" s="26" t="s">
        <v>30</v>
      </c>
      <c r="E410" s="26" t="s">
        <v>30</v>
      </c>
      <c r="F410" s="26" t="s">
        <v>30</v>
      </c>
      <c r="G410" s="161" t="str">
        <f t="shared" si="77"/>
        <v>--</v>
      </c>
      <c r="H410" s="27" t="s">
        <v>30</v>
      </c>
      <c r="I410" s="33" t="s">
        <v>30</v>
      </c>
      <c r="J410" s="87"/>
      <c r="K410" s="33"/>
      <c r="L410" s="26"/>
      <c r="M410" s="26"/>
      <c r="N410" s="26"/>
      <c r="O410" s="28"/>
      <c r="P410" s="169"/>
      <c r="Q410" s="184"/>
      <c r="R410" s="184"/>
      <c r="S410" s="185" t="str">
        <f t="shared" si="78"/>
        <v>0</v>
      </c>
      <c r="T410" s="185" t="str">
        <f t="shared" si="78"/>
        <v>0</v>
      </c>
      <c r="U410" s="185">
        <f t="shared" si="79"/>
        <v>0</v>
      </c>
      <c r="V410" s="186" t="str">
        <f>IF(U410=0,"--",IF(U410&lt;='db fasce di rischio'!$B$4,'db fasce di rischio'!$A$2,IF(U410&lt;='db fasce di rischio'!$D$4,'db fasce di rischio'!$C$2,IF(U410&lt;='db fasce di rischio'!$F$4,'db fasce di rischio'!$E$2,IF(U410&lt;='db fasce di rischio'!$H$4,'db fasce di rischio'!$G$2,"")))))</f>
        <v>--</v>
      </c>
      <c r="W410" s="30"/>
      <c r="X410" s="30"/>
    </row>
    <row r="411" spans="1:24" ht="21" hidden="1" customHeight="1" outlineLevel="1" x14ac:dyDescent="0.2">
      <c r="A411" s="169"/>
      <c r="B411" s="169"/>
      <c r="C411" s="26" t="s">
        <v>30</v>
      </c>
      <c r="D411" s="26" t="s">
        <v>30</v>
      </c>
      <c r="E411" s="26" t="s">
        <v>30</v>
      </c>
      <c r="F411" s="26" t="s">
        <v>30</v>
      </c>
      <c r="G411" s="161" t="str">
        <f t="shared" si="77"/>
        <v>--</v>
      </c>
      <c r="H411" s="27" t="s">
        <v>30</v>
      </c>
      <c r="I411" s="33" t="s">
        <v>30</v>
      </c>
      <c r="J411" s="87"/>
      <c r="K411" s="33"/>
      <c r="L411" s="26"/>
      <c r="M411" s="26"/>
      <c r="N411" s="26"/>
      <c r="O411" s="29"/>
      <c r="P411" s="169"/>
      <c r="Q411" s="184"/>
      <c r="R411" s="184"/>
      <c r="S411" s="185" t="str">
        <f t="shared" si="78"/>
        <v>0</v>
      </c>
      <c r="T411" s="185" t="str">
        <f t="shared" si="78"/>
        <v>0</v>
      </c>
      <c r="U411" s="185">
        <f t="shared" si="79"/>
        <v>0</v>
      </c>
      <c r="V411" s="186" t="str">
        <f>IF(U411=0,"--",IF(U411&lt;='db fasce di rischio'!$B$4,'db fasce di rischio'!$A$2,IF(U411&lt;='db fasce di rischio'!$D$4,'db fasce di rischio'!$C$2,IF(U411&lt;='db fasce di rischio'!$F$4,'db fasce di rischio'!$E$2,IF(U411&lt;='db fasce di rischio'!$H$4,'db fasce di rischio'!$G$2,"")))))</f>
        <v>--</v>
      </c>
      <c r="W411" s="30"/>
      <c r="X411" s="30"/>
    </row>
    <row r="412" spans="1:24" ht="21" collapsed="1" x14ac:dyDescent="0.2">
      <c r="A412" s="168"/>
      <c r="B412" s="168"/>
      <c r="C412" s="92"/>
      <c r="D412" s="92"/>
      <c r="E412" s="92"/>
      <c r="F412" s="92"/>
      <c r="G412" s="92"/>
      <c r="H412" s="92"/>
      <c r="I412" s="92"/>
      <c r="J412" s="176"/>
      <c r="K412" s="92"/>
      <c r="L412" s="92"/>
      <c r="M412" s="92"/>
      <c r="N412" s="92"/>
      <c r="O412" s="92"/>
      <c r="P412" s="168"/>
      <c r="Q412" s="30"/>
      <c r="R412" s="30"/>
      <c r="S412" s="30"/>
      <c r="T412" s="30"/>
      <c r="U412" s="30"/>
      <c r="V412" s="30"/>
      <c r="W412" s="30"/>
      <c r="X412" s="30"/>
    </row>
    <row r="413" spans="1:24" ht="90.6" customHeight="1" x14ac:dyDescent="0.2">
      <c r="A413" s="31"/>
      <c r="B413" s="31"/>
      <c r="C413" s="32" t="s">
        <v>674</v>
      </c>
      <c r="D413" s="32"/>
      <c r="E413" s="30"/>
      <c r="F413" s="30"/>
      <c r="G413" s="30"/>
      <c r="H413" s="30"/>
      <c r="I413" s="30"/>
      <c r="J413" s="85"/>
      <c r="K413" s="30"/>
      <c r="L413" s="30"/>
      <c r="M413" s="30"/>
      <c r="N413" s="84" t="s">
        <v>6</v>
      </c>
      <c r="O413" s="84" t="s">
        <v>675</v>
      </c>
      <c r="P413" s="30"/>
      <c r="Q413" s="182" t="s">
        <v>1306</v>
      </c>
      <c r="R413" s="182" t="s">
        <v>1307</v>
      </c>
      <c r="S413" s="50" t="s">
        <v>1308</v>
      </c>
      <c r="T413" s="50" t="s">
        <v>1309</v>
      </c>
      <c r="U413" s="50" t="s">
        <v>1310</v>
      </c>
      <c r="V413" s="183" t="s">
        <v>1311</v>
      </c>
      <c r="W413" s="30"/>
      <c r="X413" s="30"/>
    </row>
    <row r="414" spans="1:24" ht="30.6" customHeight="1" x14ac:dyDescent="0.2">
      <c r="A414" s="168"/>
      <c r="B414" s="168">
        <v>20</v>
      </c>
      <c r="C414" s="220" t="s">
        <v>1267</v>
      </c>
      <c r="D414" s="221"/>
      <c r="E414" s="222"/>
      <c r="F414" s="229"/>
      <c r="G414" s="229"/>
      <c r="H414" s="229"/>
      <c r="I414" s="50" t="s">
        <v>11</v>
      </c>
      <c r="J414" s="231" t="s">
        <v>3</v>
      </c>
      <c r="K414" s="231"/>
      <c r="L414" s="39"/>
      <c r="M414" s="162" t="s">
        <v>676</v>
      </c>
      <c r="N414" s="163" t="str">
        <f>V414</f>
        <v>--</v>
      </c>
      <c r="O414" s="39"/>
      <c r="P414" s="168"/>
      <c r="Q414" s="184"/>
      <c r="R414" s="184"/>
      <c r="S414" s="185" t="str">
        <f>IF(Q414="Basso",1.8,IF(Q414="Medio",2.5,IF(Q414="Medio-Alto",3.8,IF(Q414="Alto",5,"0"))))</f>
        <v>0</v>
      </c>
      <c r="T414" s="185" t="str">
        <f>IF(R414="Basso",1.8,IF(R414="Medio",2.5,IF(R414="Medio-Alto",3.8,IF(R414="Alto",5,"0"))))</f>
        <v>0</v>
      </c>
      <c r="U414" s="185">
        <f>IF(MAX(U418:U432)&gt;(T414*S414),MAX(U418:U432),T414*S414)</f>
        <v>0</v>
      </c>
      <c r="V414" s="186" t="str">
        <f>IF(U414=0,"--",IF(U414&lt;='db fasce di rischio'!$B$4,'db fasce di rischio'!$A$2,IF(U414&lt;='db fasce di rischio'!$D$4,'db fasce di rischio'!$C$2,IF(U414&lt;='db fasce di rischio'!$F$4,'db fasce di rischio'!$E$2,IF(U414&lt;='db fasce di rischio'!$H$4,'db fasce di rischio'!$G$2,"")))))</f>
        <v>--</v>
      </c>
      <c r="W414" s="30"/>
      <c r="X414" s="30"/>
    </row>
    <row r="415" spans="1:24" ht="59.45" customHeight="1" x14ac:dyDescent="0.2">
      <c r="A415" s="168"/>
      <c r="B415" s="168"/>
      <c r="C415" s="223"/>
      <c r="D415" s="224"/>
      <c r="E415" s="224"/>
      <c r="F415" s="172"/>
      <c r="G415" s="172"/>
      <c r="H415" s="172"/>
      <c r="I415" s="172"/>
      <c r="J415" s="172"/>
      <c r="K415" s="172"/>
      <c r="L415" s="173"/>
      <c r="M415" s="226" t="s">
        <v>1305</v>
      </c>
      <c r="N415" s="226"/>
      <c r="O415" s="226"/>
      <c r="P415" s="168"/>
      <c r="Q415" s="30"/>
      <c r="R415" s="30"/>
      <c r="S415" s="30"/>
      <c r="T415" s="30"/>
      <c r="U415" s="30"/>
      <c r="V415" s="30"/>
      <c r="W415" s="30"/>
      <c r="X415" s="30"/>
    </row>
    <row r="416" spans="1:24" ht="31.5" hidden="1" customHeight="1" outlineLevel="1" x14ac:dyDescent="0.2">
      <c r="A416" s="168"/>
      <c r="B416" s="168"/>
      <c r="C416" s="218" t="s">
        <v>1266</v>
      </c>
      <c r="D416" s="219"/>
      <c r="E416" s="160"/>
      <c r="F416" s="160"/>
      <c r="G416" s="160"/>
      <c r="H416" s="160"/>
      <c r="I416" s="160"/>
      <c r="J416" s="159"/>
      <c r="K416" s="160"/>
      <c r="L416" s="164">
        <f>SUM(H403:H411)</f>
        <v>0</v>
      </c>
      <c r="M416" s="165"/>
      <c r="N416" s="165"/>
      <c r="O416" s="165"/>
      <c r="P416" s="168"/>
      <c r="Q416" s="30"/>
      <c r="R416" s="30"/>
      <c r="S416" s="30"/>
      <c r="T416" s="30"/>
      <c r="U416" s="30"/>
      <c r="V416" s="30"/>
      <c r="W416" s="30"/>
      <c r="X416" s="30"/>
    </row>
    <row r="417" spans="1:24" ht="81.95" hidden="1" customHeight="1" outlineLevel="1" x14ac:dyDescent="0.2">
      <c r="A417" s="169"/>
      <c r="B417" s="169"/>
      <c r="C417" s="24" t="s">
        <v>915</v>
      </c>
      <c r="D417" s="24" t="s">
        <v>916</v>
      </c>
      <c r="E417" s="24" t="s">
        <v>981</v>
      </c>
      <c r="F417" s="24" t="s">
        <v>980</v>
      </c>
      <c r="G417" s="187" t="s">
        <v>1301</v>
      </c>
      <c r="H417" s="24" t="s">
        <v>979</v>
      </c>
      <c r="I417" s="24" t="s">
        <v>917</v>
      </c>
      <c r="J417" s="50" t="s">
        <v>982</v>
      </c>
      <c r="K417" s="50" t="s">
        <v>918</v>
      </c>
      <c r="L417" s="24" t="s">
        <v>639</v>
      </c>
      <c r="M417" s="24" t="s">
        <v>677</v>
      </c>
      <c r="N417" s="24" t="s">
        <v>678</v>
      </c>
      <c r="O417" s="24" t="s">
        <v>679</v>
      </c>
      <c r="P417" s="169"/>
      <c r="Q417" s="182" t="s">
        <v>1306</v>
      </c>
      <c r="R417" s="182" t="s">
        <v>1307</v>
      </c>
      <c r="S417" s="50" t="s">
        <v>1308</v>
      </c>
      <c r="T417" s="50" t="s">
        <v>1309</v>
      </c>
      <c r="U417" s="50" t="s">
        <v>1310</v>
      </c>
      <c r="V417" s="183" t="s">
        <v>1311</v>
      </c>
      <c r="W417" s="30"/>
      <c r="X417" s="30"/>
    </row>
    <row r="418" spans="1:24" ht="21" hidden="1" customHeight="1" outlineLevel="1" x14ac:dyDescent="0.2">
      <c r="A418" s="169"/>
      <c r="B418" s="169"/>
      <c r="C418" s="26" t="s">
        <v>30</v>
      </c>
      <c r="D418" s="26" t="s">
        <v>30</v>
      </c>
      <c r="E418" s="26" t="s">
        <v>30</v>
      </c>
      <c r="F418" s="26" t="s">
        <v>30</v>
      </c>
      <c r="G418" s="161" t="str">
        <f>V418</f>
        <v>--</v>
      </c>
      <c r="H418" s="27" t="s">
        <v>30</v>
      </c>
      <c r="I418" s="33" t="s">
        <v>30</v>
      </c>
      <c r="J418" s="87"/>
      <c r="K418" s="33"/>
      <c r="L418" s="26"/>
      <c r="M418" s="26"/>
      <c r="N418" s="26"/>
      <c r="O418" s="26"/>
      <c r="P418" s="169"/>
      <c r="Q418" s="184"/>
      <c r="R418" s="184"/>
      <c r="S418" s="185" t="str">
        <f>IF(Q418="Basso",1.8,IF(Q418="Medio",2.5,IF(Q418="Medio-Alto",3.8,IF(Q418="Alto",5,"0"))))</f>
        <v>0</v>
      </c>
      <c r="T418" s="185" t="str">
        <f>IF(R418="Basso",1.8,IF(R418="Medio",2.5,IF(R418="Medio-Alto",3.8,IF(R418="Alto",5,"0"))))</f>
        <v>0</v>
      </c>
      <c r="U418" s="185">
        <f>(T418*S418)</f>
        <v>0</v>
      </c>
      <c r="V418" s="186" t="str">
        <f>IF(U418=0,"--",IF(U418&lt;='db fasce di rischio'!$B$4,'db fasce di rischio'!$A$2,IF(U418&lt;='db fasce di rischio'!$D$4,'db fasce di rischio'!$C$2,IF(U418&lt;='db fasce di rischio'!$F$4,'db fasce di rischio'!$E$2,IF(U418&lt;='db fasce di rischio'!$H$4,'db fasce di rischio'!$G$2,"")))))</f>
        <v>--</v>
      </c>
      <c r="W418" s="30"/>
      <c r="X418" s="30"/>
    </row>
    <row r="419" spans="1:24" ht="21" hidden="1" customHeight="1" outlineLevel="1" x14ac:dyDescent="0.2">
      <c r="A419" s="169"/>
      <c r="B419" s="169"/>
      <c r="C419" s="26" t="s">
        <v>30</v>
      </c>
      <c r="D419" s="26" t="s">
        <v>30</v>
      </c>
      <c r="E419" s="26" t="s">
        <v>30</v>
      </c>
      <c r="F419" s="26" t="s">
        <v>30</v>
      </c>
      <c r="G419" s="161" t="str">
        <f t="shared" ref="G419:G432" si="80">V419</f>
        <v>--</v>
      </c>
      <c r="H419" s="27" t="s">
        <v>30</v>
      </c>
      <c r="I419" s="33" t="s">
        <v>30</v>
      </c>
      <c r="J419" s="87"/>
      <c r="K419" s="33"/>
      <c r="L419" s="26"/>
      <c r="M419" s="26"/>
      <c r="N419" s="26"/>
      <c r="O419" s="26"/>
      <c r="P419" s="169"/>
      <c r="Q419" s="184"/>
      <c r="R419" s="184"/>
      <c r="S419" s="185" t="str">
        <f t="shared" ref="S419:T432" si="81">IF(Q419="Basso",1.8,IF(Q419="Medio",2.5,IF(Q419="Medio-Alto",3.8,IF(Q419="Alto",5,"0"))))</f>
        <v>0</v>
      </c>
      <c r="T419" s="185" t="str">
        <f t="shared" si="81"/>
        <v>0</v>
      </c>
      <c r="U419" s="185">
        <f>(T419*S419)</f>
        <v>0</v>
      </c>
      <c r="V419" s="186" t="str">
        <f>IF(U419=0,"--",IF(U419&lt;='db fasce di rischio'!$B$4,'db fasce di rischio'!$A$2,IF(U419&lt;='db fasce di rischio'!$D$4,'db fasce di rischio'!$C$2,IF(U419&lt;='db fasce di rischio'!$F$4,'db fasce di rischio'!$E$2,IF(U419&lt;='db fasce di rischio'!$H$4,'db fasce di rischio'!$G$2,"")))))</f>
        <v>--</v>
      </c>
      <c r="W419" s="30"/>
      <c r="X419" s="30"/>
    </row>
    <row r="420" spans="1:24" ht="21" hidden="1" customHeight="1" outlineLevel="1" x14ac:dyDescent="0.2">
      <c r="A420" s="169"/>
      <c r="B420" s="169"/>
      <c r="C420" s="26" t="s">
        <v>30</v>
      </c>
      <c r="D420" s="26" t="s">
        <v>30</v>
      </c>
      <c r="E420" s="26" t="s">
        <v>30</v>
      </c>
      <c r="F420" s="26" t="s">
        <v>30</v>
      </c>
      <c r="G420" s="161" t="str">
        <f t="shared" si="80"/>
        <v>--</v>
      </c>
      <c r="H420" s="27" t="s">
        <v>30</v>
      </c>
      <c r="I420" s="33" t="s">
        <v>30</v>
      </c>
      <c r="J420" s="87"/>
      <c r="K420" s="33"/>
      <c r="L420" s="26"/>
      <c r="M420" s="26"/>
      <c r="N420" s="26"/>
      <c r="O420" s="26"/>
      <c r="P420" s="169"/>
      <c r="Q420" s="184"/>
      <c r="R420" s="184"/>
      <c r="S420" s="185" t="str">
        <f t="shared" si="81"/>
        <v>0</v>
      </c>
      <c r="T420" s="185" t="str">
        <f t="shared" si="81"/>
        <v>0</v>
      </c>
      <c r="U420" s="185">
        <f t="shared" ref="U420:U432" si="82">(T420*S420)</f>
        <v>0</v>
      </c>
      <c r="V420" s="186" t="str">
        <f>IF(U420=0,"--",IF(U420&lt;='db fasce di rischio'!$B$4,'db fasce di rischio'!$A$2,IF(U420&lt;='db fasce di rischio'!$D$4,'db fasce di rischio'!$C$2,IF(U420&lt;='db fasce di rischio'!$F$4,'db fasce di rischio'!$E$2,IF(U420&lt;='db fasce di rischio'!$H$4,'db fasce di rischio'!$G$2,"")))))</f>
        <v>--</v>
      </c>
      <c r="W420" s="30"/>
      <c r="X420" s="30"/>
    </row>
    <row r="421" spans="1:24" ht="21" hidden="1" customHeight="1" outlineLevel="1" x14ac:dyDescent="0.2">
      <c r="A421" s="169"/>
      <c r="B421" s="169"/>
      <c r="C421" s="26" t="s">
        <v>30</v>
      </c>
      <c r="D421" s="26" t="s">
        <v>30</v>
      </c>
      <c r="E421" s="26" t="s">
        <v>30</v>
      </c>
      <c r="F421" s="26" t="s">
        <v>30</v>
      </c>
      <c r="G421" s="161" t="str">
        <f t="shared" si="80"/>
        <v>--</v>
      </c>
      <c r="H421" s="27" t="s">
        <v>30</v>
      </c>
      <c r="I421" s="33" t="s">
        <v>30</v>
      </c>
      <c r="J421" s="87"/>
      <c r="K421" s="33"/>
      <c r="L421" s="26"/>
      <c r="M421" s="26"/>
      <c r="N421" s="26"/>
      <c r="O421" s="26"/>
      <c r="P421" s="169"/>
      <c r="Q421" s="184"/>
      <c r="R421" s="184"/>
      <c r="S421" s="185" t="str">
        <f t="shared" si="81"/>
        <v>0</v>
      </c>
      <c r="T421" s="185" t="str">
        <f t="shared" si="81"/>
        <v>0</v>
      </c>
      <c r="U421" s="185">
        <f t="shared" si="82"/>
        <v>0</v>
      </c>
      <c r="V421" s="186" t="str">
        <f>IF(U421=0,"--",IF(U421&lt;='db fasce di rischio'!$B$4,'db fasce di rischio'!$A$2,IF(U421&lt;='db fasce di rischio'!$D$4,'db fasce di rischio'!$C$2,IF(U421&lt;='db fasce di rischio'!$F$4,'db fasce di rischio'!$E$2,IF(U421&lt;='db fasce di rischio'!$H$4,'db fasce di rischio'!$G$2,"")))))</f>
        <v>--</v>
      </c>
      <c r="W421" s="30"/>
      <c r="X421" s="30"/>
    </row>
    <row r="422" spans="1:24" ht="21" hidden="1" customHeight="1" outlineLevel="1" x14ac:dyDescent="0.2">
      <c r="A422" s="169"/>
      <c r="B422" s="169"/>
      <c r="C422" s="26" t="s">
        <v>30</v>
      </c>
      <c r="D422" s="26" t="s">
        <v>30</v>
      </c>
      <c r="E422" s="26" t="s">
        <v>30</v>
      </c>
      <c r="F422" s="26" t="s">
        <v>30</v>
      </c>
      <c r="G422" s="161" t="str">
        <f t="shared" si="80"/>
        <v>--</v>
      </c>
      <c r="H422" s="27" t="s">
        <v>30</v>
      </c>
      <c r="I422" s="33" t="s">
        <v>30</v>
      </c>
      <c r="J422" s="87"/>
      <c r="K422" s="33"/>
      <c r="L422" s="26"/>
      <c r="M422" s="26"/>
      <c r="N422" s="26"/>
      <c r="O422" s="26"/>
      <c r="P422" s="169"/>
      <c r="Q422" s="184"/>
      <c r="R422" s="184"/>
      <c r="S422" s="185" t="str">
        <f t="shared" si="81"/>
        <v>0</v>
      </c>
      <c r="T422" s="185" t="str">
        <f t="shared" si="81"/>
        <v>0</v>
      </c>
      <c r="U422" s="185">
        <f t="shared" si="82"/>
        <v>0</v>
      </c>
      <c r="V422" s="186" t="str">
        <f>IF(U422=0,"--",IF(U422&lt;='db fasce di rischio'!$B$4,'db fasce di rischio'!$A$2,IF(U422&lt;='db fasce di rischio'!$D$4,'db fasce di rischio'!$C$2,IF(U422&lt;='db fasce di rischio'!$F$4,'db fasce di rischio'!$E$2,IF(U422&lt;='db fasce di rischio'!$H$4,'db fasce di rischio'!$G$2,"")))))</f>
        <v>--</v>
      </c>
      <c r="W422" s="30"/>
      <c r="X422" s="30"/>
    </row>
    <row r="423" spans="1:24" ht="21" hidden="1" customHeight="1" outlineLevel="1" x14ac:dyDescent="0.2">
      <c r="A423" s="169"/>
      <c r="B423" s="169"/>
      <c r="C423" s="26" t="s">
        <v>30</v>
      </c>
      <c r="D423" s="26" t="s">
        <v>30</v>
      </c>
      <c r="E423" s="26" t="s">
        <v>30</v>
      </c>
      <c r="F423" s="26" t="s">
        <v>30</v>
      </c>
      <c r="G423" s="161" t="str">
        <f t="shared" si="80"/>
        <v>--</v>
      </c>
      <c r="H423" s="27" t="s">
        <v>30</v>
      </c>
      <c r="I423" s="33" t="s">
        <v>30</v>
      </c>
      <c r="J423" s="87"/>
      <c r="K423" s="33"/>
      <c r="L423" s="26"/>
      <c r="M423" s="26"/>
      <c r="N423" s="26"/>
      <c r="O423" s="26"/>
      <c r="P423" s="169"/>
      <c r="Q423" s="184"/>
      <c r="R423" s="184"/>
      <c r="S423" s="185" t="str">
        <f t="shared" si="81"/>
        <v>0</v>
      </c>
      <c r="T423" s="185" t="str">
        <f t="shared" si="81"/>
        <v>0</v>
      </c>
      <c r="U423" s="185">
        <f t="shared" si="82"/>
        <v>0</v>
      </c>
      <c r="V423" s="186" t="str">
        <f>IF(U423=0,"--",IF(U423&lt;='db fasce di rischio'!$B$4,'db fasce di rischio'!$A$2,IF(U423&lt;='db fasce di rischio'!$D$4,'db fasce di rischio'!$C$2,IF(U423&lt;='db fasce di rischio'!$F$4,'db fasce di rischio'!$E$2,IF(U423&lt;='db fasce di rischio'!$H$4,'db fasce di rischio'!$G$2,"")))))</f>
        <v>--</v>
      </c>
      <c r="W423" s="30"/>
      <c r="X423" s="30"/>
    </row>
    <row r="424" spans="1:24" ht="21" hidden="1" customHeight="1" outlineLevel="1" x14ac:dyDescent="0.2">
      <c r="A424" s="169"/>
      <c r="B424" s="169"/>
      <c r="C424" s="26" t="s">
        <v>30</v>
      </c>
      <c r="D424" s="26" t="s">
        <v>30</v>
      </c>
      <c r="E424" s="26" t="s">
        <v>30</v>
      </c>
      <c r="F424" s="26" t="s">
        <v>30</v>
      </c>
      <c r="G424" s="161" t="str">
        <f t="shared" si="80"/>
        <v>--</v>
      </c>
      <c r="H424" s="27" t="s">
        <v>30</v>
      </c>
      <c r="I424" s="33" t="s">
        <v>30</v>
      </c>
      <c r="J424" s="87"/>
      <c r="K424" s="33"/>
      <c r="L424" s="26"/>
      <c r="M424" s="26"/>
      <c r="N424" s="26"/>
      <c r="O424" s="26"/>
      <c r="P424" s="169"/>
      <c r="Q424" s="184"/>
      <c r="R424" s="184"/>
      <c r="S424" s="185" t="str">
        <f t="shared" si="81"/>
        <v>0</v>
      </c>
      <c r="T424" s="185" t="str">
        <f t="shared" si="81"/>
        <v>0</v>
      </c>
      <c r="U424" s="185">
        <f t="shared" si="82"/>
        <v>0</v>
      </c>
      <c r="V424" s="186" t="str">
        <f>IF(U424=0,"--",IF(U424&lt;='db fasce di rischio'!$B$4,'db fasce di rischio'!$A$2,IF(U424&lt;='db fasce di rischio'!$D$4,'db fasce di rischio'!$C$2,IF(U424&lt;='db fasce di rischio'!$F$4,'db fasce di rischio'!$E$2,IF(U424&lt;='db fasce di rischio'!$H$4,'db fasce di rischio'!$G$2,"")))))</f>
        <v>--</v>
      </c>
      <c r="W424" s="30"/>
      <c r="X424" s="30"/>
    </row>
    <row r="425" spans="1:24" ht="21" hidden="1" customHeight="1" outlineLevel="1" x14ac:dyDescent="0.2">
      <c r="A425" s="169"/>
      <c r="B425" s="169"/>
      <c r="C425" s="26" t="s">
        <v>30</v>
      </c>
      <c r="D425" s="26" t="s">
        <v>30</v>
      </c>
      <c r="E425" s="26" t="s">
        <v>30</v>
      </c>
      <c r="F425" s="26" t="s">
        <v>30</v>
      </c>
      <c r="G425" s="161" t="str">
        <f t="shared" si="80"/>
        <v>--</v>
      </c>
      <c r="H425" s="27" t="s">
        <v>30</v>
      </c>
      <c r="I425" s="33" t="s">
        <v>30</v>
      </c>
      <c r="J425" s="87"/>
      <c r="K425" s="33"/>
      <c r="L425" s="26"/>
      <c r="M425" s="26"/>
      <c r="N425" s="26"/>
      <c r="O425" s="26"/>
      <c r="P425" s="169"/>
      <c r="Q425" s="184"/>
      <c r="R425" s="184"/>
      <c r="S425" s="185" t="str">
        <f t="shared" si="81"/>
        <v>0</v>
      </c>
      <c r="T425" s="185" t="str">
        <f t="shared" si="81"/>
        <v>0</v>
      </c>
      <c r="U425" s="185">
        <f t="shared" si="82"/>
        <v>0</v>
      </c>
      <c r="V425" s="186" t="str">
        <f>IF(U425=0,"--",IF(U425&lt;='db fasce di rischio'!$B$4,'db fasce di rischio'!$A$2,IF(U425&lt;='db fasce di rischio'!$D$4,'db fasce di rischio'!$C$2,IF(U425&lt;='db fasce di rischio'!$F$4,'db fasce di rischio'!$E$2,IF(U425&lt;='db fasce di rischio'!$H$4,'db fasce di rischio'!$G$2,"")))))</f>
        <v>--</v>
      </c>
      <c r="W425" s="30"/>
      <c r="X425" s="30"/>
    </row>
    <row r="426" spans="1:24" ht="21" hidden="1" customHeight="1" outlineLevel="1" x14ac:dyDescent="0.2">
      <c r="A426" s="169"/>
      <c r="B426" s="169"/>
      <c r="C426" s="26" t="s">
        <v>30</v>
      </c>
      <c r="D426" s="26" t="s">
        <v>30</v>
      </c>
      <c r="E426" s="26" t="s">
        <v>30</v>
      </c>
      <c r="F426" s="26" t="s">
        <v>30</v>
      </c>
      <c r="G426" s="161" t="str">
        <f t="shared" si="80"/>
        <v>--</v>
      </c>
      <c r="H426" s="27" t="s">
        <v>30</v>
      </c>
      <c r="I426" s="33" t="s">
        <v>30</v>
      </c>
      <c r="J426" s="88"/>
      <c r="K426" s="33"/>
      <c r="L426" s="26"/>
      <c r="M426" s="26"/>
      <c r="N426" s="26"/>
      <c r="O426" s="26"/>
      <c r="P426" s="169"/>
      <c r="Q426" s="184"/>
      <c r="R426" s="184"/>
      <c r="S426" s="185" t="str">
        <f t="shared" si="81"/>
        <v>0</v>
      </c>
      <c r="T426" s="185" t="str">
        <f t="shared" si="81"/>
        <v>0</v>
      </c>
      <c r="U426" s="185">
        <f t="shared" si="82"/>
        <v>0</v>
      </c>
      <c r="V426" s="186" t="str">
        <f>IF(U426=0,"--",IF(U426&lt;='db fasce di rischio'!$B$4,'db fasce di rischio'!$A$2,IF(U426&lt;='db fasce di rischio'!$D$4,'db fasce di rischio'!$C$2,IF(U426&lt;='db fasce di rischio'!$F$4,'db fasce di rischio'!$E$2,IF(U426&lt;='db fasce di rischio'!$H$4,'db fasce di rischio'!$G$2,"")))))</f>
        <v>--</v>
      </c>
      <c r="W426" s="30"/>
      <c r="X426" s="30"/>
    </row>
    <row r="427" spans="1:24" ht="21" hidden="1" customHeight="1" outlineLevel="1" x14ac:dyDescent="0.2">
      <c r="A427" s="169"/>
      <c r="B427" s="169"/>
      <c r="C427" s="26" t="s">
        <v>30</v>
      </c>
      <c r="D427" s="26" t="s">
        <v>30</v>
      </c>
      <c r="E427" s="26" t="s">
        <v>30</v>
      </c>
      <c r="F427" s="26" t="s">
        <v>30</v>
      </c>
      <c r="G427" s="161" t="str">
        <f t="shared" si="80"/>
        <v>--</v>
      </c>
      <c r="H427" s="27" t="s">
        <v>30</v>
      </c>
      <c r="I427" s="33" t="s">
        <v>30</v>
      </c>
      <c r="J427" s="88"/>
      <c r="K427" s="33"/>
      <c r="L427" s="26"/>
      <c r="M427" s="26"/>
      <c r="N427" s="26"/>
      <c r="O427" s="26"/>
      <c r="P427" s="169"/>
      <c r="Q427" s="184"/>
      <c r="R427" s="184"/>
      <c r="S427" s="185" t="str">
        <f t="shared" si="81"/>
        <v>0</v>
      </c>
      <c r="T427" s="185" t="str">
        <f t="shared" si="81"/>
        <v>0</v>
      </c>
      <c r="U427" s="185">
        <f t="shared" si="82"/>
        <v>0</v>
      </c>
      <c r="V427" s="186" t="str">
        <f>IF(U427=0,"--",IF(U427&lt;='db fasce di rischio'!$B$4,'db fasce di rischio'!$A$2,IF(U427&lt;='db fasce di rischio'!$D$4,'db fasce di rischio'!$C$2,IF(U427&lt;='db fasce di rischio'!$F$4,'db fasce di rischio'!$E$2,IF(U427&lt;='db fasce di rischio'!$H$4,'db fasce di rischio'!$G$2,"")))))</f>
        <v>--</v>
      </c>
      <c r="W427" s="30"/>
      <c r="X427" s="30"/>
    </row>
    <row r="428" spans="1:24" ht="21" hidden="1" customHeight="1" outlineLevel="1" x14ac:dyDescent="0.2">
      <c r="A428" s="169"/>
      <c r="B428" s="169"/>
      <c r="C428" s="26" t="s">
        <v>30</v>
      </c>
      <c r="D428" s="26" t="s">
        <v>30</v>
      </c>
      <c r="E428" s="26" t="s">
        <v>30</v>
      </c>
      <c r="F428" s="26" t="s">
        <v>30</v>
      </c>
      <c r="G428" s="161" t="str">
        <f t="shared" si="80"/>
        <v>--</v>
      </c>
      <c r="H428" s="27" t="s">
        <v>30</v>
      </c>
      <c r="I428" s="33" t="s">
        <v>30</v>
      </c>
      <c r="J428" s="88"/>
      <c r="K428" s="33"/>
      <c r="L428" s="26"/>
      <c r="M428" s="26"/>
      <c r="N428" s="26"/>
      <c r="O428" s="26"/>
      <c r="P428" s="169"/>
      <c r="Q428" s="184"/>
      <c r="R428" s="184"/>
      <c r="S428" s="185" t="str">
        <f t="shared" si="81"/>
        <v>0</v>
      </c>
      <c r="T428" s="185" t="str">
        <f t="shared" si="81"/>
        <v>0</v>
      </c>
      <c r="U428" s="185">
        <f t="shared" si="82"/>
        <v>0</v>
      </c>
      <c r="V428" s="186" t="str">
        <f>IF(U428=0,"--",IF(U428&lt;='db fasce di rischio'!$B$4,'db fasce di rischio'!$A$2,IF(U428&lt;='db fasce di rischio'!$D$4,'db fasce di rischio'!$C$2,IF(U428&lt;='db fasce di rischio'!$F$4,'db fasce di rischio'!$E$2,IF(U428&lt;='db fasce di rischio'!$H$4,'db fasce di rischio'!$G$2,"")))))</f>
        <v>--</v>
      </c>
      <c r="W428" s="30"/>
      <c r="X428" s="30"/>
    </row>
    <row r="429" spans="1:24" ht="21" hidden="1" customHeight="1" outlineLevel="1" x14ac:dyDescent="0.2">
      <c r="A429" s="169"/>
      <c r="B429" s="169"/>
      <c r="C429" s="26" t="s">
        <v>30</v>
      </c>
      <c r="D429" s="26" t="s">
        <v>30</v>
      </c>
      <c r="E429" s="26" t="s">
        <v>30</v>
      </c>
      <c r="F429" s="26" t="s">
        <v>30</v>
      </c>
      <c r="G429" s="161" t="str">
        <f t="shared" si="80"/>
        <v>--</v>
      </c>
      <c r="H429" s="27" t="s">
        <v>30</v>
      </c>
      <c r="I429" s="33" t="s">
        <v>30</v>
      </c>
      <c r="J429" s="88"/>
      <c r="K429" s="33"/>
      <c r="L429" s="26"/>
      <c r="M429" s="26"/>
      <c r="N429" s="26"/>
      <c r="O429" s="26"/>
      <c r="P429" s="169"/>
      <c r="Q429" s="184"/>
      <c r="R429" s="184"/>
      <c r="S429" s="185" t="str">
        <f t="shared" si="81"/>
        <v>0</v>
      </c>
      <c r="T429" s="185" t="str">
        <f t="shared" si="81"/>
        <v>0</v>
      </c>
      <c r="U429" s="185">
        <f t="shared" si="82"/>
        <v>0</v>
      </c>
      <c r="V429" s="186" t="str">
        <f>IF(U429=0,"--",IF(U429&lt;='db fasce di rischio'!$B$4,'db fasce di rischio'!$A$2,IF(U429&lt;='db fasce di rischio'!$D$4,'db fasce di rischio'!$C$2,IF(U429&lt;='db fasce di rischio'!$F$4,'db fasce di rischio'!$E$2,IF(U429&lt;='db fasce di rischio'!$H$4,'db fasce di rischio'!$G$2,"")))))</f>
        <v>--</v>
      </c>
      <c r="W429" s="30"/>
      <c r="X429" s="30"/>
    </row>
    <row r="430" spans="1:24" ht="21" hidden="1" customHeight="1" outlineLevel="1" x14ac:dyDescent="0.2">
      <c r="A430" s="169"/>
      <c r="B430" s="169"/>
      <c r="C430" s="26" t="s">
        <v>30</v>
      </c>
      <c r="D430" s="26" t="s">
        <v>30</v>
      </c>
      <c r="E430" s="26" t="s">
        <v>30</v>
      </c>
      <c r="F430" s="26" t="s">
        <v>30</v>
      </c>
      <c r="G430" s="161" t="str">
        <f t="shared" si="80"/>
        <v>--</v>
      </c>
      <c r="H430" s="27" t="s">
        <v>30</v>
      </c>
      <c r="I430" s="33" t="s">
        <v>30</v>
      </c>
      <c r="J430" s="87"/>
      <c r="K430" s="33"/>
      <c r="L430" s="26"/>
      <c r="M430" s="26"/>
      <c r="N430" s="26"/>
      <c r="O430" s="26"/>
      <c r="P430" s="169"/>
      <c r="Q430" s="184"/>
      <c r="R430" s="184"/>
      <c r="S430" s="185" t="str">
        <f t="shared" si="81"/>
        <v>0</v>
      </c>
      <c r="T430" s="185" t="str">
        <f t="shared" si="81"/>
        <v>0</v>
      </c>
      <c r="U430" s="185">
        <f t="shared" si="82"/>
        <v>0</v>
      </c>
      <c r="V430" s="186" t="str">
        <f>IF(U430=0,"--",IF(U430&lt;='db fasce di rischio'!$B$4,'db fasce di rischio'!$A$2,IF(U430&lt;='db fasce di rischio'!$D$4,'db fasce di rischio'!$C$2,IF(U430&lt;='db fasce di rischio'!$F$4,'db fasce di rischio'!$E$2,IF(U430&lt;='db fasce di rischio'!$H$4,'db fasce di rischio'!$G$2,"")))))</f>
        <v>--</v>
      </c>
      <c r="W430" s="30"/>
      <c r="X430" s="30"/>
    </row>
    <row r="431" spans="1:24" ht="21" hidden="1" customHeight="1" outlineLevel="1" x14ac:dyDescent="0.2">
      <c r="A431" s="169"/>
      <c r="B431" s="169"/>
      <c r="C431" s="26" t="s">
        <v>30</v>
      </c>
      <c r="D431" s="26" t="s">
        <v>30</v>
      </c>
      <c r="E431" s="26" t="s">
        <v>30</v>
      </c>
      <c r="F431" s="26" t="s">
        <v>30</v>
      </c>
      <c r="G431" s="161" t="str">
        <f t="shared" si="80"/>
        <v>--</v>
      </c>
      <c r="H431" s="27" t="s">
        <v>30</v>
      </c>
      <c r="I431" s="33" t="s">
        <v>30</v>
      </c>
      <c r="J431" s="87"/>
      <c r="K431" s="33"/>
      <c r="L431" s="26"/>
      <c r="M431" s="26"/>
      <c r="N431" s="26"/>
      <c r="O431" s="28"/>
      <c r="P431" s="169"/>
      <c r="Q431" s="184"/>
      <c r="R431" s="184"/>
      <c r="S431" s="185" t="str">
        <f t="shared" si="81"/>
        <v>0</v>
      </c>
      <c r="T431" s="185" t="str">
        <f t="shared" si="81"/>
        <v>0</v>
      </c>
      <c r="U431" s="185">
        <f t="shared" si="82"/>
        <v>0</v>
      </c>
      <c r="V431" s="186" t="str">
        <f>IF(U431=0,"--",IF(U431&lt;='db fasce di rischio'!$B$4,'db fasce di rischio'!$A$2,IF(U431&lt;='db fasce di rischio'!$D$4,'db fasce di rischio'!$C$2,IF(U431&lt;='db fasce di rischio'!$F$4,'db fasce di rischio'!$E$2,IF(U431&lt;='db fasce di rischio'!$H$4,'db fasce di rischio'!$G$2,"")))))</f>
        <v>--</v>
      </c>
      <c r="W431" s="30"/>
      <c r="X431" s="30"/>
    </row>
    <row r="432" spans="1:24" ht="21" hidden="1" customHeight="1" outlineLevel="1" x14ac:dyDescent="0.2">
      <c r="A432" s="169"/>
      <c r="B432" s="169"/>
      <c r="C432" s="26" t="s">
        <v>30</v>
      </c>
      <c r="D432" s="26" t="s">
        <v>30</v>
      </c>
      <c r="E432" s="26" t="s">
        <v>30</v>
      </c>
      <c r="F432" s="26" t="s">
        <v>30</v>
      </c>
      <c r="G432" s="161" t="str">
        <f t="shared" si="80"/>
        <v>--</v>
      </c>
      <c r="H432" s="27" t="s">
        <v>30</v>
      </c>
      <c r="I432" s="33" t="s">
        <v>30</v>
      </c>
      <c r="J432" s="87"/>
      <c r="K432" s="33"/>
      <c r="L432" s="26"/>
      <c r="M432" s="26"/>
      <c r="N432" s="26"/>
      <c r="O432" s="29"/>
      <c r="P432" s="169"/>
      <c r="Q432" s="184"/>
      <c r="R432" s="184"/>
      <c r="S432" s="185" t="str">
        <f t="shared" si="81"/>
        <v>0</v>
      </c>
      <c r="T432" s="185" t="str">
        <f t="shared" si="81"/>
        <v>0</v>
      </c>
      <c r="U432" s="185">
        <f t="shared" si="82"/>
        <v>0</v>
      </c>
      <c r="V432" s="186" t="str">
        <f>IF(U432=0,"--",IF(U432&lt;='db fasce di rischio'!$B$4,'db fasce di rischio'!$A$2,IF(U432&lt;='db fasce di rischio'!$D$4,'db fasce di rischio'!$C$2,IF(U432&lt;='db fasce di rischio'!$F$4,'db fasce di rischio'!$E$2,IF(U432&lt;='db fasce di rischio'!$H$4,'db fasce di rischio'!$G$2,"")))))</f>
        <v>--</v>
      </c>
      <c r="W432" s="30"/>
      <c r="X432" s="30"/>
    </row>
    <row r="433" spans="1:24" ht="21" collapsed="1" x14ac:dyDescent="0.2">
      <c r="A433" s="168"/>
      <c r="B433" s="168"/>
      <c r="C433" s="92"/>
      <c r="D433" s="92"/>
      <c r="E433" s="92"/>
      <c r="F433" s="92"/>
      <c r="G433" s="92"/>
      <c r="H433" s="92"/>
      <c r="I433" s="92"/>
      <c r="J433" s="176"/>
      <c r="K433" s="92"/>
      <c r="L433" s="92"/>
      <c r="M433" s="92"/>
      <c r="N433" s="92"/>
      <c r="O433" s="92"/>
      <c r="P433" s="168"/>
      <c r="Q433" s="30"/>
      <c r="R433" s="30"/>
      <c r="S433" s="30"/>
      <c r="T433" s="30"/>
      <c r="U433" s="30"/>
      <c r="V433" s="30"/>
      <c r="W433" s="30"/>
      <c r="X433" s="30"/>
    </row>
  </sheetData>
  <mergeCells count="106">
    <mergeCell ref="W1:W14"/>
    <mergeCell ref="S13:U13"/>
    <mergeCell ref="C17:D17"/>
    <mergeCell ref="C36:E37"/>
    <mergeCell ref="F36:H36"/>
    <mergeCell ref="J36:K36"/>
    <mergeCell ref="M37:O37"/>
    <mergeCell ref="A1:E1"/>
    <mergeCell ref="H1:I1"/>
    <mergeCell ref="G4:G12"/>
    <mergeCell ref="I14:L14"/>
    <mergeCell ref="C15:E16"/>
    <mergeCell ref="F15:H15"/>
    <mergeCell ref="J15:K15"/>
    <mergeCell ref="M16:O16"/>
    <mergeCell ref="C59:D59"/>
    <mergeCell ref="C78:E79"/>
    <mergeCell ref="F78:H78"/>
    <mergeCell ref="J78:K78"/>
    <mergeCell ref="M79:O79"/>
    <mergeCell ref="C38:D38"/>
    <mergeCell ref="C57:E58"/>
    <mergeCell ref="F57:H57"/>
    <mergeCell ref="J57:K57"/>
    <mergeCell ref="M58:O58"/>
    <mergeCell ref="C101:D101"/>
    <mergeCell ref="C120:E121"/>
    <mergeCell ref="F120:H120"/>
    <mergeCell ref="J120:K120"/>
    <mergeCell ref="M121:O121"/>
    <mergeCell ref="C80:D80"/>
    <mergeCell ref="C99:E100"/>
    <mergeCell ref="F99:H99"/>
    <mergeCell ref="J99:K99"/>
    <mergeCell ref="M100:O100"/>
    <mergeCell ref="C143:D143"/>
    <mergeCell ref="C162:E163"/>
    <mergeCell ref="F162:H162"/>
    <mergeCell ref="J162:K162"/>
    <mergeCell ref="M163:O163"/>
    <mergeCell ref="C122:D122"/>
    <mergeCell ref="C141:E142"/>
    <mergeCell ref="F141:H141"/>
    <mergeCell ref="J141:K141"/>
    <mergeCell ref="M142:O142"/>
    <mergeCell ref="C185:D185"/>
    <mergeCell ref="C204:E205"/>
    <mergeCell ref="F204:H204"/>
    <mergeCell ref="J204:K204"/>
    <mergeCell ref="M205:O205"/>
    <mergeCell ref="C164:D164"/>
    <mergeCell ref="C183:E184"/>
    <mergeCell ref="F183:H183"/>
    <mergeCell ref="J183:K183"/>
    <mergeCell ref="M184:O184"/>
    <mergeCell ref="C227:D227"/>
    <mergeCell ref="C246:E247"/>
    <mergeCell ref="F246:H246"/>
    <mergeCell ref="J246:K246"/>
    <mergeCell ref="M247:O247"/>
    <mergeCell ref="C206:D206"/>
    <mergeCell ref="C225:E226"/>
    <mergeCell ref="F225:H225"/>
    <mergeCell ref="J225:K225"/>
    <mergeCell ref="M226:O226"/>
    <mergeCell ref="C269:D269"/>
    <mergeCell ref="C288:E289"/>
    <mergeCell ref="F288:H288"/>
    <mergeCell ref="J288:K288"/>
    <mergeCell ref="M289:O289"/>
    <mergeCell ref="C248:D248"/>
    <mergeCell ref="C267:E268"/>
    <mergeCell ref="F267:H267"/>
    <mergeCell ref="J267:K267"/>
    <mergeCell ref="M268:O268"/>
    <mergeCell ref="C311:D311"/>
    <mergeCell ref="C330:E331"/>
    <mergeCell ref="F330:H330"/>
    <mergeCell ref="J330:K330"/>
    <mergeCell ref="M331:O331"/>
    <mergeCell ref="C290:D290"/>
    <mergeCell ref="C309:E310"/>
    <mergeCell ref="F309:H309"/>
    <mergeCell ref="J309:K309"/>
    <mergeCell ref="M310:O310"/>
    <mergeCell ref="C353:D353"/>
    <mergeCell ref="C372:E373"/>
    <mergeCell ref="F372:H372"/>
    <mergeCell ref="J372:K372"/>
    <mergeCell ref="M373:O373"/>
    <mergeCell ref="C332:D332"/>
    <mergeCell ref="C351:E352"/>
    <mergeCell ref="F351:H351"/>
    <mergeCell ref="J351:K351"/>
    <mergeCell ref="M352:O352"/>
    <mergeCell ref="C416:D416"/>
    <mergeCell ref="C395:D395"/>
    <mergeCell ref="C414:E415"/>
    <mergeCell ref="F414:H414"/>
    <mergeCell ref="J414:K414"/>
    <mergeCell ref="M415:O415"/>
    <mergeCell ref="C374:D374"/>
    <mergeCell ref="C393:E394"/>
    <mergeCell ref="F393:H393"/>
    <mergeCell ref="J393:K393"/>
    <mergeCell ref="M394:O394"/>
  </mergeCells>
  <conditionalFormatting sqref="I26:I33">
    <cfRule type="cellIs" dxfId="3524" priority="1720" operator="equal">
      <formula>0</formula>
    </cfRule>
  </conditionalFormatting>
  <conditionalFormatting sqref="I26:I33">
    <cfRule type="cellIs" dxfId="3523" priority="1717" operator="equal">
      <formula>0</formula>
    </cfRule>
    <cfRule type="expression" dxfId="3522" priority="1718">
      <formula>"""$F$9+$G$9+$H$9=0"""</formula>
    </cfRule>
    <cfRule type="expression" dxfId="3521" priority="1719">
      <formula>"$F$9=0"""</formula>
    </cfRule>
  </conditionalFormatting>
  <conditionalFormatting sqref="I23 I25">
    <cfRule type="cellIs" dxfId="3520" priority="1714" operator="equal">
      <formula>0</formula>
    </cfRule>
  </conditionalFormatting>
  <conditionalFormatting sqref="I23 I25">
    <cfRule type="cellIs" dxfId="3519" priority="1711" operator="equal">
      <formula>0</formula>
    </cfRule>
    <cfRule type="expression" dxfId="3518" priority="1712">
      <formula>"""$F$9+$G$9+$H$9=0"""</formula>
    </cfRule>
    <cfRule type="expression" dxfId="3517" priority="1713">
      <formula>"$F$9=0"""</formula>
    </cfRule>
  </conditionalFormatting>
  <conditionalFormatting sqref="E29:E33">
    <cfRule type="colorScale" priority="1721">
      <colorScale>
        <cfvo type="min"/>
        <cfvo type="percentile" val="50"/>
        <cfvo type="max"/>
        <color rgb="FFF8696B"/>
        <color rgb="FFFFEB84"/>
        <color rgb="FF63BE7B"/>
      </colorScale>
    </cfRule>
  </conditionalFormatting>
  <conditionalFormatting sqref="F26:F33">
    <cfRule type="colorScale" priority="1723">
      <colorScale>
        <cfvo type="min"/>
        <cfvo type="percentile" val="50"/>
        <cfvo type="max"/>
        <color rgb="FFF8696B"/>
        <color rgb="FFFFEB84"/>
        <color rgb="FF63BE7B"/>
      </colorScale>
    </cfRule>
  </conditionalFormatting>
  <conditionalFormatting sqref="F23 F25">
    <cfRule type="colorScale" priority="1724">
      <colorScale>
        <cfvo type="min"/>
        <cfvo type="percentile" val="50"/>
        <cfvo type="max"/>
        <color rgb="FFF8696B"/>
        <color rgb="FFFFEB84"/>
        <color rgb="FF63BE7B"/>
      </colorScale>
    </cfRule>
  </conditionalFormatting>
  <conditionalFormatting sqref="I47:I54">
    <cfRule type="cellIs" dxfId="3516" priority="1240" operator="equal">
      <formula>0</formula>
    </cfRule>
  </conditionalFormatting>
  <conditionalFormatting sqref="I47:I54">
    <cfRule type="cellIs" dxfId="3515" priority="1237" operator="equal">
      <formula>0</formula>
    </cfRule>
    <cfRule type="expression" dxfId="3514" priority="1238">
      <formula>"""$F$9+$G$9+$H$9=0"""</formula>
    </cfRule>
    <cfRule type="expression" dxfId="3513" priority="1239">
      <formula>"$F$9=0"""</formula>
    </cfRule>
  </conditionalFormatting>
  <conditionalFormatting sqref="I46">
    <cfRule type="cellIs" dxfId="3512" priority="1236" operator="equal">
      <formula>0</formula>
    </cfRule>
  </conditionalFormatting>
  <conditionalFormatting sqref="I46">
    <cfRule type="cellIs" dxfId="3511" priority="1233" operator="equal">
      <formula>0</formula>
    </cfRule>
    <cfRule type="expression" dxfId="3510" priority="1234">
      <formula>"""$F$9+$G$9+$H$9=0"""</formula>
    </cfRule>
    <cfRule type="expression" dxfId="3509" priority="1235">
      <formula>"$F$9=0"""</formula>
    </cfRule>
  </conditionalFormatting>
  <conditionalFormatting sqref="E47:E54">
    <cfRule type="colorScale" priority="1241">
      <colorScale>
        <cfvo type="min"/>
        <cfvo type="percentile" val="50"/>
        <cfvo type="max"/>
        <color rgb="FFF8696B"/>
        <color rgb="FFFFEB84"/>
        <color rgb="FF63BE7B"/>
      </colorScale>
    </cfRule>
  </conditionalFormatting>
  <conditionalFormatting sqref="E46">
    <cfRule type="colorScale" priority="1242">
      <colorScale>
        <cfvo type="min"/>
        <cfvo type="percentile" val="50"/>
        <cfvo type="max"/>
        <color rgb="FFF8696B"/>
        <color rgb="FFFFEB84"/>
        <color rgb="FF63BE7B"/>
      </colorScale>
    </cfRule>
  </conditionalFormatting>
  <conditionalFormatting sqref="F47:F54">
    <cfRule type="colorScale" priority="1243">
      <colorScale>
        <cfvo type="min"/>
        <cfvo type="percentile" val="50"/>
        <cfvo type="max"/>
        <color rgb="FFF8696B"/>
        <color rgb="FFFFEB84"/>
        <color rgb="FF63BE7B"/>
      </colorScale>
    </cfRule>
  </conditionalFormatting>
  <conditionalFormatting sqref="F46">
    <cfRule type="colorScale" priority="1244">
      <colorScale>
        <cfvo type="min"/>
        <cfvo type="percentile" val="50"/>
        <cfvo type="max"/>
        <color rgb="FFF8696B"/>
        <color rgb="FFFFEB84"/>
        <color rgb="FF63BE7B"/>
      </colorScale>
    </cfRule>
  </conditionalFormatting>
  <conditionalFormatting sqref="I68:I75">
    <cfRule type="cellIs" dxfId="3508" priority="1227" operator="equal">
      <formula>0</formula>
    </cfRule>
  </conditionalFormatting>
  <conditionalFormatting sqref="I68:I75">
    <cfRule type="cellIs" dxfId="3507" priority="1224" operator="equal">
      <formula>0</formula>
    </cfRule>
    <cfRule type="expression" dxfId="3506" priority="1225">
      <formula>"""$F$9+$G$9+$H$9=0"""</formula>
    </cfRule>
    <cfRule type="expression" dxfId="3505" priority="1226">
      <formula>"$F$9=0"""</formula>
    </cfRule>
  </conditionalFormatting>
  <conditionalFormatting sqref="I67">
    <cfRule type="cellIs" dxfId="3504" priority="1223" operator="equal">
      <formula>0</formula>
    </cfRule>
  </conditionalFormatting>
  <conditionalFormatting sqref="I67">
    <cfRule type="cellIs" dxfId="3503" priority="1220" operator="equal">
      <formula>0</formula>
    </cfRule>
    <cfRule type="expression" dxfId="3502" priority="1221">
      <formula>"""$F$9+$G$9+$H$9=0"""</formula>
    </cfRule>
    <cfRule type="expression" dxfId="3501" priority="1222">
      <formula>"$F$9=0"""</formula>
    </cfRule>
  </conditionalFormatting>
  <conditionalFormatting sqref="E68:E75">
    <cfRule type="colorScale" priority="1228">
      <colorScale>
        <cfvo type="min"/>
        <cfvo type="percentile" val="50"/>
        <cfvo type="max"/>
        <color rgb="FFF8696B"/>
        <color rgb="FFFFEB84"/>
        <color rgb="FF63BE7B"/>
      </colorScale>
    </cfRule>
  </conditionalFormatting>
  <conditionalFormatting sqref="E67">
    <cfRule type="colorScale" priority="1229">
      <colorScale>
        <cfvo type="min"/>
        <cfvo type="percentile" val="50"/>
        <cfvo type="max"/>
        <color rgb="FFF8696B"/>
        <color rgb="FFFFEB84"/>
        <color rgb="FF63BE7B"/>
      </colorScale>
    </cfRule>
  </conditionalFormatting>
  <conditionalFormatting sqref="F68:F75">
    <cfRule type="colorScale" priority="1230">
      <colorScale>
        <cfvo type="min"/>
        <cfvo type="percentile" val="50"/>
        <cfvo type="max"/>
        <color rgb="FFF8696B"/>
        <color rgb="FFFFEB84"/>
        <color rgb="FF63BE7B"/>
      </colorScale>
    </cfRule>
  </conditionalFormatting>
  <conditionalFormatting sqref="F67">
    <cfRule type="colorScale" priority="1231">
      <colorScale>
        <cfvo type="min"/>
        <cfvo type="percentile" val="50"/>
        <cfvo type="max"/>
        <color rgb="FFF8696B"/>
        <color rgb="FFFFEB84"/>
        <color rgb="FF63BE7B"/>
      </colorScale>
    </cfRule>
  </conditionalFormatting>
  <conditionalFormatting sqref="I89:I96">
    <cfRule type="cellIs" dxfId="3500" priority="1214" operator="equal">
      <formula>0</formula>
    </cfRule>
  </conditionalFormatting>
  <conditionalFormatting sqref="I89:I96">
    <cfRule type="cellIs" dxfId="3499" priority="1211" operator="equal">
      <formula>0</formula>
    </cfRule>
    <cfRule type="expression" dxfId="3498" priority="1212">
      <formula>"""$F$9+$G$9+$H$9=0"""</formula>
    </cfRule>
    <cfRule type="expression" dxfId="3497" priority="1213">
      <formula>"$F$9=0"""</formula>
    </cfRule>
  </conditionalFormatting>
  <conditionalFormatting sqref="I88">
    <cfRule type="cellIs" dxfId="3496" priority="1210" operator="equal">
      <formula>0</formula>
    </cfRule>
  </conditionalFormatting>
  <conditionalFormatting sqref="I88">
    <cfRule type="cellIs" dxfId="3495" priority="1207" operator="equal">
      <formula>0</formula>
    </cfRule>
    <cfRule type="expression" dxfId="3494" priority="1208">
      <formula>"""$F$9+$G$9+$H$9=0"""</formula>
    </cfRule>
    <cfRule type="expression" dxfId="3493" priority="1209">
      <formula>"$F$9=0"""</formula>
    </cfRule>
  </conditionalFormatting>
  <conditionalFormatting sqref="E89:E96">
    <cfRule type="colorScale" priority="1215">
      <colorScale>
        <cfvo type="min"/>
        <cfvo type="percentile" val="50"/>
        <cfvo type="max"/>
        <color rgb="FFF8696B"/>
        <color rgb="FFFFEB84"/>
        <color rgb="FF63BE7B"/>
      </colorScale>
    </cfRule>
  </conditionalFormatting>
  <conditionalFormatting sqref="E88">
    <cfRule type="colorScale" priority="1216">
      <colorScale>
        <cfvo type="min"/>
        <cfvo type="percentile" val="50"/>
        <cfvo type="max"/>
        <color rgb="FFF8696B"/>
        <color rgb="FFFFEB84"/>
        <color rgb="FF63BE7B"/>
      </colorScale>
    </cfRule>
  </conditionalFormatting>
  <conditionalFormatting sqref="F89:F96">
    <cfRule type="colorScale" priority="1217">
      <colorScale>
        <cfvo type="min"/>
        <cfvo type="percentile" val="50"/>
        <cfvo type="max"/>
        <color rgb="FFF8696B"/>
        <color rgb="FFFFEB84"/>
        <color rgb="FF63BE7B"/>
      </colorScale>
    </cfRule>
  </conditionalFormatting>
  <conditionalFormatting sqref="F88">
    <cfRule type="colorScale" priority="1218">
      <colorScale>
        <cfvo type="min"/>
        <cfvo type="percentile" val="50"/>
        <cfvo type="max"/>
        <color rgb="FFF8696B"/>
        <color rgb="FFFFEB84"/>
        <color rgb="FF63BE7B"/>
      </colorScale>
    </cfRule>
  </conditionalFormatting>
  <conditionalFormatting sqref="I110:I117">
    <cfRule type="cellIs" dxfId="3492" priority="1201" operator="equal">
      <formula>0</formula>
    </cfRule>
  </conditionalFormatting>
  <conditionalFormatting sqref="I110:I117">
    <cfRule type="cellIs" dxfId="3491" priority="1198" operator="equal">
      <formula>0</formula>
    </cfRule>
    <cfRule type="expression" dxfId="3490" priority="1199">
      <formula>"""$F$9+$G$9+$H$9=0"""</formula>
    </cfRule>
    <cfRule type="expression" dxfId="3489" priority="1200">
      <formula>"$F$9=0"""</formula>
    </cfRule>
  </conditionalFormatting>
  <conditionalFormatting sqref="I109">
    <cfRule type="cellIs" dxfId="3488" priority="1197" operator="equal">
      <formula>0</formula>
    </cfRule>
  </conditionalFormatting>
  <conditionalFormatting sqref="I109">
    <cfRule type="cellIs" dxfId="3487" priority="1194" operator="equal">
      <formula>0</formula>
    </cfRule>
    <cfRule type="expression" dxfId="3486" priority="1195">
      <formula>"""$F$9+$G$9+$H$9=0"""</formula>
    </cfRule>
    <cfRule type="expression" dxfId="3485" priority="1196">
      <formula>"$F$9=0"""</formula>
    </cfRule>
  </conditionalFormatting>
  <conditionalFormatting sqref="E110:E117">
    <cfRule type="colorScale" priority="1202">
      <colorScale>
        <cfvo type="min"/>
        <cfvo type="percentile" val="50"/>
        <cfvo type="max"/>
        <color rgb="FFF8696B"/>
        <color rgb="FFFFEB84"/>
        <color rgb="FF63BE7B"/>
      </colorScale>
    </cfRule>
  </conditionalFormatting>
  <conditionalFormatting sqref="E109">
    <cfRule type="colorScale" priority="1203">
      <colorScale>
        <cfvo type="min"/>
        <cfvo type="percentile" val="50"/>
        <cfvo type="max"/>
        <color rgb="FFF8696B"/>
        <color rgb="FFFFEB84"/>
        <color rgb="FF63BE7B"/>
      </colorScale>
    </cfRule>
  </conditionalFormatting>
  <conditionalFormatting sqref="F110:F117">
    <cfRule type="colorScale" priority="1204">
      <colorScale>
        <cfvo type="min"/>
        <cfvo type="percentile" val="50"/>
        <cfvo type="max"/>
        <color rgb="FFF8696B"/>
        <color rgb="FFFFEB84"/>
        <color rgb="FF63BE7B"/>
      </colorScale>
    </cfRule>
  </conditionalFormatting>
  <conditionalFormatting sqref="F109">
    <cfRule type="colorScale" priority="1205">
      <colorScale>
        <cfvo type="min"/>
        <cfvo type="percentile" val="50"/>
        <cfvo type="max"/>
        <color rgb="FFF8696B"/>
        <color rgb="FFFFEB84"/>
        <color rgb="FF63BE7B"/>
      </colorScale>
    </cfRule>
  </conditionalFormatting>
  <conditionalFormatting sqref="I131:I138">
    <cfRule type="cellIs" dxfId="3484" priority="1188" operator="equal">
      <formula>0</formula>
    </cfRule>
  </conditionalFormatting>
  <conditionalFormatting sqref="I131:I138">
    <cfRule type="cellIs" dxfId="3483" priority="1185" operator="equal">
      <formula>0</formula>
    </cfRule>
    <cfRule type="expression" dxfId="3482" priority="1186">
      <formula>"""$F$9+$G$9+$H$9=0"""</formula>
    </cfRule>
    <cfRule type="expression" dxfId="3481" priority="1187">
      <formula>"$F$9=0"""</formula>
    </cfRule>
  </conditionalFormatting>
  <conditionalFormatting sqref="I130">
    <cfRule type="cellIs" dxfId="3480" priority="1184" operator="equal">
      <formula>0</formula>
    </cfRule>
  </conditionalFormatting>
  <conditionalFormatting sqref="I130">
    <cfRule type="cellIs" dxfId="3479" priority="1181" operator="equal">
      <formula>0</formula>
    </cfRule>
    <cfRule type="expression" dxfId="3478" priority="1182">
      <formula>"""$F$9+$G$9+$H$9=0"""</formula>
    </cfRule>
    <cfRule type="expression" dxfId="3477" priority="1183">
      <formula>"$F$9=0"""</formula>
    </cfRule>
  </conditionalFormatting>
  <conditionalFormatting sqref="E131:E138">
    <cfRule type="colorScale" priority="1189">
      <colorScale>
        <cfvo type="min"/>
        <cfvo type="percentile" val="50"/>
        <cfvo type="max"/>
        <color rgb="FFF8696B"/>
        <color rgb="FFFFEB84"/>
        <color rgb="FF63BE7B"/>
      </colorScale>
    </cfRule>
  </conditionalFormatting>
  <conditionalFormatting sqref="E130">
    <cfRule type="colorScale" priority="1190">
      <colorScale>
        <cfvo type="min"/>
        <cfvo type="percentile" val="50"/>
        <cfvo type="max"/>
        <color rgb="FFF8696B"/>
        <color rgb="FFFFEB84"/>
        <color rgb="FF63BE7B"/>
      </colorScale>
    </cfRule>
  </conditionalFormatting>
  <conditionalFormatting sqref="F131:F138">
    <cfRule type="colorScale" priority="1191">
      <colorScale>
        <cfvo type="min"/>
        <cfvo type="percentile" val="50"/>
        <cfvo type="max"/>
        <color rgb="FFF8696B"/>
        <color rgb="FFFFEB84"/>
        <color rgb="FF63BE7B"/>
      </colorScale>
    </cfRule>
  </conditionalFormatting>
  <conditionalFormatting sqref="F130">
    <cfRule type="colorScale" priority="1192">
      <colorScale>
        <cfvo type="min"/>
        <cfvo type="percentile" val="50"/>
        <cfvo type="max"/>
        <color rgb="FFF8696B"/>
        <color rgb="FFFFEB84"/>
        <color rgb="FF63BE7B"/>
      </colorScale>
    </cfRule>
  </conditionalFormatting>
  <conditionalFormatting sqref="I152:I159">
    <cfRule type="cellIs" dxfId="3476" priority="1175" operator="equal">
      <formula>0</formula>
    </cfRule>
  </conditionalFormatting>
  <conditionalFormatting sqref="I152:I159">
    <cfRule type="cellIs" dxfId="3475" priority="1172" operator="equal">
      <formula>0</formula>
    </cfRule>
    <cfRule type="expression" dxfId="3474" priority="1173">
      <formula>"""$F$9+$G$9+$H$9=0"""</formula>
    </cfRule>
    <cfRule type="expression" dxfId="3473" priority="1174">
      <formula>"$F$9=0"""</formula>
    </cfRule>
  </conditionalFormatting>
  <conditionalFormatting sqref="I148:I151">
    <cfRule type="cellIs" dxfId="3472" priority="1171" operator="equal">
      <formula>0</formula>
    </cfRule>
  </conditionalFormatting>
  <conditionalFormatting sqref="I148:I151">
    <cfRule type="cellIs" dxfId="3471" priority="1168" operator="equal">
      <formula>0</formula>
    </cfRule>
    <cfRule type="expression" dxfId="3470" priority="1169">
      <formula>"""$F$9+$G$9+$H$9=0"""</formula>
    </cfRule>
    <cfRule type="expression" dxfId="3469" priority="1170">
      <formula>"$F$9=0"""</formula>
    </cfRule>
  </conditionalFormatting>
  <conditionalFormatting sqref="E152:E159">
    <cfRule type="colorScale" priority="1176">
      <colorScale>
        <cfvo type="min"/>
        <cfvo type="percentile" val="50"/>
        <cfvo type="max"/>
        <color rgb="FFF8696B"/>
        <color rgb="FFFFEB84"/>
        <color rgb="FF63BE7B"/>
      </colorScale>
    </cfRule>
  </conditionalFormatting>
  <conditionalFormatting sqref="E145:E146 E148:E151">
    <cfRule type="colorScale" priority="1177">
      <colorScale>
        <cfvo type="min"/>
        <cfvo type="percentile" val="50"/>
        <cfvo type="max"/>
        <color rgb="FFF8696B"/>
        <color rgb="FFFFEB84"/>
        <color rgb="FF63BE7B"/>
      </colorScale>
    </cfRule>
  </conditionalFormatting>
  <conditionalFormatting sqref="F152:F159">
    <cfRule type="colorScale" priority="1178">
      <colorScale>
        <cfvo type="min"/>
        <cfvo type="percentile" val="50"/>
        <cfvo type="max"/>
        <color rgb="FFF8696B"/>
        <color rgb="FFFFEB84"/>
        <color rgb="FF63BE7B"/>
      </colorScale>
    </cfRule>
  </conditionalFormatting>
  <conditionalFormatting sqref="F148:F151">
    <cfRule type="colorScale" priority="1179">
      <colorScale>
        <cfvo type="min"/>
        <cfvo type="percentile" val="50"/>
        <cfvo type="max"/>
        <color rgb="FFF8696B"/>
        <color rgb="FFFFEB84"/>
        <color rgb="FF63BE7B"/>
      </colorScale>
    </cfRule>
  </conditionalFormatting>
  <conditionalFormatting sqref="I173:I180">
    <cfRule type="cellIs" dxfId="3468" priority="1162" operator="equal">
      <formula>0</formula>
    </cfRule>
  </conditionalFormatting>
  <conditionalFormatting sqref="I173:I180">
    <cfRule type="cellIs" dxfId="3467" priority="1159" operator="equal">
      <formula>0</formula>
    </cfRule>
    <cfRule type="expression" dxfId="3466" priority="1160">
      <formula>"""$F$9+$G$9+$H$9=0"""</formula>
    </cfRule>
    <cfRule type="expression" dxfId="3465" priority="1161">
      <formula>"$F$9=0"""</formula>
    </cfRule>
  </conditionalFormatting>
  <conditionalFormatting sqref="I172">
    <cfRule type="cellIs" dxfId="3464" priority="1158" operator="equal">
      <formula>0</formula>
    </cfRule>
  </conditionalFormatting>
  <conditionalFormatting sqref="I172">
    <cfRule type="cellIs" dxfId="3463" priority="1155" operator="equal">
      <formula>0</formula>
    </cfRule>
    <cfRule type="expression" dxfId="3462" priority="1156">
      <formula>"""$F$9+$G$9+$H$9=0"""</formula>
    </cfRule>
    <cfRule type="expression" dxfId="3461" priority="1157">
      <formula>"$F$9=0"""</formula>
    </cfRule>
  </conditionalFormatting>
  <conditionalFormatting sqref="E173:E180">
    <cfRule type="colorScale" priority="1163">
      <colorScale>
        <cfvo type="min"/>
        <cfvo type="percentile" val="50"/>
        <cfvo type="max"/>
        <color rgb="FFF8696B"/>
        <color rgb="FFFFEB84"/>
        <color rgb="FF63BE7B"/>
      </colorScale>
    </cfRule>
  </conditionalFormatting>
  <conditionalFormatting sqref="E172">
    <cfRule type="colorScale" priority="1164">
      <colorScale>
        <cfvo type="min"/>
        <cfvo type="percentile" val="50"/>
        <cfvo type="max"/>
        <color rgb="FFF8696B"/>
        <color rgb="FFFFEB84"/>
        <color rgb="FF63BE7B"/>
      </colorScale>
    </cfRule>
  </conditionalFormatting>
  <conditionalFormatting sqref="F173:F180">
    <cfRule type="colorScale" priority="1165">
      <colorScale>
        <cfvo type="min"/>
        <cfvo type="percentile" val="50"/>
        <cfvo type="max"/>
        <color rgb="FFF8696B"/>
        <color rgb="FFFFEB84"/>
        <color rgb="FF63BE7B"/>
      </colorScale>
    </cfRule>
  </conditionalFormatting>
  <conditionalFormatting sqref="F172">
    <cfRule type="colorScale" priority="1166">
      <colorScale>
        <cfvo type="min"/>
        <cfvo type="percentile" val="50"/>
        <cfvo type="max"/>
        <color rgb="FFF8696B"/>
        <color rgb="FFFFEB84"/>
        <color rgb="FF63BE7B"/>
      </colorScale>
    </cfRule>
  </conditionalFormatting>
  <conditionalFormatting sqref="I194:I201">
    <cfRule type="cellIs" dxfId="3460" priority="1149" operator="equal">
      <formula>0</formula>
    </cfRule>
  </conditionalFormatting>
  <conditionalFormatting sqref="I194:I201">
    <cfRule type="cellIs" dxfId="3459" priority="1146" operator="equal">
      <formula>0</formula>
    </cfRule>
    <cfRule type="expression" dxfId="3458" priority="1147">
      <formula>"""$F$9+$G$9+$H$9=0"""</formula>
    </cfRule>
    <cfRule type="expression" dxfId="3457" priority="1148">
      <formula>"$F$9=0"""</formula>
    </cfRule>
  </conditionalFormatting>
  <conditionalFormatting sqref="I192:I193">
    <cfRule type="cellIs" dxfId="3456" priority="1145" operator="equal">
      <formula>0</formula>
    </cfRule>
  </conditionalFormatting>
  <conditionalFormatting sqref="I192:I193">
    <cfRule type="cellIs" dxfId="3455" priority="1142" operator="equal">
      <formula>0</formula>
    </cfRule>
    <cfRule type="expression" dxfId="3454" priority="1143">
      <formula>"""$F$9+$G$9+$H$9=0"""</formula>
    </cfRule>
    <cfRule type="expression" dxfId="3453" priority="1144">
      <formula>"$F$9=0"""</formula>
    </cfRule>
  </conditionalFormatting>
  <conditionalFormatting sqref="E194:E201">
    <cfRule type="colorScale" priority="1150">
      <colorScale>
        <cfvo type="min"/>
        <cfvo type="percentile" val="50"/>
        <cfvo type="max"/>
        <color rgb="FFF8696B"/>
        <color rgb="FFFFEB84"/>
        <color rgb="FF63BE7B"/>
      </colorScale>
    </cfRule>
  </conditionalFormatting>
  <conditionalFormatting sqref="E192:E193">
    <cfRule type="colorScale" priority="1151">
      <colorScale>
        <cfvo type="min"/>
        <cfvo type="percentile" val="50"/>
        <cfvo type="max"/>
        <color rgb="FFF8696B"/>
        <color rgb="FFFFEB84"/>
        <color rgb="FF63BE7B"/>
      </colorScale>
    </cfRule>
  </conditionalFormatting>
  <conditionalFormatting sqref="F194:F201">
    <cfRule type="colorScale" priority="1152">
      <colorScale>
        <cfvo type="min"/>
        <cfvo type="percentile" val="50"/>
        <cfvo type="max"/>
        <color rgb="FFF8696B"/>
        <color rgb="FFFFEB84"/>
        <color rgb="FF63BE7B"/>
      </colorScale>
    </cfRule>
  </conditionalFormatting>
  <conditionalFormatting sqref="F192:F193">
    <cfRule type="colorScale" priority="1153">
      <colorScale>
        <cfvo type="min"/>
        <cfvo type="percentile" val="50"/>
        <cfvo type="max"/>
        <color rgb="FFF8696B"/>
        <color rgb="FFFFEB84"/>
        <color rgb="FF63BE7B"/>
      </colorScale>
    </cfRule>
  </conditionalFormatting>
  <conditionalFormatting sqref="I215:I222">
    <cfRule type="cellIs" dxfId="3452" priority="1136" operator="equal">
      <formula>0</formula>
    </cfRule>
  </conditionalFormatting>
  <conditionalFormatting sqref="I215:I222">
    <cfRule type="cellIs" dxfId="3451" priority="1133" operator="equal">
      <formula>0</formula>
    </cfRule>
    <cfRule type="expression" dxfId="3450" priority="1134">
      <formula>"""$F$9+$G$9+$H$9=0"""</formula>
    </cfRule>
    <cfRule type="expression" dxfId="3449" priority="1135">
      <formula>"$F$9=0"""</formula>
    </cfRule>
  </conditionalFormatting>
  <conditionalFormatting sqref="I212:I214">
    <cfRule type="cellIs" dxfId="3448" priority="1132" operator="equal">
      <formula>0</formula>
    </cfRule>
  </conditionalFormatting>
  <conditionalFormatting sqref="I212:I214">
    <cfRule type="cellIs" dxfId="3447" priority="1129" operator="equal">
      <formula>0</formula>
    </cfRule>
    <cfRule type="expression" dxfId="3446" priority="1130">
      <formula>"""$F$9+$G$9+$H$9=0"""</formula>
    </cfRule>
    <cfRule type="expression" dxfId="3445" priority="1131">
      <formula>"$F$9=0"""</formula>
    </cfRule>
  </conditionalFormatting>
  <conditionalFormatting sqref="E215:E222">
    <cfRule type="colorScale" priority="1137">
      <colorScale>
        <cfvo type="min"/>
        <cfvo type="percentile" val="50"/>
        <cfvo type="max"/>
        <color rgb="FFF8696B"/>
        <color rgb="FFFFEB84"/>
        <color rgb="FF63BE7B"/>
      </colorScale>
    </cfRule>
  </conditionalFormatting>
  <conditionalFormatting sqref="E212:E214">
    <cfRule type="colorScale" priority="1138">
      <colorScale>
        <cfvo type="min"/>
        <cfvo type="percentile" val="50"/>
        <cfvo type="max"/>
        <color rgb="FFF8696B"/>
        <color rgb="FFFFEB84"/>
        <color rgb="FF63BE7B"/>
      </colorScale>
    </cfRule>
  </conditionalFormatting>
  <conditionalFormatting sqref="F215:F222">
    <cfRule type="colorScale" priority="1139">
      <colorScale>
        <cfvo type="min"/>
        <cfvo type="percentile" val="50"/>
        <cfvo type="max"/>
        <color rgb="FFF8696B"/>
        <color rgb="FFFFEB84"/>
        <color rgb="FF63BE7B"/>
      </colorScale>
    </cfRule>
  </conditionalFormatting>
  <conditionalFormatting sqref="F212:F214">
    <cfRule type="colorScale" priority="1140">
      <colorScale>
        <cfvo type="min"/>
        <cfvo type="percentile" val="50"/>
        <cfvo type="max"/>
        <color rgb="FFF8696B"/>
        <color rgb="FFFFEB84"/>
        <color rgb="FF63BE7B"/>
      </colorScale>
    </cfRule>
  </conditionalFormatting>
  <conditionalFormatting sqref="I236:I243">
    <cfRule type="cellIs" dxfId="3444" priority="1123" operator="equal">
      <formula>0</formula>
    </cfRule>
  </conditionalFormatting>
  <conditionalFormatting sqref="I236:I243">
    <cfRule type="cellIs" dxfId="3443" priority="1120" operator="equal">
      <formula>0</formula>
    </cfRule>
    <cfRule type="expression" dxfId="3442" priority="1121">
      <formula>"""$F$9+$G$9+$H$9=0"""</formula>
    </cfRule>
    <cfRule type="expression" dxfId="3441" priority="1122">
      <formula>"$F$9=0"""</formula>
    </cfRule>
  </conditionalFormatting>
  <conditionalFormatting sqref="I229 I231:I235">
    <cfRule type="cellIs" dxfId="3440" priority="1119" operator="equal">
      <formula>0</formula>
    </cfRule>
  </conditionalFormatting>
  <conditionalFormatting sqref="I229 I231:I235">
    <cfRule type="cellIs" dxfId="3439" priority="1116" operator="equal">
      <formula>0</formula>
    </cfRule>
    <cfRule type="expression" dxfId="3438" priority="1117">
      <formula>"""$F$9+$G$9+$H$9=0"""</formula>
    </cfRule>
    <cfRule type="expression" dxfId="3437" priority="1118">
      <formula>"$F$9=0"""</formula>
    </cfRule>
  </conditionalFormatting>
  <conditionalFormatting sqref="E236:E243">
    <cfRule type="colorScale" priority="1124">
      <colorScale>
        <cfvo type="min"/>
        <cfvo type="percentile" val="50"/>
        <cfvo type="max"/>
        <color rgb="FFF8696B"/>
        <color rgb="FFFFEB84"/>
        <color rgb="FF63BE7B"/>
      </colorScale>
    </cfRule>
  </conditionalFormatting>
  <conditionalFormatting sqref="E231:E235 E229">
    <cfRule type="colorScale" priority="1125">
      <colorScale>
        <cfvo type="min"/>
        <cfvo type="percentile" val="50"/>
        <cfvo type="max"/>
        <color rgb="FFF8696B"/>
        <color rgb="FFFFEB84"/>
        <color rgb="FF63BE7B"/>
      </colorScale>
    </cfRule>
  </conditionalFormatting>
  <conditionalFormatting sqref="F236:F243">
    <cfRule type="colorScale" priority="1126">
      <colorScale>
        <cfvo type="min"/>
        <cfvo type="percentile" val="50"/>
        <cfvo type="max"/>
        <color rgb="FFF8696B"/>
        <color rgb="FFFFEB84"/>
        <color rgb="FF63BE7B"/>
      </colorScale>
    </cfRule>
  </conditionalFormatting>
  <conditionalFormatting sqref="F231:F235 F229">
    <cfRule type="colorScale" priority="1127">
      <colorScale>
        <cfvo type="min"/>
        <cfvo type="percentile" val="50"/>
        <cfvo type="max"/>
        <color rgb="FFF8696B"/>
        <color rgb="FFFFEB84"/>
        <color rgb="FF63BE7B"/>
      </colorScale>
    </cfRule>
  </conditionalFormatting>
  <conditionalFormatting sqref="I257:I264">
    <cfRule type="cellIs" dxfId="3436" priority="1110" operator="equal">
      <formula>0</formula>
    </cfRule>
  </conditionalFormatting>
  <conditionalFormatting sqref="I257:I264">
    <cfRule type="cellIs" dxfId="3435" priority="1107" operator="equal">
      <formula>0</formula>
    </cfRule>
    <cfRule type="expression" dxfId="3434" priority="1108">
      <formula>"""$F$9+$G$9+$H$9=0"""</formula>
    </cfRule>
    <cfRule type="expression" dxfId="3433" priority="1109">
      <formula>"$F$9=0"""</formula>
    </cfRule>
  </conditionalFormatting>
  <conditionalFormatting sqref="I254:I256">
    <cfRule type="cellIs" dxfId="3432" priority="1106" operator="equal">
      <formula>0</formula>
    </cfRule>
  </conditionalFormatting>
  <conditionalFormatting sqref="I254:I256">
    <cfRule type="cellIs" dxfId="3431" priority="1103" operator="equal">
      <formula>0</formula>
    </cfRule>
    <cfRule type="expression" dxfId="3430" priority="1104">
      <formula>"""$F$9+$G$9+$H$9=0"""</formula>
    </cfRule>
    <cfRule type="expression" dxfId="3429" priority="1105">
      <formula>"$F$9=0"""</formula>
    </cfRule>
  </conditionalFormatting>
  <conditionalFormatting sqref="E257:E264">
    <cfRule type="colorScale" priority="1111">
      <colorScale>
        <cfvo type="min"/>
        <cfvo type="percentile" val="50"/>
        <cfvo type="max"/>
        <color rgb="FFF8696B"/>
        <color rgb="FFFFEB84"/>
        <color rgb="FF63BE7B"/>
      </colorScale>
    </cfRule>
  </conditionalFormatting>
  <conditionalFormatting sqref="E254:E256">
    <cfRule type="colorScale" priority="1112">
      <colorScale>
        <cfvo type="min"/>
        <cfvo type="percentile" val="50"/>
        <cfvo type="max"/>
        <color rgb="FFF8696B"/>
        <color rgb="FFFFEB84"/>
        <color rgb="FF63BE7B"/>
      </colorScale>
    </cfRule>
  </conditionalFormatting>
  <conditionalFormatting sqref="F257:F264">
    <cfRule type="colorScale" priority="1113">
      <colorScale>
        <cfvo type="min"/>
        <cfvo type="percentile" val="50"/>
        <cfvo type="max"/>
        <color rgb="FFF8696B"/>
        <color rgb="FFFFEB84"/>
        <color rgb="FF63BE7B"/>
      </colorScale>
    </cfRule>
  </conditionalFormatting>
  <conditionalFormatting sqref="F254:F256">
    <cfRule type="colorScale" priority="1114">
      <colorScale>
        <cfvo type="min"/>
        <cfvo type="percentile" val="50"/>
        <cfvo type="max"/>
        <color rgb="FFF8696B"/>
        <color rgb="FFFFEB84"/>
        <color rgb="FF63BE7B"/>
      </colorScale>
    </cfRule>
  </conditionalFormatting>
  <conditionalFormatting sqref="I278:I285">
    <cfRule type="cellIs" dxfId="3428" priority="1097" operator="equal">
      <formula>0</formula>
    </cfRule>
  </conditionalFormatting>
  <conditionalFormatting sqref="I278:I285">
    <cfRule type="cellIs" dxfId="3427" priority="1094" operator="equal">
      <formula>0</formula>
    </cfRule>
    <cfRule type="expression" dxfId="3426" priority="1095">
      <formula>"""$F$9+$G$9+$H$9=0"""</formula>
    </cfRule>
    <cfRule type="expression" dxfId="3425" priority="1096">
      <formula>"$F$9=0"""</formula>
    </cfRule>
  </conditionalFormatting>
  <conditionalFormatting sqref="I275:I277">
    <cfRule type="cellIs" dxfId="3424" priority="1093" operator="equal">
      <formula>0</formula>
    </cfRule>
  </conditionalFormatting>
  <conditionalFormatting sqref="I275:I277">
    <cfRule type="cellIs" dxfId="3423" priority="1090" operator="equal">
      <formula>0</formula>
    </cfRule>
    <cfRule type="expression" dxfId="3422" priority="1091">
      <formula>"""$F$9+$G$9+$H$9=0"""</formula>
    </cfRule>
    <cfRule type="expression" dxfId="3421" priority="1092">
      <formula>"$F$9=0"""</formula>
    </cfRule>
  </conditionalFormatting>
  <conditionalFormatting sqref="E278:E285">
    <cfRule type="colorScale" priority="1098">
      <colorScale>
        <cfvo type="min"/>
        <cfvo type="percentile" val="50"/>
        <cfvo type="max"/>
        <color rgb="FFF8696B"/>
        <color rgb="FFFFEB84"/>
        <color rgb="FF63BE7B"/>
      </colorScale>
    </cfRule>
  </conditionalFormatting>
  <conditionalFormatting sqref="E275:E277">
    <cfRule type="colorScale" priority="1099">
      <colorScale>
        <cfvo type="min"/>
        <cfvo type="percentile" val="50"/>
        <cfvo type="max"/>
        <color rgb="FFF8696B"/>
        <color rgb="FFFFEB84"/>
        <color rgb="FF63BE7B"/>
      </colorScale>
    </cfRule>
  </conditionalFormatting>
  <conditionalFormatting sqref="F278:F285">
    <cfRule type="colorScale" priority="1100">
      <colorScale>
        <cfvo type="min"/>
        <cfvo type="percentile" val="50"/>
        <cfvo type="max"/>
        <color rgb="FFF8696B"/>
        <color rgb="FFFFEB84"/>
        <color rgb="FF63BE7B"/>
      </colorScale>
    </cfRule>
  </conditionalFormatting>
  <conditionalFormatting sqref="F275:F277">
    <cfRule type="colorScale" priority="1101">
      <colorScale>
        <cfvo type="min"/>
        <cfvo type="percentile" val="50"/>
        <cfvo type="max"/>
        <color rgb="FFF8696B"/>
        <color rgb="FFFFEB84"/>
        <color rgb="FF63BE7B"/>
      </colorScale>
    </cfRule>
  </conditionalFormatting>
  <conditionalFormatting sqref="I299:I306">
    <cfRule type="cellIs" dxfId="3420" priority="1084" operator="equal">
      <formula>0</formula>
    </cfRule>
  </conditionalFormatting>
  <conditionalFormatting sqref="I299:I306">
    <cfRule type="cellIs" dxfId="3419" priority="1081" operator="equal">
      <formula>0</formula>
    </cfRule>
    <cfRule type="expression" dxfId="3418" priority="1082">
      <formula>"""$F$9+$G$9+$H$9=0"""</formula>
    </cfRule>
    <cfRule type="expression" dxfId="3417" priority="1083">
      <formula>"$F$9=0"""</formula>
    </cfRule>
  </conditionalFormatting>
  <conditionalFormatting sqref="I297:I298">
    <cfRule type="cellIs" dxfId="3416" priority="1080" operator="equal">
      <formula>0</formula>
    </cfRule>
  </conditionalFormatting>
  <conditionalFormatting sqref="I297:I298">
    <cfRule type="cellIs" dxfId="3415" priority="1077" operator="equal">
      <formula>0</formula>
    </cfRule>
    <cfRule type="expression" dxfId="3414" priority="1078">
      <formula>"""$F$9+$G$9+$H$9=0"""</formula>
    </cfRule>
    <cfRule type="expression" dxfId="3413" priority="1079">
      <formula>"$F$9=0"""</formula>
    </cfRule>
  </conditionalFormatting>
  <conditionalFormatting sqref="E299:E306">
    <cfRule type="colorScale" priority="1085">
      <colorScale>
        <cfvo type="min"/>
        <cfvo type="percentile" val="50"/>
        <cfvo type="max"/>
        <color rgb="FFF8696B"/>
        <color rgb="FFFFEB84"/>
        <color rgb="FF63BE7B"/>
      </colorScale>
    </cfRule>
  </conditionalFormatting>
  <conditionalFormatting sqref="E297:E298">
    <cfRule type="colorScale" priority="1086">
      <colorScale>
        <cfvo type="min"/>
        <cfvo type="percentile" val="50"/>
        <cfvo type="max"/>
        <color rgb="FFF8696B"/>
        <color rgb="FFFFEB84"/>
        <color rgb="FF63BE7B"/>
      </colorScale>
    </cfRule>
  </conditionalFormatting>
  <conditionalFormatting sqref="F299:F306">
    <cfRule type="colorScale" priority="1087">
      <colorScale>
        <cfvo type="min"/>
        <cfvo type="percentile" val="50"/>
        <cfvo type="max"/>
        <color rgb="FFF8696B"/>
        <color rgb="FFFFEB84"/>
        <color rgb="FF63BE7B"/>
      </colorScale>
    </cfRule>
  </conditionalFormatting>
  <conditionalFormatting sqref="F297:F298">
    <cfRule type="colorScale" priority="1088">
      <colorScale>
        <cfvo type="min"/>
        <cfvo type="percentile" val="50"/>
        <cfvo type="max"/>
        <color rgb="FFF8696B"/>
        <color rgb="FFFFEB84"/>
        <color rgb="FF63BE7B"/>
      </colorScale>
    </cfRule>
  </conditionalFormatting>
  <conditionalFormatting sqref="I320:I327">
    <cfRule type="cellIs" dxfId="3412" priority="1071" operator="equal">
      <formula>0</formula>
    </cfRule>
  </conditionalFormatting>
  <conditionalFormatting sqref="I320:I327">
    <cfRule type="cellIs" dxfId="3411" priority="1068" operator="equal">
      <formula>0</formula>
    </cfRule>
    <cfRule type="expression" dxfId="3410" priority="1069">
      <formula>"""$F$9+$G$9+$H$9=0"""</formula>
    </cfRule>
    <cfRule type="expression" dxfId="3409" priority="1070">
      <formula>"$F$9=0"""</formula>
    </cfRule>
  </conditionalFormatting>
  <conditionalFormatting sqref="I313:I319">
    <cfRule type="cellIs" dxfId="3408" priority="1067" operator="equal">
      <formula>0</formula>
    </cfRule>
  </conditionalFormatting>
  <conditionalFormatting sqref="I313:I319">
    <cfRule type="cellIs" dxfId="3407" priority="1064" operator="equal">
      <formula>0</formula>
    </cfRule>
    <cfRule type="expression" dxfId="3406" priority="1065">
      <formula>"""$F$9+$G$9+$H$9=0"""</formula>
    </cfRule>
    <cfRule type="expression" dxfId="3405" priority="1066">
      <formula>"$F$9=0"""</formula>
    </cfRule>
  </conditionalFormatting>
  <conditionalFormatting sqref="E320:E327">
    <cfRule type="colorScale" priority="1072">
      <colorScale>
        <cfvo type="min"/>
        <cfvo type="percentile" val="50"/>
        <cfvo type="max"/>
        <color rgb="FFF8696B"/>
        <color rgb="FFFFEB84"/>
        <color rgb="FF63BE7B"/>
      </colorScale>
    </cfRule>
  </conditionalFormatting>
  <conditionalFormatting sqref="E313:E319">
    <cfRule type="colorScale" priority="1073">
      <colorScale>
        <cfvo type="min"/>
        <cfvo type="percentile" val="50"/>
        <cfvo type="max"/>
        <color rgb="FFF8696B"/>
        <color rgb="FFFFEB84"/>
        <color rgb="FF63BE7B"/>
      </colorScale>
    </cfRule>
  </conditionalFormatting>
  <conditionalFormatting sqref="F320:F327">
    <cfRule type="colorScale" priority="1074">
      <colorScale>
        <cfvo type="min"/>
        <cfvo type="percentile" val="50"/>
        <cfvo type="max"/>
        <color rgb="FFF8696B"/>
        <color rgb="FFFFEB84"/>
        <color rgb="FF63BE7B"/>
      </colorScale>
    </cfRule>
  </conditionalFormatting>
  <conditionalFormatting sqref="F313:F319">
    <cfRule type="colorScale" priority="1075">
      <colorScale>
        <cfvo type="min"/>
        <cfvo type="percentile" val="50"/>
        <cfvo type="max"/>
        <color rgb="FFF8696B"/>
        <color rgb="FFFFEB84"/>
        <color rgb="FF63BE7B"/>
      </colorScale>
    </cfRule>
  </conditionalFormatting>
  <conditionalFormatting sqref="I341:I348">
    <cfRule type="cellIs" dxfId="3404" priority="1058" operator="equal">
      <formula>0</formula>
    </cfRule>
  </conditionalFormatting>
  <conditionalFormatting sqref="I341:I348">
    <cfRule type="cellIs" dxfId="3403" priority="1055" operator="equal">
      <formula>0</formula>
    </cfRule>
    <cfRule type="expression" dxfId="3402" priority="1056">
      <formula>"""$F$9+$G$9+$H$9=0"""</formula>
    </cfRule>
    <cfRule type="expression" dxfId="3401" priority="1057">
      <formula>"$F$9=0"""</formula>
    </cfRule>
  </conditionalFormatting>
  <conditionalFormatting sqref="I334:I340">
    <cfRule type="cellIs" dxfId="3400" priority="1054" operator="equal">
      <formula>0</formula>
    </cfRule>
  </conditionalFormatting>
  <conditionalFormatting sqref="I334:I340">
    <cfRule type="cellIs" dxfId="3399" priority="1051" operator="equal">
      <formula>0</formula>
    </cfRule>
    <cfRule type="expression" dxfId="3398" priority="1052">
      <formula>"""$F$9+$G$9+$H$9=0"""</formula>
    </cfRule>
    <cfRule type="expression" dxfId="3397" priority="1053">
      <formula>"$F$9=0"""</formula>
    </cfRule>
  </conditionalFormatting>
  <conditionalFormatting sqref="E341:E348">
    <cfRule type="colorScale" priority="1059">
      <colorScale>
        <cfvo type="min"/>
        <cfvo type="percentile" val="50"/>
        <cfvo type="max"/>
        <color rgb="FFF8696B"/>
        <color rgb="FFFFEB84"/>
        <color rgb="FF63BE7B"/>
      </colorScale>
    </cfRule>
  </conditionalFormatting>
  <conditionalFormatting sqref="E334:E340">
    <cfRule type="colorScale" priority="1060">
      <colorScale>
        <cfvo type="min"/>
        <cfvo type="percentile" val="50"/>
        <cfvo type="max"/>
        <color rgb="FFF8696B"/>
        <color rgb="FFFFEB84"/>
        <color rgb="FF63BE7B"/>
      </colorScale>
    </cfRule>
  </conditionalFormatting>
  <conditionalFormatting sqref="F341:F348">
    <cfRule type="colorScale" priority="1061">
      <colorScale>
        <cfvo type="min"/>
        <cfvo type="percentile" val="50"/>
        <cfvo type="max"/>
        <color rgb="FFF8696B"/>
        <color rgb="FFFFEB84"/>
        <color rgb="FF63BE7B"/>
      </colorScale>
    </cfRule>
  </conditionalFormatting>
  <conditionalFormatting sqref="F334:F340">
    <cfRule type="colorScale" priority="1062">
      <colorScale>
        <cfvo type="min"/>
        <cfvo type="percentile" val="50"/>
        <cfvo type="max"/>
        <color rgb="FFF8696B"/>
        <color rgb="FFFFEB84"/>
        <color rgb="FF63BE7B"/>
      </colorScale>
    </cfRule>
  </conditionalFormatting>
  <conditionalFormatting sqref="I362:I369">
    <cfRule type="cellIs" dxfId="3396" priority="1045" operator="equal">
      <formula>0</formula>
    </cfRule>
  </conditionalFormatting>
  <conditionalFormatting sqref="I362:I369">
    <cfRule type="cellIs" dxfId="3395" priority="1042" operator="equal">
      <formula>0</formula>
    </cfRule>
    <cfRule type="expression" dxfId="3394" priority="1043">
      <formula>"""$F$9+$G$9+$H$9=0"""</formula>
    </cfRule>
    <cfRule type="expression" dxfId="3393" priority="1044">
      <formula>"$F$9=0"""</formula>
    </cfRule>
  </conditionalFormatting>
  <conditionalFormatting sqref="I355:I361">
    <cfRule type="cellIs" dxfId="3392" priority="1041" operator="equal">
      <formula>0</formula>
    </cfRule>
  </conditionalFormatting>
  <conditionalFormatting sqref="I355:I361">
    <cfRule type="cellIs" dxfId="3391" priority="1038" operator="equal">
      <formula>0</formula>
    </cfRule>
    <cfRule type="expression" dxfId="3390" priority="1039">
      <formula>"""$F$9+$G$9+$H$9=0"""</formula>
    </cfRule>
    <cfRule type="expression" dxfId="3389" priority="1040">
      <formula>"$F$9=0"""</formula>
    </cfRule>
  </conditionalFormatting>
  <conditionalFormatting sqref="E362:E369">
    <cfRule type="colorScale" priority="1046">
      <colorScale>
        <cfvo type="min"/>
        <cfvo type="percentile" val="50"/>
        <cfvo type="max"/>
        <color rgb="FFF8696B"/>
        <color rgb="FFFFEB84"/>
        <color rgb="FF63BE7B"/>
      </colorScale>
    </cfRule>
  </conditionalFormatting>
  <conditionalFormatting sqref="E355:E361">
    <cfRule type="colorScale" priority="1047">
      <colorScale>
        <cfvo type="min"/>
        <cfvo type="percentile" val="50"/>
        <cfvo type="max"/>
        <color rgb="FFF8696B"/>
        <color rgb="FFFFEB84"/>
        <color rgb="FF63BE7B"/>
      </colorScale>
    </cfRule>
  </conditionalFormatting>
  <conditionalFormatting sqref="F362:F369">
    <cfRule type="colorScale" priority="1048">
      <colorScale>
        <cfvo type="min"/>
        <cfvo type="percentile" val="50"/>
        <cfvo type="max"/>
        <color rgb="FFF8696B"/>
        <color rgb="FFFFEB84"/>
        <color rgb="FF63BE7B"/>
      </colorScale>
    </cfRule>
  </conditionalFormatting>
  <conditionalFormatting sqref="F355:F361">
    <cfRule type="colorScale" priority="1049">
      <colorScale>
        <cfvo type="min"/>
        <cfvo type="percentile" val="50"/>
        <cfvo type="max"/>
        <color rgb="FFF8696B"/>
        <color rgb="FFFFEB84"/>
        <color rgb="FF63BE7B"/>
      </colorScale>
    </cfRule>
  </conditionalFormatting>
  <conditionalFormatting sqref="I383:I390">
    <cfRule type="cellIs" dxfId="3388" priority="1032" operator="equal">
      <formula>0</formula>
    </cfRule>
  </conditionalFormatting>
  <conditionalFormatting sqref="I383:I390">
    <cfRule type="cellIs" dxfId="3387" priority="1029" operator="equal">
      <formula>0</formula>
    </cfRule>
    <cfRule type="expression" dxfId="3386" priority="1030">
      <formula>"""$F$9+$G$9+$H$9=0"""</formula>
    </cfRule>
    <cfRule type="expression" dxfId="3385" priority="1031">
      <formula>"$F$9=0"""</formula>
    </cfRule>
  </conditionalFormatting>
  <conditionalFormatting sqref="I376:I382">
    <cfRule type="cellIs" dxfId="3384" priority="1028" operator="equal">
      <formula>0</formula>
    </cfRule>
  </conditionalFormatting>
  <conditionalFormatting sqref="I376:I382">
    <cfRule type="cellIs" dxfId="3383" priority="1025" operator="equal">
      <formula>0</formula>
    </cfRule>
    <cfRule type="expression" dxfId="3382" priority="1026">
      <formula>"""$F$9+$G$9+$H$9=0"""</formula>
    </cfRule>
    <cfRule type="expression" dxfId="3381" priority="1027">
      <formula>"$F$9=0"""</formula>
    </cfRule>
  </conditionalFormatting>
  <conditionalFormatting sqref="E383:E390">
    <cfRule type="colorScale" priority="1033">
      <colorScale>
        <cfvo type="min"/>
        <cfvo type="percentile" val="50"/>
        <cfvo type="max"/>
        <color rgb="FFF8696B"/>
        <color rgb="FFFFEB84"/>
        <color rgb="FF63BE7B"/>
      </colorScale>
    </cfRule>
  </conditionalFormatting>
  <conditionalFormatting sqref="E376:E382">
    <cfRule type="colorScale" priority="1034">
      <colorScale>
        <cfvo type="min"/>
        <cfvo type="percentile" val="50"/>
        <cfvo type="max"/>
        <color rgb="FFF8696B"/>
        <color rgb="FFFFEB84"/>
        <color rgb="FF63BE7B"/>
      </colorScale>
    </cfRule>
  </conditionalFormatting>
  <conditionalFormatting sqref="F383:F390">
    <cfRule type="colorScale" priority="1035">
      <colorScale>
        <cfvo type="min"/>
        <cfvo type="percentile" val="50"/>
        <cfvo type="max"/>
        <color rgb="FFF8696B"/>
        <color rgb="FFFFEB84"/>
        <color rgb="FF63BE7B"/>
      </colorScale>
    </cfRule>
  </conditionalFormatting>
  <conditionalFormatting sqref="F376:F382">
    <cfRule type="colorScale" priority="1036">
      <colorScale>
        <cfvo type="min"/>
        <cfvo type="percentile" val="50"/>
        <cfvo type="max"/>
        <color rgb="FFF8696B"/>
        <color rgb="FFFFEB84"/>
        <color rgb="FF63BE7B"/>
      </colorScale>
    </cfRule>
  </conditionalFormatting>
  <conditionalFormatting sqref="I404:I411">
    <cfRule type="cellIs" dxfId="3380" priority="1019" operator="equal">
      <formula>0</formula>
    </cfRule>
  </conditionalFormatting>
  <conditionalFormatting sqref="I404:I411">
    <cfRule type="cellIs" dxfId="3379" priority="1016" operator="equal">
      <formula>0</formula>
    </cfRule>
    <cfRule type="expression" dxfId="3378" priority="1017">
      <formula>"""$F$9+$G$9+$H$9=0"""</formula>
    </cfRule>
    <cfRule type="expression" dxfId="3377" priority="1018">
      <formula>"$F$9=0"""</formula>
    </cfRule>
  </conditionalFormatting>
  <conditionalFormatting sqref="I397:I403">
    <cfRule type="cellIs" dxfId="3376" priority="1015" operator="equal">
      <formula>0</formula>
    </cfRule>
  </conditionalFormatting>
  <conditionalFormatting sqref="I397:I403">
    <cfRule type="cellIs" dxfId="3375" priority="1012" operator="equal">
      <formula>0</formula>
    </cfRule>
    <cfRule type="expression" dxfId="3374" priority="1013">
      <formula>"""$F$9+$G$9+$H$9=0"""</formula>
    </cfRule>
    <cfRule type="expression" dxfId="3373" priority="1014">
      <formula>"$F$9=0"""</formula>
    </cfRule>
  </conditionalFormatting>
  <conditionalFormatting sqref="E404:E411">
    <cfRule type="colorScale" priority="1020">
      <colorScale>
        <cfvo type="min"/>
        <cfvo type="percentile" val="50"/>
        <cfvo type="max"/>
        <color rgb="FFF8696B"/>
        <color rgb="FFFFEB84"/>
        <color rgb="FF63BE7B"/>
      </colorScale>
    </cfRule>
  </conditionalFormatting>
  <conditionalFormatting sqref="E397:E403">
    <cfRule type="colorScale" priority="1021">
      <colorScale>
        <cfvo type="min"/>
        <cfvo type="percentile" val="50"/>
        <cfvo type="max"/>
        <color rgb="FFF8696B"/>
        <color rgb="FFFFEB84"/>
        <color rgb="FF63BE7B"/>
      </colorScale>
    </cfRule>
  </conditionalFormatting>
  <conditionalFormatting sqref="F404:F411">
    <cfRule type="colorScale" priority="1022">
      <colorScale>
        <cfvo type="min"/>
        <cfvo type="percentile" val="50"/>
        <cfvo type="max"/>
        <color rgb="FFF8696B"/>
        <color rgb="FFFFEB84"/>
        <color rgb="FF63BE7B"/>
      </colorScale>
    </cfRule>
  </conditionalFormatting>
  <conditionalFormatting sqref="F397:F403">
    <cfRule type="colorScale" priority="1023">
      <colorScale>
        <cfvo type="min"/>
        <cfvo type="percentile" val="50"/>
        <cfvo type="max"/>
        <color rgb="FFF8696B"/>
        <color rgb="FFFFEB84"/>
        <color rgb="FF63BE7B"/>
      </colorScale>
    </cfRule>
  </conditionalFormatting>
  <conditionalFormatting sqref="I425:I432">
    <cfRule type="cellIs" dxfId="3372" priority="1006" operator="equal">
      <formula>0</formula>
    </cfRule>
  </conditionalFormatting>
  <conditionalFormatting sqref="I425:I432">
    <cfRule type="cellIs" dxfId="3371" priority="1003" operator="equal">
      <formula>0</formula>
    </cfRule>
    <cfRule type="expression" dxfId="3370" priority="1004">
      <formula>"""$F$9+$G$9+$H$9=0"""</formula>
    </cfRule>
    <cfRule type="expression" dxfId="3369" priority="1005">
      <formula>"$F$9=0"""</formula>
    </cfRule>
  </conditionalFormatting>
  <conditionalFormatting sqref="I418:I424">
    <cfRule type="cellIs" dxfId="3368" priority="1002" operator="equal">
      <formula>0</formula>
    </cfRule>
  </conditionalFormatting>
  <conditionalFormatting sqref="I418:I424">
    <cfRule type="cellIs" dxfId="3367" priority="999" operator="equal">
      <formula>0</formula>
    </cfRule>
    <cfRule type="expression" dxfId="3366" priority="1000">
      <formula>"""$F$9+$G$9+$H$9=0"""</formula>
    </cfRule>
    <cfRule type="expression" dxfId="3365" priority="1001">
      <formula>"$F$9=0"""</formula>
    </cfRule>
  </conditionalFormatting>
  <conditionalFormatting sqref="E425:E432">
    <cfRule type="colorScale" priority="1007">
      <colorScale>
        <cfvo type="min"/>
        <cfvo type="percentile" val="50"/>
        <cfvo type="max"/>
        <color rgb="FFF8696B"/>
        <color rgb="FFFFEB84"/>
        <color rgb="FF63BE7B"/>
      </colorScale>
    </cfRule>
  </conditionalFormatting>
  <conditionalFormatting sqref="E418:E424">
    <cfRule type="colorScale" priority="1008">
      <colorScale>
        <cfvo type="min"/>
        <cfvo type="percentile" val="50"/>
        <cfvo type="max"/>
        <color rgb="FFF8696B"/>
        <color rgb="FFFFEB84"/>
        <color rgb="FF63BE7B"/>
      </colorScale>
    </cfRule>
  </conditionalFormatting>
  <conditionalFormatting sqref="F425:F432">
    <cfRule type="colorScale" priority="1009">
      <colorScale>
        <cfvo type="min"/>
        <cfvo type="percentile" val="50"/>
        <cfvo type="max"/>
        <color rgb="FFF8696B"/>
        <color rgb="FFFFEB84"/>
        <color rgb="FF63BE7B"/>
      </colorScale>
    </cfRule>
  </conditionalFormatting>
  <conditionalFormatting sqref="F418:F424">
    <cfRule type="colorScale" priority="1010">
      <colorScale>
        <cfvo type="min"/>
        <cfvo type="percentile" val="50"/>
        <cfvo type="max"/>
        <color rgb="FFF8696B"/>
        <color rgb="FFFFEB84"/>
        <color rgb="FF63BE7B"/>
      </colorScale>
    </cfRule>
  </conditionalFormatting>
  <conditionalFormatting sqref="H4:H8">
    <cfRule type="colorScale" priority="9572">
      <colorScale>
        <cfvo type="min"/>
        <cfvo type="percentile" val="50"/>
        <cfvo type="max"/>
        <color rgb="FFF8696B"/>
        <color rgb="FFFFEB84"/>
        <color rgb="FF63BE7B"/>
      </colorScale>
    </cfRule>
  </conditionalFormatting>
  <conditionalFormatting sqref="H9:H12">
    <cfRule type="colorScale" priority="9573">
      <colorScale>
        <cfvo type="min"/>
        <cfvo type="percentile" val="50"/>
        <cfvo type="max"/>
        <color rgb="FFF8696B"/>
        <color rgb="FFFFEB84"/>
        <color rgb="FF63BE7B"/>
      </colorScale>
    </cfRule>
  </conditionalFormatting>
  <conditionalFormatting sqref="S15:U15">
    <cfRule type="cellIs" dxfId="3364" priority="997" operator="equal">
      <formula>"Valore vuoto"</formula>
    </cfRule>
  </conditionalFormatting>
  <conditionalFormatting sqref="S15:U15">
    <cfRule type="containsBlanks" dxfId="3363" priority="996">
      <formula>LEN(TRIM(S15))=0</formula>
    </cfRule>
  </conditionalFormatting>
  <conditionalFormatting sqref="S19:U19">
    <cfRule type="cellIs" dxfId="3362" priority="995" operator="equal">
      <formula>"Valore vuoto"</formula>
    </cfRule>
  </conditionalFormatting>
  <conditionalFormatting sqref="S19:U19">
    <cfRule type="containsBlanks" dxfId="3361" priority="994">
      <formula>LEN(TRIM(S19))=0</formula>
    </cfRule>
  </conditionalFormatting>
  <conditionalFormatting sqref="S20:U33">
    <cfRule type="cellIs" dxfId="3360" priority="993" operator="equal">
      <formula>"Valore vuoto"</formula>
    </cfRule>
  </conditionalFormatting>
  <conditionalFormatting sqref="S20:U33">
    <cfRule type="containsBlanks" dxfId="3359" priority="992">
      <formula>LEN(TRIM(S20))=0</formula>
    </cfRule>
  </conditionalFormatting>
  <conditionalFormatting sqref="S414:U414">
    <cfRule type="cellIs" dxfId="3358" priority="883" operator="equal">
      <formula>"Valore vuoto"</formula>
    </cfRule>
  </conditionalFormatting>
  <conditionalFormatting sqref="S414:U414">
    <cfRule type="containsBlanks" dxfId="3357" priority="882">
      <formula>LEN(TRIM(S414))=0</formula>
    </cfRule>
  </conditionalFormatting>
  <conditionalFormatting sqref="S418:U418">
    <cfRule type="cellIs" dxfId="3356" priority="881" operator="equal">
      <formula>"Valore vuoto"</formula>
    </cfRule>
  </conditionalFormatting>
  <conditionalFormatting sqref="S418:U418">
    <cfRule type="containsBlanks" dxfId="3355" priority="880">
      <formula>LEN(TRIM(S418))=0</formula>
    </cfRule>
  </conditionalFormatting>
  <conditionalFormatting sqref="S419:U432">
    <cfRule type="cellIs" dxfId="3354" priority="879" operator="equal">
      <formula>"Valore vuoto"</formula>
    </cfRule>
  </conditionalFormatting>
  <conditionalFormatting sqref="S419:U432">
    <cfRule type="containsBlanks" dxfId="3353" priority="878">
      <formula>LEN(TRIM(S419))=0</formula>
    </cfRule>
  </conditionalFormatting>
  <conditionalFormatting sqref="S36:U36">
    <cfRule type="cellIs" dxfId="3352" priority="991" operator="equal">
      <formula>"Valore vuoto"</formula>
    </cfRule>
  </conditionalFormatting>
  <conditionalFormatting sqref="S36:U36">
    <cfRule type="containsBlanks" dxfId="3351" priority="990">
      <formula>LEN(TRIM(S36))=0</formula>
    </cfRule>
  </conditionalFormatting>
  <conditionalFormatting sqref="S40:U40">
    <cfRule type="cellIs" dxfId="3350" priority="989" operator="equal">
      <formula>"Valore vuoto"</formula>
    </cfRule>
  </conditionalFormatting>
  <conditionalFormatting sqref="S40:U40">
    <cfRule type="containsBlanks" dxfId="3349" priority="988">
      <formula>LEN(TRIM(S40))=0</formula>
    </cfRule>
  </conditionalFormatting>
  <conditionalFormatting sqref="S41:U54">
    <cfRule type="cellIs" dxfId="3348" priority="987" operator="equal">
      <formula>"Valore vuoto"</formula>
    </cfRule>
  </conditionalFormatting>
  <conditionalFormatting sqref="S41:U54">
    <cfRule type="containsBlanks" dxfId="3347" priority="986">
      <formula>LEN(TRIM(S41))=0</formula>
    </cfRule>
  </conditionalFormatting>
  <conditionalFormatting sqref="S57:U57">
    <cfRule type="cellIs" dxfId="3346" priority="985" operator="equal">
      <formula>"Valore vuoto"</formula>
    </cfRule>
  </conditionalFormatting>
  <conditionalFormatting sqref="S57:U57">
    <cfRule type="containsBlanks" dxfId="3345" priority="984">
      <formula>LEN(TRIM(S57))=0</formula>
    </cfRule>
  </conditionalFormatting>
  <conditionalFormatting sqref="S61:U61">
    <cfRule type="cellIs" dxfId="3344" priority="983" operator="equal">
      <formula>"Valore vuoto"</formula>
    </cfRule>
  </conditionalFormatting>
  <conditionalFormatting sqref="S61:U61">
    <cfRule type="containsBlanks" dxfId="3343" priority="982">
      <formula>LEN(TRIM(S61))=0</formula>
    </cfRule>
  </conditionalFormatting>
  <conditionalFormatting sqref="S62:U75">
    <cfRule type="cellIs" dxfId="3342" priority="981" operator="equal">
      <formula>"Valore vuoto"</formula>
    </cfRule>
  </conditionalFormatting>
  <conditionalFormatting sqref="S62:U75">
    <cfRule type="containsBlanks" dxfId="3341" priority="980">
      <formula>LEN(TRIM(S62))=0</formula>
    </cfRule>
  </conditionalFormatting>
  <conditionalFormatting sqref="S78:U78">
    <cfRule type="cellIs" dxfId="3340" priority="979" operator="equal">
      <formula>"Valore vuoto"</formula>
    </cfRule>
  </conditionalFormatting>
  <conditionalFormatting sqref="S78:U78">
    <cfRule type="containsBlanks" dxfId="3339" priority="978">
      <formula>LEN(TRIM(S78))=0</formula>
    </cfRule>
  </conditionalFormatting>
  <conditionalFormatting sqref="S82:U82">
    <cfRule type="cellIs" dxfId="3338" priority="977" operator="equal">
      <formula>"Valore vuoto"</formula>
    </cfRule>
  </conditionalFormatting>
  <conditionalFormatting sqref="S82:U82">
    <cfRule type="containsBlanks" dxfId="3337" priority="976">
      <formula>LEN(TRIM(S82))=0</formula>
    </cfRule>
  </conditionalFormatting>
  <conditionalFormatting sqref="S83:U96">
    <cfRule type="cellIs" dxfId="3336" priority="975" operator="equal">
      <formula>"Valore vuoto"</formula>
    </cfRule>
  </conditionalFormatting>
  <conditionalFormatting sqref="S83:U96">
    <cfRule type="containsBlanks" dxfId="3335" priority="974">
      <formula>LEN(TRIM(S83))=0</formula>
    </cfRule>
  </conditionalFormatting>
  <conditionalFormatting sqref="S99:U99">
    <cfRule type="cellIs" dxfId="3334" priority="973" operator="equal">
      <formula>"Valore vuoto"</formula>
    </cfRule>
  </conditionalFormatting>
  <conditionalFormatting sqref="S99:U99">
    <cfRule type="containsBlanks" dxfId="3333" priority="972">
      <formula>LEN(TRIM(S99))=0</formula>
    </cfRule>
  </conditionalFormatting>
  <conditionalFormatting sqref="S103:U103">
    <cfRule type="cellIs" dxfId="3332" priority="971" operator="equal">
      <formula>"Valore vuoto"</formula>
    </cfRule>
  </conditionalFormatting>
  <conditionalFormatting sqref="S103:U103">
    <cfRule type="containsBlanks" dxfId="3331" priority="970">
      <formula>LEN(TRIM(S103))=0</formula>
    </cfRule>
  </conditionalFormatting>
  <conditionalFormatting sqref="S104:U117">
    <cfRule type="cellIs" dxfId="3330" priority="969" operator="equal">
      <formula>"Valore vuoto"</formula>
    </cfRule>
  </conditionalFormatting>
  <conditionalFormatting sqref="S104:U117">
    <cfRule type="containsBlanks" dxfId="3329" priority="968">
      <formula>LEN(TRIM(S104))=0</formula>
    </cfRule>
  </conditionalFormatting>
  <conditionalFormatting sqref="S120:U120">
    <cfRule type="cellIs" dxfId="3328" priority="967" operator="equal">
      <formula>"Valore vuoto"</formula>
    </cfRule>
  </conditionalFormatting>
  <conditionalFormatting sqref="S120:U120">
    <cfRule type="containsBlanks" dxfId="3327" priority="966">
      <formula>LEN(TRIM(S120))=0</formula>
    </cfRule>
  </conditionalFormatting>
  <conditionalFormatting sqref="S124:U124">
    <cfRule type="cellIs" dxfId="3326" priority="965" operator="equal">
      <formula>"Valore vuoto"</formula>
    </cfRule>
  </conditionalFormatting>
  <conditionalFormatting sqref="S124:U124">
    <cfRule type="containsBlanks" dxfId="3325" priority="964">
      <formula>LEN(TRIM(S124))=0</formula>
    </cfRule>
  </conditionalFormatting>
  <conditionalFormatting sqref="S125:U138">
    <cfRule type="cellIs" dxfId="3324" priority="963" operator="equal">
      <formula>"Valore vuoto"</formula>
    </cfRule>
  </conditionalFormatting>
  <conditionalFormatting sqref="S125:U138">
    <cfRule type="containsBlanks" dxfId="3323" priority="962">
      <formula>LEN(TRIM(S125))=0</formula>
    </cfRule>
  </conditionalFormatting>
  <conditionalFormatting sqref="S141:U141">
    <cfRule type="cellIs" dxfId="3322" priority="961" operator="equal">
      <formula>"Valore vuoto"</formula>
    </cfRule>
  </conditionalFormatting>
  <conditionalFormatting sqref="S141:U141">
    <cfRule type="containsBlanks" dxfId="3321" priority="960">
      <formula>LEN(TRIM(S141))=0</formula>
    </cfRule>
  </conditionalFormatting>
  <conditionalFormatting sqref="S145:U145">
    <cfRule type="cellIs" dxfId="3320" priority="959" operator="equal">
      <formula>"Valore vuoto"</formula>
    </cfRule>
  </conditionalFormatting>
  <conditionalFormatting sqref="S145:U145">
    <cfRule type="containsBlanks" dxfId="3319" priority="958">
      <formula>LEN(TRIM(S145))=0</formula>
    </cfRule>
  </conditionalFormatting>
  <conditionalFormatting sqref="S146:U159">
    <cfRule type="cellIs" dxfId="3318" priority="957" operator="equal">
      <formula>"Valore vuoto"</formula>
    </cfRule>
  </conditionalFormatting>
  <conditionalFormatting sqref="S146:U159">
    <cfRule type="containsBlanks" dxfId="3317" priority="956">
      <formula>LEN(TRIM(S146))=0</formula>
    </cfRule>
  </conditionalFormatting>
  <conditionalFormatting sqref="S162:U162">
    <cfRule type="cellIs" dxfId="3316" priority="955" operator="equal">
      <formula>"Valore vuoto"</formula>
    </cfRule>
  </conditionalFormatting>
  <conditionalFormatting sqref="S162:U162">
    <cfRule type="containsBlanks" dxfId="3315" priority="954">
      <formula>LEN(TRIM(S162))=0</formula>
    </cfRule>
  </conditionalFormatting>
  <conditionalFormatting sqref="S166:U166">
    <cfRule type="cellIs" dxfId="3314" priority="953" operator="equal">
      <formula>"Valore vuoto"</formula>
    </cfRule>
  </conditionalFormatting>
  <conditionalFormatting sqref="S166:U166">
    <cfRule type="containsBlanks" dxfId="3313" priority="952">
      <formula>LEN(TRIM(S166))=0</formula>
    </cfRule>
  </conditionalFormatting>
  <conditionalFormatting sqref="S167:U180">
    <cfRule type="cellIs" dxfId="3312" priority="951" operator="equal">
      <formula>"Valore vuoto"</formula>
    </cfRule>
  </conditionalFormatting>
  <conditionalFormatting sqref="S167:U180">
    <cfRule type="containsBlanks" dxfId="3311" priority="950">
      <formula>LEN(TRIM(S167))=0</formula>
    </cfRule>
  </conditionalFormatting>
  <conditionalFormatting sqref="S183:U183">
    <cfRule type="cellIs" dxfId="3310" priority="949" operator="equal">
      <formula>"Valore vuoto"</formula>
    </cfRule>
  </conditionalFormatting>
  <conditionalFormatting sqref="S183:U183">
    <cfRule type="containsBlanks" dxfId="3309" priority="948">
      <formula>LEN(TRIM(S183))=0</formula>
    </cfRule>
  </conditionalFormatting>
  <conditionalFormatting sqref="S187:U187">
    <cfRule type="cellIs" dxfId="3308" priority="947" operator="equal">
      <formula>"Valore vuoto"</formula>
    </cfRule>
  </conditionalFormatting>
  <conditionalFormatting sqref="S187:U187">
    <cfRule type="containsBlanks" dxfId="3307" priority="946">
      <formula>LEN(TRIM(S187))=0</formula>
    </cfRule>
  </conditionalFormatting>
  <conditionalFormatting sqref="S188:U201">
    <cfRule type="cellIs" dxfId="3306" priority="945" operator="equal">
      <formula>"Valore vuoto"</formula>
    </cfRule>
  </conditionalFormatting>
  <conditionalFormatting sqref="S188:U201">
    <cfRule type="containsBlanks" dxfId="3305" priority="944">
      <formula>LEN(TRIM(S188))=0</formula>
    </cfRule>
  </conditionalFormatting>
  <conditionalFormatting sqref="S204:U204">
    <cfRule type="cellIs" dxfId="3304" priority="943" operator="equal">
      <formula>"Valore vuoto"</formula>
    </cfRule>
  </conditionalFormatting>
  <conditionalFormatting sqref="S204:U204">
    <cfRule type="containsBlanks" dxfId="3303" priority="942">
      <formula>LEN(TRIM(S204))=0</formula>
    </cfRule>
  </conditionalFormatting>
  <conditionalFormatting sqref="S208:U208">
    <cfRule type="cellIs" dxfId="3302" priority="941" operator="equal">
      <formula>"Valore vuoto"</formula>
    </cfRule>
  </conditionalFormatting>
  <conditionalFormatting sqref="S208:U208">
    <cfRule type="containsBlanks" dxfId="3301" priority="940">
      <formula>LEN(TRIM(S208))=0</formula>
    </cfRule>
  </conditionalFormatting>
  <conditionalFormatting sqref="S209:U222">
    <cfRule type="cellIs" dxfId="3300" priority="939" operator="equal">
      <formula>"Valore vuoto"</formula>
    </cfRule>
  </conditionalFormatting>
  <conditionalFormatting sqref="S209:U222">
    <cfRule type="containsBlanks" dxfId="3299" priority="938">
      <formula>LEN(TRIM(S209))=0</formula>
    </cfRule>
  </conditionalFormatting>
  <conditionalFormatting sqref="S225:U225">
    <cfRule type="cellIs" dxfId="3298" priority="937" operator="equal">
      <formula>"Valore vuoto"</formula>
    </cfRule>
  </conditionalFormatting>
  <conditionalFormatting sqref="S225:U225">
    <cfRule type="containsBlanks" dxfId="3297" priority="936">
      <formula>LEN(TRIM(S225))=0</formula>
    </cfRule>
  </conditionalFormatting>
  <conditionalFormatting sqref="S229:U229">
    <cfRule type="cellIs" dxfId="3296" priority="935" operator="equal">
      <formula>"Valore vuoto"</formula>
    </cfRule>
  </conditionalFormatting>
  <conditionalFormatting sqref="S229:U229">
    <cfRule type="containsBlanks" dxfId="3295" priority="934">
      <formula>LEN(TRIM(S229))=0</formula>
    </cfRule>
  </conditionalFormatting>
  <conditionalFormatting sqref="S230:U243">
    <cfRule type="cellIs" dxfId="3294" priority="933" operator="equal">
      <formula>"Valore vuoto"</formula>
    </cfRule>
  </conditionalFormatting>
  <conditionalFormatting sqref="S230:U243">
    <cfRule type="containsBlanks" dxfId="3293" priority="932">
      <formula>LEN(TRIM(S230))=0</formula>
    </cfRule>
  </conditionalFormatting>
  <conditionalFormatting sqref="S246:U246">
    <cfRule type="cellIs" dxfId="3292" priority="931" operator="equal">
      <formula>"Valore vuoto"</formula>
    </cfRule>
  </conditionalFormatting>
  <conditionalFormatting sqref="S246:U246">
    <cfRule type="containsBlanks" dxfId="3291" priority="930">
      <formula>LEN(TRIM(S246))=0</formula>
    </cfRule>
  </conditionalFormatting>
  <conditionalFormatting sqref="S250:U250">
    <cfRule type="cellIs" dxfId="3290" priority="929" operator="equal">
      <formula>"Valore vuoto"</formula>
    </cfRule>
  </conditionalFormatting>
  <conditionalFormatting sqref="S250:U250">
    <cfRule type="containsBlanks" dxfId="3289" priority="928">
      <formula>LEN(TRIM(S250))=0</formula>
    </cfRule>
  </conditionalFormatting>
  <conditionalFormatting sqref="S251:U264">
    <cfRule type="cellIs" dxfId="3288" priority="927" operator="equal">
      <formula>"Valore vuoto"</formula>
    </cfRule>
  </conditionalFormatting>
  <conditionalFormatting sqref="S251:U264">
    <cfRule type="containsBlanks" dxfId="3287" priority="926">
      <formula>LEN(TRIM(S251))=0</formula>
    </cfRule>
  </conditionalFormatting>
  <conditionalFormatting sqref="S267:U267">
    <cfRule type="cellIs" dxfId="3286" priority="925" operator="equal">
      <formula>"Valore vuoto"</formula>
    </cfRule>
  </conditionalFormatting>
  <conditionalFormatting sqref="S267:U267">
    <cfRule type="containsBlanks" dxfId="3285" priority="924">
      <formula>LEN(TRIM(S267))=0</formula>
    </cfRule>
  </conditionalFormatting>
  <conditionalFormatting sqref="S271:U271">
    <cfRule type="cellIs" dxfId="3284" priority="923" operator="equal">
      <formula>"Valore vuoto"</formula>
    </cfRule>
  </conditionalFormatting>
  <conditionalFormatting sqref="S271:U271">
    <cfRule type="containsBlanks" dxfId="3283" priority="922">
      <formula>LEN(TRIM(S271))=0</formula>
    </cfRule>
  </conditionalFormatting>
  <conditionalFormatting sqref="S272:U285">
    <cfRule type="cellIs" dxfId="3282" priority="921" operator="equal">
      <formula>"Valore vuoto"</formula>
    </cfRule>
  </conditionalFormatting>
  <conditionalFormatting sqref="S272:U285">
    <cfRule type="containsBlanks" dxfId="3281" priority="920">
      <formula>LEN(TRIM(S272))=0</formula>
    </cfRule>
  </conditionalFormatting>
  <conditionalFormatting sqref="S288:U288">
    <cfRule type="cellIs" dxfId="3280" priority="919" operator="equal">
      <formula>"Valore vuoto"</formula>
    </cfRule>
  </conditionalFormatting>
  <conditionalFormatting sqref="S288:U288">
    <cfRule type="containsBlanks" dxfId="3279" priority="918">
      <formula>LEN(TRIM(S288))=0</formula>
    </cfRule>
  </conditionalFormatting>
  <conditionalFormatting sqref="S292:U292">
    <cfRule type="cellIs" dxfId="3278" priority="917" operator="equal">
      <formula>"Valore vuoto"</formula>
    </cfRule>
  </conditionalFormatting>
  <conditionalFormatting sqref="S292:U292">
    <cfRule type="containsBlanks" dxfId="3277" priority="916">
      <formula>LEN(TRIM(S292))=0</formula>
    </cfRule>
  </conditionalFormatting>
  <conditionalFormatting sqref="S293:U306">
    <cfRule type="cellIs" dxfId="3276" priority="915" operator="equal">
      <formula>"Valore vuoto"</formula>
    </cfRule>
  </conditionalFormatting>
  <conditionalFormatting sqref="S293:U306">
    <cfRule type="containsBlanks" dxfId="3275" priority="914">
      <formula>LEN(TRIM(S293))=0</formula>
    </cfRule>
  </conditionalFormatting>
  <conditionalFormatting sqref="S309:U309">
    <cfRule type="cellIs" dxfId="3274" priority="913" operator="equal">
      <formula>"Valore vuoto"</formula>
    </cfRule>
  </conditionalFormatting>
  <conditionalFormatting sqref="S309:U309">
    <cfRule type="containsBlanks" dxfId="3273" priority="912">
      <formula>LEN(TRIM(S309))=0</formula>
    </cfRule>
  </conditionalFormatting>
  <conditionalFormatting sqref="S313:U313">
    <cfRule type="cellIs" dxfId="3272" priority="911" operator="equal">
      <formula>"Valore vuoto"</formula>
    </cfRule>
  </conditionalFormatting>
  <conditionalFormatting sqref="S313:U313">
    <cfRule type="containsBlanks" dxfId="3271" priority="910">
      <formula>LEN(TRIM(S313))=0</formula>
    </cfRule>
  </conditionalFormatting>
  <conditionalFormatting sqref="S314:U327">
    <cfRule type="cellIs" dxfId="3270" priority="909" operator="equal">
      <formula>"Valore vuoto"</formula>
    </cfRule>
  </conditionalFormatting>
  <conditionalFormatting sqref="S314:U327">
    <cfRule type="containsBlanks" dxfId="3269" priority="908">
      <formula>LEN(TRIM(S314))=0</formula>
    </cfRule>
  </conditionalFormatting>
  <conditionalFormatting sqref="S330:U330">
    <cfRule type="cellIs" dxfId="3268" priority="907" operator="equal">
      <formula>"Valore vuoto"</formula>
    </cfRule>
  </conditionalFormatting>
  <conditionalFormatting sqref="S330:U330">
    <cfRule type="containsBlanks" dxfId="3267" priority="906">
      <formula>LEN(TRIM(S330))=0</formula>
    </cfRule>
  </conditionalFormatting>
  <conditionalFormatting sqref="S334:U334">
    <cfRule type="cellIs" dxfId="3266" priority="905" operator="equal">
      <formula>"Valore vuoto"</formula>
    </cfRule>
  </conditionalFormatting>
  <conditionalFormatting sqref="S334:U334">
    <cfRule type="containsBlanks" dxfId="3265" priority="904">
      <formula>LEN(TRIM(S334))=0</formula>
    </cfRule>
  </conditionalFormatting>
  <conditionalFormatting sqref="S335:U348">
    <cfRule type="cellIs" dxfId="3264" priority="903" operator="equal">
      <formula>"Valore vuoto"</formula>
    </cfRule>
  </conditionalFormatting>
  <conditionalFormatting sqref="S335:U348">
    <cfRule type="containsBlanks" dxfId="3263" priority="902">
      <formula>LEN(TRIM(S335))=0</formula>
    </cfRule>
  </conditionalFormatting>
  <conditionalFormatting sqref="S351:U351">
    <cfRule type="cellIs" dxfId="3262" priority="901" operator="equal">
      <formula>"Valore vuoto"</formula>
    </cfRule>
  </conditionalFormatting>
  <conditionalFormatting sqref="S351:U351">
    <cfRule type="containsBlanks" dxfId="3261" priority="900">
      <formula>LEN(TRIM(S351))=0</formula>
    </cfRule>
  </conditionalFormatting>
  <conditionalFormatting sqref="S355:U355">
    <cfRule type="cellIs" dxfId="3260" priority="899" operator="equal">
      <formula>"Valore vuoto"</formula>
    </cfRule>
  </conditionalFormatting>
  <conditionalFormatting sqref="S355:U355">
    <cfRule type="containsBlanks" dxfId="3259" priority="898">
      <formula>LEN(TRIM(S355))=0</formula>
    </cfRule>
  </conditionalFormatting>
  <conditionalFormatting sqref="S356:U369">
    <cfRule type="cellIs" dxfId="3258" priority="897" operator="equal">
      <formula>"Valore vuoto"</formula>
    </cfRule>
  </conditionalFormatting>
  <conditionalFormatting sqref="S356:U369">
    <cfRule type="containsBlanks" dxfId="3257" priority="896">
      <formula>LEN(TRIM(S356))=0</formula>
    </cfRule>
  </conditionalFormatting>
  <conditionalFormatting sqref="S372:U372">
    <cfRule type="cellIs" dxfId="3256" priority="895" operator="equal">
      <formula>"Valore vuoto"</formula>
    </cfRule>
  </conditionalFormatting>
  <conditionalFormatting sqref="S372:U372">
    <cfRule type="containsBlanks" dxfId="3255" priority="894">
      <formula>LEN(TRIM(S372))=0</formula>
    </cfRule>
  </conditionalFormatting>
  <conditionalFormatting sqref="S376:U376">
    <cfRule type="cellIs" dxfId="3254" priority="893" operator="equal">
      <formula>"Valore vuoto"</formula>
    </cfRule>
  </conditionalFormatting>
  <conditionalFormatting sqref="S376:U376">
    <cfRule type="containsBlanks" dxfId="3253" priority="892">
      <formula>LEN(TRIM(S376))=0</formula>
    </cfRule>
  </conditionalFormatting>
  <conditionalFormatting sqref="S377:U390">
    <cfRule type="cellIs" dxfId="3252" priority="891" operator="equal">
      <formula>"Valore vuoto"</formula>
    </cfRule>
  </conditionalFormatting>
  <conditionalFormatting sqref="S377:U390">
    <cfRule type="containsBlanks" dxfId="3251" priority="890">
      <formula>LEN(TRIM(S377))=0</formula>
    </cfRule>
  </conditionalFormatting>
  <conditionalFormatting sqref="S393:U393">
    <cfRule type="cellIs" dxfId="3250" priority="889" operator="equal">
      <formula>"Valore vuoto"</formula>
    </cfRule>
  </conditionalFormatting>
  <conditionalFormatting sqref="S393:U393">
    <cfRule type="containsBlanks" dxfId="3249" priority="888">
      <formula>LEN(TRIM(S393))=0</formula>
    </cfRule>
  </conditionalFormatting>
  <conditionalFormatting sqref="S397:U397">
    <cfRule type="cellIs" dxfId="3248" priority="887" operator="equal">
      <formula>"Valore vuoto"</formula>
    </cfRule>
  </conditionalFormatting>
  <conditionalFormatting sqref="S397:U397">
    <cfRule type="containsBlanks" dxfId="3247" priority="886">
      <formula>LEN(TRIM(S397))=0</formula>
    </cfRule>
  </conditionalFormatting>
  <conditionalFormatting sqref="S398:U411">
    <cfRule type="cellIs" dxfId="3246" priority="885" operator="equal">
      <formula>"Valore vuoto"</formula>
    </cfRule>
  </conditionalFormatting>
  <conditionalFormatting sqref="S398:U411">
    <cfRule type="containsBlanks" dxfId="3245" priority="884">
      <formula>LEN(TRIM(S398))=0</formula>
    </cfRule>
  </conditionalFormatting>
  <conditionalFormatting sqref="I21">
    <cfRule type="cellIs" dxfId="3244" priority="875" operator="equal">
      <formula>0</formula>
    </cfRule>
  </conditionalFormatting>
  <conditionalFormatting sqref="I21">
    <cfRule type="cellIs" dxfId="3243" priority="872" operator="equal">
      <formula>0</formula>
    </cfRule>
    <cfRule type="expression" dxfId="3242" priority="873">
      <formula>"""$F$9+$G$9+$H$9=0"""</formula>
    </cfRule>
    <cfRule type="expression" dxfId="3241" priority="874">
      <formula>"$F$9=0"""</formula>
    </cfRule>
  </conditionalFormatting>
  <conditionalFormatting sqref="F21:F23">
    <cfRule type="colorScale" priority="877">
      <colorScale>
        <cfvo type="min"/>
        <cfvo type="percentile" val="50"/>
        <cfvo type="max"/>
        <color rgb="FFF8696B"/>
        <color rgb="FFFFEB84"/>
        <color rgb="FF63BE7B"/>
      </colorScale>
    </cfRule>
  </conditionalFormatting>
  <conditionalFormatting sqref="I19:I21">
    <cfRule type="cellIs" dxfId="3240" priority="869" operator="equal">
      <formula>0</formula>
    </cfRule>
  </conditionalFormatting>
  <conditionalFormatting sqref="I19:I21">
    <cfRule type="cellIs" dxfId="3239" priority="866" operator="equal">
      <formula>0</formula>
    </cfRule>
    <cfRule type="expression" dxfId="3238" priority="867">
      <formula>"""$F$9+$G$9+$H$9=0"""</formula>
    </cfRule>
    <cfRule type="expression" dxfId="3237" priority="868">
      <formula>"$F$9=0"""</formula>
    </cfRule>
  </conditionalFormatting>
  <conditionalFormatting sqref="F19:F21">
    <cfRule type="colorScale" priority="871">
      <colorScale>
        <cfvo type="min"/>
        <cfvo type="percentile" val="50"/>
        <cfvo type="max"/>
        <color rgb="FFF8696B"/>
        <color rgb="FFFFEB84"/>
        <color rgb="FF63BE7B"/>
      </colorScale>
    </cfRule>
  </conditionalFormatting>
  <conditionalFormatting sqref="I22">
    <cfRule type="cellIs" dxfId="3236" priority="865" operator="equal">
      <formula>0</formula>
    </cfRule>
  </conditionalFormatting>
  <conditionalFormatting sqref="I22">
    <cfRule type="cellIs" dxfId="3235" priority="862" operator="equal">
      <formula>0</formula>
    </cfRule>
    <cfRule type="expression" dxfId="3234" priority="863">
      <formula>"""$F$9+$G$9+$H$9=0"""</formula>
    </cfRule>
    <cfRule type="expression" dxfId="3233" priority="864">
      <formula>"$F$9=0"""</formula>
    </cfRule>
  </conditionalFormatting>
  <conditionalFormatting sqref="I22">
    <cfRule type="cellIs" dxfId="3232" priority="861" operator="equal">
      <formula>0</formula>
    </cfRule>
  </conditionalFormatting>
  <conditionalFormatting sqref="I22">
    <cfRule type="cellIs" dxfId="3231" priority="858" operator="equal">
      <formula>0</formula>
    </cfRule>
    <cfRule type="expression" dxfId="3230" priority="859">
      <formula>"""$F$9+$G$9+$H$9=0"""</formula>
    </cfRule>
    <cfRule type="expression" dxfId="3229" priority="860">
      <formula>"$F$9=0"""</formula>
    </cfRule>
  </conditionalFormatting>
  <conditionalFormatting sqref="I23">
    <cfRule type="cellIs" dxfId="3228" priority="857" operator="equal">
      <formula>0</formula>
    </cfRule>
  </conditionalFormatting>
  <conditionalFormatting sqref="I23">
    <cfRule type="cellIs" dxfId="3227" priority="854" operator="equal">
      <formula>0</formula>
    </cfRule>
    <cfRule type="expression" dxfId="3226" priority="855">
      <formula>"""$F$9+$G$9+$H$9=0"""</formula>
    </cfRule>
    <cfRule type="expression" dxfId="3225" priority="856">
      <formula>"$F$9=0"""</formula>
    </cfRule>
  </conditionalFormatting>
  <conditionalFormatting sqref="E21:E23">
    <cfRule type="colorScale" priority="852">
      <colorScale>
        <cfvo type="min"/>
        <cfvo type="percentile" val="50"/>
        <cfvo type="max"/>
        <color rgb="FFF8696B"/>
        <color rgb="FFFFEB84"/>
        <color rgb="FF63BE7B"/>
      </colorScale>
    </cfRule>
  </conditionalFormatting>
  <conditionalFormatting sqref="E19:E20">
    <cfRule type="colorScale" priority="853">
      <colorScale>
        <cfvo type="min"/>
        <cfvo type="percentile" val="50"/>
        <cfvo type="max"/>
        <color rgb="FFF8696B"/>
        <color rgb="FFFFEB84"/>
        <color rgb="FF63BE7B"/>
      </colorScale>
    </cfRule>
  </conditionalFormatting>
  <conditionalFormatting sqref="E25:E28">
    <cfRule type="colorScale" priority="851">
      <colorScale>
        <cfvo type="min"/>
        <cfvo type="percentile" val="50"/>
        <cfvo type="max"/>
        <color rgb="FFF8696B"/>
        <color rgb="FFFFEB84"/>
        <color rgb="FF63BE7B"/>
      </colorScale>
    </cfRule>
  </conditionalFormatting>
  <conditionalFormatting sqref="I22">
    <cfRule type="cellIs" dxfId="3224" priority="629" operator="equal">
      <formula>0</formula>
    </cfRule>
  </conditionalFormatting>
  <conditionalFormatting sqref="I22">
    <cfRule type="cellIs" dxfId="3223" priority="626" operator="equal">
      <formula>0</formula>
    </cfRule>
    <cfRule type="expression" dxfId="3222" priority="627">
      <formula>"""$F$9+$G$9+$H$9=0"""</formula>
    </cfRule>
    <cfRule type="expression" dxfId="3221" priority="628">
      <formula>"$F$9=0"""</formula>
    </cfRule>
  </conditionalFormatting>
  <conditionalFormatting sqref="F22">
    <cfRule type="colorScale" priority="630">
      <colorScale>
        <cfvo type="min"/>
        <cfvo type="percentile" val="50"/>
        <cfvo type="max"/>
        <color rgb="FFF8696B"/>
        <color rgb="FFFFEB84"/>
        <color rgb="FF63BE7B"/>
      </colorScale>
    </cfRule>
  </conditionalFormatting>
  <conditionalFormatting sqref="I21">
    <cfRule type="cellIs" dxfId="3220" priority="625" operator="equal">
      <formula>0</formula>
    </cfRule>
  </conditionalFormatting>
  <conditionalFormatting sqref="I21">
    <cfRule type="cellIs" dxfId="3219" priority="622" operator="equal">
      <formula>0</formula>
    </cfRule>
    <cfRule type="expression" dxfId="3218" priority="623">
      <formula>"""$F$9+$G$9+$H$9=0"""</formula>
    </cfRule>
    <cfRule type="expression" dxfId="3217" priority="624">
      <formula>"$F$9=0"""</formula>
    </cfRule>
  </conditionalFormatting>
  <conditionalFormatting sqref="I21">
    <cfRule type="cellIs" dxfId="3216" priority="621" operator="equal">
      <formula>0</formula>
    </cfRule>
  </conditionalFormatting>
  <conditionalFormatting sqref="I21">
    <cfRule type="cellIs" dxfId="3215" priority="618" operator="equal">
      <formula>0</formula>
    </cfRule>
    <cfRule type="expression" dxfId="3214" priority="619">
      <formula>"""$F$9+$G$9+$H$9=0"""</formula>
    </cfRule>
    <cfRule type="expression" dxfId="3213" priority="620">
      <formula>"$F$9=0"""</formula>
    </cfRule>
  </conditionalFormatting>
  <conditionalFormatting sqref="I22">
    <cfRule type="cellIs" dxfId="3212" priority="617" operator="equal">
      <formula>0</formula>
    </cfRule>
  </conditionalFormatting>
  <conditionalFormatting sqref="I22">
    <cfRule type="cellIs" dxfId="3211" priority="614" operator="equal">
      <formula>0</formula>
    </cfRule>
    <cfRule type="expression" dxfId="3210" priority="615">
      <formula>"""$F$9+$G$9+$H$9=0"""</formula>
    </cfRule>
    <cfRule type="expression" dxfId="3209" priority="616">
      <formula>"$F$9=0"""</formula>
    </cfRule>
  </conditionalFormatting>
  <conditionalFormatting sqref="E23">
    <cfRule type="colorScale" priority="613">
      <colorScale>
        <cfvo type="min"/>
        <cfvo type="percentile" val="50"/>
        <cfvo type="max"/>
        <color rgb="FFF8696B"/>
        <color rgb="FFFFEB84"/>
        <color rgb="FF63BE7B"/>
      </colorScale>
    </cfRule>
  </conditionalFormatting>
  <conditionalFormatting sqref="I23">
    <cfRule type="cellIs" dxfId="3208" priority="611" operator="equal">
      <formula>0</formula>
    </cfRule>
  </conditionalFormatting>
  <conditionalFormatting sqref="I23">
    <cfRule type="cellIs" dxfId="3207" priority="608" operator="equal">
      <formula>0</formula>
    </cfRule>
    <cfRule type="expression" dxfId="3206" priority="609">
      <formula>"""$F$9+$G$9+$H$9=0"""</formula>
    </cfRule>
    <cfRule type="expression" dxfId="3205" priority="610">
      <formula>"$F$9=0"""</formula>
    </cfRule>
  </conditionalFormatting>
  <conditionalFormatting sqref="F23">
    <cfRule type="colorScale" priority="612">
      <colorScale>
        <cfvo type="min"/>
        <cfvo type="percentile" val="50"/>
        <cfvo type="max"/>
        <color rgb="FFF8696B"/>
        <color rgb="FFFFEB84"/>
        <color rgb="FF63BE7B"/>
      </colorScale>
    </cfRule>
  </conditionalFormatting>
  <conditionalFormatting sqref="I24">
    <cfRule type="cellIs" dxfId="3204" priority="606" operator="equal">
      <formula>0</formula>
    </cfRule>
  </conditionalFormatting>
  <conditionalFormatting sqref="I24">
    <cfRule type="cellIs" dxfId="3203" priority="603" operator="equal">
      <formula>0</formula>
    </cfRule>
    <cfRule type="expression" dxfId="3202" priority="604">
      <formula>"""$F$9+$G$9+$H$9=0"""</formula>
    </cfRule>
    <cfRule type="expression" dxfId="3201" priority="605">
      <formula>"$F$9=0"""</formula>
    </cfRule>
  </conditionalFormatting>
  <conditionalFormatting sqref="F24">
    <cfRule type="colorScale" priority="607">
      <colorScale>
        <cfvo type="min"/>
        <cfvo type="percentile" val="50"/>
        <cfvo type="max"/>
        <color rgb="FFF8696B"/>
        <color rgb="FFFFEB84"/>
        <color rgb="FF63BE7B"/>
      </colorScale>
    </cfRule>
  </conditionalFormatting>
  <conditionalFormatting sqref="E24">
    <cfRule type="colorScale" priority="602">
      <colorScale>
        <cfvo type="min"/>
        <cfvo type="percentile" val="50"/>
        <cfvo type="max"/>
        <color rgb="FFF8696B"/>
        <color rgb="FFFFEB84"/>
        <color rgb="FF63BE7B"/>
      </colorScale>
    </cfRule>
  </conditionalFormatting>
  <conditionalFormatting sqref="I44">
    <cfRule type="cellIs" dxfId="3200" priority="600" operator="equal">
      <formula>0</formula>
    </cfRule>
  </conditionalFormatting>
  <conditionalFormatting sqref="I44">
    <cfRule type="cellIs" dxfId="3199" priority="597" operator="equal">
      <formula>0</formula>
    </cfRule>
    <cfRule type="expression" dxfId="3198" priority="598">
      <formula>"""$F$9+$G$9+$H$9=0"""</formula>
    </cfRule>
    <cfRule type="expression" dxfId="3197" priority="599">
      <formula>"$F$9=0"""</formula>
    </cfRule>
  </conditionalFormatting>
  <conditionalFormatting sqref="F44">
    <cfRule type="colorScale" priority="601">
      <colorScale>
        <cfvo type="min"/>
        <cfvo type="percentile" val="50"/>
        <cfvo type="max"/>
        <color rgb="FFF8696B"/>
        <color rgb="FFFFEB84"/>
        <color rgb="FF63BE7B"/>
      </colorScale>
    </cfRule>
  </conditionalFormatting>
  <conditionalFormatting sqref="I42">
    <cfRule type="cellIs" dxfId="3196" priority="595" operator="equal">
      <formula>0</formula>
    </cfRule>
  </conditionalFormatting>
  <conditionalFormatting sqref="I42">
    <cfRule type="cellIs" dxfId="3195" priority="592" operator="equal">
      <formula>0</formula>
    </cfRule>
    <cfRule type="expression" dxfId="3194" priority="593">
      <formula>"""$F$9+$G$9+$H$9=0"""</formula>
    </cfRule>
    <cfRule type="expression" dxfId="3193" priority="594">
      <formula>"$F$9=0"""</formula>
    </cfRule>
  </conditionalFormatting>
  <conditionalFormatting sqref="F42:F44">
    <cfRule type="colorScale" priority="596">
      <colorScale>
        <cfvo type="min"/>
        <cfvo type="percentile" val="50"/>
        <cfvo type="max"/>
        <color rgb="FFF8696B"/>
        <color rgb="FFFFEB84"/>
        <color rgb="FF63BE7B"/>
      </colorScale>
    </cfRule>
  </conditionalFormatting>
  <conditionalFormatting sqref="I40:I42">
    <cfRule type="cellIs" dxfId="3192" priority="590" operator="equal">
      <formula>0</formula>
    </cfRule>
  </conditionalFormatting>
  <conditionalFormatting sqref="I40:I42">
    <cfRule type="cellIs" dxfId="3191" priority="587" operator="equal">
      <formula>0</formula>
    </cfRule>
    <cfRule type="expression" dxfId="3190" priority="588">
      <formula>"""$F$9+$G$9+$H$9=0"""</formula>
    </cfRule>
    <cfRule type="expression" dxfId="3189" priority="589">
      <formula>"$F$9=0"""</formula>
    </cfRule>
  </conditionalFormatting>
  <conditionalFormatting sqref="F40:F42">
    <cfRule type="colorScale" priority="591">
      <colorScale>
        <cfvo type="min"/>
        <cfvo type="percentile" val="50"/>
        <cfvo type="max"/>
        <color rgb="FFF8696B"/>
        <color rgb="FFFFEB84"/>
        <color rgb="FF63BE7B"/>
      </colorScale>
    </cfRule>
  </conditionalFormatting>
  <conditionalFormatting sqref="I43">
    <cfRule type="cellIs" dxfId="3188" priority="586" operator="equal">
      <formula>0</formula>
    </cfRule>
  </conditionalFormatting>
  <conditionalFormatting sqref="I43">
    <cfRule type="cellIs" dxfId="3187" priority="583" operator="equal">
      <formula>0</formula>
    </cfRule>
    <cfRule type="expression" dxfId="3186" priority="584">
      <formula>"""$F$9+$G$9+$H$9=0"""</formula>
    </cfRule>
    <cfRule type="expression" dxfId="3185" priority="585">
      <formula>"$F$9=0"""</formula>
    </cfRule>
  </conditionalFormatting>
  <conditionalFormatting sqref="I43">
    <cfRule type="cellIs" dxfId="3184" priority="582" operator="equal">
      <formula>0</formula>
    </cfRule>
  </conditionalFormatting>
  <conditionalFormatting sqref="I43">
    <cfRule type="cellIs" dxfId="3183" priority="579" operator="equal">
      <formula>0</formula>
    </cfRule>
    <cfRule type="expression" dxfId="3182" priority="580">
      <formula>"""$F$9+$G$9+$H$9=0"""</formula>
    </cfRule>
    <cfRule type="expression" dxfId="3181" priority="581">
      <formula>"$F$9=0"""</formula>
    </cfRule>
  </conditionalFormatting>
  <conditionalFormatting sqref="I44">
    <cfRule type="cellIs" dxfId="3180" priority="578" operator="equal">
      <formula>0</formula>
    </cfRule>
  </conditionalFormatting>
  <conditionalFormatting sqref="I44">
    <cfRule type="cellIs" dxfId="3179" priority="575" operator="equal">
      <formula>0</formula>
    </cfRule>
    <cfRule type="expression" dxfId="3178" priority="576">
      <formula>"""$F$9+$G$9+$H$9=0"""</formula>
    </cfRule>
    <cfRule type="expression" dxfId="3177" priority="577">
      <formula>"$F$9=0"""</formula>
    </cfRule>
  </conditionalFormatting>
  <conditionalFormatting sqref="E42:E44">
    <cfRule type="colorScale" priority="573">
      <colorScale>
        <cfvo type="min"/>
        <cfvo type="percentile" val="50"/>
        <cfvo type="max"/>
        <color rgb="FFF8696B"/>
        <color rgb="FFFFEB84"/>
        <color rgb="FF63BE7B"/>
      </colorScale>
    </cfRule>
  </conditionalFormatting>
  <conditionalFormatting sqref="E40:E41">
    <cfRule type="colorScale" priority="574">
      <colorScale>
        <cfvo type="min"/>
        <cfvo type="percentile" val="50"/>
        <cfvo type="max"/>
        <color rgb="FFF8696B"/>
        <color rgb="FFFFEB84"/>
        <color rgb="FF63BE7B"/>
      </colorScale>
    </cfRule>
  </conditionalFormatting>
  <conditionalFormatting sqref="I43">
    <cfRule type="cellIs" dxfId="3176" priority="571" operator="equal">
      <formula>0</formula>
    </cfRule>
  </conditionalFormatting>
  <conditionalFormatting sqref="I43">
    <cfRule type="cellIs" dxfId="3175" priority="568" operator="equal">
      <formula>0</formula>
    </cfRule>
    <cfRule type="expression" dxfId="3174" priority="569">
      <formula>"""$F$9+$G$9+$H$9=0"""</formula>
    </cfRule>
    <cfRule type="expression" dxfId="3173" priority="570">
      <formula>"$F$9=0"""</formula>
    </cfRule>
  </conditionalFormatting>
  <conditionalFormatting sqref="F43">
    <cfRule type="colorScale" priority="572">
      <colorScale>
        <cfvo type="min"/>
        <cfvo type="percentile" val="50"/>
        <cfvo type="max"/>
        <color rgb="FFF8696B"/>
        <color rgb="FFFFEB84"/>
        <color rgb="FF63BE7B"/>
      </colorScale>
    </cfRule>
  </conditionalFormatting>
  <conditionalFormatting sqref="I42">
    <cfRule type="cellIs" dxfId="3172" priority="567" operator="equal">
      <formula>0</formula>
    </cfRule>
  </conditionalFormatting>
  <conditionalFormatting sqref="I42">
    <cfRule type="cellIs" dxfId="3171" priority="564" operator="equal">
      <formula>0</formula>
    </cfRule>
    <cfRule type="expression" dxfId="3170" priority="565">
      <formula>"""$F$9+$G$9+$H$9=0"""</formula>
    </cfRule>
    <cfRule type="expression" dxfId="3169" priority="566">
      <formula>"$F$9=0"""</formula>
    </cfRule>
  </conditionalFormatting>
  <conditionalFormatting sqref="I42">
    <cfRule type="cellIs" dxfId="3168" priority="563" operator="equal">
      <formula>0</formula>
    </cfRule>
  </conditionalFormatting>
  <conditionalFormatting sqref="I42">
    <cfRule type="cellIs" dxfId="3167" priority="560" operator="equal">
      <formula>0</formula>
    </cfRule>
    <cfRule type="expression" dxfId="3166" priority="561">
      <formula>"""$F$9+$G$9+$H$9=0"""</formula>
    </cfRule>
    <cfRule type="expression" dxfId="3165" priority="562">
      <formula>"$F$9=0"""</formula>
    </cfRule>
  </conditionalFormatting>
  <conditionalFormatting sqref="I43">
    <cfRule type="cellIs" dxfId="3164" priority="559" operator="equal">
      <formula>0</formula>
    </cfRule>
  </conditionalFormatting>
  <conditionalFormatting sqref="I43">
    <cfRule type="cellIs" dxfId="3163" priority="556" operator="equal">
      <formula>0</formula>
    </cfRule>
    <cfRule type="expression" dxfId="3162" priority="557">
      <formula>"""$F$9+$G$9+$H$9=0"""</formula>
    </cfRule>
    <cfRule type="expression" dxfId="3161" priority="558">
      <formula>"$F$9=0"""</formula>
    </cfRule>
  </conditionalFormatting>
  <conditionalFormatting sqref="E44">
    <cfRule type="colorScale" priority="555">
      <colorScale>
        <cfvo type="min"/>
        <cfvo type="percentile" val="50"/>
        <cfvo type="max"/>
        <color rgb="FFF8696B"/>
        <color rgb="FFFFEB84"/>
        <color rgb="FF63BE7B"/>
      </colorScale>
    </cfRule>
  </conditionalFormatting>
  <conditionalFormatting sqref="I44">
    <cfRule type="cellIs" dxfId="3160" priority="553" operator="equal">
      <formula>0</formula>
    </cfRule>
  </conditionalFormatting>
  <conditionalFormatting sqref="I44">
    <cfRule type="cellIs" dxfId="3159" priority="550" operator="equal">
      <formula>0</formula>
    </cfRule>
    <cfRule type="expression" dxfId="3158" priority="551">
      <formula>"""$F$9+$G$9+$H$9=0"""</formula>
    </cfRule>
    <cfRule type="expression" dxfId="3157" priority="552">
      <formula>"$F$9=0"""</formula>
    </cfRule>
  </conditionalFormatting>
  <conditionalFormatting sqref="F44">
    <cfRule type="colorScale" priority="554">
      <colorScale>
        <cfvo type="min"/>
        <cfvo type="percentile" val="50"/>
        <cfvo type="max"/>
        <color rgb="FFF8696B"/>
        <color rgb="FFFFEB84"/>
        <color rgb="FF63BE7B"/>
      </colorScale>
    </cfRule>
  </conditionalFormatting>
  <conditionalFormatting sqref="I45">
    <cfRule type="cellIs" dxfId="3156" priority="548" operator="equal">
      <formula>0</formula>
    </cfRule>
  </conditionalFormatting>
  <conditionalFormatting sqref="I45">
    <cfRule type="cellIs" dxfId="3155" priority="545" operator="equal">
      <formula>0</formula>
    </cfRule>
    <cfRule type="expression" dxfId="3154" priority="546">
      <formula>"""$F$9+$G$9+$H$9=0"""</formula>
    </cfRule>
    <cfRule type="expression" dxfId="3153" priority="547">
      <formula>"$F$9=0"""</formula>
    </cfRule>
  </conditionalFormatting>
  <conditionalFormatting sqref="F45">
    <cfRule type="colorScale" priority="549">
      <colorScale>
        <cfvo type="min"/>
        <cfvo type="percentile" val="50"/>
        <cfvo type="max"/>
        <color rgb="FFF8696B"/>
        <color rgb="FFFFEB84"/>
        <color rgb="FF63BE7B"/>
      </colorScale>
    </cfRule>
  </conditionalFormatting>
  <conditionalFormatting sqref="E45">
    <cfRule type="colorScale" priority="544">
      <colorScale>
        <cfvo type="min"/>
        <cfvo type="percentile" val="50"/>
        <cfvo type="max"/>
        <color rgb="FFF8696B"/>
        <color rgb="FFFFEB84"/>
        <color rgb="FF63BE7B"/>
      </colorScale>
    </cfRule>
  </conditionalFormatting>
  <conditionalFormatting sqref="I65">
    <cfRule type="cellIs" dxfId="3152" priority="542" operator="equal">
      <formula>0</formula>
    </cfRule>
  </conditionalFormatting>
  <conditionalFormatting sqref="I65">
    <cfRule type="cellIs" dxfId="3151" priority="539" operator="equal">
      <formula>0</formula>
    </cfRule>
    <cfRule type="expression" dxfId="3150" priority="540">
      <formula>"""$F$9+$G$9+$H$9=0"""</formula>
    </cfRule>
    <cfRule type="expression" dxfId="3149" priority="541">
      <formula>"$F$9=0"""</formula>
    </cfRule>
  </conditionalFormatting>
  <conditionalFormatting sqref="F65">
    <cfRule type="colorScale" priority="543">
      <colorScale>
        <cfvo type="min"/>
        <cfvo type="percentile" val="50"/>
        <cfvo type="max"/>
        <color rgb="FFF8696B"/>
        <color rgb="FFFFEB84"/>
        <color rgb="FF63BE7B"/>
      </colorScale>
    </cfRule>
  </conditionalFormatting>
  <conditionalFormatting sqref="I63">
    <cfRule type="cellIs" dxfId="3148" priority="537" operator="equal">
      <formula>0</formula>
    </cfRule>
  </conditionalFormatting>
  <conditionalFormatting sqref="I63">
    <cfRule type="cellIs" dxfId="3147" priority="534" operator="equal">
      <formula>0</formula>
    </cfRule>
    <cfRule type="expression" dxfId="3146" priority="535">
      <formula>"""$F$9+$G$9+$H$9=0"""</formula>
    </cfRule>
    <cfRule type="expression" dxfId="3145" priority="536">
      <formula>"$F$9=0"""</formula>
    </cfRule>
  </conditionalFormatting>
  <conditionalFormatting sqref="F63:F65">
    <cfRule type="colorScale" priority="538">
      <colorScale>
        <cfvo type="min"/>
        <cfvo type="percentile" val="50"/>
        <cfvo type="max"/>
        <color rgb="FFF8696B"/>
        <color rgb="FFFFEB84"/>
        <color rgb="FF63BE7B"/>
      </colorScale>
    </cfRule>
  </conditionalFormatting>
  <conditionalFormatting sqref="I61:I63">
    <cfRule type="cellIs" dxfId="3144" priority="532" operator="equal">
      <formula>0</formula>
    </cfRule>
  </conditionalFormatting>
  <conditionalFormatting sqref="I61:I63">
    <cfRule type="cellIs" dxfId="3143" priority="529" operator="equal">
      <formula>0</formula>
    </cfRule>
    <cfRule type="expression" dxfId="3142" priority="530">
      <formula>"""$F$9+$G$9+$H$9=0"""</formula>
    </cfRule>
    <cfRule type="expression" dxfId="3141" priority="531">
      <formula>"$F$9=0"""</formula>
    </cfRule>
  </conditionalFormatting>
  <conditionalFormatting sqref="F61:F63">
    <cfRule type="colorScale" priority="533">
      <colorScale>
        <cfvo type="min"/>
        <cfvo type="percentile" val="50"/>
        <cfvo type="max"/>
        <color rgb="FFF8696B"/>
        <color rgb="FFFFEB84"/>
        <color rgb="FF63BE7B"/>
      </colorScale>
    </cfRule>
  </conditionalFormatting>
  <conditionalFormatting sqref="I64">
    <cfRule type="cellIs" dxfId="3140" priority="528" operator="equal">
      <formula>0</formula>
    </cfRule>
  </conditionalFormatting>
  <conditionalFormatting sqref="I64">
    <cfRule type="cellIs" dxfId="3139" priority="525" operator="equal">
      <formula>0</formula>
    </cfRule>
    <cfRule type="expression" dxfId="3138" priority="526">
      <formula>"""$F$9+$G$9+$H$9=0"""</formula>
    </cfRule>
    <cfRule type="expression" dxfId="3137" priority="527">
      <formula>"$F$9=0"""</formula>
    </cfRule>
  </conditionalFormatting>
  <conditionalFormatting sqref="I64">
    <cfRule type="cellIs" dxfId="3136" priority="524" operator="equal">
      <formula>0</formula>
    </cfRule>
  </conditionalFormatting>
  <conditionalFormatting sqref="I64">
    <cfRule type="cellIs" dxfId="3135" priority="521" operator="equal">
      <formula>0</formula>
    </cfRule>
    <cfRule type="expression" dxfId="3134" priority="522">
      <formula>"""$F$9+$G$9+$H$9=0"""</formula>
    </cfRule>
    <cfRule type="expression" dxfId="3133" priority="523">
      <formula>"$F$9=0"""</formula>
    </cfRule>
  </conditionalFormatting>
  <conditionalFormatting sqref="I65">
    <cfRule type="cellIs" dxfId="3132" priority="520" operator="equal">
      <formula>0</formula>
    </cfRule>
  </conditionalFormatting>
  <conditionalFormatting sqref="I65">
    <cfRule type="cellIs" dxfId="3131" priority="517" operator="equal">
      <formula>0</formula>
    </cfRule>
    <cfRule type="expression" dxfId="3130" priority="518">
      <formula>"""$F$9+$G$9+$H$9=0"""</formula>
    </cfRule>
    <cfRule type="expression" dxfId="3129" priority="519">
      <formula>"$F$9=0"""</formula>
    </cfRule>
  </conditionalFormatting>
  <conditionalFormatting sqref="E63:E65">
    <cfRule type="colorScale" priority="515">
      <colorScale>
        <cfvo type="min"/>
        <cfvo type="percentile" val="50"/>
        <cfvo type="max"/>
        <color rgb="FFF8696B"/>
        <color rgb="FFFFEB84"/>
        <color rgb="FF63BE7B"/>
      </colorScale>
    </cfRule>
  </conditionalFormatting>
  <conditionalFormatting sqref="E61:E62">
    <cfRule type="colorScale" priority="516">
      <colorScale>
        <cfvo type="min"/>
        <cfvo type="percentile" val="50"/>
        <cfvo type="max"/>
        <color rgb="FFF8696B"/>
        <color rgb="FFFFEB84"/>
        <color rgb="FF63BE7B"/>
      </colorScale>
    </cfRule>
  </conditionalFormatting>
  <conditionalFormatting sqref="I64">
    <cfRule type="cellIs" dxfId="3128" priority="513" operator="equal">
      <formula>0</formula>
    </cfRule>
  </conditionalFormatting>
  <conditionalFormatting sqref="I64">
    <cfRule type="cellIs" dxfId="3127" priority="510" operator="equal">
      <formula>0</formula>
    </cfRule>
    <cfRule type="expression" dxfId="3126" priority="511">
      <formula>"""$F$9+$G$9+$H$9=0"""</formula>
    </cfRule>
    <cfRule type="expression" dxfId="3125" priority="512">
      <formula>"$F$9=0"""</formula>
    </cfRule>
  </conditionalFormatting>
  <conditionalFormatting sqref="F64">
    <cfRule type="colorScale" priority="514">
      <colorScale>
        <cfvo type="min"/>
        <cfvo type="percentile" val="50"/>
        <cfvo type="max"/>
        <color rgb="FFF8696B"/>
        <color rgb="FFFFEB84"/>
        <color rgb="FF63BE7B"/>
      </colorScale>
    </cfRule>
  </conditionalFormatting>
  <conditionalFormatting sqref="I63">
    <cfRule type="cellIs" dxfId="3124" priority="509" operator="equal">
      <formula>0</formula>
    </cfRule>
  </conditionalFormatting>
  <conditionalFormatting sqref="I63">
    <cfRule type="cellIs" dxfId="3123" priority="506" operator="equal">
      <formula>0</formula>
    </cfRule>
    <cfRule type="expression" dxfId="3122" priority="507">
      <formula>"""$F$9+$G$9+$H$9=0"""</formula>
    </cfRule>
    <cfRule type="expression" dxfId="3121" priority="508">
      <formula>"$F$9=0"""</formula>
    </cfRule>
  </conditionalFormatting>
  <conditionalFormatting sqref="I63">
    <cfRule type="cellIs" dxfId="3120" priority="505" operator="equal">
      <formula>0</formula>
    </cfRule>
  </conditionalFormatting>
  <conditionalFormatting sqref="I63">
    <cfRule type="cellIs" dxfId="3119" priority="502" operator="equal">
      <formula>0</formula>
    </cfRule>
    <cfRule type="expression" dxfId="3118" priority="503">
      <formula>"""$F$9+$G$9+$H$9=0"""</formula>
    </cfRule>
    <cfRule type="expression" dxfId="3117" priority="504">
      <formula>"$F$9=0"""</formula>
    </cfRule>
  </conditionalFormatting>
  <conditionalFormatting sqref="I64">
    <cfRule type="cellIs" dxfId="3116" priority="501" operator="equal">
      <formula>0</formula>
    </cfRule>
  </conditionalFormatting>
  <conditionalFormatting sqref="I64">
    <cfRule type="cellIs" dxfId="3115" priority="498" operator="equal">
      <formula>0</formula>
    </cfRule>
    <cfRule type="expression" dxfId="3114" priority="499">
      <formula>"""$F$9+$G$9+$H$9=0"""</formula>
    </cfRule>
    <cfRule type="expression" dxfId="3113" priority="500">
      <formula>"$F$9=0"""</formula>
    </cfRule>
  </conditionalFormatting>
  <conditionalFormatting sqref="E65">
    <cfRule type="colorScale" priority="497">
      <colorScale>
        <cfvo type="min"/>
        <cfvo type="percentile" val="50"/>
        <cfvo type="max"/>
        <color rgb="FFF8696B"/>
        <color rgb="FFFFEB84"/>
        <color rgb="FF63BE7B"/>
      </colorScale>
    </cfRule>
  </conditionalFormatting>
  <conditionalFormatting sqref="I65">
    <cfRule type="cellIs" dxfId="3112" priority="495" operator="equal">
      <formula>0</formula>
    </cfRule>
  </conditionalFormatting>
  <conditionalFormatting sqref="I65">
    <cfRule type="cellIs" dxfId="3111" priority="492" operator="equal">
      <formula>0</formula>
    </cfRule>
    <cfRule type="expression" dxfId="3110" priority="493">
      <formula>"""$F$9+$G$9+$H$9=0"""</formula>
    </cfRule>
    <cfRule type="expression" dxfId="3109" priority="494">
      <formula>"$F$9=0"""</formula>
    </cfRule>
  </conditionalFormatting>
  <conditionalFormatting sqref="F65">
    <cfRule type="colorScale" priority="496">
      <colorScale>
        <cfvo type="min"/>
        <cfvo type="percentile" val="50"/>
        <cfvo type="max"/>
        <color rgb="FFF8696B"/>
        <color rgb="FFFFEB84"/>
        <color rgb="FF63BE7B"/>
      </colorScale>
    </cfRule>
  </conditionalFormatting>
  <conditionalFormatting sqref="I66">
    <cfRule type="cellIs" dxfId="3108" priority="490" operator="equal">
      <formula>0</formula>
    </cfRule>
  </conditionalFormatting>
  <conditionalFormatting sqref="I66">
    <cfRule type="cellIs" dxfId="3107" priority="487" operator="equal">
      <formula>0</formula>
    </cfRule>
    <cfRule type="expression" dxfId="3106" priority="488">
      <formula>"""$F$9+$G$9+$H$9=0"""</formula>
    </cfRule>
    <cfRule type="expression" dxfId="3105" priority="489">
      <formula>"$F$9=0"""</formula>
    </cfRule>
  </conditionalFormatting>
  <conditionalFormatting sqref="F66">
    <cfRule type="colorScale" priority="491">
      <colorScale>
        <cfvo type="min"/>
        <cfvo type="percentile" val="50"/>
        <cfvo type="max"/>
        <color rgb="FFF8696B"/>
        <color rgb="FFFFEB84"/>
        <color rgb="FF63BE7B"/>
      </colorScale>
    </cfRule>
  </conditionalFormatting>
  <conditionalFormatting sqref="E66">
    <cfRule type="colorScale" priority="486">
      <colorScale>
        <cfvo type="min"/>
        <cfvo type="percentile" val="50"/>
        <cfvo type="max"/>
        <color rgb="FFF8696B"/>
        <color rgb="FFFFEB84"/>
        <color rgb="FF63BE7B"/>
      </colorScale>
    </cfRule>
  </conditionalFormatting>
  <conditionalFormatting sqref="I84">
    <cfRule type="cellIs" dxfId="3104" priority="479" operator="equal">
      <formula>0</formula>
    </cfRule>
  </conditionalFormatting>
  <conditionalFormatting sqref="I84">
    <cfRule type="cellIs" dxfId="3103" priority="476" operator="equal">
      <formula>0</formula>
    </cfRule>
    <cfRule type="expression" dxfId="3102" priority="477">
      <formula>"""$F$9+$G$9+$H$9=0"""</formula>
    </cfRule>
    <cfRule type="expression" dxfId="3101" priority="478">
      <formula>"$F$9=0"""</formula>
    </cfRule>
  </conditionalFormatting>
  <conditionalFormatting sqref="F84:F85">
    <cfRule type="colorScale" priority="480">
      <colorScale>
        <cfvo type="min"/>
        <cfvo type="percentile" val="50"/>
        <cfvo type="max"/>
        <color rgb="FFF8696B"/>
        <color rgb="FFFFEB84"/>
        <color rgb="FF63BE7B"/>
      </colorScale>
    </cfRule>
  </conditionalFormatting>
  <conditionalFormatting sqref="I82:I84">
    <cfRule type="cellIs" dxfId="3100" priority="474" operator="equal">
      <formula>0</formula>
    </cfRule>
  </conditionalFormatting>
  <conditionalFormatting sqref="I82:I84">
    <cfRule type="cellIs" dxfId="3099" priority="471" operator="equal">
      <formula>0</formula>
    </cfRule>
    <cfRule type="expression" dxfId="3098" priority="472">
      <formula>"""$F$9+$G$9+$H$9=0"""</formula>
    </cfRule>
    <cfRule type="expression" dxfId="3097" priority="473">
      <formula>"$F$9=0"""</formula>
    </cfRule>
  </conditionalFormatting>
  <conditionalFormatting sqref="F82:F84">
    <cfRule type="colorScale" priority="475">
      <colorScale>
        <cfvo type="min"/>
        <cfvo type="percentile" val="50"/>
        <cfvo type="max"/>
        <color rgb="FFF8696B"/>
        <color rgb="FFFFEB84"/>
        <color rgb="FF63BE7B"/>
      </colorScale>
    </cfRule>
  </conditionalFormatting>
  <conditionalFormatting sqref="I85">
    <cfRule type="cellIs" dxfId="3096" priority="470" operator="equal">
      <formula>0</formula>
    </cfRule>
  </conditionalFormatting>
  <conditionalFormatting sqref="I85">
    <cfRule type="cellIs" dxfId="3095" priority="467" operator="equal">
      <formula>0</formula>
    </cfRule>
    <cfRule type="expression" dxfId="3094" priority="468">
      <formula>"""$F$9+$G$9+$H$9=0"""</formula>
    </cfRule>
    <cfRule type="expression" dxfId="3093" priority="469">
      <formula>"$F$9=0"""</formula>
    </cfRule>
  </conditionalFormatting>
  <conditionalFormatting sqref="I85">
    <cfRule type="cellIs" dxfId="3092" priority="466" operator="equal">
      <formula>0</formula>
    </cfRule>
  </conditionalFormatting>
  <conditionalFormatting sqref="I85">
    <cfRule type="cellIs" dxfId="3091" priority="463" operator="equal">
      <formula>0</formula>
    </cfRule>
    <cfRule type="expression" dxfId="3090" priority="464">
      <formula>"""$F$9+$G$9+$H$9=0"""</formula>
    </cfRule>
    <cfRule type="expression" dxfId="3089" priority="465">
      <formula>"$F$9=0"""</formula>
    </cfRule>
  </conditionalFormatting>
  <conditionalFormatting sqref="E84:E85">
    <cfRule type="colorScale" priority="457">
      <colorScale>
        <cfvo type="min"/>
        <cfvo type="percentile" val="50"/>
        <cfvo type="max"/>
        <color rgb="FFF8696B"/>
        <color rgb="FFFFEB84"/>
        <color rgb="FF63BE7B"/>
      </colorScale>
    </cfRule>
  </conditionalFormatting>
  <conditionalFormatting sqref="E82:E83">
    <cfRule type="colorScale" priority="458">
      <colorScale>
        <cfvo type="min"/>
        <cfvo type="percentile" val="50"/>
        <cfvo type="max"/>
        <color rgb="FFF8696B"/>
        <color rgb="FFFFEB84"/>
        <color rgb="FF63BE7B"/>
      </colorScale>
    </cfRule>
  </conditionalFormatting>
  <conditionalFormatting sqref="I85">
    <cfRule type="cellIs" dxfId="3088" priority="455" operator="equal">
      <formula>0</formula>
    </cfRule>
  </conditionalFormatting>
  <conditionalFormatting sqref="I85">
    <cfRule type="cellIs" dxfId="3087" priority="452" operator="equal">
      <formula>0</formula>
    </cfRule>
    <cfRule type="expression" dxfId="3086" priority="453">
      <formula>"""$F$9+$G$9+$H$9=0"""</formula>
    </cfRule>
    <cfRule type="expression" dxfId="3085" priority="454">
      <formula>"$F$9=0"""</formula>
    </cfRule>
  </conditionalFormatting>
  <conditionalFormatting sqref="F85">
    <cfRule type="colorScale" priority="456">
      <colorScale>
        <cfvo type="min"/>
        <cfvo type="percentile" val="50"/>
        <cfvo type="max"/>
        <color rgb="FFF8696B"/>
        <color rgb="FFFFEB84"/>
        <color rgb="FF63BE7B"/>
      </colorScale>
    </cfRule>
  </conditionalFormatting>
  <conditionalFormatting sqref="I84">
    <cfRule type="cellIs" dxfId="3084" priority="451" operator="equal">
      <formula>0</formula>
    </cfRule>
  </conditionalFormatting>
  <conditionalFormatting sqref="I84">
    <cfRule type="cellIs" dxfId="3083" priority="448" operator="equal">
      <formula>0</formula>
    </cfRule>
    <cfRule type="expression" dxfId="3082" priority="449">
      <formula>"""$F$9+$G$9+$H$9=0"""</formula>
    </cfRule>
    <cfRule type="expression" dxfId="3081" priority="450">
      <formula>"$F$9=0"""</formula>
    </cfRule>
  </conditionalFormatting>
  <conditionalFormatting sqref="I84">
    <cfRule type="cellIs" dxfId="3080" priority="447" operator="equal">
      <formula>0</formula>
    </cfRule>
  </conditionalFormatting>
  <conditionalFormatting sqref="I84">
    <cfRule type="cellIs" dxfId="3079" priority="444" operator="equal">
      <formula>0</formula>
    </cfRule>
    <cfRule type="expression" dxfId="3078" priority="445">
      <formula>"""$F$9+$G$9+$H$9=0"""</formula>
    </cfRule>
    <cfRule type="expression" dxfId="3077" priority="446">
      <formula>"$F$9=0"""</formula>
    </cfRule>
  </conditionalFormatting>
  <conditionalFormatting sqref="I85">
    <cfRule type="cellIs" dxfId="3076" priority="443" operator="equal">
      <formula>0</formula>
    </cfRule>
  </conditionalFormatting>
  <conditionalFormatting sqref="I85">
    <cfRule type="cellIs" dxfId="3075" priority="440" operator="equal">
      <formula>0</formula>
    </cfRule>
    <cfRule type="expression" dxfId="3074" priority="441">
      <formula>"""$F$9+$G$9+$H$9=0"""</formula>
    </cfRule>
    <cfRule type="expression" dxfId="3073" priority="442">
      <formula>"$F$9=0"""</formula>
    </cfRule>
  </conditionalFormatting>
  <conditionalFormatting sqref="I87">
    <cfRule type="cellIs" dxfId="3072" priority="432" operator="equal">
      <formula>0</formula>
    </cfRule>
  </conditionalFormatting>
  <conditionalFormatting sqref="I87">
    <cfRule type="cellIs" dxfId="3071" priority="429" operator="equal">
      <formula>0</formula>
    </cfRule>
    <cfRule type="expression" dxfId="3070" priority="430">
      <formula>"""$F$9+$G$9+$H$9=0"""</formula>
    </cfRule>
    <cfRule type="expression" dxfId="3069" priority="431">
      <formula>"$F$9=0"""</formula>
    </cfRule>
  </conditionalFormatting>
  <conditionalFormatting sqref="F87">
    <cfRule type="colorScale" priority="433">
      <colorScale>
        <cfvo type="min"/>
        <cfvo type="percentile" val="50"/>
        <cfvo type="max"/>
        <color rgb="FFF8696B"/>
        <color rgb="FFFFEB84"/>
        <color rgb="FF63BE7B"/>
      </colorScale>
    </cfRule>
  </conditionalFormatting>
  <conditionalFormatting sqref="E87">
    <cfRule type="colorScale" priority="428">
      <colorScale>
        <cfvo type="min"/>
        <cfvo type="percentile" val="50"/>
        <cfvo type="max"/>
        <color rgb="FFF8696B"/>
        <color rgb="FFFFEB84"/>
        <color rgb="FF63BE7B"/>
      </colorScale>
    </cfRule>
  </conditionalFormatting>
  <conditionalFormatting sqref="I107">
    <cfRule type="cellIs" dxfId="3068" priority="426" operator="equal">
      <formula>0</formula>
    </cfRule>
  </conditionalFormatting>
  <conditionalFormatting sqref="I107">
    <cfRule type="cellIs" dxfId="3067" priority="423" operator="equal">
      <formula>0</formula>
    </cfRule>
    <cfRule type="expression" dxfId="3066" priority="424">
      <formula>"""$F$9+$G$9+$H$9=0"""</formula>
    </cfRule>
    <cfRule type="expression" dxfId="3065" priority="425">
      <formula>"$F$9=0"""</formula>
    </cfRule>
  </conditionalFormatting>
  <conditionalFormatting sqref="F107">
    <cfRule type="colorScale" priority="427">
      <colorScale>
        <cfvo type="min"/>
        <cfvo type="percentile" val="50"/>
        <cfvo type="max"/>
        <color rgb="FFF8696B"/>
        <color rgb="FFFFEB84"/>
        <color rgb="FF63BE7B"/>
      </colorScale>
    </cfRule>
  </conditionalFormatting>
  <conditionalFormatting sqref="I105">
    <cfRule type="cellIs" dxfId="3064" priority="421" operator="equal">
      <formula>0</formula>
    </cfRule>
  </conditionalFormatting>
  <conditionalFormatting sqref="I105">
    <cfRule type="cellIs" dxfId="3063" priority="418" operator="equal">
      <formula>0</formula>
    </cfRule>
    <cfRule type="expression" dxfId="3062" priority="419">
      <formula>"""$F$9+$G$9+$H$9=0"""</formula>
    </cfRule>
    <cfRule type="expression" dxfId="3061" priority="420">
      <formula>"$F$9=0"""</formula>
    </cfRule>
  </conditionalFormatting>
  <conditionalFormatting sqref="F105:F107">
    <cfRule type="colorScale" priority="422">
      <colorScale>
        <cfvo type="min"/>
        <cfvo type="percentile" val="50"/>
        <cfvo type="max"/>
        <color rgb="FFF8696B"/>
        <color rgb="FFFFEB84"/>
        <color rgb="FF63BE7B"/>
      </colorScale>
    </cfRule>
  </conditionalFormatting>
  <conditionalFormatting sqref="I103:I105">
    <cfRule type="cellIs" dxfId="3060" priority="416" operator="equal">
      <formula>0</formula>
    </cfRule>
  </conditionalFormatting>
  <conditionalFormatting sqref="I103:I105">
    <cfRule type="cellIs" dxfId="3059" priority="413" operator="equal">
      <formula>0</formula>
    </cfRule>
    <cfRule type="expression" dxfId="3058" priority="414">
      <formula>"""$F$9+$G$9+$H$9=0"""</formula>
    </cfRule>
    <cfRule type="expression" dxfId="3057" priority="415">
      <formula>"$F$9=0"""</formula>
    </cfRule>
  </conditionalFormatting>
  <conditionalFormatting sqref="F103:F105">
    <cfRule type="colorScale" priority="417">
      <colorScale>
        <cfvo type="min"/>
        <cfvo type="percentile" val="50"/>
        <cfvo type="max"/>
        <color rgb="FFF8696B"/>
        <color rgb="FFFFEB84"/>
        <color rgb="FF63BE7B"/>
      </colorScale>
    </cfRule>
  </conditionalFormatting>
  <conditionalFormatting sqref="I106">
    <cfRule type="cellIs" dxfId="3056" priority="412" operator="equal">
      <formula>0</formula>
    </cfRule>
  </conditionalFormatting>
  <conditionalFormatting sqref="I106">
    <cfRule type="cellIs" dxfId="3055" priority="409" operator="equal">
      <formula>0</formula>
    </cfRule>
    <cfRule type="expression" dxfId="3054" priority="410">
      <formula>"""$F$9+$G$9+$H$9=0"""</formula>
    </cfRule>
    <cfRule type="expression" dxfId="3053" priority="411">
      <formula>"$F$9=0"""</formula>
    </cfRule>
  </conditionalFormatting>
  <conditionalFormatting sqref="I106">
    <cfRule type="cellIs" dxfId="3052" priority="408" operator="equal">
      <formula>0</formula>
    </cfRule>
  </conditionalFormatting>
  <conditionalFormatting sqref="I106">
    <cfRule type="cellIs" dxfId="3051" priority="405" operator="equal">
      <formula>0</formula>
    </cfRule>
    <cfRule type="expression" dxfId="3050" priority="406">
      <formula>"""$F$9+$G$9+$H$9=0"""</formula>
    </cfRule>
    <cfRule type="expression" dxfId="3049" priority="407">
      <formula>"$F$9=0"""</formula>
    </cfRule>
  </conditionalFormatting>
  <conditionalFormatting sqref="I107">
    <cfRule type="cellIs" dxfId="3048" priority="404" operator="equal">
      <formula>0</formula>
    </cfRule>
  </conditionalFormatting>
  <conditionalFormatting sqref="I107">
    <cfRule type="cellIs" dxfId="3047" priority="401" operator="equal">
      <formula>0</formula>
    </cfRule>
    <cfRule type="expression" dxfId="3046" priority="402">
      <formula>"""$F$9+$G$9+$H$9=0"""</formula>
    </cfRule>
    <cfRule type="expression" dxfId="3045" priority="403">
      <formula>"$F$9=0"""</formula>
    </cfRule>
  </conditionalFormatting>
  <conditionalFormatting sqref="E105:E107">
    <cfRule type="colorScale" priority="399">
      <colorScale>
        <cfvo type="min"/>
        <cfvo type="percentile" val="50"/>
        <cfvo type="max"/>
        <color rgb="FFF8696B"/>
        <color rgb="FFFFEB84"/>
        <color rgb="FF63BE7B"/>
      </colorScale>
    </cfRule>
  </conditionalFormatting>
  <conditionalFormatting sqref="E103:E104">
    <cfRule type="colorScale" priority="400">
      <colorScale>
        <cfvo type="min"/>
        <cfvo type="percentile" val="50"/>
        <cfvo type="max"/>
        <color rgb="FFF8696B"/>
        <color rgb="FFFFEB84"/>
        <color rgb="FF63BE7B"/>
      </colorScale>
    </cfRule>
  </conditionalFormatting>
  <conditionalFormatting sqref="I106">
    <cfRule type="cellIs" dxfId="3044" priority="397" operator="equal">
      <formula>0</formula>
    </cfRule>
  </conditionalFormatting>
  <conditionalFormatting sqref="I106">
    <cfRule type="cellIs" dxfId="3043" priority="394" operator="equal">
      <formula>0</formula>
    </cfRule>
    <cfRule type="expression" dxfId="3042" priority="395">
      <formula>"""$F$9+$G$9+$H$9=0"""</formula>
    </cfRule>
    <cfRule type="expression" dxfId="3041" priority="396">
      <formula>"$F$9=0"""</formula>
    </cfRule>
  </conditionalFormatting>
  <conditionalFormatting sqref="F106">
    <cfRule type="colorScale" priority="398">
      <colorScale>
        <cfvo type="min"/>
        <cfvo type="percentile" val="50"/>
        <cfvo type="max"/>
        <color rgb="FFF8696B"/>
        <color rgb="FFFFEB84"/>
        <color rgb="FF63BE7B"/>
      </colorScale>
    </cfRule>
  </conditionalFormatting>
  <conditionalFormatting sqref="I105">
    <cfRule type="cellIs" dxfId="3040" priority="393" operator="equal">
      <formula>0</formula>
    </cfRule>
  </conditionalFormatting>
  <conditionalFormatting sqref="I105">
    <cfRule type="cellIs" dxfId="3039" priority="390" operator="equal">
      <formula>0</formula>
    </cfRule>
    <cfRule type="expression" dxfId="3038" priority="391">
      <formula>"""$F$9+$G$9+$H$9=0"""</formula>
    </cfRule>
    <cfRule type="expression" dxfId="3037" priority="392">
      <formula>"$F$9=0"""</formula>
    </cfRule>
  </conditionalFormatting>
  <conditionalFormatting sqref="I105">
    <cfRule type="cellIs" dxfId="3036" priority="389" operator="equal">
      <formula>0</formula>
    </cfRule>
  </conditionalFormatting>
  <conditionalFormatting sqref="I105">
    <cfRule type="cellIs" dxfId="3035" priority="386" operator="equal">
      <formula>0</formula>
    </cfRule>
    <cfRule type="expression" dxfId="3034" priority="387">
      <formula>"""$F$9+$G$9+$H$9=0"""</formula>
    </cfRule>
    <cfRule type="expression" dxfId="3033" priority="388">
      <formula>"$F$9=0"""</formula>
    </cfRule>
  </conditionalFormatting>
  <conditionalFormatting sqref="I106">
    <cfRule type="cellIs" dxfId="3032" priority="385" operator="equal">
      <formula>0</formula>
    </cfRule>
  </conditionalFormatting>
  <conditionalFormatting sqref="I106">
    <cfRule type="cellIs" dxfId="3031" priority="382" operator="equal">
      <formula>0</formula>
    </cfRule>
    <cfRule type="expression" dxfId="3030" priority="383">
      <formula>"""$F$9+$G$9+$H$9=0"""</formula>
    </cfRule>
    <cfRule type="expression" dxfId="3029" priority="384">
      <formula>"$F$9=0"""</formula>
    </cfRule>
  </conditionalFormatting>
  <conditionalFormatting sqref="E107">
    <cfRule type="colorScale" priority="381">
      <colorScale>
        <cfvo type="min"/>
        <cfvo type="percentile" val="50"/>
        <cfvo type="max"/>
        <color rgb="FFF8696B"/>
        <color rgb="FFFFEB84"/>
        <color rgb="FF63BE7B"/>
      </colorScale>
    </cfRule>
  </conditionalFormatting>
  <conditionalFormatting sqref="I107">
    <cfRule type="cellIs" dxfId="3028" priority="379" operator="equal">
      <formula>0</formula>
    </cfRule>
  </conditionalFormatting>
  <conditionalFormatting sqref="I107">
    <cfRule type="cellIs" dxfId="3027" priority="376" operator="equal">
      <formula>0</formula>
    </cfRule>
    <cfRule type="expression" dxfId="3026" priority="377">
      <formula>"""$F$9+$G$9+$H$9=0"""</formula>
    </cfRule>
    <cfRule type="expression" dxfId="3025" priority="378">
      <formula>"$F$9=0"""</formula>
    </cfRule>
  </conditionalFormatting>
  <conditionalFormatting sqref="F107">
    <cfRule type="colorScale" priority="380">
      <colorScale>
        <cfvo type="min"/>
        <cfvo type="percentile" val="50"/>
        <cfvo type="max"/>
        <color rgb="FFF8696B"/>
        <color rgb="FFFFEB84"/>
        <color rgb="FF63BE7B"/>
      </colorScale>
    </cfRule>
  </conditionalFormatting>
  <conditionalFormatting sqref="I108">
    <cfRule type="cellIs" dxfId="3024" priority="374" operator="equal">
      <formula>0</formula>
    </cfRule>
  </conditionalFormatting>
  <conditionalFormatting sqref="I108">
    <cfRule type="cellIs" dxfId="3023" priority="371" operator="equal">
      <formula>0</formula>
    </cfRule>
    <cfRule type="expression" dxfId="3022" priority="372">
      <formula>"""$F$9+$G$9+$H$9=0"""</formula>
    </cfRule>
    <cfRule type="expression" dxfId="3021" priority="373">
      <formula>"$F$9=0"""</formula>
    </cfRule>
  </conditionalFormatting>
  <conditionalFormatting sqref="F108">
    <cfRule type="colorScale" priority="375">
      <colorScale>
        <cfvo type="min"/>
        <cfvo type="percentile" val="50"/>
        <cfvo type="max"/>
        <color rgb="FFF8696B"/>
        <color rgb="FFFFEB84"/>
        <color rgb="FF63BE7B"/>
      </colorScale>
    </cfRule>
  </conditionalFormatting>
  <conditionalFormatting sqref="E108">
    <cfRule type="colorScale" priority="370">
      <colorScale>
        <cfvo type="min"/>
        <cfvo type="percentile" val="50"/>
        <cfvo type="max"/>
        <color rgb="FFF8696B"/>
        <color rgb="FFFFEB84"/>
        <color rgb="FF63BE7B"/>
      </colorScale>
    </cfRule>
  </conditionalFormatting>
  <conditionalFormatting sqref="I128">
    <cfRule type="cellIs" dxfId="3020" priority="368" operator="equal">
      <formula>0</formula>
    </cfRule>
  </conditionalFormatting>
  <conditionalFormatting sqref="I128">
    <cfRule type="cellIs" dxfId="3019" priority="365" operator="equal">
      <formula>0</formula>
    </cfRule>
    <cfRule type="expression" dxfId="3018" priority="366">
      <formula>"""$F$9+$G$9+$H$9=0"""</formula>
    </cfRule>
    <cfRule type="expression" dxfId="3017" priority="367">
      <formula>"$F$9=0"""</formula>
    </cfRule>
  </conditionalFormatting>
  <conditionalFormatting sqref="F128">
    <cfRule type="colorScale" priority="369">
      <colorScale>
        <cfvo type="min"/>
        <cfvo type="percentile" val="50"/>
        <cfvo type="max"/>
        <color rgb="FFF8696B"/>
        <color rgb="FFFFEB84"/>
        <color rgb="FF63BE7B"/>
      </colorScale>
    </cfRule>
  </conditionalFormatting>
  <conditionalFormatting sqref="I126">
    <cfRule type="cellIs" dxfId="3016" priority="363" operator="equal">
      <formula>0</formula>
    </cfRule>
  </conditionalFormatting>
  <conditionalFormatting sqref="I126">
    <cfRule type="cellIs" dxfId="3015" priority="360" operator="equal">
      <formula>0</formula>
    </cfRule>
    <cfRule type="expression" dxfId="3014" priority="361">
      <formula>"""$F$9+$G$9+$H$9=0"""</formula>
    </cfRule>
    <cfRule type="expression" dxfId="3013" priority="362">
      <formula>"$F$9=0"""</formula>
    </cfRule>
  </conditionalFormatting>
  <conditionalFormatting sqref="F126:F128">
    <cfRule type="colorScale" priority="364">
      <colorScale>
        <cfvo type="min"/>
        <cfvo type="percentile" val="50"/>
        <cfvo type="max"/>
        <color rgb="FFF8696B"/>
        <color rgb="FFFFEB84"/>
        <color rgb="FF63BE7B"/>
      </colorScale>
    </cfRule>
  </conditionalFormatting>
  <conditionalFormatting sqref="I124:I126">
    <cfRule type="cellIs" dxfId="3012" priority="358" operator="equal">
      <formula>0</formula>
    </cfRule>
  </conditionalFormatting>
  <conditionalFormatting sqref="I124:I126">
    <cfRule type="cellIs" dxfId="3011" priority="355" operator="equal">
      <formula>0</formula>
    </cfRule>
    <cfRule type="expression" dxfId="3010" priority="356">
      <formula>"""$F$9+$G$9+$H$9=0"""</formula>
    </cfRule>
    <cfRule type="expression" dxfId="3009" priority="357">
      <formula>"$F$9=0"""</formula>
    </cfRule>
  </conditionalFormatting>
  <conditionalFormatting sqref="F124:F126">
    <cfRule type="colorScale" priority="359">
      <colorScale>
        <cfvo type="min"/>
        <cfvo type="percentile" val="50"/>
        <cfvo type="max"/>
        <color rgb="FFF8696B"/>
        <color rgb="FFFFEB84"/>
        <color rgb="FF63BE7B"/>
      </colorScale>
    </cfRule>
  </conditionalFormatting>
  <conditionalFormatting sqref="I127">
    <cfRule type="cellIs" dxfId="3008" priority="354" operator="equal">
      <formula>0</formula>
    </cfRule>
  </conditionalFormatting>
  <conditionalFormatting sqref="I127">
    <cfRule type="cellIs" dxfId="3007" priority="351" operator="equal">
      <formula>0</formula>
    </cfRule>
    <cfRule type="expression" dxfId="3006" priority="352">
      <formula>"""$F$9+$G$9+$H$9=0"""</formula>
    </cfRule>
    <cfRule type="expression" dxfId="3005" priority="353">
      <formula>"$F$9=0"""</formula>
    </cfRule>
  </conditionalFormatting>
  <conditionalFormatting sqref="I127">
    <cfRule type="cellIs" dxfId="3004" priority="350" operator="equal">
      <formula>0</formula>
    </cfRule>
  </conditionalFormatting>
  <conditionalFormatting sqref="I127">
    <cfRule type="cellIs" dxfId="3003" priority="347" operator="equal">
      <formula>0</formula>
    </cfRule>
    <cfRule type="expression" dxfId="3002" priority="348">
      <formula>"""$F$9+$G$9+$H$9=0"""</formula>
    </cfRule>
    <cfRule type="expression" dxfId="3001" priority="349">
      <formula>"$F$9=0"""</formula>
    </cfRule>
  </conditionalFormatting>
  <conditionalFormatting sqref="I128">
    <cfRule type="cellIs" dxfId="3000" priority="346" operator="equal">
      <formula>0</formula>
    </cfRule>
  </conditionalFormatting>
  <conditionalFormatting sqref="I128">
    <cfRule type="cellIs" dxfId="2999" priority="343" operator="equal">
      <formula>0</formula>
    </cfRule>
    <cfRule type="expression" dxfId="2998" priority="344">
      <formula>"""$F$9+$G$9+$H$9=0"""</formula>
    </cfRule>
    <cfRule type="expression" dxfId="2997" priority="345">
      <formula>"$F$9=0"""</formula>
    </cfRule>
  </conditionalFormatting>
  <conditionalFormatting sqref="E126:E128">
    <cfRule type="colorScale" priority="341">
      <colorScale>
        <cfvo type="min"/>
        <cfvo type="percentile" val="50"/>
        <cfvo type="max"/>
        <color rgb="FFF8696B"/>
        <color rgb="FFFFEB84"/>
        <color rgb="FF63BE7B"/>
      </colorScale>
    </cfRule>
  </conditionalFormatting>
  <conditionalFormatting sqref="E124:E125">
    <cfRule type="colorScale" priority="342">
      <colorScale>
        <cfvo type="min"/>
        <cfvo type="percentile" val="50"/>
        <cfvo type="max"/>
        <color rgb="FFF8696B"/>
        <color rgb="FFFFEB84"/>
        <color rgb="FF63BE7B"/>
      </colorScale>
    </cfRule>
  </conditionalFormatting>
  <conditionalFormatting sqref="I127">
    <cfRule type="cellIs" dxfId="2996" priority="339" operator="equal">
      <formula>0</formula>
    </cfRule>
  </conditionalFormatting>
  <conditionalFormatting sqref="I127">
    <cfRule type="cellIs" dxfId="2995" priority="336" operator="equal">
      <formula>0</formula>
    </cfRule>
    <cfRule type="expression" dxfId="2994" priority="337">
      <formula>"""$F$9+$G$9+$H$9=0"""</formula>
    </cfRule>
    <cfRule type="expression" dxfId="2993" priority="338">
      <formula>"$F$9=0"""</formula>
    </cfRule>
  </conditionalFormatting>
  <conditionalFormatting sqref="F127">
    <cfRule type="colorScale" priority="340">
      <colorScale>
        <cfvo type="min"/>
        <cfvo type="percentile" val="50"/>
        <cfvo type="max"/>
        <color rgb="FFF8696B"/>
        <color rgb="FFFFEB84"/>
        <color rgb="FF63BE7B"/>
      </colorScale>
    </cfRule>
  </conditionalFormatting>
  <conditionalFormatting sqref="I126">
    <cfRule type="cellIs" dxfId="2992" priority="335" operator="equal">
      <formula>0</formula>
    </cfRule>
  </conditionalFormatting>
  <conditionalFormatting sqref="I126">
    <cfRule type="cellIs" dxfId="2991" priority="332" operator="equal">
      <formula>0</formula>
    </cfRule>
    <cfRule type="expression" dxfId="2990" priority="333">
      <formula>"""$F$9+$G$9+$H$9=0"""</formula>
    </cfRule>
    <cfRule type="expression" dxfId="2989" priority="334">
      <formula>"$F$9=0"""</formula>
    </cfRule>
  </conditionalFormatting>
  <conditionalFormatting sqref="I126">
    <cfRule type="cellIs" dxfId="2988" priority="331" operator="equal">
      <formula>0</formula>
    </cfRule>
  </conditionalFormatting>
  <conditionalFormatting sqref="I126">
    <cfRule type="cellIs" dxfId="2987" priority="328" operator="equal">
      <formula>0</formula>
    </cfRule>
    <cfRule type="expression" dxfId="2986" priority="329">
      <formula>"""$F$9+$G$9+$H$9=0"""</formula>
    </cfRule>
    <cfRule type="expression" dxfId="2985" priority="330">
      <formula>"$F$9=0"""</formula>
    </cfRule>
  </conditionalFormatting>
  <conditionalFormatting sqref="I127">
    <cfRule type="cellIs" dxfId="2984" priority="327" operator="equal">
      <formula>0</formula>
    </cfRule>
  </conditionalFormatting>
  <conditionalFormatting sqref="I127">
    <cfRule type="cellIs" dxfId="2983" priority="324" operator="equal">
      <formula>0</formula>
    </cfRule>
    <cfRule type="expression" dxfId="2982" priority="325">
      <formula>"""$F$9+$G$9+$H$9=0"""</formula>
    </cfRule>
    <cfRule type="expression" dxfId="2981" priority="326">
      <formula>"$F$9=0"""</formula>
    </cfRule>
  </conditionalFormatting>
  <conditionalFormatting sqref="E128">
    <cfRule type="colorScale" priority="323">
      <colorScale>
        <cfvo type="min"/>
        <cfvo type="percentile" val="50"/>
        <cfvo type="max"/>
        <color rgb="FFF8696B"/>
        <color rgb="FFFFEB84"/>
        <color rgb="FF63BE7B"/>
      </colorScale>
    </cfRule>
  </conditionalFormatting>
  <conditionalFormatting sqref="I128">
    <cfRule type="cellIs" dxfId="2980" priority="321" operator="equal">
      <formula>0</formula>
    </cfRule>
  </conditionalFormatting>
  <conditionalFormatting sqref="I128">
    <cfRule type="cellIs" dxfId="2979" priority="318" operator="equal">
      <formula>0</formula>
    </cfRule>
    <cfRule type="expression" dxfId="2978" priority="319">
      <formula>"""$F$9+$G$9+$H$9=0"""</formula>
    </cfRule>
    <cfRule type="expression" dxfId="2977" priority="320">
      <formula>"$F$9=0"""</formula>
    </cfRule>
  </conditionalFormatting>
  <conditionalFormatting sqref="F128">
    <cfRule type="colorScale" priority="322">
      <colorScale>
        <cfvo type="min"/>
        <cfvo type="percentile" val="50"/>
        <cfvo type="max"/>
        <color rgb="FFF8696B"/>
        <color rgb="FFFFEB84"/>
        <color rgb="FF63BE7B"/>
      </colorScale>
    </cfRule>
  </conditionalFormatting>
  <conditionalFormatting sqref="I129">
    <cfRule type="cellIs" dxfId="2976" priority="316" operator="equal">
      <formula>0</formula>
    </cfRule>
  </conditionalFormatting>
  <conditionalFormatting sqref="I129">
    <cfRule type="cellIs" dxfId="2975" priority="313" operator="equal">
      <formula>0</formula>
    </cfRule>
    <cfRule type="expression" dxfId="2974" priority="314">
      <formula>"""$F$9+$G$9+$H$9=0"""</formula>
    </cfRule>
    <cfRule type="expression" dxfId="2973" priority="315">
      <formula>"$F$9=0"""</formula>
    </cfRule>
  </conditionalFormatting>
  <conditionalFormatting sqref="F129">
    <cfRule type="colorScale" priority="317">
      <colorScale>
        <cfvo type="min"/>
        <cfvo type="percentile" val="50"/>
        <cfvo type="max"/>
        <color rgb="FFF8696B"/>
        <color rgb="FFFFEB84"/>
        <color rgb="FF63BE7B"/>
      </colorScale>
    </cfRule>
  </conditionalFormatting>
  <conditionalFormatting sqref="E129">
    <cfRule type="colorScale" priority="312">
      <colorScale>
        <cfvo type="min"/>
        <cfvo type="percentile" val="50"/>
        <cfvo type="max"/>
        <color rgb="FFF8696B"/>
        <color rgb="FFFFEB84"/>
        <color rgb="FF63BE7B"/>
      </colorScale>
    </cfRule>
  </conditionalFormatting>
  <conditionalFormatting sqref="I170">
    <cfRule type="cellIs" dxfId="2972" priority="310" operator="equal">
      <formula>0</formula>
    </cfRule>
  </conditionalFormatting>
  <conditionalFormatting sqref="I170">
    <cfRule type="cellIs" dxfId="2971" priority="307" operator="equal">
      <formula>0</formula>
    </cfRule>
    <cfRule type="expression" dxfId="2970" priority="308">
      <formula>"""$F$9+$G$9+$H$9=0"""</formula>
    </cfRule>
    <cfRule type="expression" dxfId="2969" priority="309">
      <formula>"$F$9=0"""</formula>
    </cfRule>
  </conditionalFormatting>
  <conditionalFormatting sqref="F170">
    <cfRule type="colorScale" priority="311">
      <colorScale>
        <cfvo type="min"/>
        <cfvo type="percentile" val="50"/>
        <cfvo type="max"/>
        <color rgb="FFF8696B"/>
        <color rgb="FFFFEB84"/>
        <color rgb="FF63BE7B"/>
      </colorScale>
    </cfRule>
  </conditionalFormatting>
  <conditionalFormatting sqref="I168">
    <cfRule type="cellIs" dxfId="2968" priority="305" operator="equal">
      <formula>0</formula>
    </cfRule>
  </conditionalFormatting>
  <conditionalFormatting sqref="I168">
    <cfRule type="cellIs" dxfId="2967" priority="302" operator="equal">
      <formula>0</formula>
    </cfRule>
    <cfRule type="expression" dxfId="2966" priority="303">
      <formula>"""$F$9+$G$9+$H$9=0"""</formula>
    </cfRule>
    <cfRule type="expression" dxfId="2965" priority="304">
      <formula>"$F$9=0"""</formula>
    </cfRule>
  </conditionalFormatting>
  <conditionalFormatting sqref="F168:F170">
    <cfRule type="colorScale" priority="306">
      <colorScale>
        <cfvo type="min"/>
        <cfvo type="percentile" val="50"/>
        <cfvo type="max"/>
        <color rgb="FFF8696B"/>
        <color rgb="FFFFEB84"/>
        <color rgb="FF63BE7B"/>
      </colorScale>
    </cfRule>
  </conditionalFormatting>
  <conditionalFormatting sqref="I166:I168">
    <cfRule type="cellIs" dxfId="2964" priority="300" operator="equal">
      <formula>0</formula>
    </cfRule>
  </conditionalFormatting>
  <conditionalFormatting sqref="I166:I168">
    <cfRule type="cellIs" dxfId="2963" priority="297" operator="equal">
      <formula>0</formula>
    </cfRule>
    <cfRule type="expression" dxfId="2962" priority="298">
      <formula>"""$F$9+$G$9+$H$9=0"""</formula>
    </cfRule>
    <cfRule type="expression" dxfId="2961" priority="299">
      <formula>"$F$9=0"""</formula>
    </cfRule>
  </conditionalFormatting>
  <conditionalFormatting sqref="F166:F168">
    <cfRule type="colorScale" priority="301">
      <colorScale>
        <cfvo type="min"/>
        <cfvo type="percentile" val="50"/>
        <cfvo type="max"/>
        <color rgb="FFF8696B"/>
        <color rgb="FFFFEB84"/>
        <color rgb="FF63BE7B"/>
      </colorScale>
    </cfRule>
  </conditionalFormatting>
  <conditionalFormatting sqref="I169">
    <cfRule type="cellIs" dxfId="2960" priority="296" operator="equal">
      <formula>0</formula>
    </cfRule>
  </conditionalFormatting>
  <conditionalFormatting sqref="I169">
    <cfRule type="cellIs" dxfId="2959" priority="293" operator="equal">
      <formula>0</formula>
    </cfRule>
    <cfRule type="expression" dxfId="2958" priority="294">
      <formula>"""$F$9+$G$9+$H$9=0"""</formula>
    </cfRule>
    <cfRule type="expression" dxfId="2957" priority="295">
      <formula>"$F$9=0"""</formula>
    </cfRule>
  </conditionalFormatting>
  <conditionalFormatting sqref="I169">
    <cfRule type="cellIs" dxfId="2956" priority="292" operator="equal">
      <formula>0</formula>
    </cfRule>
  </conditionalFormatting>
  <conditionalFormatting sqref="I169">
    <cfRule type="cellIs" dxfId="2955" priority="289" operator="equal">
      <formula>0</formula>
    </cfRule>
    <cfRule type="expression" dxfId="2954" priority="290">
      <formula>"""$F$9+$G$9+$H$9=0"""</formula>
    </cfRule>
    <cfRule type="expression" dxfId="2953" priority="291">
      <formula>"$F$9=0"""</formula>
    </cfRule>
  </conditionalFormatting>
  <conditionalFormatting sqref="I170">
    <cfRule type="cellIs" dxfId="2952" priority="288" operator="equal">
      <formula>0</formula>
    </cfRule>
  </conditionalFormatting>
  <conditionalFormatting sqref="I170">
    <cfRule type="cellIs" dxfId="2951" priority="285" operator="equal">
      <formula>0</formula>
    </cfRule>
    <cfRule type="expression" dxfId="2950" priority="286">
      <formula>"""$F$9+$G$9+$H$9=0"""</formula>
    </cfRule>
    <cfRule type="expression" dxfId="2949" priority="287">
      <formula>"$F$9=0"""</formula>
    </cfRule>
  </conditionalFormatting>
  <conditionalFormatting sqref="E168:E170">
    <cfRule type="colorScale" priority="283">
      <colorScale>
        <cfvo type="min"/>
        <cfvo type="percentile" val="50"/>
        <cfvo type="max"/>
        <color rgb="FFF8696B"/>
        <color rgb="FFFFEB84"/>
        <color rgb="FF63BE7B"/>
      </colorScale>
    </cfRule>
  </conditionalFormatting>
  <conditionalFormatting sqref="E166:E167">
    <cfRule type="colorScale" priority="284">
      <colorScale>
        <cfvo type="min"/>
        <cfvo type="percentile" val="50"/>
        <cfvo type="max"/>
        <color rgb="FFF8696B"/>
        <color rgb="FFFFEB84"/>
        <color rgb="FF63BE7B"/>
      </colorScale>
    </cfRule>
  </conditionalFormatting>
  <conditionalFormatting sqref="I169">
    <cfRule type="cellIs" dxfId="2948" priority="281" operator="equal">
      <formula>0</formula>
    </cfRule>
  </conditionalFormatting>
  <conditionalFormatting sqref="I169">
    <cfRule type="cellIs" dxfId="2947" priority="278" operator="equal">
      <formula>0</formula>
    </cfRule>
    <cfRule type="expression" dxfId="2946" priority="279">
      <formula>"""$F$9+$G$9+$H$9=0"""</formula>
    </cfRule>
    <cfRule type="expression" dxfId="2945" priority="280">
      <formula>"$F$9=0"""</formula>
    </cfRule>
  </conditionalFormatting>
  <conditionalFormatting sqref="F169">
    <cfRule type="colorScale" priority="282">
      <colorScale>
        <cfvo type="min"/>
        <cfvo type="percentile" val="50"/>
        <cfvo type="max"/>
        <color rgb="FFF8696B"/>
        <color rgb="FFFFEB84"/>
        <color rgb="FF63BE7B"/>
      </colorScale>
    </cfRule>
  </conditionalFormatting>
  <conditionalFormatting sqref="I168">
    <cfRule type="cellIs" dxfId="2944" priority="277" operator="equal">
      <formula>0</formula>
    </cfRule>
  </conditionalFormatting>
  <conditionalFormatting sqref="I168">
    <cfRule type="cellIs" dxfId="2943" priority="274" operator="equal">
      <formula>0</formula>
    </cfRule>
    <cfRule type="expression" dxfId="2942" priority="275">
      <formula>"""$F$9+$G$9+$H$9=0"""</formula>
    </cfRule>
    <cfRule type="expression" dxfId="2941" priority="276">
      <formula>"$F$9=0"""</formula>
    </cfRule>
  </conditionalFormatting>
  <conditionalFormatting sqref="I168">
    <cfRule type="cellIs" dxfId="2940" priority="273" operator="equal">
      <formula>0</formula>
    </cfRule>
  </conditionalFormatting>
  <conditionalFormatting sqref="I168">
    <cfRule type="cellIs" dxfId="2939" priority="270" operator="equal">
      <formula>0</formula>
    </cfRule>
    <cfRule type="expression" dxfId="2938" priority="271">
      <formula>"""$F$9+$G$9+$H$9=0"""</formula>
    </cfRule>
    <cfRule type="expression" dxfId="2937" priority="272">
      <formula>"$F$9=0"""</formula>
    </cfRule>
  </conditionalFormatting>
  <conditionalFormatting sqref="I169">
    <cfRule type="cellIs" dxfId="2936" priority="269" operator="equal">
      <formula>0</formula>
    </cfRule>
  </conditionalFormatting>
  <conditionalFormatting sqref="I169">
    <cfRule type="cellIs" dxfId="2935" priority="266" operator="equal">
      <formula>0</formula>
    </cfRule>
    <cfRule type="expression" dxfId="2934" priority="267">
      <formula>"""$F$9+$G$9+$H$9=0"""</formula>
    </cfRule>
    <cfRule type="expression" dxfId="2933" priority="268">
      <formula>"$F$9=0"""</formula>
    </cfRule>
  </conditionalFormatting>
  <conditionalFormatting sqref="E170">
    <cfRule type="colorScale" priority="265">
      <colorScale>
        <cfvo type="min"/>
        <cfvo type="percentile" val="50"/>
        <cfvo type="max"/>
        <color rgb="FFF8696B"/>
        <color rgb="FFFFEB84"/>
        <color rgb="FF63BE7B"/>
      </colorScale>
    </cfRule>
  </conditionalFormatting>
  <conditionalFormatting sqref="I170">
    <cfRule type="cellIs" dxfId="2932" priority="263" operator="equal">
      <formula>0</formula>
    </cfRule>
  </conditionalFormatting>
  <conditionalFormatting sqref="I170">
    <cfRule type="cellIs" dxfId="2931" priority="260" operator="equal">
      <formula>0</formula>
    </cfRule>
    <cfRule type="expression" dxfId="2930" priority="261">
      <formula>"""$F$9+$G$9+$H$9=0"""</formula>
    </cfRule>
    <cfRule type="expression" dxfId="2929" priority="262">
      <formula>"$F$9=0"""</formula>
    </cfRule>
  </conditionalFormatting>
  <conditionalFormatting sqref="F170">
    <cfRule type="colorScale" priority="264">
      <colorScale>
        <cfvo type="min"/>
        <cfvo type="percentile" val="50"/>
        <cfvo type="max"/>
        <color rgb="FFF8696B"/>
        <color rgb="FFFFEB84"/>
        <color rgb="FF63BE7B"/>
      </colorScale>
    </cfRule>
  </conditionalFormatting>
  <conditionalFormatting sqref="I171">
    <cfRule type="cellIs" dxfId="2928" priority="258" operator="equal">
      <formula>0</formula>
    </cfRule>
  </conditionalFormatting>
  <conditionalFormatting sqref="I171">
    <cfRule type="cellIs" dxfId="2927" priority="255" operator="equal">
      <formula>0</formula>
    </cfRule>
    <cfRule type="expression" dxfId="2926" priority="256">
      <formula>"""$F$9+$G$9+$H$9=0"""</formula>
    </cfRule>
    <cfRule type="expression" dxfId="2925" priority="257">
      <formula>"$F$9=0"""</formula>
    </cfRule>
  </conditionalFormatting>
  <conditionalFormatting sqref="F171">
    <cfRule type="colorScale" priority="259">
      <colorScale>
        <cfvo type="min"/>
        <cfvo type="percentile" val="50"/>
        <cfvo type="max"/>
        <color rgb="FFF8696B"/>
        <color rgb="FFFFEB84"/>
        <color rgb="FF63BE7B"/>
      </colorScale>
    </cfRule>
  </conditionalFormatting>
  <conditionalFormatting sqref="E171">
    <cfRule type="colorScale" priority="254">
      <colorScale>
        <cfvo type="min"/>
        <cfvo type="percentile" val="50"/>
        <cfvo type="max"/>
        <color rgb="FFF8696B"/>
        <color rgb="FFFFEB84"/>
        <color rgb="FF63BE7B"/>
      </colorScale>
    </cfRule>
  </conditionalFormatting>
  <conditionalFormatting sqref="I189">
    <cfRule type="cellIs" dxfId="2924" priority="252" operator="equal">
      <formula>0</formula>
    </cfRule>
  </conditionalFormatting>
  <conditionalFormatting sqref="I189">
    <cfRule type="cellIs" dxfId="2923" priority="249" operator="equal">
      <formula>0</formula>
    </cfRule>
    <cfRule type="expression" dxfId="2922" priority="250">
      <formula>"""$F$9+$G$9+$H$9=0"""</formula>
    </cfRule>
    <cfRule type="expression" dxfId="2921" priority="251">
      <formula>"$F$9=0"""</formula>
    </cfRule>
  </conditionalFormatting>
  <conditionalFormatting sqref="F189:F190">
    <cfRule type="colorScale" priority="253">
      <colorScale>
        <cfvo type="min"/>
        <cfvo type="percentile" val="50"/>
        <cfvo type="max"/>
        <color rgb="FFF8696B"/>
        <color rgb="FFFFEB84"/>
        <color rgb="FF63BE7B"/>
      </colorScale>
    </cfRule>
  </conditionalFormatting>
  <conditionalFormatting sqref="I187:I189">
    <cfRule type="cellIs" dxfId="2920" priority="247" operator="equal">
      <formula>0</formula>
    </cfRule>
  </conditionalFormatting>
  <conditionalFormatting sqref="I187:I189">
    <cfRule type="cellIs" dxfId="2919" priority="244" operator="equal">
      <formula>0</formula>
    </cfRule>
    <cfRule type="expression" dxfId="2918" priority="245">
      <formula>"""$F$9+$G$9+$H$9=0"""</formula>
    </cfRule>
    <cfRule type="expression" dxfId="2917" priority="246">
      <formula>"$F$9=0"""</formula>
    </cfRule>
  </conditionalFormatting>
  <conditionalFormatting sqref="F187:F189">
    <cfRule type="colorScale" priority="248">
      <colorScale>
        <cfvo type="min"/>
        <cfvo type="percentile" val="50"/>
        <cfvo type="max"/>
        <color rgb="FFF8696B"/>
        <color rgb="FFFFEB84"/>
        <color rgb="FF63BE7B"/>
      </colorScale>
    </cfRule>
  </conditionalFormatting>
  <conditionalFormatting sqref="I190">
    <cfRule type="cellIs" dxfId="2916" priority="243" operator="equal">
      <formula>0</formula>
    </cfRule>
  </conditionalFormatting>
  <conditionalFormatting sqref="I190">
    <cfRule type="cellIs" dxfId="2915" priority="240" operator="equal">
      <formula>0</formula>
    </cfRule>
    <cfRule type="expression" dxfId="2914" priority="241">
      <formula>"""$F$9+$G$9+$H$9=0"""</formula>
    </cfRule>
    <cfRule type="expression" dxfId="2913" priority="242">
      <formula>"$F$9=0"""</formula>
    </cfRule>
  </conditionalFormatting>
  <conditionalFormatting sqref="I190">
    <cfRule type="cellIs" dxfId="2912" priority="239" operator="equal">
      <formula>0</formula>
    </cfRule>
  </conditionalFormatting>
  <conditionalFormatting sqref="I190">
    <cfRule type="cellIs" dxfId="2911" priority="236" operator="equal">
      <formula>0</formula>
    </cfRule>
    <cfRule type="expression" dxfId="2910" priority="237">
      <formula>"""$F$9+$G$9+$H$9=0"""</formula>
    </cfRule>
    <cfRule type="expression" dxfId="2909" priority="238">
      <formula>"$F$9=0"""</formula>
    </cfRule>
  </conditionalFormatting>
  <conditionalFormatting sqref="E189:E190">
    <cfRule type="colorScale" priority="234">
      <colorScale>
        <cfvo type="min"/>
        <cfvo type="percentile" val="50"/>
        <cfvo type="max"/>
        <color rgb="FFF8696B"/>
        <color rgb="FFFFEB84"/>
        <color rgb="FF63BE7B"/>
      </colorScale>
    </cfRule>
  </conditionalFormatting>
  <conditionalFormatting sqref="E187:E188">
    <cfRule type="colorScale" priority="235">
      <colorScale>
        <cfvo type="min"/>
        <cfvo type="percentile" val="50"/>
        <cfvo type="max"/>
        <color rgb="FFF8696B"/>
        <color rgb="FFFFEB84"/>
        <color rgb="FF63BE7B"/>
      </colorScale>
    </cfRule>
  </conditionalFormatting>
  <conditionalFormatting sqref="I190">
    <cfRule type="cellIs" dxfId="2908" priority="232" operator="equal">
      <formula>0</formula>
    </cfRule>
  </conditionalFormatting>
  <conditionalFormatting sqref="I190">
    <cfRule type="cellIs" dxfId="2907" priority="229" operator="equal">
      <formula>0</formula>
    </cfRule>
    <cfRule type="expression" dxfId="2906" priority="230">
      <formula>"""$F$9+$G$9+$H$9=0"""</formula>
    </cfRule>
    <cfRule type="expression" dxfId="2905" priority="231">
      <formula>"$F$9=0"""</formula>
    </cfRule>
  </conditionalFormatting>
  <conditionalFormatting sqref="F190">
    <cfRule type="colorScale" priority="233">
      <colorScale>
        <cfvo type="min"/>
        <cfvo type="percentile" val="50"/>
        <cfvo type="max"/>
        <color rgb="FFF8696B"/>
        <color rgb="FFFFEB84"/>
        <color rgb="FF63BE7B"/>
      </colorScale>
    </cfRule>
  </conditionalFormatting>
  <conditionalFormatting sqref="I189">
    <cfRule type="cellIs" dxfId="2904" priority="228" operator="equal">
      <formula>0</formula>
    </cfRule>
  </conditionalFormatting>
  <conditionalFormatting sqref="I189">
    <cfRule type="cellIs" dxfId="2903" priority="225" operator="equal">
      <formula>0</formula>
    </cfRule>
    <cfRule type="expression" dxfId="2902" priority="226">
      <formula>"""$F$9+$G$9+$H$9=0"""</formula>
    </cfRule>
    <cfRule type="expression" dxfId="2901" priority="227">
      <formula>"$F$9=0"""</formula>
    </cfRule>
  </conditionalFormatting>
  <conditionalFormatting sqref="I189">
    <cfRule type="cellIs" dxfId="2900" priority="224" operator="equal">
      <formula>0</formula>
    </cfRule>
  </conditionalFormatting>
  <conditionalFormatting sqref="I189">
    <cfRule type="cellIs" dxfId="2899" priority="221" operator="equal">
      <formula>0</formula>
    </cfRule>
    <cfRule type="expression" dxfId="2898" priority="222">
      <formula>"""$F$9+$G$9+$H$9=0"""</formula>
    </cfRule>
    <cfRule type="expression" dxfId="2897" priority="223">
      <formula>"$F$9=0"""</formula>
    </cfRule>
  </conditionalFormatting>
  <conditionalFormatting sqref="I190">
    <cfRule type="cellIs" dxfId="2896" priority="220" operator="equal">
      <formula>0</formula>
    </cfRule>
  </conditionalFormatting>
  <conditionalFormatting sqref="I190">
    <cfRule type="cellIs" dxfId="2895" priority="217" operator="equal">
      <formula>0</formula>
    </cfRule>
    <cfRule type="expression" dxfId="2894" priority="218">
      <formula>"""$F$9+$G$9+$H$9=0"""</formula>
    </cfRule>
    <cfRule type="expression" dxfId="2893" priority="219">
      <formula>"$F$9=0"""</formula>
    </cfRule>
  </conditionalFormatting>
  <conditionalFormatting sqref="I191">
    <cfRule type="cellIs" dxfId="2892" priority="214" operator="equal">
      <formula>0</formula>
    </cfRule>
  </conditionalFormatting>
  <conditionalFormatting sqref="I191">
    <cfRule type="cellIs" dxfId="2891" priority="211" operator="equal">
      <formula>0</formula>
    </cfRule>
    <cfRule type="expression" dxfId="2890" priority="212">
      <formula>"""$F$9+$G$9+$H$9=0"""</formula>
    </cfRule>
    <cfRule type="expression" dxfId="2889" priority="213">
      <formula>"$F$9=0"""</formula>
    </cfRule>
  </conditionalFormatting>
  <conditionalFormatting sqref="E191">
    <cfRule type="colorScale" priority="215">
      <colorScale>
        <cfvo type="min"/>
        <cfvo type="percentile" val="50"/>
        <cfvo type="max"/>
        <color rgb="FFF8696B"/>
        <color rgb="FFFFEB84"/>
        <color rgb="FF63BE7B"/>
      </colorScale>
    </cfRule>
  </conditionalFormatting>
  <conditionalFormatting sqref="F191">
    <cfRule type="colorScale" priority="216">
      <colorScale>
        <cfvo type="min"/>
        <cfvo type="percentile" val="50"/>
        <cfvo type="max"/>
        <color rgb="FFF8696B"/>
        <color rgb="FFFFEB84"/>
        <color rgb="FF63BE7B"/>
      </colorScale>
    </cfRule>
  </conditionalFormatting>
  <conditionalFormatting sqref="I210">
    <cfRule type="cellIs" dxfId="2888" priority="209" operator="equal">
      <formula>0</formula>
    </cfRule>
  </conditionalFormatting>
  <conditionalFormatting sqref="I210">
    <cfRule type="cellIs" dxfId="2887" priority="206" operator="equal">
      <formula>0</formula>
    </cfRule>
    <cfRule type="expression" dxfId="2886" priority="207">
      <formula>"""$F$9+$G$9+$H$9=0"""</formula>
    </cfRule>
    <cfRule type="expression" dxfId="2885" priority="208">
      <formula>"$F$9=0"""</formula>
    </cfRule>
  </conditionalFormatting>
  <conditionalFormatting sqref="F210:F211">
    <cfRule type="colorScale" priority="210">
      <colorScale>
        <cfvo type="min"/>
        <cfvo type="percentile" val="50"/>
        <cfvo type="max"/>
        <color rgb="FFF8696B"/>
        <color rgb="FFFFEB84"/>
        <color rgb="FF63BE7B"/>
      </colorScale>
    </cfRule>
  </conditionalFormatting>
  <conditionalFormatting sqref="I208:I210">
    <cfRule type="cellIs" dxfId="2884" priority="204" operator="equal">
      <formula>0</formula>
    </cfRule>
  </conditionalFormatting>
  <conditionalFormatting sqref="I208:I210">
    <cfRule type="cellIs" dxfId="2883" priority="201" operator="equal">
      <formula>0</formula>
    </cfRule>
    <cfRule type="expression" dxfId="2882" priority="202">
      <formula>"""$F$9+$G$9+$H$9=0"""</formula>
    </cfRule>
    <cfRule type="expression" dxfId="2881" priority="203">
      <formula>"$F$9=0"""</formula>
    </cfRule>
  </conditionalFormatting>
  <conditionalFormatting sqref="F208:F210">
    <cfRule type="colorScale" priority="205">
      <colorScale>
        <cfvo type="min"/>
        <cfvo type="percentile" val="50"/>
        <cfvo type="max"/>
        <color rgb="FFF8696B"/>
        <color rgb="FFFFEB84"/>
        <color rgb="FF63BE7B"/>
      </colorScale>
    </cfRule>
  </conditionalFormatting>
  <conditionalFormatting sqref="I211">
    <cfRule type="cellIs" dxfId="2880" priority="200" operator="equal">
      <formula>0</formula>
    </cfRule>
  </conditionalFormatting>
  <conditionalFormatting sqref="I211">
    <cfRule type="cellIs" dxfId="2879" priority="197" operator="equal">
      <formula>0</formula>
    </cfRule>
    <cfRule type="expression" dxfId="2878" priority="198">
      <formula>"""$F$9+$G$9+$H$9=0"""</formula>
    </cfRule>
    <cfRule type="expression" dxfId="2877" priority="199">
      <formula>"$F$9=0"""</formula>
    </cfRule>
  </conditionalFormatting>
  <conditionalFormatting sqref="I211">
    <cfRule type="cellIs" dxfId="2876" priority="196" operator="equal">
      <formula>0</formula>
    </cfRule>
  </conditionalFormatting>
  <conditionalFormatting sqref="I211">
    <cfRule type="cellIs" dxfId="2875" priority="193" operator="equal">
      <formula>0</formula>
    </cfRule>
    <cfRule type="expression" dxfId="2874" priority="194">
      <formula>"""$F$9+$G$9+$H$9=0"""</formula>
    </cfRule>
    <cfRule type="expression" dxfId="2873" priority="195">
      <formula>"$F$9=0"""</formula>
    </cfRule>
  </conditionalFormatting>
  <conditionalFormatting sqref="E210:E211">
    <cfRule type="colorScale" priority="191">
      <colorScale>
        <cfvo type="min"/>
        <cfvo type="percentile" val="50"/>
        <cfvo type="max"/>
        <color rgb="FFF8696B"/>
        <color rgb="FFFFEB84"/>
        <color rgb="FF63BE7B"/>
      </colorScale>
    </cfRule>
  </conditionalFormatting>
  <conditionalFormatting sqref="E208:E209">
    <cfRule type="colorScale" priority="192">
      <colorScale>
        <cfvo type="min"/>
        <cfvo type="percentile" val="50"/>
        <cfvo type="max"/>
        <color rgb="FFF8696B"/>
        <color rgb="FFFFEB84"/>
        <color rgb="FF63BE7B"/>
      </colorScale>
    </cfRule>
  </conditionalFormatting>
  <conditionalFormatting sqref="I211">
    <cfRule type="cellIs" dxfId="2872" priority="189" operator="equal">
      <formula>0</formula>
    </cfRule>
  </conditionalFormatting>
  <conditionalFormatting sqref="I211">
    <cfRule type="cellIs" dxfId="2871" priority="186" operator="equal">
      <formula>0</formula>
    </cfRule>
    <cfRule type="expression" dxfId="2870" priority="187">
      <formula>"""$F$9+$G$9+$H$9=0"""</formula>
    </cfRule>
    <cfRule type="expression" dxfId="2869" priority="188">
      <formula>"$F$9=0"""</formula>
    </cfRule>
  </conditionalFormatting>
  <conditionalFormatting sqref="F211">
    <cfRule type="colorScale" priority="190">
      <colorScale>
        <cfvo type="min"/>
        <cfvo type="percentile" val="50"/>
        <cfvo type="max"/>
        <color rgb="FFF8696B"/>
        <color rgb="FFFFEB84"/>
        <color rgb="FF63BE7B"/>
      </colorScale>
    </cfRule>
  </conditionalFormatting>
  <conditionalFormatting sqref="I210">
    <cfRule type="cellIs" dxfId="2868" priority="185" operator="equal">
      <formula>0</formula>
    </cfRule>
  </conditionalFormatting>
  <conditionalFormatting sqref="I210">
    <cfRule type="cellIs" dxfId="2867" priority="182" operator="equal">
      <formula>0</formula>
    </cfRule>
    <cfRule type="expression" dxfId="2866" priority="183">
      <formula>"""$F$9+$G$9+$H$9=0"""</formula>
    </cfRule>
    <cfRule type="expression" dxfId="2865" priority="184">
      <formula>"$F$9=0"""</formula>
    </cfRule>
  </conditionalFormatting>
  <conditionalFormatting sqref="I210">
    <cfRule type="cellIs" dxfId="2864" priority="181" operator="equal">
      <formula>0</formula>
    </cfRule>
  </conditionalFormatting>
  <conditionalFormatting sqref="I210">
    <cfRule type="cellIs" dxfId="2863" priority="178" operator="equal">
      <formula>0</formula>
    </cfRule>
    <cfRule type="expression" dxfId="2862" priority="179">
      <formula>"""$F$9+$G$9+$H$9=0"""</formula>
    </cfRule>
    <cfRule type="expression" dxfId="2861" priority="180">
      <formula>"$F$9=0"""</formula>
    </cfRule>
  </conditionalFormatting>
  <conditionalFormatting sqref="I211">
    <cfRule type="cellIs" dxfId="2860" priority="177" operator="equal">
      <formula>0</formula>
    </cfRule>
  </conditionalFormatting>
  <conditionalFormatting sqref="I211">
    <cfRule type="cellIs" dxfId="2859" priority="174" operator="equal">
      <formula>0</formula>
    </cfRule>
    <cfRule type="expression" dxfId="2858" priority="175">
      <formula>"""$F$9+$G$9+$H$9=0"""</formula>
    </cfRule>
    <cfRule type="expression" dxfId="2857" priority="176">
      <formula>"$F$9=0"""</formula>
    </cfRule>
  </conditionalFormatting>
  <conditionalFormatting sqref="F230">
    <cfRule type="colorScale" priority="173">
      <colorScale>
        <cfvo type="min"/>
        <cfvo type="percentile" val="50"/>
        <cfvo type="max"/>
        <color rgb="FFF8696B"/>
        <color rgb="FFFFEB84"/>
        <color rgb="FF63BE7B"/>
      </colorScale>
    </cfRule>
  </conditionalFormatting>
  <conditionalFormatting sqref="I230">
    <cfRule type="cellIs" dxfId="2856" priority="172" operator="equal">
      <formula>0</formula>
    </cfRule>
  </conditionalFormatting>
  <conditionalFormatting sqref="I230">
    <cfRule type="cellIs" dxfId="2855" priority="169" operator="equal">
      <formula>0</formula>
    </cfRule>
    <cfRule type="expression" dxfId="2854" priority="170">
      <formula>"""$F$9+$G$9+$H$9=0"""</formula>
    </cfRule>
    <cfRule type="expression" dxfId="2853" priority="171">
      <formula>"$F$9=0"""</formula>
    </cfRule>
  </conditionalFormatting>
  <conditionalFormatting sqref="I230">
    <cfRule type="cellIs" dxfId="2852" priority="168" operator="equal">
      <formula>0</formula>
    </cfRule>
  </conditionalFormatting>
  <conditionalFormatting sqref="I230">
    <cfRule type="cellIs" dxfId="2851" priority="165" operator="equal">
      <formula>0</formula>
    </cfRule>
    <cfRule type="expression" dxfId="2850" priority="166">
      <formula>"""$F$9+$G$9+$H$9=0"""</formula>
    </cfRule>
    <cfRule type="expression" dxfId="2849" priority="167">
      <formula>"$F$9=0"""</formula>
    </cfRule>
  </conditionalFormatting>
  <conditionalFormatting sqref="E230">
    <cfRule type="colorScale" priority="164">
      <colorScale>
        <cfvo type="min"/>
        <cfvo type="percentile" val="50"/>
        <cfvo type="max"/>
        <color rgb="FFF8696B"/>
        <color rgb="FFFFEB84"/>
        <color rgb="FF63BE7B"/>
      </colorScale>
    </cfRule>
  </conditionalFormatting>
  <conditionalFormatting sqref="I230">
    <cfRule type="cellIs" dxfId="2848" priority="162" operator="equal">
      <formula>0</formula>
    </cfRule>
  </conditionalFormatting>
  <conditionalFormatting sqref="I230">
    <cfRule type="cellIs" dxfId="2847" priority="159" operator="equal">
      <formula>0</formula>
    </cfRule>
    <cfRule type="expression" dxfId="2846" priority="160">
      <formula>"""$F$9+$G$9+$H$9=0"""</formula>
    </cfRule>
    <cfRule type="expression" dxfId="2845" priority="161">
      <formula>"$F$9=0"""</formula>
    </cfRule>
  </conditionalFormatting>
  <conditionalFormatting sqref="F230">
    <cfRule type="colorScale" priority="163">
      <colorScale>
        <cfvo type="min"/>
        <cfvo type="percentile" val="50"/>
        <cfvo type="max"/>
        <color rgb="FFF8696B"/>
        <color rgb="FFFFEB84"/>
        <color rgb="FF63BE7B"/>
      </colorScale>
    </cfRule>
  </conditionalFormatting>
  <conditionalFormatting sqref="I230">
    <cfRule type="cellIs" dxfId="2844" priority="158" operator="equal">
      <formula>0</formula>
    </cfRule>
  </conditionalFormatting>
  <conditionalFormatting sqref="I230">
    <cfRule type="cellIs" dxfId="2843" priority="155" operator="equal">
      <formula>0</formula>
    </cfRule>
    <cfRule type="expression" dxfId="2842" priority="156">
      <formula>"""$F$9+$G$9+$H$9=0"""</formula>
    </cfRule>
    <cfRule type="expression" dxfId="2841" priority="157">
      <formula>"$F$9=0"""</formula>
    </cfRule>
  </conditionalFormatting>
  <conditionalFormatting sqref="I252">
    <cfRule type="cellIs" dxfId="2840" priority="153" operator="equal">
      <formula>0</formula>
    </cfRule>
  </conditionalFormatting>
  <conditionalFormatting sqref="I252">
    <cfRule type="cellIs" dxfId="2839" priority="150" operator="equal">
      <formula>0</formula>
    </cfRule>
    <cfRule type="expression" dxfId="2838" priority="151">
      <formula>"""$F$9+$G$9+$H$9=0"""</formula>
    </cfRule>
    <cfRule type="expression" dxfId="2837" priority="152">
      <formula>"$F$9=0"""</formula>
    </cfRule>
  </conditionalFormatting>
  <conditionalFormatting sqref="F252:F253">
    <cfRule type="colorScale" priority="154">
      <colorScale>
        <cfvo type="min"/>
        <cfvo type="percentile" val="50"/>
        <cfvo type="max"/>
        <color rgb="FFF8696B"/>
        <color rgb="FFFFEB84"/>
        <color rgb="FF63BE7B"/>
      </colorScale>
    </cfRule>
  </conditionalFormatting>
  <conditionalFormatting sqref="I250:I252">
    <cfRule type="cellIs" dxfId="2836" priority="148" operator="equal">
      <formula>0</formula>
    </cfRule>
  </conditionalFormatting>
  <conditionalFormatting sqref="I250:I252">
    <cfRule type="cellIs" dxfId="2835" priority="145" operator="equal">
      <formula>0</formula>
    </cfRule>
    <cfRule type="expression" dxfId="2834" priority="146">
      <formula>"""$F$9+$G$9+$H$9=0"""</formula>
    </cfRule>
    <cfRule type="expression" dxfId="2833" priority="147">
      <formula>"$F$9=0"""</formula>
    </cfRule>
  </conditionalFormatting>
  <conditionalFormatting sqref="F250:F252">
    <cfRule type="colorScale" priority="149">
      <colorScale>
        <cfvo type="min"/>
        <cfvo type="percentile" val="50"/>
        <cfvo type="max"/>
        <color rgb="FFF8696B"/>
        <color rgb="FFFFEB84"/>
        <color rgb="FF63BE7B"/>
      </colorScale>
    </cfRule>
  </conditionalFormatting>
  <conditionalFormatting sqref="I253">
    <cfRule type="cellIs" dxfId="2832" priority="144" operator="equal">
      <formula>0</formula>
    </cfRule>
  </conditionalFormatting>
  <conditionalFormatting sqref="I253">
    <cfRule type="cellIs" dxfId="2831" priority="141" operator="equal">
      <formula>0</formula>
    </cfRule>
    <cfRule type="expression" dxfId="2830" priority="142">
      <formula>"""$F$9+$G$9+$H$9=0"""</formula>
    </cfRule>
    <cfRule type="expression" dxfId="2829" priority="143">
      <formula>"$F$9=0"""</formula>
    </cfRule>
  </conditionalFormatting>
  <conditionalFormatting sqref="I253">
    <cfRule type="cellIs" dxfId="2828" priority="140" operator="equal">
      <formula>0</formula>
    </cfRule>
  </conditionalFormatting>
  <conditionalFormatting sqref="I253">
    <cfRule type="cellIs" dxfId="2827" priority="137" operator="equal">
      <formula>0</formula>
    </cfRule>
    <cfRule type="expression" dxfId="2826" priority="138">
      <formula>"""$F$9+$G$9+$H$9=0"""</formula>
    </cfRule>
    <cfRule type="expression" dxfId="2825" priority="139">
      <formula>"$F$9=0"""</formula>
    </cfRule>
  </conditionalFormatting>
  <conditionalFormatting sqref="E252:E253">
    <cfRule type="colorScale" priority="135">
      <colorScale>
        <cfvo type="min"/>
        <cfvo type="percentile" val="50"/>
        <cfvo type="max"/>
        <color rgb="FFF8696B"/>
        <color rgb="FFFFEB84"/>
        <color rgb="FF63BE7B"/>
      </colorScale>
    </cfRule>
  </conditionalFormatting>
  <conditionalFormatting sqref="E250:E251">
    <cfRule type="colorScale" priority="136">
      <colorScale>
        <cfvo type="min"/>
        <cfvo type="percentile" val="50"/>
        <cfvo type="max"/>
        <color rgb="FFF8696B"/>
        <color rgb="FFFFEB84"/>
        <color rgb="FF63BE7B"/>
      </colorScale>
    </cfRule>
  </conditionalFormatting>
  <conditionalFormatting sqref="I253">
    <cfRule type="cellIs" dxfId="2824" priority="133" operator="equal">
      <formula>0</formula>
    </cfRule>
  </conditionalFormatting>
  <conditionalFormatting sqref="I253">
    <cfRule type="cellIs" dxfId="2823" priority="130" operator="equal">
      <formula>0</formula>
    </cfRule>
    <cfRule type="expression" dxfId="2822" priority="131">
      <formula>"""$F$9+$G$9+$H$9=0"""</formula>
    </cfRule>
    <cfRule type="expression" dxfId="2821" priority="132">
      <formula>"$F$9=0"""</formula>
    </cfRule>
  </conditionalFormatting>
  <conditionalFormatting sqref="F253">
    <cfRule type="colorScale" priority="134">
      <colorScale>
        <cfvo type="min"/>
        <cfvo type="percentile" val="50"/>
        <cfvo type="max"/>
        <color rgb="FFF8696B"/>
        <color rgb="FFFFEB84"/>
        <color rgb="FF63BE7B"/>
      </colorScale>
    </cfRule>
  </conditionalFormatting>
  <conditionalFormatting sqref="I252">
    <cfRule type="cellIs" dxfId="2820" priority="129" operator="equal">
      <formula>0</formula>
    </cfRule>
  </conditionalFormatting>
  <conditionalFormatting sqref="I252">
    <cfRule type="cellIs" dxfId="2819" priority="126" operator="equal">
      <formula>0</formula>
    </cfRule>
    <cfRule type="expression" dxfId="2818" priority="127">
      <formula>"""$F$9+$G$9+$H$9=0"""</formula>
    </cfRule>
    <cfRule type="expression" dxfId="2817" priority="128">
      <formula>"$F$9=0"""</formula>
    </cfRule>
  </conditionalFormatting>
  <conditionalFormatting sqref="I252">
    <cfRule type="cellIs" dxfId="2816" priority="125" operator="equal">
      <formula>0</formula>
    </cfRule>
  </conditionalFormatting>
  <conditionalFormatting sqref="I252">
    <cfRule type="cellIs" dxfId="2815" priority="122" operator="equal">
      <formula>0</formula>
    </cfRule>
    <cfRule type="expression" dxfId="2814" priority="123">
      <formula>"""$F$9+$G$9+$H$9=0"""</formula>
    </cfRule>
    <cfRule type="expression" dxfId="2813" priority="124">
      <formula>"$F$9=0"""</formula>
    </cfRule>
  </conditionalFormatting>
  <conditionalFormatting sqref="I253">
    <cfRule type="cellIs" dxfId="2812" priority="121" operator="equal">
      <formula>0</formula>
    </cfRule>
  </conditionalFormatting>
  <conditionalFormatting sqref="I253">
    <cfRule type="cellIs" dxfId="2811" priority="118" operator="equal">
      <formula>0</formula>
    </cfRule>
    <cfRule type="expression" dxfId="2810" priority="119">
      <formula>"""$F$9+$G$9+$H$9=0"""</formula>
    </cfRule>
    <cfRule type="expression" dxfId="2809" priority="120">
      <formula>"$F$9=0"""</formula>
    </cfRule>
  </conditionalFormatting>
  <conditionalFormatting sqref="I273">
    <cfRule type="cellIs" dxfId="2808" priority="116" operator="equal">
      <formula>0</formula>
    </cfRule>
  </conditionalFormatting>
  <conditionalFormatting sqref="I273">
    <cfRule type="cellIs" dxfId="2807" priority="113" operator="equal">
      <formula>0</formula>
    </cfRule>
    <cfRule type="expression" dxfId="2806" priority="114">
      <formula>"""$F$9+$G$9+$H$9=0"""</formula>
    </cfRule>
    <cfRule type="expression" dxfId="2805" priority="115">
      <formula>"$F$9=0"""</formula>
    </cfRule>
  </conditionalFormatting>
  <conditionalFormatting sqref="F273:F274">
    <cfRule type="colorScale" priority="117">
      <colorScale>
        <cfvo type="min"/>
        <cfvo type="percentile" val="50"/>
        <cfvo type="max"/>
        <color rgb="FFF8696B"/>
        <color rgb="FFFFEB84"/>
        <color rgb="FF63BE7B"/>
      </colorScale>
    </cfRule>
  </conditionalFormatting>
  <conditionalFormatting sqref="I271:I273">
    <cfRule type="cellIs" dxfId="2804" priority="111" operator="equal">
      <formula>0</formula>
    </cfRule>
  </conditionalFormatting>
  <conditionalFormatting sqref="I271:I273">
    <cfRule type="cellIs" dxfId="2803" priority="108" operator="equal">
      <formula>0</formula>
    </cfRule>
    <cfRule type="expression" dxfId="2802" priority="109">
      <formula>"""$F$9+$G$9+$H$9=0"""</formula>
    </cfRule>
    <cfRule type="expression" dxfId="2801" priority="110">
      <formula>"$F$9=0"""</formula>
    </cfRule>
  </conditionalFormatting>
  <conditionalFormatting sqref="F271:F273">
    <cfRule type="colorScale" priority="112">
      <colorScale>
        <cfvo type="min"/>
        <cfvo type="percentile" val="50"/>
        <cfvo type="max"/>
        <color rgb="FFF8696B"/>
        <color rgb="FFFFEB84"/>
        <color rgb="FF63BE7B"/>
      </colorScale>
    </cfRule>
  </conditionalFormatting>
  <conditionalFormatting sqref="I274">
    <cfRule type="cellIs" dxfId="2800" priority="107" operator="equal">
      <formula>0</formula>
    </cfRule>
  </conditionalFormatting>
  <conditionalFormatting sqref="I274">
    <cfRule type="cellIs" dxfId="2799" priority="104" operator="equal">
      <formula>0</formula>
    </cfRule>
    <cfRule type="expression" dxfId="2798" priority="105">
      <formula>"""$F$9+$G$9+$H$9=0"""</formula>
    </cfRule>
    <cfRule type="expression" dxfId="2797" priority="106">
      <formula>"$F$9=0"""</formula>
    </cfRule>
  </conditionalFormatting>
  <conditionalFormatting sqref="I274">
    <cfRule type="cellIs" dxfId="2796" priority="103" operator="equal">
      <formula>0</formula>
    </cfRule>
  </conditionalFormatting>
  <conditionalFormatting sqref="I274">
    <cfRule type="cellIs" dxfId="2795" priority="100" operator="equal">
      <formula>0</formula>
    </cfRule>
    <cfRule type="expression" dxfId="2794" priority="101">
      <formula>"""$F$9+$G$9+$H$9=0"""</formula>
    </cfRule>
    <cfRule type="expression" dxfId="2793" priority="102">
      <formula>"$F$9=0"""</formula>
    </cfRule>
  </conditionalFormatting>
  <conditionalFormatting sqref="E273:E274">
    <cfRule type="colorScale" priority="98">
      <colorScale>
        <cfvo type="min"/>
        <cfvo type="percentile" val="50"/>
        <cfvo type="max"/>
        <color rgb="FFF8696B"/>
        <color rgb="FFFFEB84"/>
        <color rgb="FF63BE7B"/>
      </colorScale>
    </cfRule>
  </conditionalFormatting>
  <conditionalFormatting sqref="E271:E272">
    <cfRule type="colorScale" priority="99">
      <colorScale>
        <cfvo type="min"/>
        <cfvo type="percentile" val="50"/>
        <cfvo type="max"/>
        <color rgb="FFF8696B"/>
        <color rgb="FFFFEB84"/>
        <color rgb="FF63BE7B"/>
      </colorScale>
    </cfRule>
  </conditionalFormatting>
  <conditionalFormatting sqref="I274">
    <cfRule type="cellIs" dxfId="2792" priority="96" operator="equal">
      <formula>0</formula>
    </cfRule>
  </conditionalFormatting>
  <conditionalFormatting sqref="I274">
    <cfRule type="cellIs" dxfId="2791" priority="93" operator="equal">
      <formula>0</formula>
    </cfRule>
    <cfRule type="expression" dxfId="2790" priority="94">
      <formula>"""$F$9+$G$9+$H$9=0"""</formula>
    </cfRule>
    <cfRule type="expression" dxfId="2789" priority="95">
      <formula>"$F$9=0"""</formula>
    </cfRule>
  </conditionalFormatting>
  <conditionalFormatting sqref="F274">
    <cfRule type="colorScale" priority="97">
      <colorScale>
        <cfvo type="min"/>
        <cfvo type="percentile" val="50"/>
        <cfvo type="max"/>
        <color rgb="FFF8696B"/>
        <color rgb="FFFFEB84"/>
        <color rgb="FF63BE7B"/>
      </colorScale>
    </cfRule>
  </conditionalFormatting>
  <conditionalFormatting sqref="I273">
    <cfRule type="cellIs" dxfId="2788" priority="92" operator="equal">
      <formula>0</formula>
    </cfRule>
  </conditionalFormatting>
  <conditionalFormatting sqref="I273">
    <cfRule type="cellIs" dxfId="2787" priority="89" operator="equal">
      <formula>0</formula>
    </cfRule>
    <cfRule type="expression" dxfId="2786" priority="90">
      <formula>"""$F$9+$G$9+$H$9=0"""</formula>
    </cfRule>
    <cfRule type="expression" dxfId="2785" priority="91">
      <formula>"$F$9=0"""</formula>
    </cfRule>
  </conditionalFormatting>
  <conditionalFormatting sqref="I273">
    <cfRule type="cellIs" dxfId="2784" priority="88" operator="equal">
      <formula>0</formula>
    </cfRule>
  </conditionalFormatting>
  <conditionalFormatting sqref="I273">
    <cfRule type="cellIs" dxfId="2783" priority="85" operator="equal">
      <formula>0</formula>
    </cfRule>
    <cfRule type="expression" dxfId="2782" priority="86">
      <formula>"""$F$9+$G$9+$H$9=0"""</formula>
    </cfRule>
    <cfRule type="expression" dxfId="2781" priority="87">
      <formula>"$F$9=0"""</formula>
    </cfRule>
  </conditionalFormatting>
  <conditionalFormatting sqref="I274">
    <cfRule type="cellIs" dxfId="2780" priority="84" operator="equal">
      <formula>0</formula>
    </cfRule>
  </conditionalFormatting>
  <conditionalFormatting sqref="I274">
    <cfRule type="cellIs" dxfId="2779" priority="81" operator="equal">
      <formula>0</formula>
    </cfRule>
    <cfRule type="expression" dxfId="2778" priority="82">
      <formula>"""$F$9+$G$9+$H$9=0"""</formula>
    </cfRule>
    <cfRule type="expression" dxfId="2777" priority="83">
      <formula>"$F$9=0"""</formula>
    </cfRule>
  </conditionalFormatting>
  <conditionalFormatting sqref="I296">
    <cfRule type="cellIs" dxfId="2776" priority="78" operator="equal">
      <formula>0</formula>
    </cfRule>
  </conditionalFormatting>
  <conditionalFormatting sqref="I296">
    <cfRule type="cellIs" dxfId="2775" priority="75" operator="equal">
      <formula>0</formula>
    </cfRule>
    <cfRule type="expression" dxfId="2774" priority="76">
      <formula>"""$F$9+$G$9+$H$9=0"""</formula>
    </cfRule>
    <cfRule type="expression" dxfId="2773" priority="77">
      <formula>"$F$9=0"""</formula>
    </cfRule>
  </conditionalFormatting>
  <conditionalFormatting sqref="E296">
    <cfRule type="colorScale" priority="79">
      <colorScale>
        <cfvo type="min"/>
        <cfvo type="percentile" val="50"/>
        <cfvo type="max"/>
        <color rgb="FFF8696B"/>
        <color rgb="FFFFEB84"/>
        <color rgb="FF63BE7B"/>
      </colorScale>
    </cfRule>
  </conditionalFormatting>
  <conditionalFormatting sqref="F296">
    <cfRule type="colorScale" priority="80">
      <colorScale>
        <cfvo type="min"/>
        <cfvo type="percentile" val="50"/>
        <cfvo type="max"/>
        <color rgb="FFF8696B"/>
        <color rgb="FFFFEB84"/>
        <color rgb="FF63BE7B"/>
      </colorScale>
    </cfRule>
  </conditionalFormatting>
  <conditionalFormatting sqref="I294">
    <cfRule type="cellIs" dxfId="2772" priority="73" operator="equal">
      <formula>0</formula>
    </cfRule>
  </conditionalFormatting>
  <conditionalFormatting sqref="I294">
    <cfRule type="cellIs" dxfId="2771" priority="70" operator="equal">
      <formula>0</formula>
    </cfRule>
    <cfRule type="expression" dxfId="2770" priority="71">
      <formula>"""$F$9+$G$9+$H$9=0"""</formula>
    </cfRule>
    <cfRule type="expression" dxfId="2769" priority="72">
      <formula>"$F$9=0"""</formula>
    </cfRule>
  </conditionalFormatting>
  <conditionalFormatting sqref="F294:F295">
    <cfRule type="colorScale" priority="74">
      <colorScale>
        <cfvo type="min"/>
        <cfvo type="percentile" val="50"/>
        <cfvo type="max"/>
        <color rgb="FFF8696B"/>
        <color rgb="FFFFEB84"/>
        <color rgb="FF63BE7B"/>
      </colorScale>
    </cfRule>
  </conditionalFormatting>
  <conditionalFormatting sqref="I292:I294">
    <cfRule type="cellIs" dxfId="2768" priority="68" operator="equal">
      <formula>0</formula>
    </cfRule>
  </conditionalFormatting>
  <conditionalFormatting sqref="I292:I294">
    <cfRule type="cellIs" dxfId="2767" priority="65" operator="equal">
      <formula>0</formula>
    </cfRule>
    <cfRule type="expression" dxfId="2766" priority="66">
      <formula>"""$F$9+$G$9+$H$9=0"""</formula>
    </cfRule>
    <cfRule type="expression" dxfId="2765" priority="67">
      <formula>"$F$9=0"""</formula>
    </cfRule>
  </conditionalFormatting>
  <conditionalFormatting sqref="F292:F294">
    <cfRule type="colorScale" priority="69">
      <colorScale>
        <cfvo type="min"/>
        <cfvo type="percentile" val="50"/>
        <cfvo type="max"/>
        <color rgb="FFF8696B"/>
        <color rgb="FFFFEB84"/>
        <color rgb="FF63BE7B"/>
      </colorScale>
    </cfRule>
  </conditionalFormatting>
  <conditionalFormatting sqref="I295">
    <cfRule type="cellIs" dxfId="2764" priority="64" operator="equal">
      <formula>0</formula>
    </cfRule>
  </conditionalFormatting>
  <conditionalFormatting sqref="I295">
    <cfRule type="cellIs" dxfId="2763" priority="61" operator="equal">
      <formula>0</formula>
    </cfRule>
    <cfRule type="expression" dxfId="2762" priority="62">
      <formula>"""$F$9+$G$9+$H$9=0"""</formula>
    </cfRule>
    <cfRule type="expression" dxfId="2761" priority="63">
      <formula>"$F$9=0"""</formula>
    </cfRule>
  </conditionalFormatting>
  <conditionalFormatting sqref="I295">
    <cfRule type="cellIs" dxfId="2760" priority="60" operator="equal">
      <formula>0</formula>
    </cfRule>
  </conditionalFormatting>
  <conditionalFormatting sqref="I295">
    <cfRule type="cellIs" dxfId="2759" priority="57" operator="equal">
      <formula>0</formula>
    </cfRule>
    <cfRule type="expression" dxfId="2758" priority="58">
      <formula>"""$F$9+$G$9+$H$9=0"""</formula>
    </cfRule>
    <cfRule type="expression" dxfId="2757" priority="59">
      <formula>"$F$9=0"""</formula>
    </cfRule>
  </conditionalFormatting>
  <conditionalFormatting sqref="E294:E295">
    <cfRule type="colorScale" priority="55">
      <colorScale>
        <cfvo type="min"/>
        <cfvo type="percentile" val="50"/>
        <cfvo type="max"/>
        <color rgb="FFF8696B"/>
        <color rgb="FFFFEB84"/>
        <color rgb="FF63BE7B"/>
      </colorScale>
    </cfRule>
  </conditionalFormatting>
  <conditionalFormatting sqref="E292:E293">
    <cfRule type="colorScale" priority="56">
      <colorScale>
        <cfvo type="min"/>
        <cfvo type="percentile" val="50"/>
        <cfvo type="max"/>
        <color rgb="FFF8696B"/>
        <color rgb="FFFFEB84"/>
        <color rgb="FF63BE7B"/>
      </colorScale>
    </cfRule>
  </conditionalFormatting>
  <conditionalFormatting sqref="I295">
    <cfRule type="cellIs" dxfId="2756" priority="53" operator="equal">
      <formula>0</formula>
    </cfRule>
  </conditionalFormatting>
  <conditionalFormatting sqref="I295">
    <cfRule type="cellIs" dxfId="2755" priority="50" operator="equal">
      <formula>0</formula>
    </cfRule>
    <cfRule type="expression" dxfId="2754" priority="51">
      <formula>"""$F$9+$G$9+$H$9=0"""</formula>
    </cfRule>
    <cfRule type="expression" dxfId="2753" priority="52">
      <formula>"$F$9=0"""</formula>
    </cfRule>
  </conditionalFormatting>
  <conditionalFormatting sqref="F295">
    <cfRule type="colorScale" priority="54">
      <colorScale>
        <cfvo type="min"/>
        <cfvo type="percentile" val="50"/>
        <cfvo type="max"/>
        <color rgb="FFF8696B"/>
        <color rgb="FFFFEB84"/>
        <color rgb="FF63BE7B"/>
      </colorScale>
    </cfRule>
  </conditionalFormatting>
  <conditionalFormatting sqref="I294">
    <cfRule type="cellIs" dxfId="2752" priority="49" operator="equal">
      <formula>0</formula>
    </cfRule>
  </conditionalFormatting>
  <conditionalFormatting sqref="I294">
    <cfRule type="cellIs" dxfId="2751" priority="46" operator="equal">
      <formula>0</formula>
    </cfRule>
    <cfRule type="expression" dxfId="2750" priority="47">
      <formula>"""$F$9+$G$9+$H$9=0"""</formula>
    </cfRule>
    <cfRule type="expression" dxfId="2749" priority="48">
      <formula>"$F$9=0"""</formula>
    </cfRule>
  </conditionalFormatting>
  <conditionalFormatting sqref="I294">
    <cfRule type="cellIs" dxfId="2748" priority="45" operator="equal">
      <formula>0</formula>
    </cfRule>
  </conditionalFormatting>
  <conditionalFormatting sqref="I294">
    <cfRule type="cellIs" dxfId="2747" priority="42" operator="equal">
      <formula>0</formula>
    </cfRule>
    <cfRule type="expression" dxfId="2746" priority="43">
      <formula>"""$F$9+$G$9+$H$9=0"""</formula>
    </cfRule>
    <cfRule type="expression" dxfId="2745" priority="44">
      <formula>"$F$9=0"""</formula>
    </cfRule>
  </conditionalFormatting>
  <conditionalFormatting sqref="I295">
    <cfRule type="cellIs" dxfId="2744" priority="41" operator="equal">
      <formula>0</formula>
    </cfRule>
  </conditionalFormatting>
  <conditionalFormatting sqref="I295">
    <cfRule type="cellIs" dxfId="2743" priority="38" operator="equal">
      <formula>0</formula>
    </cfRule>
    <cfRule type="expression" dxfId="2742" priority="39">
      <formula>"""$F$9+$G$9+$H$9=0"""</formula>
    </cfRule>
    <cfRule type="expression" dxfId="2741" priority="40">
      <formula>"$F$9=0"""</formula>
    </cfRule>
  </conditionalFormatting>
  <conditionalFormatting sqref="I86">
    <cfRule type="cellIs" dxfId="2740" priority="36" operator="equal">
      <formula>0</formula>
    </cfRule>
  </conditionalFormatting>
  <conditionalFormatting sqref="I86">
    <cfRule type="cellIs" dxfId="2739" priority="33" operator="equal">
      <formula>0</formula>
    </cfRule>
    <cfRule type="expression" dxfId="2738" priority="34">
      <formula>"""$F$9+$G$9+$H$9=0"""</formula>
    </cfRule>
    <cfRule type="expression" dxfId="2737" priority="35">
      <formula>"$F$9=0"""</formula>
    </cfRule>
  </conditionalFormatting>
  <conditionalFormatting sqref="F86">
    <cfRule type="colorScale" priority="37">
      <colorScale>
        <cfvo type="min"/>
        <cfvo type="percentile" val="50"/>
        <cfvo type="max"/>
        <color rgb="FFF8696B"/>
        <color rgb="FFFFEB84"/>
        <color rgb="FF63BE7B"/>
      </colorScale>
    </cfRule>
  </conditionalFormatting>
  <conditionalFormatting sqref="E86">
    <cfRule type="colorScale" priority="32">
      <colorScale>
        <cfvo type="min"/>
        <cfvo type="percentile" val="50"/>
        <cfvo type="max"/>
        <color rgb="FFF8696B"/>
        <color rgb="FFFFEB84"/>
        <color rgb="FF63BE7B"/>
      </colorScale>
    </cfRule>
  </conditionalFormatting>
  <conditionalFormatting sqref="I145">
    <cfRule type="cellIs" dxfId="2736" priority="30" operator="equal">
      <formula>0</formula>
    </cfRule>
  </conditionalFormatting>
  <conditionalFormatting sqref="I145">
    <cfRule type="cellIs" dxfId="2735" priority="27" operator="equal">
      <formula>0</formula>
    </cfRule>
    <cfRule type="expression" dxfId="2734" priority="28">
      <formula>"""$F$9+$G$9+$H$9=0"""</formula>
    </cfRule>
    <cfRule type="expression" dxfId="2733" priority="29">
      <formula>"$F$9=0"""</formula>
    </cfRule>
  </conditionalFormatting>
  <conditionalFormatting sqref="F145">
    <cfRule type="colorScale" priority="31">
      <colorScale>
        <cfvo type="min"/>
        <cfvo type="percentile" val="50"/>
        <cfvo type="max"/>
        <color rgb="FFF8696B"/>
        <color rgb="FFFFEB84"/>
        <color rgb="FF63BE7B"/>
      </colorScale>
    </cfRule>
  </conditionalFormatting>
  <conditionalFormatting sqref="I146">
    <cfRule type="cellIs" dxfId="2732" priority="25" operator="equal">
      <formula>0</formula>
    </cfRule>
  </conditionalFormatting>
  <conditionalFormatting sqref="I146">
    <cfRule type="cellIs" dxfId="2731" priority="22" operator="equal">
      <formula>0</formula>
    </cfRule>
    <cfRule type="expression" dxfId="2730" priority="23">
      <formula>"""$F$9+$G$9+$H$9=0"""</formula>
    </cfRule>
    <cfRule type="expression" dxfId="2729" priority="24">
      <formula>"$F$9=0"""</formula>
    </cfRule>
  </conditionalFormatting>
  <conditionalFormatting sqref="F146">
    <cfRule type="colorScale" priority="26">
      <colorScale>
        <cfvo type="min"/>
        <cfvo type="percentile" val="50"/>
        <cfvo type="max"/>
        <color rgb="FFF8696B"/>
        <color rgb="FFFFEB84"/>
        <color rgb="FF63BE7B"/>
      </colorScale>
    </cfRule>
  </conditionalFormatting>
  <conditionalFormatting sqref="I145">
    <cfRule type="cellIs" dxfId="2728" priority="15" operator="equal">
      <formula>0</formula>
    </cfRule>
  </conditionalFormatting>
  <conditionalFormatting sqref="I145">
    <cfRule type="cellIs" dxfId="2727" priority="12" operator="equal">
      <formula>0</formula>
    </cfRule>
    <cfRule type="expression" dxfId="2726" priority="13">
      <formula>"""$F$9+$G$9+$H$9=0"""</formula>
    </cfRule>
    <cfRule type="expression" dxfId="2725" priority="14">
      <formula>"$F$9=0"""</formula>
    </cfRule>
  </conditionalFormatting>
  <conditionalFormatting sqref="F145">
    <cfRule type="colorScale" priority="16">
      <colorScale>
        <cfvo type="min"/>
        <cfvo type="percentile" val="50"/>
        <cfvo type="max"/>
        <color rgb="FFF8696B"/>
        <color rgb="FFFFEB84"/>
        <color rgb="FF63BE7B"/>
      </colorScale>
    </cfRule>
  </conditionalFormatting>
  <conditionalFormatting sqref="I146">
    <cfRule type="cellIs" dxfId="2724" priority="10" operator="equal">
      <formula>0</formula>
    </cfRule>
  </conditionalFormatting>
  <conditionalFormatting sqref="I146">
    <cfRule type="cellIs" dxfId="2723" priority="7" operator="equal">
      <formula>0</formula>
    </cfRule>
    <cfRule type="expression" dxfId="2722" priority="8">
      <formula>"""$F$9+$G$9+$H$9=0"""</formula>
    </cfRule>
    <cfRule type="expression" dxfId="2721" priority="9">
      <formula>"$F$9=0"""</formula>
    </cfRule>
  </conditionalFormatting>
  <conditionalFormatting sqref="F146">
    <cfRule type="colorScale" priority="11">
      <colorScale>
        <cfvo type="min"/>
        <cfvo type="percentile" val="50"/>
        <cfvo type="max"/>
        <color rgb="FFF8696B"/>
        <color rgb="FFFFEB84"/>
        <color rgb="FF63BE7B"/>
      </colorScale>
    </cfRule>
  </conditionalFormatting>
  <conditionalFormatting sqref="I147">
    <cfRule type="cellIs" dxfId="2720" priority="4" operator="equal">
      <formula>0</formula>
    </cfRule>
  </conditionalFormatting>
  <conditionalFormatting sqref="I147">
    <cfRule type="cellIs" dxfId="2719" priority="1" operator="equal">
      <formula>0</formula>
    </cfRule>
    <cfRule type="expression" dxfId="2718" priority="2">
      <formula>"""$F$9+$G$9+$H$9=0"""</formula>
    </cfRule>
    <cfRule type="expression" dxfId="2717" priority="3">
      <formula>"$F$9=0"""</formula>
    </cfRule>
  </conditionalFormatting>
  <conditionalFormatting sqref="E147">
    <cfRule type="colorScale" priority="5">
      <colorScale>
        <cfvo type="min"/>
        <cfvo type="percentile" val="50"/>
        <cfvo type="max"/>
        <color rgb="FFF8696B"/>
        <color rgb="FFFFEB84"/>
        <color rgb="FF63BE7B"/>
      </colorScale>
    </cfRule>
  </conditionalFormatting>
  <conditionalFormatting sqref="F147">
    <cfRule type="colorScale" priority="6">
      <colorScale>
        <cfvo type="min"/>
        <cfvo type="percentile" val="50"/>
        <cfvo type="max"/>
        <color rgb="FFF8696B"/>
        <color rgb="FFFFEB84"/>
        <color rgb="FF63BE7B"/>
      </colorScale>
    </cfRule>
  </conditionalFormatting>
  <dataValidations count="2">
    <dataValidation type="list" allowBlank="1" showInputMessage="1" showErrorMessage="1" sqref="J418:J432 J103:J117 J166:J180 J19:J33 J61:J75 J292:J306 J82:J96 J40:J54 J124:J138 J187:J201 J208:J222 J229:J243 J250:J264 J271:J285 J313:J327 J334:J348 J355:J369 J376:J390 J397:J411 J145:J159" xr:uid="{00000000-0002-0000-0700-000000000000}">
      <formula1>"O, U"</formula1>
    </dataValidation>
    <dataValidation type="list" allowBlank="1" showInputMessage="1" showErrorMessage="1" sqref="Q15:R15 Q418:R432 Q36:R36 Q103:R117 Q57:R57 Q166:R180 Q78:R78 Q19:R33 Q99:R99 Q61:R75 Q120:R120 Q292:R306 Q141:R141 Q82:R96 Q162:R162 Q40:R54 Q183:R183 Q124:R138 Q204:R204 Q187:R201 Q225:R225 Q208:R222 Q246:R246 Q229:R243 Q267:R267 Q250:R264 Q288:R288 Q313:R327 Q309:R309 Q271:R285 Q330:R330 Q334:R348 Q351:R351 Q355:R369 Q372:R372 Q376:R390 Q393:R393 Q397:R411 Q414:R414 Q145:R159" xr:uid="{00000000-0002-0000-0700-000001000000}">
      <formula1>"Basso, Medio, Medio-Alto, Alto"</formula1>
    </dataValidation>
  </dataValidations>
  <pageMargins left="0.25" right="0.25" top="0.75" bottom="0.75" header="0.3" footer="0.3"/>
  <pageSetup scale="29" fitToHeight="0" orientation="landscape" r:id="rId1"/>
  <ignoredErrors>
    <ignoredError sqref="I13" evalError="1"/>
    <ignoredError sqref="H13" evalError="1" emptyCellReference="1"/>
  </ignoredErrors>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2000000}">
          <x14:formula1>
            <xm:f>'db tipo misura'!$A$3:$A$13</xm:f>
          </x14:formula1>
          <xm:sqref>K418:K432 K103:K117 K166:K180 K19:K33 K61:K75 K292:K306 K82:K96 K40:K54 K124:K138 K187:K201 K208:K222 K229:K243 K250:K264 K271:K285 K313:K327 K334:K348 K355:K369 K376:K390 K397:K411 K145:K159</xm:sqref>
        </x14:dataValidation>
        <x14:dataValidation type="list" allowBlank="1" showInputMessage="1" showErrorMessage="1" xr:uid="{00000000-0002-0000-0700-000003000000}">
          <x14:formula1>
            <xm:f>'db fattori abilitanti'!$A$3:$A$19</xm:f>
          </x14:formula1>
          <xm:sqref>F418:F432 F376:F390 F397:F411 F103:F117 F166:F180 F19:F33 F61:F75 F292:F306 F82:F96 F40:F54 F124:F138 F187:F201 F208:F222 F229:F243 F250:F264 F271:F285 F313:F327 F334:F348 F355:F369 F145:F159</xm:sqref>
        </x14:dataValidation>
        <x14:dataValidation type="list" allowBlank="1" showInputMessage="1" showErrorMessage="1" xr:uid="{00000000-0002-0000-0700-000004000000}">
          <x14:formula1>
            <xm:f>'db obiettivi'!$A$3:$A$18</xm:f>
          </x14:formula1>
          <xm:sqref>H418:H432 H376:H390 H397:H411 H103:H117 H166:H180 H19:H33 H61:H75 H292:H306 H82:H96 H40:H54 H124:H138 H187:H201 H208:H222 H229:H243 H250:H264 H271:H285 H313:H327 H334:H348 H355:H369 H145:H159</xm:sqref>
        </x14:dataValidation>
        <x14:dataValidation type="list" allowBlank="1" showInputMessage="1" showErrorMessage="1" xr:uid="{00000000-0002-0000-0700-000005000000}">
          <x14:formula1>
            <xm:f>'db rischi'!$F$10:$F$100</xm:f>
          </x14:formula1>
          <xm:sqref>E418:E432 E166:E180 E103:E117 E19:E33 E61:E75 E292:E306 E82:E96 E40:E54 E124:E138 E187:E201 E208:E222 E229:E243 E250:E264 E271:E285 E313:E327 E334:E348 E355:E369 E376:E390 E397:E411 E145:E159</xm:sqref>
        </x14:dataValidation>
        <x14:dataValidation type="list" allowBlank="1" showInputMessage="1" showErrorMessage="1" xr:uid="{00000000-0002-0000-0700-000006000000}">
          <x14:formula1>
            <xm:f>'db misure specifiche'!$F$4:$F$505</xm:f>
          </x14:formula1>
          <xm:sqref>I418:I432 I108:I117 I24:I33 I45:I54 I191:I201 I86:I96 I296:I306 I66:I75 I129:I138 I171:I180 I212:I222 I231:I243 I254:I264 I275:I285 I313:I327 I334:I348 I355:I369 I376:I390 I397:I411 I229 I147:I159</xm:sqref>
        </x14:dataValidation>
        <x14:dataValidation type="list" allowBlank="1" showInputMessage="1" showErrorMessage="1" xr:uid="{00000000-0002-0000-0700-000007000000}">
          <x14:formula1>
            <xm:f>'db misure specifiche'!$H$4:$H$505</xm:f>
          </x14:formula1>
          <xm:sqref>I166:I170 I19:I23 I40:I44 I61:I65 I292:I295 I103:I107 I124:I128 I187:I190 I208:I211 I230 I250:I253 I271:I274 I82:I85 I145:I146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10">
    <tabColor rgb="FF00B050"/>
    <pageSetUpPr fitToPage="1"/>
  </sheetPr>
  <dimension ref="A1:X433"/>
  <sheetViews>
    <sheetView topLeftCell="A55" zoomScale="85" zoomScaleNormal="85" workbookViewId="0">
      <selection activeCell="E26" sqref="E26"/>
    </sheetView>
  </sheetViews>
  <sheetFormatPr defaultColWidth="9.140625" defaultRowHeight="12.75" outlineLevelRow="1" outlineLevelCol="2" x14ac:dyDescent="0.2"/>
  <cols>
    <col min="1" max="1" width="4.42578125" style="2" customWidth="1"/>
    <col min="2" max="2" width="6.140625" style="2" customWidth="1"/>
    <col min="3" max="3" width="31.5703125" style="2" hidden="1" customWidth="1" outlineLevel="1"/>
    <col min="4" max="4" width="28.85546875" style="2" hidden="1" customWidth="1" outlineLevel="1"/>
    <col min="5" max="5" width="36" style="2" customWidth="1" collapsed="1"/>
    <col min="6" max="6" width="26.140625" style="2" customWidth="1"/>
    <col min="7" max="7" width="20.85546875" style="2" hidden="1" customWidth="1" outlineLevel="1"/>
    <col min="8" max="8" width="26" style="2" customWidth="1" collapsed="1"/>
    <col min="9" max="9" width="37" style="2" customWidth="1"/>
    <col min="10" max="10" width="18" style="89" customWidth="1"/>
    <col min="11" max="11" width="23.5703125" style="2" customWidth="1"/>
    <col min="12" max="12" width="13.85546875" style="2" customWidth="1"/>
    <col min="13" max="13" width="13.5703125" style="2" customWidth="1"/>
    <col min="14" max="14" width="18" style="2" customWidth="1"/>
    <col min="15" max="15" width="24.5703125" style="2" customWidth="1"/>
    <col min="16" max="16" width="5.140625" style="2" customWidth="1"/>
    <col min="17" max="17" width="18.140625" style="2" customWidth="1" outlineLevel="1"/>
    <col min="18" max="18" width="18.85546875" style="2" customWidth="1" outlineLevel="1"/>
    <col min="19" max="21" width="10.85546875" style="2" hidden="1" customWidth="1" outlineLevel="2"/>
    <col min="22" max="22" width="76.42578125" style="2" customWidth="1" outlineLevel="1" collapsed="1"/>
    <col min="23" max="23" width="6.140625" style="2" customWidth="1"/>
    <col min="24" max="24" width="4.5703125" style="2" customWidth="1"/>
    <col min="25" max="16384" width="9.140625" style="2"/>
  </cols>
  <sheetData>
    <row r="1" spans="1:24" ht="25.5" customHeight="1" x14ac:dyDescent="0.2">
      <c r="A1" s="228" t="s">
        <v>1313</v>
      </c>
      <c r="B1" s="228"/>
      <c r="C1" s="228"/>
      <c r="D1" s="228"/>
      <c r="E1" s="228"/>
      <c r="F1" s="31"/>
      <c r="G1" s="31"/>
      <c r="H1" s="228" t="s">
        <v>1303</v>
      </c>
      <c r="I1" s="228"/>
      <c r="J1" s="85"/>
      <c r="K1" s="30"/>
      <c r="L1" s="30"/>
      <c r="M1" s="30"/>
      <c r="N1" s="30"/>
      <c r="O1" s="30"/>
      <c r="P1" s="30"/>
      <c r="Q1" s="30"/>
      <c r="R1" s="30"/>
      <c r="S1" s="30"/>
      <c r="T1" s="30"/>
      <c r="U1" s="30"/>
      <c r="V1" s="30"/>
      <c r="W1" s="227" t="s">
        <v>1302</v>
      </c>
      <c r="X1" s="30"/>
    </row>
    <row r="2" spans="1:24" ht="11.45" customHeight="1" x14ac:dyDescent="0.2">
      <c r="A2" s="30"/>
      <c r="B2" s="30"/>
      <c r="C2" s="30"/>
      <c r="D2" s="30"/>
      <c r="E2" s="85"/>
      <c r="F2" s="31"/>
      <c r="G2" s="31"/>
      <c r="H2" s="30"/>
      <c r="I2" s="85"/>
      <c r="J2" s="85"/>
      <c r="K2" s="30"/>
      <c r="L2" s="30"/>
      <c r="M2" s="30"/>
      <c r="N2" s="30"/>
      <c r="O2" s="30"/>
      <c r="P2" s="30"/>
      <c r="Q2" s="30"/>
      <c r="R2" s="30"/>
      <c r="S2" s="30"/>
      <c r="T2" s="30"/>
      <c r="U2" s="30"/>
      <c r="V2" s="30"/>
      <c r="W2" s="227"/>
      <c r="X2" s="30"/>
    </row>
    <row r="3" spans="1:24" ht="23.85" hidden="1" customHeight="1" outlineLevel="1" x14ac:dyDescent="0.2">
      <c r="A3" s="51"/>
      <c r="B3" s="51"/>
      <c r="C3" s="51"/>
      <c r="D3" s="51"/>
      <c r="E3" s="177" t="s">
        <v>39</v>
      </c>
      <c r="F3" s="177" t="s">
        <v>825</v>
      </c>
      <c r="G3" s="177" t="s">
        <v>826</v>
      </c>
      <c r="H3" s="24" t="s">
        <v>642</v>
      </c>
      <c r="I3" s="85"/>
      <c r="J3" s="85"/>
      <c r="K3" s="30"/>
      <c r="L3" s="30"/>
      <c r="M3" s="30"/>
      <c r="N3" s="30"/>
      <c r="O3" s="30"/>
      <c r="P3" s="30"/>
      <c r="Q3" s="30"/>
      <c r="R3" s="30"/>
      <c r="S3" s="30"/>
      <c r="T3" s="30"/>
      <c r="U3" s="30"/>
      <c r="V3" s="30"/>
      <c r="W3" s="227"/>
      <c r="X3" s="30"/>
    </row>
    <row r="4" spans="1:24" ht="23.85" hidden="1" customHeight="1" outlineLevel="1" x14ac:dyDescent="0.2">
      <c r="A4" s="51"/>
      <c r="B4" s="51"/>
      <c r="C4" s="51"/>
      <c r="D4" s="51"/>
      <c r="E4" s="180">
        <f t="shared" ref="E4:E12" si="0">COUNTIF($J$19:$K$17740,H4)</f>
        <v>0</v>
      </c>
      <c r="F4" s="179">
        <f t="shared" ref="F4:F12" si="1">E4/$G$4</f>
        <v>0</v>
      </c>
      <c r="G4" s="230">
        <f>SUM(E4:E12)</f>
        <v>8</v>
      </c>
      <c r="H4" s="26" t="s">
        <v>32</v>
      </c>
      <c r="I4" s="85"/>
      <c r="J4" s="85"/>
      <c r="K4" s="30"/>
      <c r="L4" s="30"/>
      <c r="M4" s="30"/>
      <c r="N4" s="30"/>
      <c r="O4" s="30"/>
      <c r="P4" s="30"/>
      <c r="Q4" s="30"/>
      <c r="R4" s="30"/>
      <c r="S4" s="30"/>
      <c r="T4" s="30"/>
      <c r="U4" s="30"/>
      <c r="V4" s="30"/>
      <c r="W4" s="227"/>
      <c r="X4" s="30"/>
    </row>
    <row r="5" spans="1:24" ht="23.85" hidden="1" customHeight="1" outlineLevel="1" x14ac:dyDescent="0.2">
      <c r="A5" s="51"/>
      <c r="B5" s="51"/>
      <c r="C5" s="51"/>
      <c r="D5" s="51"/>
      <c r="E5" s="180">
        <f t="shared" si="0"/>
        <v>4</v>
      </c>
      <c r="F5" s="179">
        <f t="shared" si="1"/>
        <v>0.5</v>
      </c>
      <c r="G5" s="230"/>
      <c r="H5" s="26" t="s">
        <v>33</v>
      </c>
      <c r="I5" s="85"/>
      <c r="J5" s="85"/>
      <c r="K5" s="30"/>
      <c r="L5" s="30"/>
      <c r="M5" s="30"/>
      <c r="N5" s="30"/>
      <c r="O5" s="30"/>
      <c r="P5" s="30"/>
      <c r="Q5" s="30"/>
      <c r="R5" s="30"/>
      <c r="S5" s="30"/>
      <c r="T5" s="30"/>
      <c r="U5" s="30"/>
      <c r="V5" s="30"/>
      <c r="W5" s="227"/>
      <c r="X5" s="30"/>
    </row>
    <row r="6" spans="1:24" ht="23.85" hidden="1" customHeight="1" outlineLevel="1" x14ac:dyDescent="0.2">
      <c r="A6" s="51"/>
      <c r="B6" s="51"/>
      <c r="C6" s="51"/>
      <c r="D6" s="51"/>
      <c r="E6" s="180">
        <f t="shared" si="0"/>
        <v>0</v>
      </c>
      <c r="F6" s="179">
        <f t="shared" si="1"/>
        <v>0</v>
      </c>
      <c r="G6" s="230"/>
      <c r="H6" s="26" t="s">
        <v>34</v>
      </c>
      <c r="I6" s="85"/>
      <c r="J6" s="85"/>
      <c r="K6" s="30"/>
      <c r="L6" s="30"/>
      <c r="M6" s="30"/>
      <c r="N6" s="30"/>
      <c r="O6" s="30"/>
      <c r="P6" s="30"/>
      <c r="Q6" s="30"/>
      <c r="R6" s="30"/>
      <c r="S6" s="30"/>
      <c r="T6" s="30"/>
      <c r="U6" s="30"/>
      <c r="V6" s="30"/>
      <c r="W6" s="227"/>
      <c r="X6" s="30"/>
    </row>
    <row r="7" spans="1:24" ht="23.85" hidden="1" customHeight="1" outlineLevel="1" x14ac:dyDescent="0.2">
      <c r="A7" s="51"/>
      <c r="B7" s="51"/>
      <c r="C7" s="51"/>
      <c r="D7" s="51"/>
      <c r="E7" s="180">
        <f t="shared" si="0"/>
        <v>0</v>
      </c>
      <c r="F7" s="179">
        <f t="shared" si="1"/>
        <v>0</v>
      </c>
      <c r="G7" s="230"/>
      <c r="H7" s="26" t="s">
        <v>35</v>
      </c>
      <c r="I7" s="85"/>
      <c r="J7" s="85"/>
      <c r="K7" s="30"/>
      <c r="L7" s="30"/>
      <c r="M7" s="30"/>
      <c r="N7" s="30"/>
      <c r="O7" s="30"/>
      <c r="P7" s="30"/>
      <c r="Q7" s="30"/>
      <c r="R7" s="30"/>
      <c r="S7" s="30"/>
      <c r="T7" s="30"/>
      <c r="U7" s="30"/>
      <c r="V7" s="30"/>
      <c r="W7" s="227"/>
      <c r="X7" s="30"/>
    </row>
    <row r="8" spans="1:24" ht="23.85" hidden="1" customHeight="1" outlineLevel="1" x14ac:dyDescent="0.2">
      <c r="A8" s="51"/>
      <c r="B8" s="51"/>
      <c r="C8" s="51"/>
      <c r="D8" s="51"/>
      <c r="E8" s="180">
        <f t="shared" si="0"/>
        <v>0</v>
      </c>
      <c r="F8" s="179">
        <f t="shared" si="1"/>
        <v>0</v>
      </c>
      <c r="G8" s="230"/>
      <c r="H8" s="26" t="s">
        <v>36</v>
      </c>
      <c r="I8" s="85"/>
      <c r="J8" s="85"/>
      <c r="K8" s="30"/>
      <c r="L8" s="30"/>
      <c r="M8" s="30"/>
      <c r="N8" s="30"/>
      <c r="O8" s="30"/>
      <c r="P8" s="30"/>
      <c r="Q8" s="30"/>
      <c r="R8" s="30"/>
      <c r="S8" s="30"/>
      <c r="T8" s="30"/>
      <c r="U8" s="30"/>
      <c r="V8" s="30"/>
      <c r="W8" s="227"/>
      <c r="X8" s="30"/>
    </row>
    <row r="9" spans="1:24" ht="23.85" hidden="1" customHeight="1" outlineLevel="1" x14ac:dyDescent="0.2">
      <c r="A9" s="51"/>
      <c r="B9" s="51"/>
      <c r="C9" s="51"/>
      <c r="D9" s="51"/>
      <c r="E9" s="180">
        <f t="shared" si="0"/>
        <v>1</v>
      </c>
      <c r="F9" s="179">
        <f t="shared" si="1"/>
        <v>0.125</v>
      </c>
      <c r="G9" s="230"/>
      <c r="H9" s="26" t="s">
        <v>37</v>
      </c>
      <c r="I9" s="85"/>
      <c r="J9" s="85"/>
      <c r="K9" s="30"/>
      <c r="L9" s="30"/>
      <c r="M9" s="30"/>
      <c r="N9" s="30"/>
      <c r="O9" s="30"/>
      <c r="P9" s="30"/>
      <c r="Q9" s="30"/>
      <c r="R9" s="30"/>
      <c r="S9" s="30"/>
      <c r="T9" s="30"/>
      <c r="U9" s="30"/>
      <c r="V9" s="30"/>
      <c r="W9" s="227"/>
      <c r="X9" s="30"/>
    </row>
    <row r="10" spans="1:24" ht="23.85" hidden="1" customHeight="1" outlineLevel="1" x14ac:dyDescent="0.2">
      <c r="A10" s="51"/>
      <c r="B10" s="51"/>
      <c r="C10" s="51"/>
      <c r="D10" s="51"/>
      <c r="E10" s="180">
        <f t="shared" si="0"/>
        <v>0</v>
      </c>
      <c r="F10" s="179">
        <f t="shared" si="1"/>
        <v>0</v>
      </c>
      <c r="G10" s="230"/>
      <c r="H10" s="26" t="s">
        <v>38</v>
      </c>
      <c r="I10" s="85"/>
      <c r="J10" s="85"/>
      <c r="K10" s="30"/>
      <c r="L10" s="30"/>
      <c r="M10" s="30"/>
      <c r="N10" s="30"/>
      <c r="O10" s="30"/>
      <c r="P10" s="30"/>
      <c r="Q10" s="30"/>
      <c r="R10" s="30"/>
      <c r="S10" s="30"/>
      <c r="T10" s="30"/>
      <c r="U10" s="30"/>
      <c r="V10" s="30"/>
      <c r="W10" s="227"/>
      <c r="X10" s="30"/>
    </row>
    <row r="11" spans="1:24" ht="23.85" hidden="1" customHeight="1" outlineLevel="1" x14ac:dyDescent="0.2">
      <c r="A11" s="51"/>
      <c r="B11" s="51"/>
      <c r="C11" s="51"/>
      <c r="D11" s="51"/>
      <c r="E11" s="180">
        <f t="shared" si="0"/>
        <v>1</v>
      </c>
      <c r="F11" s="179">
        <f t="shared" si="1"/>
        <v>0.125</v>
      </c>
      <c r="G11" s="230"/>
      <c r="H11" s="26" t="s">
        <v>31</v>
      </c>
      <c r="I11" s="85"/>
      <c r="J11" s="85"/>
      <c r="K11" s="30"/>
      <c r="L11" s="30"/>
      <c r="M11" s="30"/>
      <c r="N11" s="30"/>
      <c r="O11" s="30"/>
      <c r="P11" s="30"/>
      <c r="Q11" s="30"/>
      <c r="R11" s="30"/>
      <c r="S11" s="30"/>
      <c r="T11" s="30"/>
      <c r="U11" s="30"/>
      <c r="V11" s="30"/>
      <c r="W11" s="227"/>
      <c r="X11" s="30"/>
    </row>
    <row r="12" spans="1:24" ht="23.85" hidden="1" customHeight="1" outlineLevel="1" x14ac:dyDescent="0.2">
      <c r="A12" s="51"/>
      <c r="B12" s="51"/>
      <c r="C12" s="51"/>
      <c r="D12" s="51"/>
      <c r="E12" s="180">
        <f t="shared" si="0"/>
        <v>2</v>
      </c>
      <c r="F12" s="179">
        <f t="shared" si="1"/>
        <v>0.25</v>
      </c>
      <c r="G12" s="230"/>
      <c r="H12" s="26" t="s">
        <v>641</v>
      </c>
      <c r="I12" s="85"/>
      <c r="J12" s="85"/>
      <c r="K12" s="30"/>
      <c r="L12" s="30"/>
      <c r="M12" s="30"/>
      <c r="N12" s="30"/>
      <c r="O12" s="30"/>
      <c r="P12" s="30"/>
      <c r="Q12" s="30"/>
      <c r="R12" s="30"/>
      <c r="S12" s="30"/>
      <c r="T12" s="30"/>
      <c r="U12" s="30"/>
      <c r="V12" s="30"/>
      <c r="W12" s="227"/>
      <c r="X12" s="30"/>
    </row>
    <row r="13" spans="1:24" ht="23.45" customHeight="1" collapsed="1" x14ac:dyDescent="0.2">
      <c r="A13" s="167"/>
      <c r="B13" s="167"/>
      <c r="C13" s="166"/>
      <c r="D13" s="166"/>
      <c r="E13" s="171" t="s">
        <v>823</v>
      </c>
      <c r="F13" s="54"/>
      <c r="G13" s="54"/>
      <c r="H13" s="54" t="e" cm="1">
        <f t="array" aca="1" ref="H13" ca="1">SUMPRODUCT((#REF!=C13)*(SUBTOTAL(103,OFFSET(#REF!,ROW(#REF!)-MIN(ROW(#REF!)),,1))))</f>
        <v>#REF!</v>
      </c>
      <c r="I13" s="54" t="e">
        <f ca="1">H13/$L$17</f>
        <v>#REF!</v>
      </c>
      <c r="J13" s="86"/>
      <c r="K13" s="30"/>
      <c r="L13" s="30"/>
      <c r="M13" s="30"/>
      <c r="N13" s="30"/>
      <c r="O13" s="30"/>
      <c r="P13" s="30"/>
      <c r="Q13" s="30"/>
      <c r="R13" s="30"/>
      <c r="S13" s="232" t="s">
        <v>1312</v>
      </c>
      <c r="T13" s="232"/>
      <c r="U13" s="232"/>
      <c r="V13" s="30"/>
      <c r="W13" s="227"/>
      <c r="X13" s="30"/>
    </row>
    <row r="14" spans="1:24" ht="46.5" customHeight="1" x14ac:dyDescent="0.2">
      <c r="A14" s="170"/>
      <c r="B14" s="170"/>
      <c r="C14" s="174" t="s">
        <v>674</v>
      </c>
      <c r="D14" s="174"/>
      <c r="E14" s="175" t="s">
        <v>1273</v>
      </c>
      <c r="F14" s="168"/>
      <c r="G14" s="168"/>
      <c r="H14" s="168"/>
      <c r="I14" s="233" t="str">
        <f>Aree!F22</f>
        <v xml:space="preserve">D) Provvedimenti ampliativi della sfera giuridica dei destinatari con effetto economico diretto ed immediato per il destinatario </v>
      </c>
      <c r="J14" s="233"/>
      <c r="K14" s="233"/>
      <c r="L14" s="233"/>
      <c r="M14" s="168"/>
      <c r="N14" s="84" t="s">
        <v>6</v>
      </c>
      <c r="O14" s="84" t="s">
        <v>675</v>
      </c>
      <c r="P14" s="168"/>
      <c r="Q14" s="182" t="s">
        <v>1306</v>
      </c>
      <c r="R14" s="182" t="s">
        <v>1307</v>
      </c>
      <c r="S14" s="50" t="s">
        <v>1308</v>
      </c>
      <c r="T14" s="50" t="s">
        <v>1309</v>
      </c>
      <c r="U14" s="50" t="s">
        <v>1310</v>
      </c>
      <c r="V14" s="183" t="s">
        <v>1311</v>
      </c>
      <c r="W14" s="227"/>
      <c r="X14" s="30"/>
    </row>
    <row r="15" spans="1:24" ht="30.6" customHeight="1" x14ac:dyDescent="0.2">
      <c r="A15" s="168"/>
      <c r="B15" s="168">
        <v>1</v>
      </c>
      <c r="C15" s="220" t="s">
        <v>1267</v>
      </c>
      <c r="D15" s="221"/>
      <c r="E15" s="222"/>
      <c r="F15" s="229" t="s">
        <v>799</v>
      </c>
      <c r="G15" s="229"/>
      <c r="H15" s="229"/>
      <c r="I15" s="50" t="s">
        <v>11</v>
      </c>
      <c r="J15" s="231" t="s">
        <v>1472</v>
      </c>
      <c r="K15" s="231"/>
      <c r="L15" s="39"/>
      <c r="M15" s="162" t="s">
        <v>676</v>
      </c>
      <c r="N15" s="163" t="str">
        <f>V15</f>
        <v>Medio</v>
      </c>
      <c r="O15" s="39"/>
      <c r="P15" s="168"/>
      <c r="Q15" s="184" t="s">
        <v>13</v>
      </c>
      <c r="R15" s="184" t="s">
        <v>13</v>
      </c>
      <c r="S15" s="185">
        <f>IF(Q15="Basso",1.8,IF(Q15="Medio",2.5,IF(Q15="Medio-Alto",3.8,IF(Q15="Alto",5,"0"))))</f>
        <v>2.5</v>
      </c>
      <c r="T15" s="185">
        <f>IF(R15="Basso",1.8,IF(R15="Medio",2.5,IF(R15="Medio-Alto",3.8,IF(R15="Alto",5,"0"))))</f>
        <v>2.5</v>
      </c>
      <c r="U15" s="185">
        <f>IF(MAX(U19:U33)&gt;(T15*S15),MAX(U19:U33),T15*S15)</f>
        <v>6.25</v>
      </c>
      <c r="V15" s="186" t="str">
        <f>IF(U15=0,"--",IF(U15&lt;='db fasce di rischio'!$B$4,'db fasce di rischio'!$A$2,IF(U15&lt;='db fasce di rischio'!$D$4,'db fasce di rischio'!$C$2,IF(U15&lt;='db fasce di rischio'!$F$4,'db fasce di rischio'!$E$2,IF(U15&lt;='db fasce di rischio'!$H$4,'db fasce di rischio'!$G$2,"")))))</f>
        <v>Medio</v>
      </c>
      <c r="W15" s="30"/>
      <c r="X15" s="30"/>
    </row>
    <row r="16" spans="1:24" ht="59.45" customHeight="1" x14ac:dyDescent="0.2">
      <c r="A16" s="168"/>
      <c r="B16" s="168"/>
      <c r="C16" s="223"/>
      <c r="D16" s="224"/>
      <c r="E16" s="224"/>
      <c r="F16" s="172"/>
      <c r="G16" s="172"/>
      <c r="H16" s="172"/>
      <c r="I16" s="172"/>
      <c r="J16" s="172"/>
      <c r="K16" s="172"/>
      <c r="L16" s="173"/>
      <c r="M16" s="225" t="s">
        <v>1480</v>
      </c>
      <c r="N16" s="226"/>
      <c r="O16" s="226"/>
      <c r="P16" s="168"/>
      <c r="Q16" s="30"/>
      <c r="R16" s="30"/>
      <c r="S16" s="30"/>
      <c r="T16" s="30"/>
      <c r="U16" s="30"/>
      <c r="V16" s="30"/>
      <c r="W16" s="30"/>
      <c r="X16" s="30"/>
    </row>
    <row r="17" spans="1:24" ht="31.5" customHeight="1" outlineLevel="1" x14ac:dyDescent="0.2">
      <c r="A17" s="168"/>
      <c r="B17" s="168"/>
      <c r="C17" s="218" t="s">
        <v>1266</v>
      </c>
      <c r="D17" s="219"/>
      <c r="E17" s="160"/>
      <c r="F17" s="160"/>
      <c r="G17" s="160"/>
      <c r="H17" s="160"/>
      <c r="I17" s="160"/>
      <c r="J17" s="159"/>
      <c r="K17" s="160"/>
      <c r="L17" s="164">
        <f>SUM(F4:F12)</f>
        <v>1</v>
      </c>
      <c r="M17" s="165"/>
      <c r="N17" s="165"/>
      <c r="O17" s="165"/>
      <c r="P17" s="168"/>
      <c r="Q17" s="30"/>
      <c r="R17" s="30"/>
      <c r="S17" s="30"/>
      <c r="T17" s="30"/>
      <c r="U17" s="30"/>
      <c r="V17" s="30"/>
      <c r="W17" s="30"/>
      <c r="X17" s="30"/>
    </row>
    <row r="18" spans="1:24" ht="81.95" customHeight="1" outlineLevel="1" x14ac:dyDescent="0.2">
      <c r="A18" s="169"/>
      <c r="B18" s="169"/>
      <c r="C18" s="24" t="s">
        <v>915</v>
      </c>
      <c r="D18" s="24" t="s">
        <v>916</v>
      </c>
      <c r="E18" s="24" t="s">
        <v>981</v>
      </c>
      <c r="F18" s="24" t="s">
        <v>980</v>
      </c>
      <c r="G18" s="187" t="s">
        <v>1301</v>
      </c>
      <c r="H18" s="24" t="s">
        <v>979</v>
      </c>
      <c r="I18" s="24" t="s">
        <v>917</v>
      </c>
      <c r="J18" s="50" t="s">
        <v>982</v>
      </c>
      <c r="K18" s="50" t="s">
        <v>918</v>
      </c>
      <c r="L18" s="24" t="s">
        <v>639</v>
      </c>
      <c r="M18" s="24" t="s">
        <v>677</v>
      </c>
      <c r="N18" s="24" t="s">
        <v>678</v>
      </c>
      <c r="O18" s="24" t="s">
        <v>679</v>
      </c>
      <c r="P18" s="169"/>
      <c r="Q18" s="182" t="s">
        <v>1306</v>
      </c>
      <c r="R18" s="182" t="s">
        <v>1307</v>
      </c>
      <c r="S18" s="50" t="s">
        <v>1308</v>
      </c>
      <c r="T18" s="50" t="s">
        <v>1309</v>
      </c>
      <c r="U18" s="50" t="s">
        <v>1310</v>
      </c>
      <c r="V18" s="183" t="s">
        <v>1311</v>
      </c>
      <c r="W18" s="30"/>
      <c r="X18" s="30"/>
    </row>
    <row r="19" spans="1:24" ht="38.25" outlineLevel="1" x14ac:dyDescent="0.2">
      <c r="A19" s="169"/>
      <c r="B19" s="169"/>
      <c r="C19" s="26" t="s">
        <v>30</v>
      </c>
      <c r="D19" s="26" t="s">
        <v>30</v>
      </c>
      <c r="E19" s="26" t="s">
        <v>250</v>
      </c>
      <c r="F19" s="26" t="s">
        <v>671</v>
      </c>
      <c r="G19" s="161" t="str">
        <f>V19</f>
        <v>Medio</v>
      </c>
      <c r="H19" s="27" t="s">
        <v>902</v>
      </c>
      <c r="I19" s="33" t="s">
        <v>303</v>
      </c>
      <c r="J19" s="87" t="s">
        <v>1386</v>
      </c>
      <c r="K19" s="33" t="s">
        <v>37</v>
      </c>
      <c r="L19" s="26" t="s">
        <v>1384</v>
      </c>
      <c r="M19" s="206">
        <v>1</v>
      </c>
      <c r="N19" s="26" t="s">
        <v>1385</v>
      </c>
      <c r="O19" s="26" t="s">
        <v>1383</v>
      </c>
      <c r="P19" s="169"/>
      <c r="Q19" s="184" t="s">
        <v>13</v>
      </c>
      <c r="R19" s="184" t="s">
        <v>13</v>
      </c>
      <c r="S19" s="185">
        <f>IF(Q19="Basso",1.8,IF(Q19="Medio",2.5,IF(Q19="Medio-Alto",3.8,IF(Q19="Alto",5,"0"))))</f>
        <v>2.5</v>
      </c>
      <c r="T19" s="185">
        <f>IF(R19="Basso",1.8,IF(R19="Medio",2.5,IF(R19="Medio-Alto",3.8,IF(R19="Alto",5,"0"))))</f>
        <v>2.5</v>
      </c>
      <c r="U19" s="185">
        <f>(T19*S19)</f>
        <v>6.25</v>
      </c>
      <c r="V19" s="186" t="str">
        <f>IF(U19=0,"--",IF(U19&lt;='db fasce di rischio'!$B$4,'db fasce di rischio'!$A$2,IF(U19&lt;='db fasce di rischio'!$D$4,'db fasce di rischio'!$C$2,IF(U19&lt;='db fasce di rischio'!$F$4,'db fasce di rischio'!$E$2,IF(U19&lt;='db fasce di rischio'!$H$4,'db fasce di rischio'!$G$2,"")))))</f>
        <v>Medio</v>
      </c>
      <c r="W19" s="30"/>
      <c r="X19" s="30"/>
    </row>
    <row r="20" spans="1:24" ht="51" outlineLevel="1" x14ac:dyDescent="0.2">
      <c r="A20" s="169"/>
      <c r="B20" s="169"/>
      <c r="C20" s="26" t="s">
        <v>30</v>
      </c>
      <c r="D20" s="26" t="s">
        <v>30</v>
      </c>
      <c r="E20" s="26" t="s">
        <v>252</v>
      </c>
      <c r="F20" s="26" t="s">
        <v>1478</v>
      </c>
      <c r="G20" s="161" t="str">
        <f t="shared" ref="G20:G33" si="2">V20</f>
        <v>Medio</v>
      </c>
      <c r="H20" s="27" t="s">
        <v>902</v>
      </c>
      <c r="I20" s="33" t="s">
        <v>293</v>
      </c>
      <c r="J20" s="87" t="s">
        <v>1386</v>
      </c>
      <c r="K20" s="33" t="s">
        <v>31</v>
      </c>
      <c r="L20" s="26" t="s">
        <v>1384</v>
      </c>
      <c r="M20" s="206">
        <v>1</v>
      </c>
      <c r="N20" s="26" t="s">
        <v>1385</v>
      </c>
      <c r="O20" s="26" t="s">
        <v>1383</v>
      </c>
      <c r="P20" s="169"/>
      <c r="Q20" s="184" t="s">
        <v>13</v>
      </c>
      <c r="R20" s="184" t="s">
        <v>13</v>
      </c>
      <c r="S20" s="185">
        <f t="shared" ref="S20:T33" si="3">IF(Q20="Basso",1.8,IF(Q20="Medio",2.5,IF(Q20="Medio-Alto",3.8,IF(Q20="Alto",5,"0"))))</f>
        <v>2.5</v>
      </c>
      <c r="T20" s="185">
        <f t="shared" si="3"/>
        <v>2.5</v>
      </c>
      <c r="U20" s="185">
        <f>(T20*S20)</f>
        <v>6.25</v>
      </c>
      <c r="V20" s="186" t="str">
        <f>IF(U20=0,"--",IF(U20&lt;='db fasce di rischio'!$B$4,'db fasce di rischio'!$A$2,IF(U20&lt;='db fasce di rischio'!$D$4,'db fasce di rischio'!$C$2,IF(U20&lt;='db fasce di rischio'!$F$4,'db fasce di rischio'!$E$2,IF(U20&lt;='db fasce di rischio'!$H$4,'db fasce di rischio'!$G$2,"")))))</f>
        <v>Medio</v>
      </c>
      <c r="W20" s="30"/>
      <c r="X20" s="30"/>
    </row>
    <row r="21" spans="1:24" ht="63.75" outlineLevel="1" x14ac:dyDescent="0.2">
      <c r="A21" s="169"/>
      <c r="B21" s="169"/>
      <c r="C21" s="26" t="s">
        <v>30</v>
      </c>
      <c r="D21" s="26" t="s">
        <v>30</v>
      </c>
      <c r="E21" s="26" t="s">
        <v>254</v>
      </c>
      <c r="F21" s="26" t="s">
        <v>1479</v>
      </c>
      <c r="G21" s="161" t="str">
        <f t="shared" si="2"/>
        <v>Medio</v>
      </c>
      <c r="H21" s="27" t="s">
        <v>902</v>
      </c>
      <c r="I21" s="33" t="s">
        <v>289</v>
      </c>
      <c r="J21" s="87" t="s">
        <v>1386</v>
      </c>
      <c r="K21" s="33" t="s">
        <v>641</v>
      </c>
      <c r="L21" s="26" t="s">
        <v>1384</v>
      </c>
      <c r="M21" s="206">
        <v>1</v>
      </c>
      <c r="N21" s="26" t="s">
        <v>1385</v>
      </c>
      <c r="O21" s="26" t="s">
        <v>1383</v>
      </c>
      <c r="P21" s="169"/>
      <c r="Q21" s="184" t="s">
        <v>13</v>
      </c>
      <c r="R21" s="184" t="s">
        <v>13</v>
      </c>
      <c r="S21" s="185">
        <f t="shared" si="3"/>
        <v>2.5</v>
      </c>
      <c r="T21" s="185">
        <f t="shared" si="3"/>
        <v>2.5</v>
      </c>
      <c r="U21" s="185">
        <f t="shared" ref="U21:U33" si="4">(T21*S21)</f>
        <v>6.25</v>
      </c>
      <c r="V21" s="186" t="str">
        <f>IF(U21=0,"--",IF(U21&lt;='db fasce di rischio'!$B$4,'db fasce di rischio'!$A$2,IF(U21&lt;='db fasce di rischio'!$D$4,'db fasce di rischio'!$C$2,IF(U21&lt;='db fasce di rischio'!$F$4,'db fasce di rischio'!$E$2,IF(U21&lt;='db fasce di rischio'!$H$4,'db fasce di rischio'!$G$2,"")))))</f>
        <v>Medio</v>
      </c>
      <c r="W21" s="30"/>
      <c r="X21" s="30"/>
    </row>
    <row r="22" spans="1:24" ht="63.75" outlineLevel="1" x14ac:dyDescent="0.2">
      <c r="A22" s="169"/>
      <c r="B22" s="169"/>
      <c r="C22" s="26" t="s">
        <v>30</v>
      </c>
      <c r="D22" s="26" t="s">
        <v>30</v>
      </c>
      <c r="E22" s="26" t="s">
        <v>258</v>
      </c>
      <c r="F22" s="26" t="s">
        <v>663</v>
      </c>
      <c r="G22" s="161" t="str">
        <f t="shared" si="2"/>
        <v>Medio</v>
      </c>
      <c r="H22" s="27" t="s">
        <v>902</v>
      </c>
      <c r="I22" s="33" t="s">
        <v>307</v>
      </c>
      <c r="J22" s="87" t="s">
        <v>1442</v>
      </c>
      <c r="K22" s="33" t="s">
        <v>641</v>
      </c>
      <c r="L22" s="26" t="s">
        <v>1384</v>
      </c>
      <c r="M22" s="206">
        <v>1</v>
      </c>
      <c r="N22" s="26" t="s">
        <v>1385</v>
      </c>
      <c r="O22" s="26" t="s">
        <v>1383</v>
      </c>
      <c r="P22" s="169"/>
      <c r="Q22" s="184" t="s">
        <v>13</v>
      </c>
      <c r="R22" s="184" t="s">
        <v>13</v>
      </c>
      <c r="S22" s="185">
        <f t="shared" si="3"/>
        <v>2.5</v>
      </c>
      <c r="T22" s="185">
        <f t="shared" si="3"/>
        <v>2.5</v>
      </c>
      <c r="U22" s="185">
        <f t="shared" si="4"/>
        <v>6.25</v>
      </c>
      <c r="V22" s="186" t="str">
        <f>IF(U22=0,"--",IF(U22&lt;='db fasce di rischio'!$B$4,'db fasce di rischio'!$A$2,IF(U22&lt;='db fasce di rischio'!$D$4,'db fasce di rischio'!$C$2,IF(U22&lt;='db fasce di rischio'!$F$4,'db fasce di rischio'!$E$2,IF(U22&lt;='db fasce di rischio'!$H$4,'db fasce di rischio'!$G$2,"")))))</f>
        <v>Medio</v>
      </c>
      <c r="W22" s="30"/>
      <c r="X22" s="30"/>
    </row>
    <row r="23" spans="1:24" ht="25.5" outlineLevel="1" x14ac:dyDescent="0.2">
      <c r="A23" s="169"/>
      <c r="B23" s="169"/>
      <c r="C23" s="26" t="s">
        <v>30</v>
      </c>
      <c r="D23" s="26" t="s">
        <v>30</v>
      </c>
      <c r="E23" s="26" t="s">
        <v>260</v>
      </c>
      <c r="F23" s="26" t="s">
        <v>1478</v>
      </c>
      <c r="G23" s="161" t="str">
        <f t="shared" si="2"/>
        <v>Medio</v>
      </c>
      <c r="H23" s="27" t="s">
        <v>902</v>
      </c>
      <c r="I23" s="33" t="s">
        <v>287</v>
      </c>
      <c r="J23" s="87" t="s">
        <v>1386</v>
      </c>
      <c r="K23" s="33" t="s">
        <v>33</v>
      </c>
      <c r="L23" s="26" t="s">
        <v>1384</v>
      </c>
      <c r="M23" s="206">
        <v>1</v>
      </c>
      <c r="N23" s="26" t="s">
        <v>1385</v>
      </c>
      <c r="O23" s="26" t="s">
        <v>1383</v>
      </c>
      <c r="P23" s="169"/>
      <c r="Q23" s="184" t="s">
        <v>13</v>
      </c>
      <c r="R23" s="184" t="s">
        <v>13</v>
      </c>
      <c r="S23" s="185">
        <f t="shared" si="3"/>
        <v>2.5</v>
      </c>
      <c r="T23" s="185">
        <f t="shared" si="3"/>
        <v>2.5</v>
      </c>
      <c r="U23" s="185">
        <f t="shared" si="4"/>
        <v>6.25</v>
      </c>
      <c r="V23" s="186" t="str">
        <f>IF(U23=0,"--",IF(U23&lt;='db fasce di rischio'!$B$4,'db fasce di rischio'!$A$2,IF(U23&lt;='db fasce di rischio'!$D$4,'db fasce di rischio'!$C$2,IF(U23&lt;='db fasce di rischio'!$F$4,'db fasce di rischio'!$E$2,IF(U23&lt;='db fasce di rischio'!$H$4,'db fasce di rischio'!$G$2,"")))))</f>
        <v>Medio</v>
      </c>
      <c r="W23" s="30"/>
      <c r="X23" s="30"/>
    </row>
    <row r="24" spans="1:24" ht="38.25" outlineLevel="1" x14ac:dyDescent="0.2">
      <c r="A24" s="169"/>
      <c r="B24" s="169"/>
      <c r="C24" s="26" t="s">
        <v>30</v>
      </c>
      <c r="D24" s="26" t="s">
        <v>30</v>
      </c>
      <c r="E24" s="26" t="s">
        <v>262</v>
      </c>
      <c r="F24" s="26" t="s">
        <v>1478</v>
      </c>
      <c r="G24" s="161" t="str">
        <f t="shared" si="2"/>
        <v>Medio</v>
      </c>
      <c r="H24" s="27" t="s">
        <v>902</v>
      </c>
      <c r="I24" s="33" t="s">
        <v>287</v>
      </c>
      <c r="J24" s="87" t="s">
        <v>1386</v>
      </c>
      <c r="K24" s="33" t="s">
        <v>33</v>
      </c>
      <c r="L24" s="26" t="s">
        <v>1384</v>
      </c>
      <c r="M24" s="206">
        <v>1</v>
      </c>
      <c r="N24" s="26" t="s">
        <v>1385</v>
      </c>
      <c r="O24" s="26" t="s">
        <v>1383</v>
      </c>
      <c r="P24" s="169"/>
      <c r="Q24" s="184" t="s">
        <v>13</v>
      </c>
      <c r="R24" s="184" t="s">
        <v>13</v>
      </c>
      <c r="S24" s="185">
        <f t="shared" si="3"/>
        <v>2.5</v>
      </c>
      <c r="T24" s="185">
        <f t="shared" si="3"/>
        <v>2.5</v>
      </c>
      <c r="U24" s="185">
        <f t="shared" si="4"/>
        <v>6.25</v>
      </c>
      <c r="V24" s="186" t="str">
        <f>IF(U24=0,"--",IF(U24&lt;='db fasce di rischio'!$B$4,'db fasce di rischio'!$A$2,IF(U24&lt;='db fasce di rischio'!$D$4,'db fasce di rischio'!$C$2,IF(U24&lt;='db fasce di rischio'!$F$4,'db fasce di rischio'!$E$2,IF(U24&lt;='db fasce di rischio'!$H$4,'db fasce di rischio'!$G$2,"")))))</f>
        <v>Medio</v>
      </c>
      <c r="W24" s="30"/>
      <c r="X24" s="30"/>
    </row>
    <row r="25" spans="1:24" ht="25.5" outlineLevel="1" x14ac:dyDescent="0.2">
      <c r="A25" s="169"/>
      <c r="B25" s="169"/>
      <c r="C25" s="26" t="s">
        <v>30</v>
      </c>
      <c r="D25" s="26" t="s">
        <v>30</v>
      </c>
      <c r="E25" s="26" t="s">
        <v>259</v>
      </c>
      <c r="F25" s="26" t="s">
        <v>663</v>
      </c>
      <c r="G25" s="161" t="str">
        <f t="shared" si="2"/>
        <v>Basso</v>
      </c>
      <c r="H25" s="27" t="s">
        <v>902</v>
      </c>
      <c r="I25" s="33" t="s">
        <v>287</v>
      </c>
      <c r="J25" s="87" t="s">
        <v>1386</v>
      </c>
      <c r="K25" s="33" t="s">
        <v>33</v>
      </c>
      <c r="L25" s="26" t="s">
        <v>1384</v>
      </c>
      <c r="M25" s="206">
        <v>1</v>
      </c>
      <c r="N25" s="26" t="s">
        <v>1385</v>
      </c>
      <c r="O25" s="26" t="s">
        <v>1383</v>
      </c>
      <c r="P25" s="169"/>
      <c r="Q25" s="184" t="s">
        <v>12</v>
      </c>
      <c r="R25" s="184" t="s">
        <v>12</v>
      </c>
      <c r="S25" s="185">
        <f t="shared" si="3"/>
        <v>1.8</v>
      </c>
      <c r="T25" s="185">
        <f t="shared" si="3"/>
        <v>1.8</v>
      </c>
      <c r="U25" s="185">
        <f t="shared" si="4"/>
        <v>3.24</v>
      </c>
      <c r="V25" s="186" t="str">
        <f>IF(U25=0,"--",IF(U25&lt;='db fasce di rischio'!$B$4,'db fasce di rischio'!$A$2,IF(U25&lt;='db fasce di rischio'!$D$4,'db fasce di rischio'!$C$2,IF(U25&lt;='db fasce di rischio'!$F$4,'db fasce di rischio'!$E$2,IF(U25&lt;='db fasce di rischio'!$H$4,'db fasce di rischio'!$G$2,"")))))</f>
        <v>Basso</v>
      </c>
      <c r="W25" s="30"/>
      <c r="X25" s="30"/>
    </row>
    <row r="26" spans="1:24" ht="38.25" outlineLevel="1" x14ac:dyDescent="0.2">
      <c r="A26" s="169"/>
      <c r="B26" s="169"/>
      <c r="C26" s="26" t="s">
        <v>30</v>
      </c>
      <c r="D26" s="26" t="s">
        <v>30</v>
      </c>
      <c r="E26" s="26" t="s">
        <v>261</v>
      </c>
      <c r="F26" s="26" t="s">
        <v>663</v>
      </c>
      <c r="G26" s="161" t="str">
        <f t="shared" si="2"/>
        <v>Basso</v>
      </c>
      <c r="H26" s="27" t="s">
        <v>902</v>
      </c>
      <c r="I26" s="33" t="s">
        <v>287</v>
      </c>
      <c r="J26" s="87" t="s">
        <v>1442</v>
      </c>
      <c r="K26" s="33" t="s">
        <v>33</v>
      </c>
      <c r="L26" s="26" t="s">
        <v>1384</v>
      </c>
      <c r="M26" s="206">
        <v>1</v>
      </c>
      <c r="N26" s="26" t="s">
        <v>1385</v>
      </c>
      <c r="O26" s="26" t="s">
        <v>1383</v>
      </c>
      <c r="P26" s="169"/>
      <c r="Q26" s="184" t="s">
        <v>12</v>
      </c>
      <c r="R26" s="184" t="s">
        <v>12</v>
      </c>
      <c r="S26" s="185">
        <f t="shared" si="3"/>
        <v>1.8</v>
      </c>
      <c r="T26" s="185">
        <f t="shared" si="3"/>
        <v>1.8</v>
      </c>
      <c r="U26" s="185">
        <f t="shared" si="4"/>
        <v>3.24</v>
      </c>
      <c r="V26" s="186" t="str">
        <f>IF(U26=0,"--",IF(U26&lt;='db fasce di rischio'!$B$4,'db fasce di rischio'!$A$2,IF(U26&lt;='db fasce di rischio'!$D$4,'db fasce di rischio'!$C$2,IF(U26&lt;='db fasce di rischio'!$F$4,'db fasce di rischio'!$E$2,IF(U26&lt;='db fasce di rischio'!$H$4,'db fasce di rischio'!$G$2,"")))))</f>
        <v>Basso</v>
      </c>
      <c r="W26" s="30"/>
      <c r="X26" s="30"/>
    </row>
    <row r="27" spans="1:24" ht="21" outlineLevel="1" x14ac:dyDescent="0.2">
      <c r="A27" s="169"/>
      <c r="B27" s="169"/>
      <c r="C27" s="26" t="s">
        <v>30</v>
      </c>
      <c r="D27" s="26" t="s">
        <v>30</v>
      </c>
      <c r="E27" s="26" t="s">
        <v>30</v>
      </c>
      <c r="F27" s="26" t="s">
        <v>30</v>
      </c>
      <c r="G27" s="161" t="str">
        <f t="shared" si="2"/>
        <v>--</v>
      </c>
      <c r="H27" s="27" t="s">
        <v>30</v>
      </c>
      <c r="I27" s="33" t="s">
        <v>30</v>
      </c>
      <c r="J27" s="88"/>
      <c r="K27" s="33"/>
      <c r="L27" s="26"/>
      <c r="M27" s="26"/>
      <c r="N27" s="26"/>
      <c r="O27" s="26"/>
      <c r="P27" s="169"/>
      <c r="Q27" s="184"/>
      <c r="R27" s="184"/>
      <c r="S27" s="185" t="str">
        <f t="shared" si="3"/>
        <v>0</v>
      </c>
      <c r="T27" s="185" t="str">
        <f t="shared" si="3"/>
        <v>0</v>
      </c>
      <c r="U27" s="185">
        <f t="shared" si="4"/>
        <v>0</v>
      </c>
      <c r="V27" s="186" t="str">
        <f>IF(U27=0,"--",IF(U27&lt;='db fasce di rischio'!$B$4,'db fasce di rischio'!$A$2,IF(U27&lt;='db fasce di rischio'!$D$4,'db fasce di rischio'!$C$2,IF(U27&lt;='db fasce di rischio'!$F$4,'db fasce di rischio'!$E$2,IF(U27&lt;='db fasce di rischio'!$H$4,'db fasce di rischio'!$G$2,"")))))</f>
        <v>--</v>
      </c>
      <c r="W27" s="30"/>
      <c r="X27" s="30"/>
    </row>
    <row r="28" spans="1:24" ht="21" outlineLevel="1" x14ac:dyDescent="0.2">
      <c r="A28" s="169"/>
      <c r="B28" s="169"/>
      <c r="C28" s="26" t="s">
        <v>30</v>
      </c>
      <c r="D28" s="26" t="s">
        <v>30</v>
      </c>
      <c r="E28" s="26" t="s">
        <v>30</v>
      </c>
      <c r="F28" s="26" t="s">
        <v>30</v>
      </c>
      <c r="G28" s="161" t="str">
        <f t="shared" si="2"/>
        <v>--</v>
      </c>
      <c r="H28" s="27" t="s">
        <v>30</v>
      </c>
      <c r="I28" s="33" t="s">
        <v>30</v>
      </c>
      <c r="J28" s="88"/>
      <c r="K28" s="33"/>
      <c r="L28" s="26"/>
      <c r="M28" s="26"/>
      <c r="N28" s="26"/>
      <c r="O28" s="26"/>
      <c r="P28" s="169"/>
      <c r="Q28" s="184"/>
      <c r="R28" s="184"/>
      <c r="S28" s="185" t="str">
        <f t="shared" si="3"/>
        <v>0</v>
      </c>
      <c r="T28" s="185" t="str">
        <f t="shared" si="3"/>
        <v>0</v>
      </c>
      <c r="U28" s="185">
        <f t="shared" si="4"/>
        <v>0</v>
      </c>
      <c r="V28" s="186" t="str">
        <f>IF(U28=0,"--",IF(U28&lt;='db fasce di rischio'!$B$4,'db fasce di rischio'!$A$2,IF(U28&lt;='db fasce di rischio'!$D$4,'db fasce di rischio'!$C$2,IF(U28&lt;='db fasce di rischio'!$F$4,'db fasce di rischio'!$E$2,IF(U28&lt;='db fasce di rischio'!$H$4,'db fasce di rischio'!$G$2,"")))))</f>
        <v>--</v>
      </c>
      <c r="W28" s="30"/>
      <c r="X28" s="30"/>
    </row>
    <row r="29" spans="1:24" ht="21" outlineLevel="1" x14ac:dyDescent="0.2">
      <c r="A29" s="169"/>
      <c r="B29" s="169"/>
      <c r="C29" s="26" t="s">
        <v>30</v>
      </c>
      <c r="D29" s="26" t="s">
        <v>30</v>
      </c>
      <c r="E29" s="26" t="s">
        <v>30</v>
      </c>
      <c r="F29" s="26" t="s">
        <v>30</v>
      </c>
      <c r="G29" s="161" t="str">
        <f t="shared" si="2"/>
        <v>--</v>
      </c>
      <c r="H29" s="27" t="s">
        <v>30</v>
      </c>
      <c r="I29" s="33" t="s">
        <v>30</v>
      </c>
      <c r="J29" s="88"/>
      <c r="K29" s="33"/>
      <c r="L29" s="26"/>
      <c r="M29" s="26"/>
      <c r="N29" s="26"/>
      <c r="O29" s="26"/>
      <c r="P29" s="169"/>
      <c r="Q29" s="184"/>
      <c r="R29" s="184"/>
      <c r="S29" s="185" t="str">
        <f t="shared" si="3"/>
        <v>0</v>
      </c>
      <c r="T29" s="185" t="str">
        <f t="shared" si="3"/>
        <v>0</v>
      </c>
      <c r="U29" s="185">
        <f t="shared" si="4"/>
        <v>0</v>
      </c>
      <c r="V29" s="186" t="str">
        <f>IF(U29=0,"--",IF(U29&lt;='db fasce di rischio'!$B$4,'db fasce di rischio'!$A$2,IF(U29&lt;='db fasce di rischio'!$D$4,'db fasce di rischio'!$C$2,IF(U29&lt;='db fasce di rischio'!$F$4,'db fasce di rischio'!$E$2,IF(U29&lt;='db fasce di rischio'!$H$4,'db fasce di rischio'!$G$2,"")))))</f>
        <v>--</v>
      </c>
      <c r="W29" s="30"/>
      <c r="X29" s="30"/>
    </row>
    <row r="30" spans="1:24" ht="21" outlineLevel="1" x14ac:dyDescent="0.2">
      <c r="A30" s="169"/>
      <c r="B30" s="169"/>
      <c r="C30" s="26" t="s">
        <v>30</v>
      </c>
      <c r="D30" s="26" t="s">
        <v>30</v>
      </c>
      <c r="E30" s="26" t="s">
        <v>30</v>
      </c>
      <c r="F30" s="26" t="s">
        <v>30</v>
      </c>
      <c r="G30" s="161" t="str">
        <f t="shared" si="2"/>
        <v>--</v>
      </c>
      <c r="H30" s="27" t="s">
        <v>30</v>
      </c>
      <c r="I30" s="33" t="s">
        <v>30</v>
      </c>
      <c r="J30" s="88"/>
      <c r="K30" s="33"/>
      <c r="L30" s="26"/>
      <c r="M30" s="26"/>
      <c r="N30" s="26"/>
      <c r="O30" s="26"/>
      <c r="P30" s="169"/>
      <c r="Q30" s="184"/>
      <c r="R30" s="184"/>
      <c r="S30" s="185" t="str">
        <f t="shared" si="3"/>
        <v>0</v>
      </c>
      <c r="T30" s="185" t="str">
        <f t="shared" si="3"/>
        <v>0</v>
      </c>
      <c r="U30" s="185">
        <f t="shared" si="4"/>
        <v>0</v>
      </c>
      <c r="V30" s="186" t="str">
        <f>IF(U30=0,"--",IF(U30&lt;='db fasce di rischio'!$B$4,'db fasce di rischio'!$A$2,IF(U30&lt;='db fasce di rischio'!$D$4,'db fasce di rischio'!$C$2,IF(U30&lt;='db fasce di rischio'!$F$4,'db fasce di rischio'!$E$2,IF(U30&lt;='db fasce di rischio'!$H$4,'db fasce di rischio'!$G$2,"")))))</f>
        <v>--</v>
      </c>
      <c r="W30" s="30"/>
      <c r="X30" s="30"/>
    </row>
    <row r="31" spans="1:24" ht="21" outlineLevel="1" x14ac:dyDescent="0.2">
      <c r="A31" s="169"/>
      <c r="B31" s="169"/>
      <c r="C31" s="26" t="s">
        <v>30</v>
      </c>
      <c r="D31" s="26" t="s">
        <v>30</v>
      </c>
      <c r="E31" s="26" t="s">
        <v>30</v>
      </c>
      <c r="F31" s="26" t="s">
        <v>30</v>
      </c>
      <c r="G31" s="161" t="str">
        <f t="shared" si="2"/>
        <v>--</v>
      </c>
      <c r="H31" s="27" t="s">
        <v>30</v>
      </c>
      <c r="I31" s="33" t="s">
        <v>30</v>
      </c>
      <c r="J31" s="87"/>
      <c r="K31" s="33"/>
      <c r="L31" s="26"/>
      <c r="M31" s="26"/>
      <c r="N31" s="26"/>
      <c r="O31" s="26"/>
      <c r="P31" s="169"/>
      <c r="Q31" s="184"/>
      <c r="R31" s="184"/>
      <c r="S31" s="185" t="str">
        <f t="shared" si="3"/>
        <v>0</v>
      </c>
      <c r="T31" s="185" t="str">
        <f t="shared" si="3"/>
        <v>0</v>
      </c>
      <c r="U31" s="185">
        <f t="shared" si="4"/>
        <v>0</v>
      </c>
      <c r="V31" s="186" t="str">
        <f>IF(U31=0,"--",IF(U31&lt;='db fasce di rischio'!$B$4,'db fasce di rischio'!$A$2,IF(U31&lt;='db fasce di rischio'!$D$4,'db fasce di rischio'!$C$2,IF(U31&lt;='db fasce di rischio'!$F$4,'db fasce di rischio'!$E$2,IF(U31&lt;='db fasce di rischio'!$H$4,'db fasce di rischio'!$G$2,"")))))</f>
        <v>--</v>
      </c>
      <c r="W31" s="30"/>
      <c r="X31" s="30"/>
    </row>
    <row r="32" spans="1:24" ht="21" outlineLevel="1" x14ac:dyDescent="0.2">
      <c r="A32" s="169"/>
      <c r="B32" s="169"/>
      <c r="C32" s="26" t="s">
        <v>30</v>
      </c>
      <c r="D32" s="26" t="s">
        <v>30</v>
      </c>
      <c r="E32" s="26" t="s">
        <v>30</v>
      </c>
      <c r="F32" s="26" t="s">
        <v>30</v>
      </c>
      <c r="G32" s="161" t="str">
        <f t="shared" si="2"/>
        <v>--</v>
      </c>
      <c r="H32" s="27" t="s">
        <v>30</v>
      </c>
      <c r="I32" s="33" t="s">
        <v>30</v>
      </c>
      <c r="J32" s="87"/>
      <c r="K32" s="33"/>
      <c r="L32" s="26"/>
      <c r="M32" s="26"/>
      <c r="N32" s="26"/>
      <c r="O32" s="28"/>
      <c r="P32" s="169"/>
      <c r="Q32" s="184"/>
      <c r="R32" s="184"/>
      <c r="S32" s="185" t="str">
        <f t="shared" si="3"/>
        <v>0</v>
      </c>
      <c r="T32" s="185" t="str">
        <f t="shared" si="3"/>
        <v>0</v>
      </c>
      <c r="U32" s="185">
        <f t="shared" si="4"/>
        <v>0</v>
      </c>
      <c r="V32" s="186" t="str">
        <f>IF(U32=0,"--",IF(U32&lt;='db fasce di rischio'!$B$4,'db fasce di rischio'!$A$2,IF(U32&lt;='db fasce di rischio'!$D$4,'db fasce di rischio'!$C$2,IF(U32&lt;='db fasce di rischio'!$F$4,'db fasce di rischio'!$E$2,IF(U32&lt;='db fasce di rischio'!$H$4,'db fasce di rischio'!$G$2,"")))))</f>
        <v>--</v>
      </c>
      <c r="W32" s="30"/>
      <c r="X32" s="30"/>
    </row>
    <row r="33" spans="1:24" ht="21" outlineLevel="1" x14ac:dyDescent="0.2">
      <c r="A33" s="169"/>
      <c r="B33" s="169"/>
      <c r="C33" s="26" t="s">
        <v>30</v>
      </c>
      <c r="D33" s="26" t="s">
        <v>30</v>
      </c>
      <c r="E33" s="26" t="s">
        <v>30</v>
      </c>
      <c r="F33" s="26" t="s">
        <v>30</v>
      </c>
      <c r="G33" s="161" t="str">
        <f t="shared" si="2"/>
        <v>--</v>
      </c>
      <c r="H33" s="27" t="s">
        <v>30</v>
      </c>
      <c r="I33" s="33" t="s">
        <v>30</v>
      </c>
      <c r="J33" s="87"/>
      <c r="K33" s="33"/>
      <c r="L33" s="26"/>
      <c r="M33" s="26"/>
      <c r="N33" s="26"/>
      <c r="O33" s="29"/>
      <c r="P33" s="169"/>
      <c r="Q33" s="184"/>
      <c r="R33" s="184"/>
      <c r="S33" s="185" t="str">
        <f t="shared" si="3"/>
        <v>0</v>
      </c>
      <c r="T33" s="185" t="str">
        <f t="shared" si="3"/>
        <v>0</v>
      </c>
      <c r="U33" s="185">
        <f t="shared" si="4"/>
        <v>0</v>
      </c>
      <c r="V33" s="186" t="str">
        <f>IF(U33=0,"--",IF(U33&lt;='db fasce di rischio'!$B$4,'db fasce di rischio'!$A$2,IF(U33&lt;='db fasce di rischio'!$D$4,'db fasce di rischio'!$C$2,IF(U33&lt;='db fasce di rischio'!$F$4,'db fasce di rischio'!$E$2,IF(U33&lt;='db fasce di rischio'!$H$4,'db fasce di rischio'!$G$2,"")))))</f>
        <v>--</v>
      </c>
      <c r="W33" s="30"/>
      <c r="X33" s="30"/>
    </row>
    <row r="34" spans="1:24" ht="21" x14ac:dyDescent="0.2">
      <c r="A34" s="168"/>
      <c r="B34" s="168"/>
      <c r="C34" s="92"/>
      <c r="D34" s="92"/>
      <c r="E34" s="92"/>
      <c r="F34" s="92"/>
      <c r="G34" s="92"/>
      <c r="H34" s="92"/>
      <c r="I34" s="92"/>
      <c r="J34" s="176"/>
      <c r="K34" s="92"/>
      <c r="L34" s="92"/>
      <c r="M34" s="92"/>
      <c r="N34" s="92"/>
      <c r="O34" s="92"/>
      <c r="P34" s="168"/>
      <c r="Q34" s="30"/>
      <c r="R34" s="30"/>
      <c r="S34" s="30"/>
      <c r="T34" s="30"/>
      <c r="U34" s="30"/>
      <c r="V34" s="30"/>
      <c r="W34" s="30"/>
      <c r="X34" s="30"/>
    </row>
    <row r="35" spans="1:24" ht="90.6" customHeight="1" x14ac:dyDescent="0.2">
      <c r="A35" s="31"/>
      <c r="B35" s="31"/>
      <c r="C35" s="32" t="s">
        <v>674</v>
      </c>
      <c r="D35" s="32"/>
      <c r="E35" s="30"/>
      <c r="F35" s="30"/>
      <c r="G35" s="30"/>
      <c r="H35" s="30"/>
      <c r="I35" s="30"/>
      <c r="J35" s="85"/>
      <c r="K35" s="30"/>
      <c r="L35" s="30"/>
      <c r="M35" s="30"/>
      <c r="N35" s="84" t="s">
        <v>6</v>
      </c>
      <c r="O35" s="84" t="s">
        <v>675</v>
      </c>
      <c r="P35" s="30"/>
      <c r="Q35" s="182" t="s">
        <v>1306</v>
      </c>
      <c r="R35" s="182" t="s">
        <v>1307</v>
      </c>
      <c r="S35" s="50" t="s">
        <v>1308</v>
      </c>
      <c r="T35" s="50" t="s">
        <v>1309</v>
      </c>
      <c r="U35" s="50" t="s">
        <v>1310</v>
      </c>
      <c r="V35" s="183" t="s">
        <v>1311</v>
      </c>
      <c r="W35" s="30"/>
      <c r="X35" s="30"/>
    </row>
    <row r="36" spans="1:24" ht="30.6" customHeight="1" x14ac:dyDescent="0.2">
      <c r="A36" s="168"/>
      <c r="B36" s="168">
        <v>2</v>
      </c>
      <c r="C36" s="220" t="s">
        <v>1267</v>
      </c>
      <c r="D36" s="221"/>
      <c r="E36" s="222"/>
      <c r="F36" s="229"/>
      <c r="G36" s="229"/>
      <c r="H36" s="229"/>
      <c r="I36" s="50" t="s">
        <v>11</v>
      </c>
      <c r="J36" s="231" t="s">
        <v>3</v>
      </c>
      <c r="K36" s="231"/>
      <c r="L36" s="39"/>
      <c r="M36" s="162" t="s">
        <v>676</v>
      </c>
      <c r="N36" s="163" t="str">
        <f>V36</f>
        <v>--</v>
      </c>
      <c r="O36" s="39"/>
      <c r="P36" s="168"/>
      <c r="Q36" s="184"/>
      <c r="R36" s="184"/>
      <c r="S36" s="185" t="str">
        <f>IF(Q36="Basso",1.8,IF(Q36="Medio",2.5,IF(Q36="Medio-Alto",3.8,IF(Q36="Alto",5,"0"))))</f>
        <v>0</v>
      </c>
      <c r="T36" s="185" t="str">
        <f>IF(R36="Basso",1.8,IF(R36="Medio",2.5,IF(R36="Medio-Alto",3.8,IF(R36="Alto",5,"0"))))</f>
        <v>0</v>
      </c>
      <c r="U36" s="185">
        <f>IF(MAX(U40:U54)&gt;(T36*S36),MAX(U40:U54),T36*S36)</f>
        <v>0</v>
      </c>
      <c r="V36" s="186" t="str">
        <f>IF(U36=0,"--",IF(U36&lt;='db fasce di rischio'!$B$4,'db fasce di rischio'!$A$2,IF(U36&lt;='db fasce di rischio'!$D$4,'db fasce di rischio'!$C$2,IF(U36&lt;='db fasce di rischio'!$F$4,'db fasce di rischio'!$E$2,IF(U36&lt;='db fasce di rischio'!$H$4,'db fasce di rischio'!$G$2,"")))))</f>
        <v>--</v>
      </c>
      <c r="W36" s="30"/>
      <c r="X36" s="30"/>
    </row>
    <row r="37" spans="1:24" ht="59.45" customHeight="1" x14ac:dyDescent="0.2">
      <c r="A37" s="168"/>
      <c r="B37" s="168"/>
      <c r="C37" s="223"/>
      <c r="D37" s="224"/>
      <c r="E37" s="224"/>
      <c r="F37" s="172"/>
      <c r="G37" s="172"/>
      <c r="H37" s="172"/>
      <c r="I37" s="172"/>
      <c r="J37" s="172"/>
      <c r="K37" s="172"/>
      <c r="L37" s="173"/>
      <c r="M37" s="226" t="s">
        <v>1305</v>
      </c>
      <c r="N37" s="226"/>
      <c r="O37" s="226"/>
      <c r="P37" s="168"/>
      <c r="Q37" s="30"/>
      <c r="R37" s="30"/>
      <c r="S37" s="30"/>
      <c r="T37" s="30"/>
      <c r="U37" s="30"/>
      <c r="V37" s="30"/>
      <c r="W37" s="30"/>
      <c r="X37" s="30"/>
    </row>
    <row r="38" spans="1:24" ht="31.5" hidden="1" customHeight="1" outlineLevel="1" x14ac:dyDescent="0.2">
      <c r="A38" s="168"/>
      <c r="B38" s="168"/>
      <c r="C38" s="218" t="s">
        <v>1266</v>
      </c>
      <c r="D38" s="219"/>
      <c r="E38" s="160"/>
      <c r="F38" s="160"/>
      <c r="G38" s="160"/>
      <c r="H38" s="160"/>
      <c r="I38" s="160"/>
      <c r="J38" s="159"/>
      <c r="K38" s="160"/>
      <c r="L38" s="164">
        <f>SUM(H25:H33)</f>
        <v>0</v>
      </c>
      <c r="M38" s="165"/>
      <c r="N38" s="165"/>
      <c r="O38" s="165"/>
      <c r="P38" s="168"/>
      <c r="Q38" s="30"/>
      <c r="R38" s="30"/>
      <c r="S38" s="30"/>
      <c r="T38" s="30"/>
      <c r="U38" s="30"/>
      <c r="V38" s="30"/>
      <c r="W38" s="30"/>
      <c r="X38" s="30"/>
    </row>
    <row r="39" spans="1:24" ht="81.95" hidden="1" customHeight="1" outlineLevel="1" x14ac:dyDescent="0.2">
      <c r="A39" s="169"/>
      <c r="B39" s="169"/>
      <c r="C39" s="24" t="s">
        <v>915</v>
      </c>
      <c r="D39" s="24" t="s">
        <v>916</v>
      </c>
      <c r="E39" s="24" t="s">
        <v>981</v>
      </c>
      <c r="F39" s="24" t="s">
        <v>980</v>
      </c>
      <c r="G39" s="187" t="s">
        <v>1301</v>
      </c>
      <c r="H39" s="24" t="s">
        <v>979</v>
      </c>
      <c r="I39" s="24" t="s">
        <v>917</v>
      </c>
      <c r="J39" s="50" t="s">
        <v>982</v>
      </c>
      <c r="K39" s="50" t="s">
        <v>918</v>
      </c>
      <c r="L39" s="24" t="s">
        <v>639</v>
      </c>
      <c r="M39" s="24" t="s">
        <v>677</v>
      </c>
      <c r="N39" s="24" t="s">
        <v>678</v>
      </c>
      <c r="O39" s="24" t="s">
        <v>679</v>
      </c>
      <c r="P39" s="169"/>
      <c r="Q39" s="182" t="s">
        <v>1306</v>
      </c>
      <c r="R39" s="182" t="s">
        <v>1307</v>
      </c>
      <c r="S39" s="50" t="s">
        <v>1308</v>
      </c>
      <c r="T39" s="50" t="s">
        <v>1309</v>
      </c>
      <c r="U39" s="50" t="s">
        <v>1310</v>
      </c>
      <c r="V39" s="183" t="s">
        <v>1311</v>
      </c>
      <c r="W39" s="30"/>
      <c r="X39" s="30"/>
    </row>
    <row r="40" spans="1:24" ht="21" hidden="1" outlineLevel="1" x14ac:dyDescent="0.2">
      <c r="A40" s="169"/>
      <c r="B40" s="169"/>
      <c r="C40" s="26" t="s">
        <v>30</v>
      </c>
      <c r="D40" s="26" t="s">
        <v>30</v>
      </c>
      <c r="E40" s="26" t="s">
        <v>30</v>
      </c>
      <c r="F40" s="26" t="s">
        <v>30</v>
      </c>
      <c r="G40" s="161" t="str">
        <f>V40</f>
        <v>--</v>
      </c>
      <c r="H40" s="27" t="s">
        <v>30</v>
      </c>
      <c r="I40" s="33" t="s">
        <v>30</v>
      </c>
      <c r="J40" s="87"/>
      <c r="K40" s="33"/>
      <c r="L40" s="26"/>
      <c r="M40" s="26"/>
      <c r="N40" s="26"/>
      <c r="O40" s="26"/>
      <c r="P40" s="169"/>
      <c r="Q40" s="184"/>
      <c r="R40" s="184"/>
      <c r="S40" s="185" t="str">
        <f>IF(Q40="Basso",1.8,IF(Q40="Medio",2.5,IF(Q40="Medio-Alto",3.8,IF(Q40="Alto",5,"0"))))</f>
        <v>0</v>
      </c>
      <c r="T40" s="185" t="str">
        <f>IF(R40="Basso",1.8,IF(R40="Medio",2.5,IF(R40="Medio-Alto",3.8,IF(R40="Alto",5,"0"))))</f>
        <v>0</v>
      </c>
      <c r="U40" s="185">
        <f>(T40*S40)</f>
        <v>0</v>
      </c>
      <c r="V40" s="186" t="str">
        <f>IF(U40=0,"--",IF(U40&lt;='db fasce di rischio'!$B$4,'db fasce di rischio'!$A$2,IF(U40&lt;='db fasce di rischio'!$D$4,'db fasce di rischio'!$C$2,IF(U40&lt;='db fasce di rischio'!$F$4,'db fasce di rischio'!$E$2,IF(U40&lt;='db fasce di rischio'!$H$4,'db fasce di rischio'!$G$2,"")))))</f>
        <v>--</v>
      </c>
      <c r="W40" s="30"/>
      <c r="X40" s="30"/>
    </row>
    <row r="41" spans="1:24" ht="21" hidden="1" outlineLevel="1" x14ac:dyDescent="0.2">
      <c r="A41" s="169"/>
      <c r="B41" s="169"/>
      <c r="C41" s="26" t="s">
        <v>30</v>
      </c>
      <c r="D41" s="26" t="s">
        <v>30</v>
      </c>
      <c r="E41" s="26" t="s">
        <v>30</v>
      </c>
      <c r="F41" s="26" t="s">
        <v>30</v>
      </c>
      <c r="G41" s="161" t="str">
        <f t="shared" ref="G41:G54" si="5">V41</f>
        <v>--</v>
      </c>
      <c r="H41" s="27" t="s">
        <v>30</v>
      </c>
      <c r="I41" s="33" t="s">
        <v>30</v>
      </c>
      <c r="J41" s="87"/>
      <c r="K41" s="33"/>
      <c r="L41" s="26"/>
      <c r="M41" s="26"/>
      <c r="N41" s="26"/>
      <c r="O41" s="26"/>
      <c r="P41" s="169"/>
      <c r="Q41" s="184"/>
      <c r="R41" s="184"/>
      <c r="S41" s="185" t="str">
        <f t="shared" ref="S41:T54" si="6">IF(Q41="Basso",1.8,IF(Q41="Medio",2.5,IF(Q41="Medio-Alto",3.8,IF(Q41="Alto",5,"0"))))</f>
        <v>0</v>
      </c>
      <c r="T41" s="185" t="str">
        <f t="shared" si="6"/>
        <v>0</v>
      </c>
      <c r="U41" s="185">
        <f>(T41*S41)</f>
        <v>0</v>
      </c>
      <c r="V41" s="186" t="str">
        <f>IF(U41=0,"--",IF(U41&lt;='db fasce di rischio'!$B$4,'db fasce di rischio'!$A$2,IF(U41&lt;='db fasce di rischio'!$D$4,'db fasce di rischio'!$C$2,IF(U41&lt;='db fasce di rischio'!$F$4,'db fasce di rischio'!$E$2,IF(U41&lt;='db fasce di rischio'!$H$4,'db fasce di rischio'!$G$2,"")))))</f>
        <v>--</v>
      </c>
      <c r="W41" s="30"/>
      <c r="X41" s="30"/>
    </row>
    <row r="42" spans="1:24" ht="21" hidden="1" outlineLevel="1" x14ac:dyDescent="0.2">
      <c r="A42" s="169"/>
      <c r="B42" s="169"/>
      <c r="C42" s="26" t="s">
        <v>30</v>
      </c>
      <c r="D42" s="26" t="s">
        <v>30</v>
      </c>
      <c r="E42" s="26" t="s">
        <v>30</v>
      </c>
      <c r="F42" s="26" t="s">
        <v>30</v>
      </c>
      <c r="G42" s="161" t="str">
        <f t="shared" si="5"/>
        <v>--</v>
      </c>
      <c r="H42" s="27" t="s">
        <v>30</v>
      </c>
      <c r="I42" s="33" t="s">
        <v>30</v>
      </c>
      <c r="J42" s="87"/>
      <c r="K42" s="33"/>
      <c r="L42" s="26"/>
      <c r="M42" s="26"/>
      <c r="N42" s="26"/>
      <c r="O42" s="26"/>
      <c r="P42" s="169"/>
      <c r="Q42" s="184"/>
      <c r="R42" s="184"/>
      <c r="S42" s="185" t="str">
        <f t="shared" si="6"/>
        <v>0</v>
      </c>
      <c r="T42" s="185" t="str">
        <f t="shared" si="6"/>
        <v>0</v>
      </c>
      <c r="U42" s="185">
        <f t="shared" ref="U42:U54" si="7">(T42*S42)</f>
        <v>0</v>
      </c>
      <c r="V42" s="186" t="str">
        <f>IF(U42=0,"--",IF(U42&lt;='db fasce di rischio'!$B$4,'db fasce di rischio'!$A$2,IF(U42&lt;='db fasce di rischio'!$D$4,'db fasce di rischio'!$C$2,IF(U42&lt;='db fasce di rischio'!$F$4,'db fasce di rischio'!$E$2,IF(U42&lt;='db fasce di rischio'!$H$4,'db fasce di rischio'!$G$2,"")))))</f>
        <v>--</v>
      </c>
      <c r="W42" s="30"/>
      <c r="X42" s="30"/>
    </row>
    <row r="43" spans="1:24" ht="21" hidden="1" outlineLevel="1" x14ac:dyDescent="0.2">
      <c r="A43" s="169"/>
      <c r="B43" s="169"/>
      <c r="C43" s="26" t="s">
        <v>30</v>
      </c>
      <c r="D43" s="26" t="s">
        <v>30</v>
      </c>
      <c r="E43" s="26" t="s">
        <v>30</v>
      </c>
      <c r="F43" s="26" t="s">
        <v>30</v>
      </c>
      <c r="G43" s="161" t="str">
        <f t="shared" si="5"/>
        <v>--</v>
      </c>
      <c r="H43" s="27" t="s">
        <v>30</v>
      </c>
      <c r="I43" s="33" t="s">
        <v>30</v>
      </c>
      <c r="J43" s="87"/>
      <c r="K43" s="33"/>
      <c r="L43" s="26"/>
      <c r="M43" s="26"/>
      <c r="N43" s="26"/>
      <c r="O43" s="26"/>
      <c r="P43" s="169"/>
      <c r="Q43" s="184"/>
      <c r="R43" s="184"/>
      <c r="S43" s="185" t="str">
        <f t="shared" si="6"/>
        <v>0</v>
      </c>
      <c r="T43" s="185" t="str">
        <f t="shared" si="6"/>
        <v>0</v>
      </c>
      <c r="U43" s="185">
        <f t="shared" si="7"/>
        <v>0</v>
      </c>
      <c r="V43" s="186" t="str">
        <f>IF(U43=0,"--",IF(U43&lt;='db fasce di rischio'!$B$4,'db fasce di rischio'!$A$2,IF(U43&lt;='db fasce di rischio'!$D$4,'db fasce di rischio'!$C$2,IF(U43&lt;='db fasce di rischio'!$F$4,'db fasce di rischio'!$E$2,IF(U43&lt;='db fasce di rischio'!$H$4,'db fasce di rischio'!$G$2,"")))))</f>
        <v>--</v>
      </c>
      <c r="W43" s="30"/>
      <c r="X43" s="30"/>
    </row>
    <row r="44" spans="1:24" ht="21" hidden="1" outlineLevel="1" x14ac:dyDescent="0.2">
      <c r="A44" s="169"/>
      <c r="B44" s="169"/>
      <c r="C44" s="26" t="s">
        <v>30</v>
      </c>
      <c r="D44" s="26" t="s">
        <v>30</v>
      </c>
      <c r="E44" s="26" t="s">
        <v>30</v>
      </c>
      <c r="F44" s="26" t="s">
        <v>30</v>
      </c>
      <c r="G44" s="161" t="str">
        <f t="shared" si="5"/>
        <v>--</v>
      </c>
      <c r="H44" s="27" t="s">
        <v>30</v>
      </c>
      <c r="I44" s="33" t="s">
        <v>30</v>
      </c>
      <c r="J44" s="87"/>
      <c r="K44" s="33"/>
      <c r="L44" s="26"/>
      <c r="M44" s="26"/>
      <c r="N44" s="26"/>
      <c r="O44" s="26"/>
      <c r="P44" s="169"/>
      <c r="Q44" s="184"/>
      <c r="R44" s="184"/>
      <c r="S44" s="185" t="str">
        <f t="shared" si="6"/>
        <v>0</v>
      </c>
      <c r="T44" s="185" t="str">
        <f t="shared" si="6"/>
        <v>0</v>
      </c>
      <c r="U44" s="185">
        <f t="shared" si="7"/>
        <v>0</v>
      </c>
      <c r="V44" s="186" t="str">
        <f>IF(U44=0,"--",IF(U44&lt;='db fasce di rischio'!$B$4,'db fasce di rischio'!$A$2,IF(U44&lt;='db fasce di rischio'!$D$4,'db fasce di rischio'!$C$2,IF(U44&lt;='db fasce di rischio'!$F$4,'db fasce di rischio'!$E$2,IF(U44&lt;='db fasce di rischio'!$H$4,'db fasce di rischio'!$G$2,"")))))</f>
        <v>--</v>
      </c>
      <c r="W44" s="30"/>
      <c r="X44" s="30"/>
    </row>
    <row r="45" spans="1:24" ht="21" hidden="1" outlineLevel="1" x14ac:dyDescent="0.2">
      <c r="A45" s="169"/>
      <c r="B45" s="169"/>
      <c r="C45" s="26" t="s">
        <v>30</v>
      </c>
      <c r="D45" s="26" t="s">
        <v>30</v>
      </c>
      <c r="E45" s="26" t="s">
        <v>30</v>
      </c>
      <c r="F45" s="26" t="s">
        <v>30</v>
      </c>
      <c r="G45" s="161" t="str">
        <f t="shared" si="5"/>
        <v>--</v>
      </c>
      <c r="H45" s="27" t="s">
        <v>30</v>
      </c>
      <c r="I45" s="33" t="s">
        <v>30</v>
      </c>
      <c r="J45" s="87"/>
      <c r="K45" s="33"/>
      <c r="L45" s="26"/>
      <c r="M45" s="26"/>
      <c r="N45" s="26"/>
      <c r="O45" s="26"/>
      <c r="P45" s="169"/>
      <c r="Q45" s="184"/>
      <c r="R45" s="184"/>
      <c r="S45" s="185" t="str">
        <f t="shared" si="6"/>
        <v>0</v>
      </c>
      <c r="T45" s="185" t="str">
        <f t="shared" si="6"/>
        <v>0</v>
      </c>
      <c r="U45" s="185">
        <f t="shared" si="7"/>
        <v>0</v>
      </c>
      <c r="V45" s="186" t="str">
        <f>IF(U45=0,"--",IF(U45&lt;='db fasce di rischio'!$B$4,'db fasce di rischio'!$A$2,IF(U45&lt;='db fasce di rischio'!$D$4,'db fasce di rischio'!$C$2,IF(U45&lt;='db fasce di rischio'!$F$4,'db fasce di rischio'!$E$2,IF(U45&lt;='db fasce di rischio'!$H$4,'db fasce di rischio'!$G$2,"")))))</f>
        <v>--</v>
      </c>
      <c r="W45" s="30"/>
      <c r="X45" s="30"/>
    </row>
    <row r="46" spans="1:24" ht="21" hidden="1" outlineLevel="1" x14ac:dyDescent="0.2">
      <c r="A46" s="169"/>
      <c r="B46" s="169"/>
      <c r="C46" s="26" t="s">
        <v>30</v>
      </c>
      <c r="D46" s="26" t="s">
        <v>30</v>
      </c>
      <c r="E46" s="26" t="s">
        <v>30</v>
      </c>
      <c r="F46" s="26" t="s">
        <v>30</v>
      </c>
      <c r="G46" s="161" t="str">
        <f t="shared" si="5"/>
        <v>--</v>
      </c>
      <c r="H46" s="27" t="s">
        <v>30</v>
      </c>
      <c r="I46" s="33" t="s">
        <v>30</v>
      </c>
      <c r="J46" s="87"/>
      <c r="K46" s="33"/>
      <c r="L46" s="26"/>
      <c r="M46" s="26"/>
      <c r="N46" s="26"/>
      <c r="O46" s="26"/>
      <c r="P46" s="169"/>
      <c r="Q46" s="184"/>
      <c r="R46" s="184"/>
      <c r="S46" s="185" t="str">
        <f t="shared" si="6"/>
        <v>0</v>
      </c>
      <c r="T46" s="185" t="str">
        <f t="shared" si="6"/>
        <v>0</v>
      </c>
      <c r="U46" s="185">
        <f t="shared" si="7"/>
        <v>0</v>
      </c>
      <c r="V46" s="186" t="str">
        <f>IF(U46=0,"--",IF(U46&lt;='db fasce di rischio'!$B$4,'db fasce di rischio'!$A$2,IF(U46&lt;='db fasce di rischio'!$D$4,'db fasce di rischio'!$C$2,IF(U46&lt;='db fasce di rischio'!$F$4,'db fasce di rischio'!$E$2,IF(U46&lt;='db fasce di rischio'!$H$4,'db fasce di rischio'!$G$2,"")))))</f>
        <v>--</v>
      </c>
      <c r="W46" s="30"/>
      <c r="X46" s="30"/>
    </row>
    <row r="47" spans="1:24" ht="21" hidden="1" outlineLevel="1" x14ac:dyDescent="0.2">
      <c r="A47" s="169"/>
      <c r="B47" s="169"/>
      <c r="C47" s="26" t="s">
        <v>30</v>
      </c>
      <c r="D47" s="26" t="s">
        <v>30</v>
      </c>
      <c r="E47" s="26" t="s">
        <v>30</v>
      </c>
      <c r="F47" s="26" t="s">
        <v>30</v>
      </c>
      <c r="G47" s="161" t="str">
        <f t="shared" si="5"/>
        <v>--</v>
      </c>
      <c r="H47" s="27" t="s">
        <v>30</v>
      </c>
      <c r="I47" s="33" t="s">
        <v>30</v>
      </c>
      <c r="J47" s="87"/>
      <c r="K47" s="33"/>
      <c r="L47" s="26"/>
      <c r="M47" s="26"/>
      <c r="N47" s="26"/>
      <c r="O47" s="26"/>
      <c r="P47" s="169"/>
      <c r="Q47" s="184"/>
      <c r="R47" s="184"/>
      <c r="S47" s="185" t="str">
        <f t="shared" si="6"/>
        <v>0</v>
      </c>
      <c r="T47" s="185" t="str">
        <f t="shared" si="6"/>
        <v>0</v>
      </c>
      <c r="U47" s="185">
        <f t="shared" si="7"/>
        <v>0</v>
      </c>
      <c r="V47" s="186" t="str">
        <f>IF(U47=0,"--",IF(U47&lt;='db fasce di rischio'!$B$4,'db fasce di rischio'!$A$2,IF(U47&lt;='db fasce di rischio'!$D$4,'db fasce di rischio'!$C$2,IF(U47&lt;='db fasce di rischio'!$F$4,'db fasce di rischio'!$E$2,IF(U47&lt;='db fasce di rischio'!$H$4,'db fasce di rischio'!$G$2,"")))))</f>
        <v>--</v>
      </c>
      <c r="W47" s="30"/>
      <c r="X47" s="30"/>
    </row>
    <row r="48" spans="1:24" ht="21" hidden="1" outlineLevel="1" x14ac:dyDescent="0.2">
      <c r="A48" s="169"/>
      <c r="B48" s="169"/>
      <c r="C48" s="26" t="s">
        <v>30</v>
      </c>
      <c r="D48" s="26" t="s">
        <v>30</v>
      </c>
      <c r="E48" s="26" t="s">
        <v>30</v>
      </c>
      <c r="F48" s="26" t="s">
        <v>30</v>
      </c>
      <c r="G48" s="161" t="str">
        <f t="shared" si="5"/>
        <v>--</v>
      </c>
      <c r="H48" s="27" t="s">
        <v>30</v>
      </c>
      <c r="I48" s="33" t="s">
        <v>30</v>
      </c>
      <c r="J48" s="88"/>
      <c r="K48" s="33"/>
      <c r="L48" s="26"/>
      <c r="M48" s="26"/>
      <c r="N48" s="26"/>
      <c r="O48" s="26"/>
      <c r="P48" s="169"/>
      <c r="Q48" s="184"/>
      <c r="R48" s="184"/>
      <c r="S48" s="185" t="str">
        <f t="shared" si="6"/>
        <v>0</v>
      </c>
      <c r="T48" s="185" t="str">
        <f t="shared" si="6"/>
        <v>0</v>
      </c>
      <c r="U48" s="185">
        <f t="shared" si="7"/>
        <v>0</v>
      </c>
      <c r="V48" s="186" t="str">
        <f>IF(U48=0,"--",IF(U48&lt;='db fasce di rischio'!$B$4,'db fasce di rischio'!$A$2,IF(U48&lt;='db fasce di rischio'!$D$4,'db fasce di rischio'!$C$2,IF(U48&lt;='db fasce di rischio'!$F$4,'db fasce di rischio'!$E$2,IF(U48&lt;='db fasce di rischio'!$H$4,'db fasce di rischio'!$G$2,"")))))</f>
        <v>--</v>
      </c>
      <c r="W48" s="30"/>
      <c r="X48" s="30"/>
    </row>
    <row r="49" spans="1:24" ht="21" hidden="1" outlineLevel="1" x14ac:dyDescent="0.2">
      <c r="A49" s="169"/>
      <c r="B49" s="169"/>
      <c r="C49" s="26" t="s">
        <v>30</v>
      </c>
      <c r="D49" s="26" t="s">
        <v>30</v>
      </c>
      <c r="E49" s="26" t="s">
        <v>30</v>
      </c>
      <c r="F49" s="26" t="s">
        <v>30</v>
      </c>
      <c r="G49" s="161" t="str">
        <f t="shared" si="5"/>
        <v>--</v>
      </c>
      <c r="H49" s="27" t="s">
        <v>30</v>
      </c>
      <c r="I49" s="33" t="s">
        <v>30</v>
      </c>
      <c r="J49" s="88"/>
      <c r="K49" s="33"/>
      <c r="L49" s="26"/>
      <c r="M49" s="26"/>
      <c r="N49" s="26"/>
      <c r="O49" s="26"/>
      <c r="P49" s="169"/>
      <c r="Q49" s="184"/>
      <c r="R49" s="184"/>
      <c r="S49" s="185" t="str">
        <f t="shared" si="6"/>
        <v>0</v>
      </c>
      <c r="T49" s="185" t="str">
        <f t="shared" si="6"/>
        <v>0</v>
      </c>
      <c r="U49" s="185">
        <f t="shared" si="7"/>
        <v>0</v>
      </c>
      <c r="V49" s="186" t="str">
        <f>IF(U49=0,"--",IF(U49&lt;='db fasce di rischio'!$B$4,'db fasce di rischio'!$A$2,IF(U49&lt;='db fasce di rischio'!$D$4,'db fasce di rischio'!$C$2,IF(U49&lt;='db fasce di rischio'!$F$4,'db fasce di rischio'!$E$2,IF(U49&lt;='db fasce di rischio'!$H$4,'db fasce di rischio'!$G$2,"")))))</f>
        <v>--</v>
      </c>
      <c r="W49" s="30"/>
      <c r="X49" s="30"/>
    </row>
    <row r="50" spans="1:24" ht="21" hidden="1" outlineLevel="1" x14ac:dyDescent="0.2">
      <c r="A50" s="169"/>
      <c r="B50" s="169"/>
      <c r="C50" s="26" t="s">
        <v>30</v>
      </c>
      <c r="D50" s="26" t="s">
        <v>30</v>
      </c>
      <c r="E50" s="26" t="s">
        <v>30</v>
      </c>
      <c r="F50" s="26" t="s">
        <v>30</v>
      </c>
      <c r="G50" s="161" t="str">
        <f t="shared" si="5"/>
        <v>--</v>
      </c>
      <c r="H50" s="27" t="s">
        <v>30</v>
      </c>
      <c r="I50" s="33" t="s">
        <v>30</v>
      </c>
      <c r="J50" s="88"/>
      <c r="K50" s="33"/>
      <c r="L50" s="26"/>
      <c r="M50" s="26"/>
      <c r="N50" s="26"/>
      <c r="O50" s="26"/>
      <c r="P50" s="169"/>
      <c r="Q50" s="184"/>
      <c r="R50" s="184"/>
      <c r="S50" s="185" t="str">
        <f t="shared" si="6"/>
        <v>0</v>
      </c>
      <c r="T50" s="185" t="str">
        <f t="shared" si="6"/>
        <v>0</v>
      </c>
      <c r="U50" s="185">
        <f t="shared" si="7"/>
        <v>0</v>
      </c>
      <c r="V50" s="186" t="str">
        <f>IF(U50=0,"--",IF(U50&lt;='db fasce di rischio'!$B$4,'db fasce di rischio'!$A$2,IF(U50&lt;='db fasce di rischio'!$D$4,'db fasce di rischio'!$C$2,IF(U50&lt;='db fasce di rischio'!$F$4,'db fasce di rischio'!$E$2,IF(U50&lt;='db fasce di rischio'!$H$4,'db fasce di rischio'!$G$2,"")))))</f>
        <v>--</v>
      </c>
      <c r="W50" s="30"/>
      <c r="X50" s="30"/>
    </row>
    <row r="51" spans="1:24" ht="21" hidden="1" outlineLevel="1" x14ac:dyDescent="0.2">
      <c r="A51" s="169"/>
      <c r="B51" s="169"/>
      <c r="C51" s="26" t="s">
        <v>30</v>
      </c>
      <c r="D51" s="26" t="s">
        <v>30</v>
      </c>
      <c r="E51" s="26" t="s">
        <v>30</v>
      </c>
      <c r="F51" s="26" t="s">
        <v>30</v>
      </c>
      <c r="G51" s="161" t="str">
        <f t="shared" si="5"/>
        <v>--</v>
      </c>
      <c r="H51" s="27" t="s">
        <v>30</v>
      </c>
      <c r="I51" s="33" t="s">
        <v>30</v>
      </c>
      <c r="J51" s="88"/>
      <c r="K51" s="33"/>
      <c r="L51" s="26"/>
      <c r="M51" s="26"/>
      <c r="N51" s="26"/>
      <c r="O51" s="26"/>
      <c r="P51" s="169"/>
      <c r="Q51" s="184"/>
      <c r="R51" s="184"/>
      <c r="S51" s="185" t="str">
        <f t="shared" si="6"/>
        <v>0</v>
      </c>
      <c r="T51" s="185" t="str">
        <f t="shared" si="6"/>
        <v>0</v>
      </c>
      <c r="U51" s="185">
        <f t="shared" si="7"/>
        <v>0</v>
      </c>
      <c r="V51" s="186" t="str">
        <f>IF(U51=0,"--",IF(U51&lt;='db fasce di rischio'!$B$4,'db fasce di rischio'!$A$2,IF(U51&lt;='db fasce di rischio'!$D$4,'db fasce di rischio'!$C$2,IF(U51&lt;='db fasce di rischio'!$F$4,'db fasce di rischio'!$E$2,IF(U51&lt;='db fasce di rischio'!$H$4,'db fasce di rischio'!$G$2,"")))))</f>
        <v>--</v>
      </c>
      <c r="W51" s="30"/>
      <c r="X51" s="30"/>
    </row>
    <row r="52" spans="1:24" ht="21" hidden="1" outlineLevel="1" x14ac:dyDescent="0.2">
      <c r="A52" s="169"/>
      <c r="B52" s="169"/>
      <c r="C52" s="26" t="s">
        <v>30</v>
      </c>
      <c r="D52" s="26" t="s">
        <v>30</v>
      </c>
      <c r="E52" s="26" t="s">
        <v>30</v>
      </c>
      <c r="F52" s="26" t="s">
        <v>30</v>
      </c>
      <c r="G52" s="161" t="str">
        <f t="shared" si="5"/>
        <v>--</v>
      </c>
      <c r="H52" s="27" t="s">
        <v>30</v>
      </c>
      <c r="I52" s="33" t="s">
        <v>30</v>
      </c>
      <c r="J52" s="87"/>
      <c r="K52" s="33"/>
      <c r="L52" s="26"/>
      <c r="M52" s="26"/>
      <c r="N52" s="26"/>
      <c r="O52" s="26"/>
      <c r="P52" s="169"/>
      <c r="Q52" s="184"/>
      <c r="R52" s="184"/>
      <c r="S52" s="185" t="str">
        <f t="shared" si="6"/>
        <v>0</v>
      </c>
      <c r="T52" s="185" t="str">
        <f t="shared" si="6"/>
        <v>0</v>
      </c>
      <c r="U52" s="185">
        <f t="shared" si="7"/>
        <v>0</v>
      </c>
      <c r="V52" s="186" t="str">
        <f>IF(U52=0,"--",IF(U52&lt;='db fasce di rischio'!$B$4,'db fasce di rischio'!$A$2,IF(U52&lt;='db fasce di rischio'!$D$4,'db fasce di rischio'!$C$2,IF(U52&lt;='db fasce di rischio'!$F$4,'db fasce di rischio'!$E$2,IF(U52&lt;='db fasce di rischio'!$H$4,'db fasce di rischio'!$G$2,"")))))</f>
        <v>--</v>
      </c>
      <c r="W52" s="30"/>
      <c r="X52" s="30"/>
    </row>
    <row r="53" spans="1:24" ht="21" hidden="1" outlineLevel="1" x14ac:dyDescent="0.2">
      <c r="A53" s="169"/>
      <c r="B53" s="169"/>
      <c r="C53" s="26" t="s">
        <v>30</v>
      </c>
      <c r="D53" s="26" t="s">
        <v>30</v>
      </c>
      <c r="E53" s="26" t="s">
        <v>30</v>
      </c>
      <c r="F53" s="26" t="s">
        <v>30</v>
      </c>
      <c r="G53" s="161" t="str">
        <f t="shared" si="5"/>
        <v>--</v>
      </c>
      <c r="H53" s="27" t="s">
        <v>30</v>
      </c>
      <c r="I53" s="33" t="s">
        <v>30</v>
      </c>
      <c r="J53" s="87"/>
      <c r="K53" s="33"/>
      <c r="L53" s="26"/>
      <c r="M53" s="26"/>
      <c r="N53" s="26"/>
      <c r="O53" s="28"/>
      <c r="P53" s="169"/>
      <c r="Q53" s="184"/>
      <c r="R53" s="184"/>
      <c r="S53" s="185" t="str">
        <f t="shared" si="6"/>
        <v>0</v>
      </c>
      <c r="T53" s="185" t="str">
        <f t="shared" si="6"/>
        <v>0</v>
      </c>
      <c r="U53" s="185">
        <f t="shared" si="7"/>
        <v>0</v>
      </c>
      <c r="V53" s="186" t="str">
        <f>IF(U53=0,"--",IF(U53&lt;='db fasce di rischio'!$B$4,'db fasce di rischio'!$A$2,IF(U53&lt;='db fasce di rischio'!$D$4,'db fasce di rischio'!$C$2,IF(U53&lt;='db fasce di rischio'!$F$4,'db fasce di rischio'!$E$2,IF(U53&lt;='db fasce di rischio'!$H$4,'db fasce di rischio'!$G$2,"")))))</f>
        <v>--</v>
      </c>
      <c r="W53" s="30"/>
      <c r="X53" s="30"/>
    </row>
    <row r="54" spans="1:24" ht="21" hidden="1" outlineLevel="1" x14ac:dyDescent="0.2">
      <c r="A54" s="169"/>
      <c r="B54" s="169"/>
      <c r="C54" s="26" t="s">
        <v>30</v>
      </c>
      <c r="D54" s="26" t="s">
        <v>30</v>
      </c>
      <c r="E54" s="26" t="s">
        <v>30</v>
      </c>
      <c r="F54" s="26" t="s">
        <v>30</v>
      </c>
      <c r="G54" s="161" t="str">
        <f t="shared" si="5"/>
        <v>--</v>
      </c>
      <c r="H54" s="27" t="s">
        <v>30</v>
      </c>
      <c r="I54" s="33" t="s">
        <v>30</v>
      </c>
      <c r="J54" s="87"/>
      <c r="K54" s="33"/>
      <c r="L54" s="26"/>
      <c r="M54" s="26"/>
      <c r="N54" s="26"/>
      <c r="O54" s="29"/>
      <c r="P54" s="169"/>
      <c r="Q54" s="184"/>
      <c r="R54" s="184"/>
      <c r="S54" s="185" t="str">
        <f t="shared" si="6"/>
        <v>0</v>
      </c>
      <c r="T54" s="185" t="str">
        <f t="shared" si="6"/>
        <v>0</v>
      </c>
      <c r="U54" s="185">
        <f t="shared" si="7"/>
        <v>0</v>
      </c>
      <c r="V54" s="186" t="str">
        <f>IF(U54=0,"--",IF(U54&lt;='db fasce di rischio'!$B$4,'db fasce di rischio'!$A$2,IF(U54&lt;='db fasce di rischio'!$D$4,'db fasce di rischio'!$C$2,IF(U54&lt;='db fasce di rischio'!$F$4,'db fasce di rischio'!$E$2,IF(U54&lt;='db fasce di rischio'!$H$4,'db fasce di rischio'!$G$2,"")))))</f>
        <v>--</v>
      </c>
      <c r="W54" s="30"/>
      <c r="X54" s="30"/>
    </row>
    <row r="55" spans="1:24" ht="21" collapsed="1" x14ac:dyDescent="0.2">
      <c r="A55" s="168"/>
      <c r="B55" s="168"/>
      <c r="C55" s="92"/>
      <c r="D55" s="92"/>
      <c r="E55" s="92"/>
      <c r="F55" s="92"/>
      <c r="G55" s="92"/>
      <c r="H55" s="92"/>
      <c r="I55" s="92"/>
      <c r="J55" s="176"/>
      <c r="K55" s="92"/>
      <c r="L55" s="92"/>
      <c r="M55" s="92"/>
      <c r="N55" s="92"/>
      <c r="O55" s="92"/>
      <c r="P55" s="168"/>
      <c r="Q55" s="30"/>
      <c r="R55" s="30"/>
      <c r="S55" s="30"/>
      <c r="T55" s="30"/>
      <c r="U55" s="30"/>
      <c r="V55" s="30"/>
      <c r="W55" s="30"/>
      <c r="X55" s="30"/>
    </row>
    <row r="56" spans="1:24" ht="90.6" customHeight="1" x14ac:dyDescent="0.2">
      <c r="A56" s="31"/>
      <c r="B56" s="31"/>
      <c r="C56" s="32" t="s">
        <v>674</v>
      </c>
      <c r="D56" s="32"/>
      <c r="E56" s="30"/>
      <c r="F56" s="30"/>
      <c r="G56" s="30"/>
      <c r="H56" s="30"/>
      <c r="I56" s="30"/>
      <c r="J56" s="85"/>
      <c r="K56" s="30"/>
      <c r="L56" s="30"/>
      <c r="M56" s="30"/>
      <c r="N56" s="84" t="s">
        <v>6</v>
      </c>
      <c r="O56" s="84" t="s">
        <v>675</v>
      </c>
      <c r="P56" s="30"/>
      <c r="Q56" s="182" t="s">
        <v>1306</v>
      </c>
      <c r="R56" s="182" t="s">
        <v>1307</v>
      </c>
      <c r="S56" s="50" t="s">
        <v>1308</v>
      </c>
      <c r="T56" s="50" t="s">
        <v>1309</v>
      </c>
      <c r="U56" s="50" t="s">
        <v>1310</v>
      </c>
      <c r="V56" s="183" t="s">
        <v>1311</v>
      </c>
      <c r="W56" s="30"/>
      <c r="X56" s="30"/>
    </row>
    <row r="57" spans="1:24" ht="30.6" customHeight="1" x14ac:dyDescent="0.2">
      <c r="A57" s="168"/>
      <c r="B57" s="168">
        <v>3</v>
      </c>
      <c r="C57" s="220" t="s">
        <v>1267</v>
      </c>
      <c r="D57" s="221"/>
      <c r="E57" s="222"/>
      <c r="F57" s="229"/>
      <c r="G57" s="229"/>
      <c r="H57" s="229"/>
      <c r="I57" s="50" t="s">
        <v>11</v>
      </c>
      <c r="J57" s="231" t="s">
        <v>3</v>
      </c>
      <c r="K57" s="231"/>
      <c r="L57" s="39"/>
      <c r="M57" s="162" t="s">
        <v>676</v>
      </c>
      <c r="N57" s="163" t="str">
        <f>V57</f>
        <v>--</v>
      </c>
      <c r="O57" s="39"/>
      <c r="P57" s="168"/>
      <c r="Q57" s="184"/>
      <c r="R57" s="184"/>
      <c r="S57" s="185" t="str">
        <f>IF(Q57="Basso",1.8,IF(Q57="Medio",2.5,IF(Q57="Medio-Alto",3.8,IF(Q57="Alto",5,"0"))))</f>
        <v>0</v>
      </c>
      <c r="T57" s="185" t="str">
        <f>IF(R57="Basso",1.8,IF(R57="Medio",2.5,IF(R57="Medio-Alto",3.8,IF(R57="Alto",5,"0"))))</f>
        <v>0</v>
      </c>
      <c r="U57" s="185">
        <f>IF(MAX(U61:U75)&gt;(T57*S57),MAX(U61:U75),T57*S57)</f>
        <v>0</v>
      </c>
      <c r="V57" s="186" t="str">
        <f>IF(U57=0,"--",IF(U57&lt;='db fasce di rischio'!$B$4,'db fasce di rischio'!$A$2,IF(U57&lt;='db fasce di rischio'!$D$4,'db fasce di rischio'!$C$2,IF(U57&lt;='db fasce di rischio'!$F$4,'db fasce di rischio'!$E$2,IF(U57&lt;='db fasce di rischio'!$H$4,'db fasce di rischio'!$G$2,"")))))</f>
        <v>--</v>
      </c>
      <c r="W57" s="30"/>
      <c r="X57" s="30"/>
    </row>
    <row r="58" spans="1:24" ht="59.45" customHeight="1" x14ac:dyDescent="0.2">
      <c r="A58" s="168"/>
      <c r="B58" s="168"/>
      <c r="C58" s="223"/>
      <c r="D58" s="224"/>
      <c r="E58" s="224"/>
      <c r="F58" s="172"/>
      <c r="G58" s="172"/>
      <c r="H58" s="172"/>
      <c r="I58" s="172"/>
      <c r="J58" s="172"/>
      <c r="K58" s="172"/>
      <c r="L58" s="173"/>
      <c r="M58" s="226" t="s">
        <v>1305</v>
      </c>
      <c r="N58" s="226"/>
      <c r="O58" s="226"/>
      <c r="P58" s="168"/>
      <c r="Q58" s="30"/>
      <c r="R58" s="30"/>
      <c r="S58" s="30"/>
      <c r="T58" s="30"/>
      <c r="U58" s="30"/>
      <c r="V58" s="30"/>
      <c r="W58" s="30"/>
      <c r="X58" s="30"/>
    </row>
    <row r="59" spans="1:24" ht="31.5" hidden="1" customHeight="1" outlineLevel="1" x14ac:dyDescent="0.2">
      <c r="A59" s="168"/>
      <c r="B59" s="168"/>
      <c r="C59" s="218" t="s">
        <v>1266</v>
      </c>
      <c r="D59" s="219"/>
      <c r="E59" s="160"/>
      <c r="F59" s="160"/>
      <c r="G59" s="160"/>
      <c r="H59" s="160"/>
      <c r="I59" s="160"/>
      <c r="J59" s="159"/>
      <c r="K59" s="160"/>
      <c r="L59" s="164">
        <f>SUM(H46:H54)</f>
        <v>0</v>
      </c>
      <c r="M59" s="165"/>
      <c r="N59" s="165"/>
      <c r="O59" s="165"/>
      <c r="P59" s="168"/>
      <c r="Q59" s="30"/>
      <c r="R59" s="30"/>
      <c r="S59" s="30"/>
      <c r="T59" s="30"/>
      <c r="U59" s="30"/>
      <c r="V59" s="30"/>
      <c r="W59" s="30"/>
      <c r="X59" s="30"/>
    </row>
    <row r="60" spans="1:24" ht="81.95" hidden="1" customHeight="1" outlineLevel="1" x14ac:dyDescent="0.2">
      <c r="A60" s="169"/>
      <c r="B60" s="169"/>
      <c r="C60" s="24" t="s">
        <v>915</v>
      </c>
      <c r="D60" s="24" t="s">
        <v>916</v>
      </c>
      <c r="E60" s="24" t="s">
        <v>981</v>
      </c>
      <c r="F60" s="24" t="s">
        <v>980</v>
      </c>
      <c r="G60" s="187" t="s">
        <v>1301</v>
      </c>
      <c r="H60" s="24" t="s">
        <v>979</v>
      </c>
      <c r="I60" s="24" t="s">
        <v>917</v>
      </c>
      <c r="J60" s="50" t="s">
        <v>982</v>
      </c>
      <c r="K60" s="50" t="s">
        <v>918</v>
      </c>
      <c r="L60" s="24" t="s">
        <v>639</v>
      </c>
      <c r="M60" s="24" t="s">
        <v>677</v>
      </c>
      <c r="N60" s="24" t="s">
        <v>678</v>
      </c>
      <c r="O60" s="24" t="s">
        <v>679</v>
      </c>
      <c r="P60" s="169"/>
      <c r="Q60" s="182" t="s">
        <v>1306</v>
      </c>
      <c r="R60" s="182" t="s">
        <v>1307</v>
      </c>
      <c r="S60" s="50" t="s">
        <v>1308</v>
      </c>
      <c r="T60" s="50" t="s">
        <v>1309</v>
      </c>
      <c r="U60" s="50" t="s">
        <v>1310</v>
      </c>
      <c r="V60" s="183" t="s">
        <v>1311</v>
      </c>
      <c r="W60" s="30"/>
      <c r="X60" s="30"/>
    </row>
    <row r="61" spans="1:24" ht="21" hidden="1" outlineLevel="1" x14ac:dyDescent="0.2">
      <c r="A61" s="169"/>
      <c r="B61" s="169"/>
      <c r="C61" s="26" t="s">
        <v>30</v>
      </c>
      <c r="D61" s="26" t="s">
        <v>30</v>
      </c>
      <c r="E61" s="26" t="s">
        <v>30</v>
      </c>
      <c r="F61" s="26" t="s">
        <v>30</v>
      </c>
      <c r="G61" s="161" t="str">
        <f>V61</f>
        <v>--</v>
      </c>
      <c r="H61" s="27" t="s">
        <v>30</v>
      </c>
      <c r="I61" s="33" t="s">
        <v>30</v>
      </c>
      <c r="J61" s="87"/>
      <c r="K61" s="33"/>
      <c r="L61" s="26"/>
      <c r="M61" s="26"/>
      <c r="N61" s="26"/>
      <c r="O61" s="26"/>
      <c r="P61" s="169"/>
      <c r="Q61" s="184"/>
      <c r="R61" s="184"/>
      <c r="S61" s="185" t="str">
        <f>IF(Q61="Basso",1.8,IF(Q61="Medio",2.5,IF(Q61="Medio-Alto",3.8,IF(Q61="Alto",5,"0"))))</f>
        <v>0</v>
      </c>
      <c r="T61" s="185" t="str">
        <f>IF(R61="Basso",1.8,IF(R61="Medio",2.5,IF(R61="Medio-Alto",3.8,IF(R61="Alto",5,"0"))))</f>
        <v>0</v>
      </c>
      <c r="U61" s="185">
        <f>(T61*S61)</f>
        <v>0</v>
      </c>
      <c r="V61" s="186" t="str">
        <f>IF(U61=0,"--",IF(U61&lt;='db fasce di rischio'!$B$4,'db fasce di rischio'!$A$2,IF(U61&lt;='db fasce di rischio'!$D$4,'db fasce di rischio'!$C$2,IF(U61&lt;='db fasce di rischio'!$F$4,'db fasce di rischio'!$E$2,IF(U61&lt;='db fasce di rischio'!$H$4,'db fasce di rischio'!$G$2,"")))))</f>
        <v>--</v>
      </c>
      <c r="W61" s="30"/>
      <c r="X61" s="30"/>
    </row>
    <row r="62" spans="1:24" ht="21" hidden="1" outlineLevel="1" x14ac:dyDescent="0.2">
      <c r="A62" s="169"/>
      <c r="B62" s="169"/>
      <c r="C62" s="26" t="s">
        <v>30</v>
      </c>
      <c r="D62" s="26" t="s">
        <v>30</v>
      </c>
      <c r="E62" s="26" t="s">
        <v>30</v>
      </c>
      <c r="F62" s="26" t="s">
        <v>30</v>
      </c>
      <c r="G62" s="161" t="str">
        <f t="shared" ref="G62:G75" si="8">V62</f>
        <v>--</v>
      </c>
      <c r="H62" s="27" t="s">
        <v>30</v>
      </c>
      <c r="I62" s="33" t="s">
        <v>30</v>
      </c>
      <c r="J62" s="87"/>
      <c r="K62" s="33"/>
      <c r="L62" s="26"/>
      <c r="M62" s="26"/>
      <c r="N62" s="26"/>
      <c r="O62" s="26"/>
      <c r="P62" s="169"/>
      <c r="Q62" s="184"/>
      <c r="R62" s="184"/>
      <c r="S62" s="185" t="str">
        <f t="shared" ref="S62:T75" si="9">IF(Q62="Basso",1.8,IF(Q62="Medio",2.5,IF(Q62="Medio-Alto",3.8,IF(Q62="Alto",5,"0"))))</f>
        <v>0</v>
      </c>
      <c r="T62" s="185" t="str">
        <f t="shared" si="9"/>
        <v>0</v>
      </c>
      <c r="U62" s="185">
        <f>(T62*S62)</f>
        <v>0</v>
      </c>
      <c r="V62" s="186" t="str">
        <f>IF(U62=0,"--",IF(U62&lt;='db fasce di rischio'!$B$4,'db fasce di rischio'!$A$2,IF(U62&lt;='db fasce di rischio'!$D$4,'db fasce di rischio'!$C$2,IF(U62&lt;='db fasce di rischio'!$F$4,'db fasce di rischio'!$E$2,IF(U62&lt;='db fasce di rischio'!$H$4,'db fasce di rischio'!$G$2,"")))))</f>
        <v>--</v>
      </c>
      <c r="W62" s="30"/>
      <c r="X62" s="30"/>
    </row>
    <row r="63" spans="1:24" ht="21" hidden="1" outlineLevel="1" x14ac:dyDescent="0.2">
      <c r="A63" s="169"/>
      <c r="B63" s="169"/>
      <c r="C63" s="26" t="s">
        <v>30</v>
      </c>
      <c r="D63" s="26" t="s">
        <v>30</v>
      </c>
      <c r="E63" s="26" t="s">
        <v>30</v>
      </c>
      <c r="F63" s="26" t="s">
        <v>30</v>
      </c>
      <c r="G63" s="161" t="str">
        <f t="shared" si="8"/>
        <v>--</v>
      </c>
      <c r="H63" s="27" t="s">
        <v>30</v>
      </c>
      <c r="I63" s="33" t="s">
        <v>30</v>
      </c>
      <c r="J63" s="87"/>
      <c r="K63" s="33"/>
      <c r="L63" s="26"/>
      <c r="M63" s="26"/>
      <c r="N63" s="26"/>
      <c r="O63" s="26"/>
      <c r="P63" s="169"/>
      <c r="Q63" s="184"/>
      <c r="R63" s="184"/>
      <c r="S63" s="185" t="str">
        <f t="shared" si="9"/>
        <v>0</v>
      </c>
      <c r="T63" s="185" t="str">
        <f t="shared" si="9"/>
        <v>0</v>
      </c>
      <c r="U63" s="185">
        <f t="shared" ref="U63:U75" si="10">(T63*S63)</f>
        <v>0</v>
      </c>
      <c r="V63" s="186" t="str">
        <f>IF(U63=0,"--",IF(U63&lt;='db fasce di rischio'!$B$4,'db fasce di rischio'!$A$2,IF(U63&lt;='db fasce di rischio'!$D$4,'db fasce di rischio'!$C$2,IF(U63&lt;='db fasce di rischio'!$F$4,'db fasce di rischio'!$E$2,IF(U63&lt;='db fasce di rischio'!$H$4,'db fasce di rischio'!$G$2,"")))))</f>
        <v>--</v>
      </c>
      <c r="W63" s="30"/>
      <c r="X63" s="30"/>
    </row>
    <row r="64" spans="1:24" ht="21" hidden="1" outlineLevel="1" x14ac:dyDescent="0.2">
      <c r="A64" s="169"/>
      <c r="B64" s="169"/>
      <c r="C64" s="26" t="s">
        <v>30</v>
      </c>
      <c r="D64" s="26" t="s">
        <v>30</v>
      </c>
      <c r="E64" s="26" t="s">
        <v>30</v>
      </c>
      <c r="F64" s="26" t="s">
        <v>30</v>
      </c>
      <c r="G64" s="161" t="str">
        <f t="shared" si="8"/>
        <v>--</v>
      </c>
      <c r="H64" s="27" t="s">
        <v>30</v>
      </c>
      <c r="I64" s="33" t="s">
        <v>30</v>
      </c>
      <c r="J64" s="87"/>
      <c r="K64" s="33"/>
      <c r="L64" s="26"/>
      <c r="M64" s="26"/>
      <c r="N64" s="26"/>
      <c r="O64" s="26"/>
      <c r="P64" s="169"/>
      <c r="Q64" s="184"/>
      <c r="R64" s="184"/>
      <c r="S64" s="185" t="str">
        <f t="shared" si="9"/>
        <v>0</v>
      </c>
      <c r="T64" s="185" t="str">
        <f t="shared" si="9"/>
        <v>0</v>
      </c>
      <c r="U64" s="185">
        <f t="shared" si="10"/>
        <v>0</v>
      </c>
      <c r="V64" s="186" t="str">
        <f>IF(U64=0,"--",IF(U64&lt;='db fasce di rischio'!$B$4,'db fasce di rischio'!$A$2,IF(U64&lt;='db fasce di rischio'!$D$4,'db fasce di rischio'!$C$2,IF(U64&lt;='db fasce di rischio'!$F$4,'db fasce di rischio'!$E$2,IF(U64&lt;='db fasce di rischio'!$H$4,'db fasce di rischio'!$G$2,"")))))</f>
        <v>--</v>
      </c>
      <c r="W64" s="30"/>
      <c r="X64" s="30"/>
    </row>
    <row r="65" spans="1:24" ht="21" hidden="1" outlineLevel="1" x14ac:dyDescent="0.2">
      <c r="A65" s="169"/>
      <c r="B65" s="169"/>
      <c r="C65" s="26" t="s">
        <v>30</v>
      </c>
      <c r="D65" s="26" t="s">
        <v>30</v>
      </c>
      <c r="E65" s="26" t="s">
        <v>30</v>
      </c>
      <c r="F65" s="26" t="s">
        <v>30</v>
      </c>
      <c r="G65" s="161" t="str">
        <f t="shared" si="8"/>
        <v>--</v>
      </c>
      <c r="H65" s="27" t="s">
        <v>30</v>
      </c>
      <c r="I65" s="33" t="s">
        <v>30</v>
      </c>
      <c r="J65" s="87"/>
      <c r="K65" s="33"/>
      <c r="L65" s="26"/>
      <c r="M65" s="26"/>
      <c r="N65" s="26"/>
      <c r="O65" s="26"/>
      <c r="P65" s="169"/>
      <c r="Q65" s="184"/>
      <c r="R65" s="184"/>
      <c r="S65" s="185" t="str">
        <f t="shared" si="9"/>
        <v>0</v>
      </c>
      <c r="T65" s="185" t="str">
        <f t="shared" si="9"/>
        <v>0</v>
      </c>
      <c r="U65" s="185">
        <f t="shared" si="10"/>
        <v>0</v>
      </c>
      <c r="V65" s="186" t="str">
        <f>IF(U65=0,"--",IF(U65&lt;='db fasce di rischio'!$B$4,'db fasce di rischio'!$A$2,IF(U65&lt;='db fasce di rischio'!$D$4,'db fasce di rischio'!$C$2,IF(U65&lt;='db fasce di rischio'!$F$4,'db fasce di rischio'!$E$2,IF(U65&lt;='db fasce di rischio'!$H$4,'db fasce di rischio'!$G$2,"")))))</f>
        <v>--</v>
      </c>
      <c r="W65" s="30"/>
      <c r="X65" s="30"/>
    </row>
    <row r="66" spans="1:24" ht="21" hidden="1" outlineLevel="1" x14ac:dyDescent="0.2">
      <c r="A66" s="169"/>
      <c r="B66" s="169"/>
      <c r="C66" s="26" t="s">
        <v>30</v>
      </c>
      <c r="D66" s="26" t="s">
        <v>30</v>
      </c>
      <c r="E66" s="26" t="s">
        <v>30</v>
      </c>
      <c r="F66" s="26" t="s">
        <v>30</v>
      </c>
      <c r="G66" s="161" t="str">
        <f t="shared" si="8"/>
        <v>--</v>
      </c>
      <c r="H66" s="27" t="s">
        <v>30</v>
      </c>
      <c r="I66" s="33" t="s">
        <v>30</v>
      </c>
      <c r="J66" s="87"/>
      <c r="K66" s="33"/>
      <c r="L66" s="26"/>
      <c r="M66" s="26"/>
      <c r="N66" s="26"/>
      <c r="O66" s="26"/>
      <c r="P66" s="169"/>
      <c r="Q66" s="184"/>
      <c r="R66" s="184"/>
      <c r="S66" s="185" t="str">
        <f t="shared" si="9"/>
        <v>0</v>
      </c>
      <c r="T66" s="185" t="str">
        <f t="shared" si="9"/>
        <v>0</v>
      </c>
      <c r="U66" s="185">
        <f t="shared" si="10"/>
        <v>0</v>
      </c>
      <c r="V66" s="186" t="str">
        <f>IF(U66=0,"--",IF(U66&lt;='db fasce di rischio'!$B$4,'db fasce di rischio'!$A$2,IF(U66&lt;='db fasce di rischio'!$D$4,'db fasce di rischio'!$C$2,IF(U66&lt;='db fasce di rischio'!$F$4,'db fasce di rischio'!$E$2,IF(U66&lt;='db fasce di rischio'!$H$4,'db fasce di rischio'!$G$2,"")))))</f>
        <v>--</v>
      </c>
      <c r="W66" s="30"/>
      <c r="X66" s="30"/>
    </row>
    <row r="67" spans="1:24" ht="21" hidden="1" outlineLevel="1" x14ac:dyDescent="0.2">
      <c r="A67" s="169"/>
      <c r="B67" s="169"/>
      <c r="C67" s="26" t="s">
        <v>30</v>
      </c>
      <c r="D67" s="26" t="s">
        <v>30</v>
      </c>
      <c r="E67" s="26" t="s">
        <v>30</v>
      </c>
      <c r="F67" s="26" t="s">
        <v>30</v>
      </c>
      <c r="G67" s="161" t="str">
        <f t="shared" si="8"/>
        <v>--</v>
      </c>
      <c r="H67" s="27" t="s">
        <v>30</v>
      </c>
      <c r="I67" s="33" t="s">
        <v>30</v>
      </c>
      <c r="J67" s="87"/>
      <c r="K67" s="33"/>
      <c r="L67" s="26"/>
      <c r="M67" s="26"/>
      <c r="N67" s="26"/>
      <c r="O67" s="26"/>
      <c r="P67" s="169"/>
      <c r="Q67" s="184"/>
      <c r="R67" s="184"/>
      <c r="S67" s="185" t="str">
        <f t="shared" si="9"/>
        <v>0</v>
      </c>
      <c r="T67" s="185" t="str">
        <f t="shared" si="9"/>
        <v>0</v>
      </c>
      <c r="U67" s="185">
        <f t="shared" si="10"/>
        <v>0</v>
      </c>
      <c r="V67" s="186" t="str">
        <f>IF(U67=0,"--",IF(U67&lt;='db fasce di rischio'!$B$4,'db fasce di rischio'!$A$2,IF(U67&lt;='db fasce di rischio'!$D$4,'db fasce di rischio'!$C$2,IF(U67&lt;='db fasce di rischio'!$F$4,'db fasce di rischio'!$E$2,IF(U67&lt;='db fasce di rischio'!$H$4,'db fasce di rischio'!$G$2,"")))))</f>
        <v>--</v>
      </c>
      <c r="W67" s="30"/>
      <c r="X67" s="30"/>
    </row>
    <row r="68" spans="1:24" ht="21" hidden="1" outlineLevel="1" x14ac:dyDescent="0.2">
      <c r="A68" s="169"/>
      <c r="B68" s="169"/>
      <c r="C68" s="26" t="s">
        <v>30</v>
      </c>
      <c r="D68" s="26" t="s">
        <v>30</v>
      </c>
      <c r="E68" s="26" t="s">
        <v>30</v>
      </c>
      <c r="F68" s="26" t="s">
        <v>30</v>
      </c>
      <c r="G68" s="161" t="str">
        <f t="shared" si="8"/>
        <v>--</v>
      </c>
      <c r="H68" s="27" t="s">
        <v>30</v>
      </c>
      <c r="I68" s="33" t="s">
        <v>30</v>
      </c>
      <c r="J68" s="87"/>
      <c r="K68" s="33"/>
      <c r="L68" s="26"/>
      <c r="M68" s="26"/>
      <c r="N68" s="26"/>
      <c r="O68" s="26"/>
      <c r="P68" s="169"/>
      <c r="Q68" s="184"/>
      <c r="R68" s="184"/>
      <c r="S68" s="185" t="str">
        <f t="shared" si="9"/>
        <v>0</v>
      </c>
      <c r="T68" s="185" t="str">
        <f t="shared" si="9"/>
        <v>0</v>
      </c>
      <c r="U68" s="185">
        <f t="shared" si="10"/>
        <v>0</v>
      </c>
      <c r="V68" s="186" t="str">
        <f>IF(U68=0,"--",IF(U68&lt;='db fasce di rischio'!$B$4,'db fasce di rischio'!$A$2,IF(U68&lt;='db fasce di rischio'!$D$4,'db fasce di rischio'!$C$2,IF(U68&lt;='db fasce di rischio'!$F$4,'db fasce di rischio'!$E$2,IF(U68&lt;='db fasce di rischio'!$H$4,'db fasce di rischio'!$G$2,"")))))</f>
        <v>--</v>
      </c>
      <c r="W68" s="30"/>
      <c r="X68" s="30"/>
    </row>
    <row r="69" spans="1:24" ht="21" hidden="1" outlineLevel="1" x14ac:dyDescent="0.2">
      <c r="A69" s="169"/>
      <c r="B69" s="169"/>
      <c r="C69" s="26" t="s">
        <v>30</v>
      </c>
      <c r="D69" s="26" t="s">
        <v>30</v>
      </c>
      <c r="E69" s="26" t="s">
        <v>30</v>
      </c>
      <c r="F69" s="26" t="s">
        <v>30</v>
      </c>
      <c r="G69" s="161" t="str">
        <f t="shared" si="8"/>
        <v>--</v>
      </c>
      <c r="H69" s="27" t="s">
        <v>30</v>
      </c>
      <c r="I69" s="33" t="s">
        <v>30</v>
      </c>
      <c r="J69" s="88"/>
      <c r="K69" s="33"/>
      <c r="L69" s="26"/>
      <c r="M69" s="26"/>
      <c r="N69" s="26"/>
      <c r="O69" s="26"/>
      <c r="P69" s="169"/>
      <c r="Q69" s="184"/>
      <c r="R69" s="184"/>
      <c r="S69" s="185" t="str">
        <f t="shared" si="9"/>
        <v>0</v>
      </c>
      <c r="T69" s="185" t="str">
        <f t="shared" si="9"/>
        <v>0</v>
      </c>
      <c r="U69" s="185">
        <f t="shared" si="10"/>
        <v>0</v>
      </c>
      <c r="V69" s="186" t="str">
        <f>IF(U69=0,"--",IF(U69&lt;='db fasce di rischio'!$B$4,'db fasce di rischio'!$A$2,IF(U69&lt;='db fasce di rischio'!$D$4,'db fasce di rischio'!$C$2,IF(U69&lt;='db fasce di rischio'!$F$4,'db fasce di rischio'!$E$2,IF(U69&lt;='db fasce di rischio'!$H$4,'db fasce di rischio'!$G$2,"")))))</f>
        <v>--</v>
      </c>
      <c r="W69" s="30"/>
      <c r="X69" s="30"/>
    </row>
    <row r="70" spans="1:24" ht="21" hidden="1" outlineLevel="1" x14ac:dyDescent="0.2">
      <c r="A70" s="169"/>
      <c r="B70" s="169"/>
      <c r="C70" s="26" t="s">
        <v>30</v>
      </c>
      <c r="D70" s="26" t="s">
        <v>30</v>
      </c>
      <c r="E70" s="26" t="s">
        <v>30</v>
      </c>
      <c r="F70" s="26" t="s">
        <v>30</v>
      </c>
      <c r="G70" s="161" t="str">
        <f t="shared" si="8"/>
        <v>--</v>
      </c>
      <c r="H70" s="27" t="s">
        <v>30</v>
      </c>
      <c r="I70" s="33" t="s">
        <v>30</v>
      </c>
      <c r="J70" s="88"/>
      <c r="K70" s="33"/>
      <c r="L70" s="26"/>
      <c r="M70" s="26"/>
      <c r="N70" s="26"/>
      <c r="O70" s="26"/>
      <c r="P70" s="169"/>
      <c r="Q70" s="184"/>
      <c r="R70" s="184"/>
      <c r="S70" s="185" t="str">
        <f t="shared" si="9"/>
        <v>0</v>
      </c>
      <c r="T70" s="185" t="str">
        <f t="shared" si="9"/>
        <v>0</v>
      </c>
      <c r="U70" s="185">
        <f t="shared" si="10"/>
        <v>0</v>
      </c>
      <c r="V70" s="186" t="str">
        <f>IF(U70=0,"--",IF(U70&lt;='db fasce di rischio'!$B$4,'db fasce di rischio'!$A$2,IF(U70&lt;='db fasce di rischio'!$D$4,'db fasce di rischio'!$C$2,IF(U70&lt;='db fasce di rischio'!$F$4,'db fasce di rischio'!$E$2,IF(U70&lt;='db fasce di rischio'!$H$4,'db fasce di rischio'!$G$2,"")))))</f>
        <v>--</v>
      </c>
      <c r="W70" s="30"/>
      <c r="X70" s="30"/>
    </row>
    <row r="71" spans="1:24" ht="21" hidden="1" outlineLevel="1" x14ac:dyDescent="0.2">
      <c r="A71" s="169"/>
      <c r="B71" s="169"/>
      <c r="C71" s="26" t="s">
        <v>30</v>
      </c>
      <c r="D71" s="26" t="s">
        <v>30</v>
      </c>
      <c r="E71" s="26" t="s">
        <v>30</v>
      </c>
      <c r="F71" s="26" t="s">
        <v>30</v>
      </c>
      <c r="G71" s="161" t="str">
        <f t="shared" si="8"/>
        <v>--</v>
      </c>
      <c r="H71" s="27" t="s">
        <v>30</v>
      </c>
      <c r="I71" s="33" t="s">
        <v>30</v>
      </c>
      <c r="J71" s="88"/>
      <c r="K71" s="33"/>
      <c r="L71" s="26"/>
      <c r="M71" s="26"/>
      <c r="N71" s="26"/>
      <c r="O71" s="26"/>
      <c r="P71" s="169"/>
      <c r="Q71" s="184"/>
      <c r="R71" s="184"/>
      <c r="S71" s="185" t="str">
        <f t="shared" si="9"/>
        <v>0</v>
      </c>
      <c r="T71" s="185" t="str">
        <f t="shared" si="9"/>
        <v>0</v>
      </c>
      <c r="U71" s="185">
        <f t="shared" si="10"/>
        <v>0</v>
      </c>
      <c r="V71" s="186" t="str">
        <f>IF(U71=0,"--",IF(U71&lt;='db fasce di rischio'!$B$4,'db fasce di rischio'!$A$2,IF(U71&lt;='db fasce di rischio'!$D$4,'db fasce di rischio'!$C$2,IF(U71&lt;='db fasce di rischio'!$F$4,'db fasce di rischio'!$E$2,IF(U71&lt;='db fasce di rischio'!$H$4,'db fasce di rischio'!$G$2,"")))))</f>
        <v>--</v>
      </c>
      <c r="W71" s="30"/>
      <c r="X71" s="30"/>
    </row>
    <row r="72" spans="1:24" ht="21" hidden="1" outlineLevel="1" x14ac:dyDescent="0.2">
      <c r="A72" s="169"/>
      <c r="B72" s="169"/>
      <c r="C72" s="26" t="s">
        <v>30</v>
      </c>
      <c r="D72" s="26" t="s">
        <v>30</v>
      </c>
      <c r="E72" s="26" t="s">
        <v>30</v>
      </c>
      <c r="F72" s="26" t="s">
        <v>30</v>
      </c>
      <c r="G72" s="161" t="str">
        <f t="shared" si="8"/>
        <v>--</v>
      </c>
      <c r="H72" s="27" t="s">
        <v>30</v>
      </c>
      <c r="I72" s="33" t="s">
        <v>30</v>
      </c>
      <c r="J72" s="88"/>
      <c r="K72" s="33"/>
      <c r="L72" s="26"/>
      <c r="M72" s="26"/>
      <c r="N72" s="26"/>
      <c r="O72" s="26"/>
      <c r="P72" s="169"/>
      <c r="Q72" s="184"/>
      <c r="R72" s="184"/>
      <c r="S72" s="185" t="str">
        <f t="shared" si="9"/>
        <v>0</v>
      </c>
      <c r="T72" s="185" t="str">
        <f t="shared" si="9"/>
        <v>0</v>
      </c>
      <c r="U72" s="185">
        <f t="shared" si="10"/>
        <v>0</v>
      </c>
      <c r="V72" s="186" t="str">
        <f>IF(U72=0,"--",IF(U72&lt;='db fasce di rischio'!$B$4,'db fasce di rischio'!$A$2,IF(U72&lt;='db fasce di rischio'!$D$4,'db fasce di rischio'!$C$2,IF(U72&lt;='db fasce di rischio'!$F$4,'db fasce di rischio'!$E$2,IF(U72&lt;='db fasce di rischio'!$H$4,'db fasce di rischio'!$G$2,"")))))</f>
        <v>--</v>
      </c>
      <c r="W72" s="30"/>
      <c r="X72" s="30"/>
    </row>
    <row r="73" spans="1:24" ht="21" hidden="1" outlineLevel="1" x14ac:dyDescent="0.2">
      <c r="A73" s="169"/>
      <c r="B73" s="169"/>
      <c r="C73" s="26" t="s">
        <v>30</v>
      </c>
      <c r="D73" s="26" t="s">
        <v>30</v>
      </c>
      <c r="E73" s="26" t="s">
        <v>30</v>
      </c>
      <c r="F73" s="26" t="s">
        <v>30</v>
      </c>
      <c r="G73" s="161" t="str">
        <f t="shared" si="8"/>
        <v>--</v>
      </c>
      <c r="H73" s="27" t="s">
        <v>30</v>
      </c>
      <c r="I73" s="33" t="s">
        <v>30</v>
      </c>
      <c r="J73" s="87"/>
      <c r="K73" s="33"/>
      <c r="L73" s="26"/>
      <c r="M73" s="26"/>
      <c r="N73" s="26"/>
      <c r="O73" s="26"/>
      <c r="P73" s="169"/>
      <c r="Q73" s="184"/>
      <c r="R73" s="184"/>
      <c r="S73" s="185" t="str">
        <f t="shared" si="9"/>
        <v>0</v>
      </c>
      <c r="T73" s="185" t="str">
        <f t="shared" si="9"/>
        <v>0</v>
      </c>
      <c r="U73" s="185">
        <f t="shared" si="10"/>
        <v>0</v>
      </c>
      <c r="V73" s="186" t="str">
        <f>IF(U73=0,"--",IF(U73&lt;='db fasce di rischio'!$B$4,'db fasce di rischio'!$A$2,IF(U73&lt;='db fasce di rischio'!$D$4,'db fasce di rischio'!$C$2,IF(U73&lt;='db fasce di rischio'!$F$4,'db fasce di rischio'!$E$2,IF(U73&lt;='db fasce di rischio'!$H$4,'db fasce di rischio'!$G$2,"")))))</f>
        <v>--</v>
      </c>
      <c r="W73" s="30"/>
      <c r="X73" s="30"/>
    </row>
    <row r="74" spans="1:24" ht="21" hidden="1" outlineLevel="1" x14ac:dyDescent="0.2">
      <c r="A74" s="169"/>
      <c r="B74" s="169"/>
      <c r="C74" s="26" t="s">
        <v>30</v>
      </c>
      <c r="D74" s="26" t="s">
        <v>30</v>
      </c>
      <c r="E74" s="26" t="s">
        <v>30</v>
      </c>
      <c r="F74" s="26" t="s">
        <v>30</v>
      </c>
      <c r="G74" s="161" t="str">
        <f t="shared" si="8"/>
        <v>--</v>
      </c>
      <c r="H74" s="27" t="s">
        <v>30</v>
      </c>
      <c r="I74" s="33" t="s">
        <v>30</v>
      </c>
      <c r="J74" s="87"/>
      <c r="K74" s="33"/>
      <c r="L74" s="26"/>
      <c r="M74" s="26"/>
      <c r="N74" s="26"/>
      <c r="O74" s="28"/>
      <c r="P74" s="169"/>
      <c r="Q74" s="184"/>
      <c r="R74" s="184"/>
      <c r="S74" s="185" t="str">
        <f t="shared" si="9"/>
        <v>0</v>
      </c>
      <c r="T74" s="185" t="str">
        <f t="shared" si="9"/>
        <v>0</v>
      </c>
      <c r="U74" s="185">
        <f t="shared" si="10"/>
        <v>0</v>
      </c>
      <c r="V74" s="186" t="str">
        <f>IF(U74=0,"--",IF(U74&lt;='db fasce di rischio'!$B$4,'db fasce di rischio'!$A$2,IF(U74&lt;='db fasce di rischio'!$D$4,'db fasce di rischio'!$C$2,IF(U74&lt;='db fasce di rischio'!$F$4,'db fasce di rischio'!$E$2,IF(U74&lt;='db fasce di rischio'!$H$4,'db fasce di rischio'!$G$2,"")))))</f>
        <v>--</v>
      </c>
      <c r="W74" s="30"/>
      <c r="X74" s="30"/>
    </row>
    <row r="75" spans="1:24" ht="21" hidden="1" outlineLevel="1" x14ac:dyDescent="0.2">
      <c r="A75" s="169"/>
      <c r="B75" s="169"/>
      <c r="C75" s="26" t="s">
        <v>30</v>
      </c>
      <c r="D75" s="26" t="s">
        <v>30</v>
      </c>
      <c r="E75" s="26" t="s">
        <v>30</v>
      </c>
      <c r="F75" s="26" t="s">
        <v>30</v>
      </c>
      <c r="G75" s="161" t="str">
        <f t="shared" si="8"/>
        <v>--</v>
      </c>
      <c r="H75" s="27" t="s">
        <v>30</v>
      </c>
      <c r="I75" s="33" t="s">
        <v>30</v>
      </c>
      <c r="J75" s="87"/>
      <c r="K75" s="33"/>
      <c r="L75" s="26"/>
      <c r="M75" s="26"/>
      <c r="N75" s="26"/>
      <c r="O75" s="29"/>
      <c r="P75" s="169"/>
      <c r="Q75" s="184"/>
      <c r="R75" s="184"/>
      <c r="S75" s="185" t="str">
        <f t="shared" si="9"/>
        <v>0</v>
      </c>
      <c r="T75" s="185" t="str">
        <f t="shared" si="9"/>
        <v>0</v>
      </c>
      <c r="U75" s="185">
        <f t="shared" si="10"/>
        <v>0</v>
      </c>
      <c r="V75" s="186" t="str">
        <f>IF(U75=0,"--",IF(U75&lt;='db fasce di rischio'!$B$4,'db fasce di rischio'!$A$2,IF(U75&lt;='db fasce di rischio'!$D$4,'db fasce di rischio'!$C$2,IF(U75&lt;='db fasce di rischio'!$F$4,'db fasce di rischio'!$E$2,IF(U75&lt;='db fasce di rischio'!$H$4,'db fasce di rischio'!$G$2,"")))))</f>
        <v>--</v>
      </c>
      <c r="W75" s="30"/>
      <c r="X75" s="30"/>
    </row>
    <row r="76" spans="1:24" ht="21" collapsed="1" x14ac:dyDescent="0.2">
      <c r="A76" s="168"/>
      <c r="B76" s="168"/>
      <c r="C76" s="92"/>
      <c r="D76" s="92"/>
      <c r="E76" s="92"/>
      <c r="F76" s="92"/>
      <c r="G76" s="92"/>
      <c r="H76" s="92"/>
      <c r="I76" s="92"/>
      <c r="J76" s="176"/>
      <c r="K76" s="92"/>
      <c r="L76" s="92"/>
      <c r="M76" s="92"/>
      <c r="N76" s="92"/>
      <c r="O76" s="92"/>
      <c r="P76" s="168"/>
      <c r="Q76" s="30"/>
      <c r="R76" s="30"/>
      <c r="S76" s="30"/>
      <c r="T76" s="30"/>
      <c r="U76" s="30"/>
      <c r="V76" s="30"/>
      <c r="W76" s="30"/>
      <c r="X76" s="30"/>
    </row>
    <row r="77" spans="1:24" ht="90.6" customHeight="1" x14ac:dyDescent="0.2">
      <c r="A77" s="31"/>
      <c r="B77" s="31"/>
      <c r="C77" s="32" t="s">
        <v>674</v>
      </c>
      <c r="D77" s="32"/>
      <c r="E77" s="30"/>
      <c r="F77" s="30"/>
      <c r="G77" s="30"/>
      <c r="H77" s="30"/>
      <c r="I77" s="30"/>
      <c r="J77" s="85"/>
      <c r="K77" s="30"/>
      <c r="L77" s="30"/>
      <c r="M77" s="30"/>
      <c r="N77" s="84" t="s">
        <v>6</v>
      </c>
      <c r="O77" s="84" t="s">
        <v>675</v>
      </c>
      <c r="P77" s="30"/>
      <c r="Q77" s="182" t="s">
        <v>1306</v>
      </c>
      <c r="R77" s="182" t="s">
        <v>1307</v>
      </c>
      <c r="S77" s="50" t="s">
        <v>1308</v>
      </c>
      <c r="T77" s="50" t="s">
        <v>1309</v>
      </c>
      <c r="U77" s="50" t="s">
        <v>1310</v>
      </c>
      <c r="V77" s="183" t="s">
        <v>1311</v>
      </c>
      <c r="W77" s="30"/>
      <c r="X77" s="30"/>
    </row>
    <row r="78" spans="1:24" ht="30.6" customHeight="1" x14ac:dyDescent="0.2">
      <c r="A78" s="168"/>
      <c r="B78" s="168">
        <v>4</v>
      </c>
      <c r="C78" s="220" t="s">
        <v>1267</v>
      </c>
      <c r="D78" s="221"/>
      <c r="E78" s="222"/>
      <c r="F78" s="229"/>
      <c r="G78" s="229"/>
      <c r="H78" s="229"/>
      <c r="I78" s="50" t="s">
        <v>11</v>
      </c>
      <c r="J78" s="231" t="s">
        <v>3</v>
      </c>
      <c r="K78" s="231"/>
      <c r="L78" s="39"/>
      <c r="M78" s="162" t="s">
        <v>676</v>
      </c>
      <c r="N78" s="163" t="str">
        <f>V78</f>
        <v>--</v>
      </c>
      <c r="O78" s="39"/>
      <c r="P78" s="168"/>
      <c r="Q78" s="184"/>
      <c r="R78" s="184"/>
      <c r="S78" s="185" t="str">
        <f>IF(Q78="Basso",1.8,IF(Q78="Medio",2.5,IF(Q78="Medio-Alto",3.8,IF(Q78="Alto",5,"0"))))</f>
        <v>0</v>
      </c>
      <c r="T78" s="185" t="str">
        <f>IF(R78="Basso",1.8,IF(R78="Medio",2.5,IF(R78="Medio-Alto",3.8,IF(R78="Alto",5,"0"))))</f>
        <v>0</v>
      </c>
      <c r="U78" s="185">
        <f>IF(MAX(U82:U96)&gt;(T78*S78),MAX(U82:U96),T78*S78)</f>
        <v>0</v>
      </c>
      <c r="V78" s="186" t="str">
        <f>IF(U78=0,"--",IF(U78&lt;='db fasce di rischio'!$B$4,'db fasce di rischio'!$A$2,IF(U78&lt;='db fasce di rischio'!$D$4,'db fasce di rischio'!$C$2,IF(U78&lt;='db fasce di rischio'!$F$4,'db fasce di rischio'!$E$2,IF(U78&lt;='db fasce di rischio'!$H$4,'db fasce di rischio'!$G$2,"")))))</f>
        <v>--</v>
      </c>
      <c r="W78" s="30"/>
      <c r="X78" s="30"/>
    </row>
    <row r="79" spans="1:24" ht="59.45" customHeight="1" x14ac:dyDescent="0.2">
      <c r="A79" s="168"/>
      <c r="B79" s="168"/>
      <c r="C79" s="223"/>
      <c r="D79" s="224"/>
      <c r="E79" s="224"/>
      <c r="F79" s="172"/>
      <c r="G79" s="172"/>
      <c r="H79" s="172"/>
      <c r="I79" s="172"/>
      <c r="J79" s="172"/>
      <c r="K79" s="172"/>
      <c r="L79" s="173"/>
      <c r="M79" s="226" t="s">
        <v>1305</v>
      </c>
      <c r="N79" s="226"/>
      <c r="O79" s="226"/>
      <c r="P79" s="168"/>
      <c r="Q79" s="30"/>
      <c r="R79" s="30"/>
      <c r="S79" s="30"/>
      <c r="T79" s="30"/>
      <c r="U79" s="30"/>
      <c r="V79" s="30"/>
      <c r="W79" s="30"/>
      <c r="X79" s="30"/>
    </row>
    <row r="80" spans="1:24" ht="31.5" hidden="1" customHeight="1" outlineLevel="1" x14ac:dyDescent="0.2">
      <c r="A80" s="168"/>
      <c r="B80" s="168"/>
      <c r="C80" s="218" t="s">
        <v>1266</v>
      </c>
      <c r="D80" s="219"/>
      <c r="E80" s="160"/>
      <c r="F80" s="160"/>
      <c r="G80" s="160"/>
      <c r="H80" s="160"/>
      <c r="I80" s="160"/>
      <c r="J80" s="159"/>
      <c r="K80" s="160"/>
      <c r="L80" s="164">
        <f>SUM(H67:H75)</f>
        <v>0</v>
      </c>
      <c r="M80" s="165"/>
      <c r="N80" s="165"/>
      <c r="O80" s="165"/>
      <c r="P80" s="168"/>
      <c r="Q80" s="30"/>
      <c r="R80" s="30"/>
      <c r="S80" s="30"/>
      <c r="T80" s="30"/>
      <c r="U80" s="30"/>
      <c r="V80" s="30"/>
      <c r="W80" s="30"/>
      <c r="X80" s="30"/>
    </row>
    <row r="81" spans="1:24" ht="81.95" hidden="1" customHeight="1" outlineLevel="1" x14ac:dyDescent="0.2">
      <c r="A81" s="169"/>
      <c r="B81" s="169"/>
      <c r="C81" s="24" t="s">
        <v>915</v>
      </c>
      <c r="D81" s="24" t="s">
        <v>916</v>
      </c>
      <c r="E81" s="24" t="s">
        <v>981</v>
      </c>
      <c r="F81" s="24" t="s">
        <v>980</v>
      </c>
      <c r="G81" s="187" t="s">
        <v>1301</v>
      </c>
      <c r="H81" s="24" t="s">
        <v>979</v>
      </c>
      <c r="I81" s="24" t="s">
        <v>917</v>
      </c>
      <c r="J81" s="50" t="s">
        <v>982</v>
      </c>
      <c r="K81" s="50" t="s">
        <v>918</v>
      </c>
      <c r="L81" s="24" t="s">
        <v>639</v>
      </c>
      <c r="M81" s="24" t="s">
        <v>677</v>
      </c>
      <c r="N81" s="24" t="s">
        <v>678</v>
      </c>
      <c r="O81" s="24" t="s">
        <v>679</v>
      </c>
      <c r="P81" s="169"/>
      <c r="Q81" s="182" t="s">
        <v>1306</v>
      </c>
      <c r="R81" s="182" t="s">
        <v>1307</v>
      </c>
      <c r="S81" s="50" t="s">
        <v>1308</v>
      </c>
      <c r="T81" s="50" t="s">
        <v>1309</v>
      </c>
      <c r="U81" s="50" t="s">
        <v>1310</v>
      </c>
      <c r="V81" s="183" t="s">
        <v>1311</v>
      </c>
      <c r="W81" s="30"/>
      <c r="X81" s="30"/>
    </row>
    <row r="82" spans="1:24" ht="21" hidden="1" outlineLevel="1" x14ac:dyDescent="0.2">
      <c r="A82" s="169"/>
      <c r="B82" s="169"/>
      <c r="C82" s="26" t="s">
        <v>30</v>
      </c>
      <c r="D82" s="26" t="s">
        <v>30</v>
      </c>
      <c r="E82" s="26" t="s">
        <v>30</v>
      </c>
      <c r="F82" s="26" t="s">
        <v>30</v>
      </c>
      <c r="G82" s="161" t="str">
        <f>V82</f>
        <v>--</v>
      </c>
      <c r="H82" s="27" t="s">
        <v>30</v>
      </c>
      <c r="I82" s="33" t="s">
        <v>30</v>
      </c>
      <c r="J82" s="87"/>
      <c r="K82" s="33"/>
      <c r="L82" s="26"/>
      <c r="M82" s="26"/>
      <c r="N82" s="26"/>
      <c r="O82" s="26"/>
      <c r="P82" s="169"/>
      <c r="Q82" s="184"/>
      <c r="R82" s="184"/>
      <c r="S82" s="185" t="str">
        <f>IF(Q82="Basso",1.8,IF(Q82="Medio",2.5,IF(Q82="Medio-Alto",3.8,IF(Q82="Alto",5,"0"))))</f>
        <v>0</v>
      </c>
      <c r="T82" s="185" t="str">
        <f>IF(R82="Basso",1.8,IF(R82="Medio",2.5,IF(R82="Medio-Alto",3.8,IF(R82="Alto",5,"0"))))</f>
        <v>0</v>
      </c>
      <c r="U82" s="185">
        <f>(T82*S82)</f>
        <v>0</v>
      </c>
      <c r="V82" s="186" t="str">
        <f>IF(U82=0,"--",IF(U82&lt;='db fasce di rischio'!$B$4,'db fasce di rischio'!$A$2,IF(U82&lt;='db fasce di rischio'!$D$4,'db fasce di rischio'!$C$2,IF(U82&lt;='db fasce di rischio'!$F$4,'db fasce di rischio'!$E$2,IF(U82&lt;='db fasce di rischio'!$H$4,'db fasce di rischio'!$G$2,"")))))</f>
        <v>--</v>
      </c>
      <c r="W82" s="30"/>
      <c r="X82" s="30"/>
    </row>
    <row r="83" spans="1:24" ht="21" hidden="1" outlineLevel="1" x14ac:dyDescent="0.2">
      <c r="A83" s="169"/>
      <c r="B83" s="169"/>
      <c r="C83" s="26" t="s">
        <v>30</v>
      </c>
      <c r="D83" s="26" t="s">
        <v>30</v>
      </c>
      <c r="E83" s="26" t="s">
        <v>30</v>
      </c>
      <c r="F83" s="26" t="s">
        <v>30</v>
      </c>
      <c r="G83" s="161" t="str">
        <f t="shared" ref="G83:G96" si="11">V83</f>
        <v>--</v>
      </c>
      <c r="H83" s="27" t="s">
        <v>30</v>
      </c>
      <c r="I83" s="33" t="s">
        <v>30</v>
      </c>
      <c r="J83" s="87"/>
      <c r="K83" s="33"/>
      <c r="L83" s="26"/>
      <c r="M83" s="26"/>
      <c r="N83" s="26"/>
      <c r="O83" s="26"/>
      <c r="P83" s="169"/>
      <c r="Q83" s="184"/>
      <c r="R83" s="184"/>
      <c r="S83" s="185" t="str">
        <f t="shared" ref="S83:T96" si="12">IF(Q83="Basso",1.8,IF(Q83="Medio",2.5,IF(Q83="Medio-Alto",3.8,IF(Q83="Alto",5,"0"))))</f>
        <v>0</v>
      </c>
      <c r="T83" s="185" t="str">
        <f t="shared" si="12"/>
        <v>0</v>
      </c>
      <c r="U83" s="185">
        <f>(T83*S83)</f>
        <v>0</v>
      </c>
      <c r="V83" s="186" t="str">
        <f>IF(U83=0,"--",IF(U83&lt;='db fasce di rischio'!$B$4,'db fasce di rischio'!$A$2,IF(U83&lt;='db fasce di rischio'!$D$4,'db fasce di rischio'!$C$2,IF(U83&lt;='db fasce di rischio'!$F$4,'db fasce di rischio'!$E$2,IF(U83&lt;='db fasce di rischio'!$H$4,'db fasce di rischio'!$G$2,"")))))</f>
        <v>--</v>
      </c>
      <c r="W83" s="30"/>
      <c r="X83" s="30"/>
    </row>
    <row r="84" spans="1:24" ht="21" hidden="1" outlineLevel="1" x14ac:dyDescent="0.2">
      <c r="A84" s="169"/>
      <c r="B84" s="169"/>
      <c r="C84" s="26" t="s">
        <v>30</v>
      </c>
      <c r="D84" s="26" t="s">
        <v>30</v>
      </c>
      <c r="E84" s="26" t="s">
        <v>30</v>
      </c>
      <c r="F84" s="26" t="s">
        <v>30</v>
      </c>
      <c r="G84" s="161" t="str">
        <f t="shared" si="11"/>
        <v>--</v>
      </c>
      <c r="H84" s="27" t="s">
        <v>30</v>
      </c>
      <c r="I84" s="33" t="s">
        <v>30</v>
      </c>
      <c r="J84" s="87"/>
      <c r="K84" s="33"/>
      <c r="L84" s="26"/>
      <c r="M84" s="26"/>
      <c r="N84" s="26"/>
      <c r="O84" s="26"/>
      <c r="P84" s="169"/>
      <c r="Q84" s="184"/>
      <c r="R84" s="184"/>
      <c r="S84" s="185" t="str">
        <f t="shared" si="12"/>
        <v>0</v>
      </c>
      <c r="T84" s="185" t="str">
        <f t="shared" si="12"/>
        <v>0</v>
      </c>
      <c r="U84" s="185">
        <f t="shared" ref="U84:U96" si="13">(T84*S84)</f>
        <v>0</v>
      </c>
      <c r="V84" s="186" t="str">
        <f>IF(U84=0,"--",IF(U84&lt;='db fasce di rischio'!$B$4,'db fasce di rischio'!$A$2,IF(U84&lt;='db fasce di rischio'!$D$4,'db fasce di rischio'!$C$2,IF(U84&lt;='db fasce di rischio'!$F$4,'db fasce di rischio'!$E$2,IF(U84&lt;='db fasce di rischio'!$H$4,'db fasce di rischio'!$G$2,"")))))</f>
        <v>--</v>
      </c>
      <c r="W84" s="30"/>
      <c r="X84" s="30"/>
    </row>
    <row r="85" spans="1:24" ht="21" hidden="1" outlineLevel="1" x14ac:dyDescent="0.2">
      <c r="A85" s="169"/>
      <c r="B85" s="169"/>
      <c r="C85" s="26" t="s">
        <v>30</v>
      </c>
      <c r="D85" s="26" t="s">
        <v>30</v>
      </c>
      <c r="E85" s="26" t="s">
        <v>30</v>
      </c>
      <c r="F85" s="26" t="s">
        <v>30</v>
      </c>
      <c r="G85" s="161" t="str">
        <f t="shared" si="11"/>
        <v>--</v>
      </c>
      <c r="H85" s="27" t="s">
        <v>30</v>
      </c>
      <c r="I85" s="33" t="s">
        <v>30</v>
      </c>
      <c r="J85" s="87"/>
      <c r="K85" s="33"/>
      <c r="L85" s="26"/>
      <c r="M85" s="26"/>
      <c r="N85" s="26"/>
      <c r="O85" s="26"/>
      <c r="P85" s="169"/>
      <c r="Q85" s="184"/>
      <c r="R85" s="184"/>
      <c r="S85" s="185" t="str">
        <f t="shared" si="12"/>
        <v>0</v>
      </c>
      <c r="T85" s="185" t="str">
        <f t="shared" si="12"/>
        <v>0</v>
      </c>
      <c r="U85" s="185">
        <f t="shared" si="13"/>
        <v>0</v>
      </c>
      <c r="V85" s="186" t="str">
        <f>IF(U85=0,"--",IF(U85&lt;='db fasce di rischio'!$B$4,'db fasce di rischio'!$A$2,IF(U85&lt;='db fasce di rischio'!$D$4,'db fasce di rischio'!$C$2,IF(U85&lt;='db fasce di rischio'!$F$4,'db fasce di rischio'!$E$2,IF(U85&lt;='db fasce di rischio'!$H$4,'db fasce di rischio'!$G$2,"")))))</f>
        <v>--</v>
      </c>
      <c r="W85" s="30"/>
      <c r="X85" s="30"/>
    </row>
    <row r="86" spans="1:24" ht="21" hidden="1" outlineLevel="1" x14ac:dyDescent="0.2">
      <c r="A86" s="169"/>
      <c r="B86" s="169"/>
      <c r="C86" s="26" t="s">
        <v>30</v>
      </c>
      <c r="D86" s="26" t="s">
        <v>30</v>
      </c>
      <c r="E86" s="26" t="s">
        <v>30</v>
      </c>
      <c r="F86" s="26" t="s">
        <v>30</v>
      </c>
      <c r="G86" s="161" t="str">
        <f t="shared" si="11"/>
        <v>--</v>
      </c>
      <c r="H86" s="27" t="s">
        <v>30</v>
      </c>
      <c r="I86" s="33" t="s">
        <v>30</v>
      </c>
      <c r="J86" s="87"/>
      <c r="K86" s="33"/>
      <c r="L86" s="26"/>
      <c r="M86" s="26"/>
      <c r="N86" s="26"/>
      <c r="O86" s="26"/>
      <c r="P86" s="169"/>
      <c r="Q86" s="184"/>
      <c r="R86" s="184"/>
      <c r="S86" s="185" t="str">
        <f t="shared" si="12"/>
        <v>0</v>
      </c>
      <c r="T86" s="185" t="str">
        <f t="shared" si="12"/>
        <v>0</v>
      </c>
      <c r="U86" s="185">
        <f t="shared" si="13"/>
        <v>0</v>
      </c>
      <c r="V86" s="186" t="str">
        <f>IF(U86=0,"--",IF(U86&lt;='db fasce di rischio'!$B$4,'db fasce di rischio'!$A$2,IF(U86&lt;='db fasce di rischio'!$D$4,'db fasce di rischio'!$C$2,IF(U86&lt;='db fasce di rischio'!$F$4,'db fasce di rischio'!$E$2,IF(U86&lt;='db fasce di rischio'!$H$4,'db fasce di rischio'!$G$2,"")))))</f>
        <v>--</v>
      </c>
      <c r="W86" s="30"/>
      <c r="X86" s="30"/>
    </row>
    <row r="87" spans="1:24" ht="21" hidden="1" outlineLevel="1" x14ac:dyDescent="0.2">
      <c r="A87" s="169"/>
      <c r="B87" s="169"/>
      <c r="C87" s="26" t="s">
        <v>30</v>
      </c>
      <c r="D87" s="26" t="s">
        <v>30</v>
      </c>
      <c r="E87" s="26" t="s">
        <v>30</v>
      </c>
      <c r="F87" s="26" t="s">
        <v>30</v>
      </c>
      <c r="G87" s="161" t="str">
        <f t="shared" si="11"/>
        <v>--</v>
      </c>
      <c r="H87" s="27" t="s">
        <v>30</v>
      </c>
      <c r="I87" s="33" t="s">
        <v>30</v>
      </c>
      <c r="J87" s="87"/>
      <c r="K87" s="33"/>
      <c r="L87" s="26"/>
      <c r="M87" s="26"/>
      <c r="N87" s="26"/>
      <c r="O87" s="26"/>
      <c r="P87" s="169"/>
      <c r="Q87" s="184"/>
      <c r="R87" s="184"/>
      <c r="S87" s="185" t="str">
        <f t="shared" si="12"/>
        <v>0</v>
      </c>
      <c r="T87" s="185" t="str">
        <f t="shared" si="12"/>
        <v>0</v>
      </c>
      <c r="U87" s="185">
        <f t="shared" si="13"/>
        <v>0</v>
      </c>
      <c r="V87" s="186" t="str">
        <f>IF(U87=0,"--",IF(U87&lt;='db fasce di rischio'!$B$4,'db fasce di rischio'!$A$2,IF(U87&lt;='db fasce di rischio'!$D$4,'db fasce di rischio'!$C$2,IF(U87&lt;='db fasce di rischio'!$F$4,'db fasce di rischio'!$E$2,IF(U87&lt;='db fasce di rischio'!$H$4,'db fasce di rischio'!$G$2,"")))))</f>
        <v>--</v>
      </c>
      <c r="W87" s="30"/>
      <c r="X87" s="30"/>
    </row>
    <row r="88" spans="1:24" ht="21" hidden="1" outlineLevel="1" x14ac:dyDescent="0.2">
      <c r="A88" s="169"/>
      <c r="B88" s="169"/>
      <c r="C88" s="26" t="s">
        <v>30</v>
      </c>
      <c r="D88" s="26" t="s">
        <v>30</v>
      </c>
      <c r="E88" s="26" t="s">
        <v>30</v>
      </c>
      <c r="F88" s="26" t="s">
        <v>30</v>
      </c>
      <c r="G88" s="161" t="str">
        <f t="shared" si="11"/>
        <v>--</v>
      </c>
      <c r="H88" s="27" t="s">
        <v>30</v>
      </c>
      <c r="I88" s="33" t="s">
        <v>30</v>
      </c>
      <c r="J88" s="87"/>
      <c r="K88" s="33"/>
      <c r="L88" s="26"/>
      <c r="M88" s="26"/>
      <c r="N88" s="26"/>
      <c r="O88" s="26"/>
      <c r="P88" s="169"/>
      <c r="Q88" s="184"/>
      <c r="R88" s="184"/>
      <c r="S88" s="185" t="str">
        <f t="shared" si="12"/>
        <v>0</v>
      </c>
      <c r="T88" s="185" t="str">
        <f t="shared" si="12"/>
        <v>0</v>
      </c>
      <c r="U88" s="185">
        <f t="shared" si="13"/>
        <v>0</v>
      </c>
      <c r="V88" s="186" t="str">
        <f>IF(U88=0,"--",IF(U88&lt;='db fasce di rischio'!$B$4,'db fasce di rischio'!$A$2,IF(U88&lt;='db fasce di rischio'!$D$4,'db fasce di rischio'!$C$2,IF(U88&lt;='db fasce di rischio'!$F$4,'db fasce di rischio'!$E$2,IF(U88&lt;='db fasce di rischio'!$H$4,'db fasce di rischio'!$G$2,"")))))</f>
        <v>--</v>
      </c>
      <c r="W88" s="30"/>
      <c r="X88" s="30"/>
    </row>
    <row r="89" spans="1:24" ht="21" hidden="1" outlineLevel="1" x14ac:dyDescent="0.2">
      <c r="A89" s="169"/>
      <c r="B89" s="169"/>
      <c r="C89" s="26" t="s">
        <v>30</v>
      </c>
      <c r="D89" s="26" t="s">
        <v>30</v>
      </c>
      <c r="E89" s="26" t="s">
        <v>30</v>
      </c>
      <c r="F89" s="26" t="s">
        <v>30</v>
      </c>
      <c r="G89" s="161" t="str">
        <f t="shared" si="11"/>
        <v>--</v>
      </c>
      <c r="H89" s="27" t="s">
        <v>30</v>
      </c>
      <c r="I89" s="33" t="s">
        <v>30</v>
      </c>
      <c r="J89" s="87"/>
      <c r="K89" s="33"/>
      <c r="L89" s="26"/>
      <c r="M89" s="26"/>
      <c r="N89" s="26"/>
      <c r="O89" s="26"/>
      <c r="P89" s="169"/>
      <c r="Q89" s="184"/>
      <c r="R89" s="184"/>
      <c r="S89" s="185" t="str">
        <f t="shared" si="12"/>
        <v>0</v>
      </c>
      <c r="T89" s="185" t="str">
        <f t="shared" si="12"/>
        <v>0</v>
      </c>
      <c r="U89" s="185">
        <f t="shared" si="13"/>
        <v>0</v>
      </c>
      <c r="V89" s="186" t="str">
        <f>IF(U89=0,"--",IF(U89&lt;='db fasce di rischio'!$B$4,'db fasce di rischio'!$A$2,IF(U89&lt;='db fasce di rischio'!$D$4,'db fasce di rischio'!$C$2,IF(U89&lt;='db fasce di rischio'!$F$4,'db fasce di rischio'!$E$2,IF(U89&lt;='db fasce di rischio'!$H$4,'db fasce di rischio'!$G$2,"")))))</f>
        <v>--</v>
      </c>
      <c r="W89" s="30"/>
      <c r="X89" s="30"/>
    </row>
    <row r="90" spans="1:24" ht="21" hidden="1" outlineLevel="1" x14ac:dyDescent="0.2">
      <c r="A90" s="169"/>
      <c r="B90" s="169"/>
      <c r="C90" s="26" t="s">
        <v>30</v>
      </c>
      <c r="D90" s="26" t="s">
        <v>30</v>
      </c>
      <c r="E90" s="26" t="s">
        <v>30</v>
      </c>
      <c r="F90" s="26" t="s">
        <v>30</v>
      </c>
      <c r="G90" s="161" t="str">
        <f t="shared" si="11"/>
        <v>--</v>
      </c>
      <c r="H90" s="27" t="s">
        <v>30</v>
      </c>
      <c r="I90" s="33" t="s">
        <v>30</v>
      </c>
      <c r="J90" s="88"/>
      <c r="K90" s="33"/>
      <c r="L90" s="26"/>
      <c r="M90" s="26"/>
      <c r="N90" s="26"/>
      <c r="O90" s="26"/>
      <c r="P90" s="169"/>
      <c r="Q90" s="184"/>
      <c r="R90" s="184"/>
      <c r="S90" s="185" t="str">
        <f t="shared" si="12"/>
        <v>0</v>
      </c>
      <c r="T90" s="185" t="str">
        <f t="shared" si="12"/>
        <v>0</v>
      </c>
      <c r="U90" s="185">
        <f t="shared" si="13"/>
        <v>0</v>
      </c>
      <c r="V90" s="186" t="str">
        <f>IF(U90=0,"--",IF(U90&lt;='db fasce di rischio'!$B$4,'db fasce di rischio'!$A$2,IF(U90&lt;='db fasce di rischio'!$D$4,'db fasce di rischio'!$C$2,IF(U90&lt;='db fasce di rischio'!$F$4,'db fasce di rischio'!$E$2,IF(U90&lt;='db fasce di rischio'!$H$4,'db fasce di rischio'!$G$2,"")))))</f>
        <v>--</v>
      </c>
      <c r="W90" s="30"/>
      <c r="X90" s="30"/>
    </row>
    <row r="91" spans="1:24" ht="21" hidden="1" outlineLevel="1" x14ac:dyDescent="0.2">
      <c r="A91" s="169"/>
      <c r="B91" s="169"/>
      <c r="C91" s="26" t="s">
        <v>30</v>
      </c>
      <c r="D91" s="26" t="s">
        <v>30</v>
      </c>
      <c r="E91" s="26" t="s">
        <v>30</v>
      </c>
      <c r="F91" s="26" t="s">
        <v>30</v>
      </c>
      <c r="G91" s="161" t="str">
        <f t="shared" si="11"/>
        <v>--</v>
      </c>
      <c r="H91" s="27" t="s">
        <v>30</v>
      </c>
      <c r="I91" s="33" t="s">
        <v>30</v>
      </c>
      <c r="J91" s="88"/>
      <c r="K91" s="33"/>
      <c r="L91" s="26"/>
      <c r="M91" s="26"/>
      <c r="N91" s="26"/>
      <c r="O91" s="26"/>
      <c r="P91" s="169"/>
      <c r="Q91" s="184"/>
      <c r="R91" s="184"/>
      <c r="S91" s="185" t="str">
        <f t="shared" si="12"/>
        <v>0</v>
      </c>
      <c r="T91" s="185" t="str">
        <f t="shared" si="12"/>
        <v>0</v>
      </c>
      <c r="U91" s="185">
        <f t="shared" si="13"/>
        <v>0</v>
      </c>
      <c r="V91" s="186" t="str">
        <f>IF(U91=0,"--",IF(U91&lt;='db fasce di rischio'!$B$4,'db fasce di rischio'!$A$2,IF(U91&lt;='db fasce di rischio'!$D$4,'db fasce di rischio'!$C$2,IF(U91&lt;='db fasce di rischio'!$F$4,'db fasce di rischio'!$E$2,IF(U91&lt;='db fasce di rischio'!$H$4,'db fasce di rischio'!$G$2,"")))))</f>
        <v>--</v>
      </c>
      <c r="W91" s="30"/>
      <c r="X91" s="30"/>
    </row>
    <row r="92" spans="1:24" ht="21" hidden="1" outlineLevel="1" x14ac:dyDescent="0.2">
      <c r="A92" s="169"/>
      <c r="B92" s="169"/>
      <c r="C92" s="26" t="s">
        <v>30</v>
      </c>
      <c r="D92" s="26" t="s">
        <v>30</v>
      </c>
      <c r="E92" s="26" t="s">
        <v>30</v>
      </c>
      <c r="F92" s="26" t="s">
        <v>30</v>
      </c>
      <c r="G92" s="161" t="str">
        <f t="shared" si="11"/>
        <v>--</v>
      </c>
      <c r="H92" s="27" t="s">
        <v>30</v>
      </c>
      <c r="I92" s="33" t="s">
        <v>30</v>
      </c>
      <c r="J92" s="88"/>
      <c r="K92" s="33"/>
      <c r="L92" s="26"/>
      <c r="M92" s="26"/>
      <c r="N92" s="26"/>
      <c r="O92" s="26"/>
      <c r="P92" s="169"/>
      <c r="Q92" s="184"/>
      <c r="R92" s="184"/>
      <c r="S92" s="185" t="str">
        <f t="shared" si="12"/>
        <v>0</v>
      </c>
      <c r="T92" s="185" t="str">
        <f t="shared" si="12"/>
        <v>0</v>
      </c>
      <c r="U92" s="185">
        <f t="shared" si="13"/>
        <v>0</v>
      </c>
      <c r="V92" s="186" t="str">
        <f>IF(U92=0,"--",IF(U92&lt;='db fasce di rischio'!$B$4,'db fasce di rischio'!$A$2,IF(U92&lt;='db fasce di rischio'!$D$4,'db fasce di rischio'!$C$2,IF(U92&lt;='db fasce di rischio'!$F$4,'db fasce di rischio'!$E$2,IF(U92&lt;='db fasce di rischio'!$H$4,'db fasce di rischio'!$G$2,"")))))</f>
        <v>--</v>
      </c>
      <c r="W92" s="30"/>
      <c r="X92" s="30"/>
    </row>
    <row r="93" spans="1:24" ht="21" hidden="1" outlineLevel="1" x14ac:dyDescent="0.2">
      <c r="A93" s="169"/>
      <c r="B93" s="169"/>
      <c r="C93" s="26" t="s">
        <v>30</v>
      </c>
      <c r="D93" s="26" t="s">
        <v>30</v>
      </c>
      <c r="E93" s="26" t="s">
        <v>30</v>
      </c>
      <c r="F93" s="26" t="s">
        <v>30</v>
      </c>
      <c r="G93" s="161" t="str">
        <f t="shared" si="11"/>
        <v>--</v>
      </c>
      <c r="H93" s="27" t="s">
        <v>30</v>
      </c>
      <c r="I93" s="33" t="s">
        <v>30</v>
      </c>
      <c r="J93" s="88"/>
      <c r="K93" s="33"/>
      <c r="L93" s="26"/>
      <c r="M93" s="26"/>
      <c r="N93" s="26"/>
      <c r="O93" s="26"/>
      <c r="P93" s="169"/>
      <c r="Q93" s="184"/>
      <c r="R93" s="184"/>
      <c r="S93" s="185" t="str">
        <f t="shared" si="12"/>
        <v>0</v>
      </c>
      <c r="T93" s="185" t="str">
        <f t="shared" si="12"/>
        <v>0</v>
      </c>
      <c r="U93" s="185">
        <f t="shared" si="13"/>
        <v>0</v>
      </c>
      <c r="V93" s="186" t="str">
        <f>IF(U93=0,"--",IF(U93&lt;='db fasce di rischio'!$B$4,'db fasce di rischio'!$A$2,IF(U93&lt;='db fasce di rischio'!$D$4,'db fasce di rischio'!$C$2,IF(U93&lt;='db fasce di rischio'!$F$4,'db fasce di rischio'!$E$2,IF(U93&lt;='db fasce di rischio'!$H$4,'db fasce di rischio'!$G$2,"")))))</f>
        <v>--</v>
      </c>
      <c r="W93" s="30"/>
      <c r="X93" s="30"/>
    </row>
    <row r="94" spans="1:24" ht="21" hidden="1" outlineLevel="1" x14ac:dyDescent="0.2">
      <c r="A94" s="169"/>
      <c r="B94" s="169"/>
      <c r="C94" s="26" t="s">
        <v>30</v>
      </c>
      <c r="D94" s="26" t="s">
        <v>30</v>
      </c>
      <c r="E94" s="26" t="s">
        <v>30</v>
      </c>
      <c r="F94" s="26" t="s">
        <v>30</v>
      </c>
      <c r="G94" s="161" t="str">
        <f t="shared" si="11"/>
        <v>--</v>
      </c>
      <c r="H94" s="27" t="s">
        <v>30</v>
      </c>
      <c r="I94" s="33" t="s">
        <v>30</v>
      </c>
      <c r="J94" s="87"/>
      <c r="K94" s="33"/>
      <c r="L94" s="26"/>
      <c r="M94" s="26"/>
      <c r="N94" s="26"/>
      <c r="O94" s="26"/>
      <c r="P94" s="169"/>
      <c r="Q94" s="184"/>
      <c r="R94" s="184"/>
      <c r="S94" s="185" t="str">
        <f t="shared" si="12"/>
        <v>0</v>
      </c>
      <c r="T94" s="185" t="str">
        <f t="shared" si="12"/>
        <v>0</v>
      </c>
      <c r="U94" s="185">
        <f t="shared" si="13"/>
        <v>0</v>
      </c>
      <c r="V94" s="186" t="str">
        <f>IF(U94=0,"--",IF(U94&lt;='db fasce di rischio'!$B$4,'db fasce di rischio'!$A$2,IF(U94&lt;='db fasce di rischio'!$D$4,'db fasce di rischio'!$C$2,IF(U94&lt;='db fasce di rischio'!$F$4,'db fasce di rischio'!$E$2,IF(U94&lt;='db fasce di rischio'!$H$4,'db fasce di rischio'!$G$2,"")))))</f>
        <v>--</v>
      </c>
      <c r="W94" s="30"/>
      <c r="X94" s="30"/>
    </row>
    <row r="95" spans="1:24" ht="21" hidden="1" outlineLevel="1" x14ac:dyDescent="0.2">
      <c r="A95" s="169"/>
      <c r="B95" s="169"/>
      <c r="C95" s="26" t="s">
        <v>30</v>
      </c>
      <c r="D95" s="26" t="s">
        <v>30</v>
      </c>
      <c r="E95" s="26" t="s">
        <v>30</v>
      </c>
      <c r="F95" s="26" t="s">
        <v>30</v>
      </c>
      <c r="G95" s="161" t="str">
        <f t="shared" si="11"/>
        <v>--</v>
      </c>
      <c r="H95" s="27" t="s">
        <v>30</v>
      </c>
      <c r="I95" s="33" t="s">
        <v>30</v>
      </c>
      <c r="J95" s="87"/>
      <c r="K95" s="33"/>
      <c r="L95" s="26"/>
      <c r="M95" s="26"/>
      <c r="N95" s="26"/>
      <c r="O95" s="28"/>
      <c r="P95" s="169"/>
      <c r="Q95" s="184"/>
      <c r="R95" s="184"/>
      <c r="S95" s="185" t="str">
        <f t="shared" si="12"/>
        <v>0</v>
      </c>
      <c r="T95" s="185" t="str">
        <f t="shared" si="12"/>
        <v>0</v>
      </c>
      <c r="U95" s="185">
        <f t="shared" si="13"/>
        <v>0</v>
      </c>
      <c r="V95" s="186" t="str">
        <f>IF(U95=0,"--",IF(U95&lt;='db fasce di rischio'!$B$4,'db fasce di rischio'!$A$2,IF(U95&lt;='db fasce di rischio'!$D$4,'db fasce di rischio'!$C$2,IF(U95&lt;='db fasce di rischio'!$F$4,'db fasce di rischio'!$E$2,IF(U95&lt;='db fasce di rischio'!$H$4,'db fasce di rischio'!$G$2,"")))))</f>
        <v>--</v>
      </c>
      <c r="W95" s="30"/>
      <c r="X95" s="30"/>
    </row>
    <row r="96" spans="1:24" ht="21" hidden="1" outlineLevel="1" x14ac:dyDescent="0.2">
      <c r="A96" s="169"/>
      <c r="B96" s="169"/>
      <c r="C96" s="26" t="s">
        <v>30</v>
      </c>
      <c r="D96" s="26" t="s">
        <v>30</v>
      </c>
      <c r="E96" s="26" t="s">
        <v>30</v>
      </c>
      <c r="F96" s="26" t="s">
        <v>30</v>
      </c>
      <c r="G96" s="161" t="str">
        <f t="shared" si="11"/>
        <v>--</v>
      </c>
      <c r="H96" s="27" t="s">
        <v>30</v>
      </c>
      <c r="I96" s="33" t="s">
        <v>30</v>
      </c>
      <c r="J96" s="87"/>
      <c r="K96" s="33"/>
      <c r="L96" s="26"/>
      <c r="M96" s="26"/>
      <c r="N96" s="26"/>
      <c r="O96" s="29"/>
      <c r="P96" s="169"/>
      <c r="Q96" s="184"/>
      <c r="R96" s="184"/>
      <c r="S96" s="185" t="str">
        <f t="shared" si="12"/>
        <v>0</v>
      </c>
      <c r="T96" s="185" t="str">
        <f t="shared" si="12"/>
        <v>0</v>
      </c>
      <c r="U96" s="185">
        <f t="shared" si="13"/>
        <v>0</v>
      </c>
      <c r="V96" s="186" t="str">
        <f>IF(U96=0,"--",IF(U96&lt;='db fasce di rischio'!$B$4,'db fasce di rischio'!$A$2,IF(U96&lt;='db fasce di rischio'!$D$4,'db fasce di rischio'!$C$2,IF(U96&lt;='db fasce di rischio'!$F$4,'db fasce di rischio'!$E$2,IF(U96&lt;='db fasce di rischio'!$H$4,'db fasce di rischio'!$G$2,"")))))</f>
        <v>--</v>
      </c>
      <c r="W96" s="30"/>
      <c r="X96" s="30"/>
    </row>
    <row r="97" spans="1:24" ht="21" collapsed="1" x14ac:dyDescent="0.2">
      <c r="A97" s="168"/>
      <c r="B97" s="168"/>
      <c r="C97" s="92"/>
      <c r="D97" s="92"/>
      <c r="E97" s="92"/>
      <c r="F97" s="92"/>
      <c r="G97" s="92"/>
      <c r="H97" s="92"/>
      <c r="I97" s="92"/>
      <c r="J97" s="176"/>
      <c r="K97" s="92"/>
      <c r="L97" s="92"/>
      <c r="M97" s="92"/>
      <c r="N97" s="92"/>
      <c r="O97" s="92"/>
      <c r="P97" s="168"/>
      <c r="Q97" s="30"/>
      <c r="R97" s="30"/>
      <c r="S97" s="30"/>
      <c r="T97" s="30"/>
      <c r="U97" s="30"/>
      <c r="V97" s="30"/>
      <c r="W97" s="30"/>
      <c r="X97" s="30"/>
    </row>
    <row r="98" spans="1:24" ht="90.6" customHeight="1" x14ac:dyDescent="0.2">
      <c r="A98" s="31"/>
      <c r="B98" s="31"/>
      <c r="C98" s="32" t="s">
        <v>674</v>
      </c>
      <c r="D98" s="32"/>
      <c r="E98" s="30"/>
      <c r="F98" s="30"/>
      <c r="G98" s="30"/>
      <c r="H98" s="30"/>
      <c r="I98" s="30"/>
      <c r="J98" s="85"/>
      <c r="K98" s="30"/>
      <c r="L98" s="30"/>
      <c r="M98" s="30"/>
      <c r="N98" s="84" t="s">
        <v>6</v>
      </c>
      <c r="O98" s="84" t="s">
        <v>675</v>
      </c>
      <c r="P98" s="30"/>
      <c r="Q98" s="182" t="s">
        <v>1306</v>
      </c>
      <c r="R98" s="182" t="s">
        <v>1307</v>
      </c>
      <c r="S98" s="50" t="s">
        <v>1308</v>
      </c>
      <c r="T98" s="50" t="s">
        <v>1309</v>
      </c>
      <c r="U98" s="50" t="s">
        <v>1310</v>
      </c>
      <c r="V98" s="183" t="s">
        <v>1311</v>
      </c>
      <c r="W98" s="30"/>
      <c r="X98" s="30"/>
    </row>
    <row r="99" spans="1:24" ht="30.6" customHeight="1" x14ac:dyDescent="0.2">
      <c r="A99" s="168"/>
      <c r="B99" s="168">
        <v>5</v>
      </c>
      <c r="C99" s="220" t="s">
        <v>1267</v>
      </c>
      <c r="D99" s="221"/>
      <c r="E99" s="222"/>
      <c r="F99" s="229"/>
      <c r="G99" s="229"/>
      <c r="H99" s="229"/>
      <c r="I99" s="50" t="s">
        <v>11</v>
      </c>
      <c r="J99" s="231" t="s">
        <v>3</v>
      </c>
      <c r="K99" s="231"/>
      <c r="L99" s="39"/>
      <c r="M99" s="162" t="s">
        <v>676</v>
      </c>
      <c r="N99" s="163" t="str">
        <f>V99</f>
        <v>--</v>
      </c>
      <c r="O99" s="39"/>
      <c r="P99" s="168"/>
      <c r="Q99" s="184"/>
      <c r="R99" s="184"/>
      <c r="S99" s="185" t="str">
        <f>IF(Q99="Basso",1.8,IF(Q99="Medio",2.5,IF(Q99="Medio-Alto",3.8,IF(Q99="Alto",5,"0"))))</f>
        <v>0</v>
      </c>
      <c r="T99" s="185" t="str">
        <f>IF(R99="Basso",1.8,IF(R99="Medio",2.5,IF(R99="Medio-Alto",3.8,IF(R99="Alto",5,"0"))))</f>
        <v>0</v>
      </c>
      <c r="U99" s="185">
        <f>IF(MAX(U103:U117)&gt;(T99*S99),MAX(U103:U117),T99*S99)</f>
        <v>0</v>
      </c>
      <c r="V99" s="186" t="str">
        <f>IF(U99=0,"--",IF(U99&lt;='db fasce di rischio'!$B$4,'db fasce di rischio'!$A$2,IF(U99&lt;='db fasce di rischio'!$D$4,'db fasce di rischio'!$C$2,IF(U99&lt;='db fasce di rischio'!$F$4,'db fasce di rischio'!$E$2,IF(U99&lt;='db fasce di rischio'!$H$4,'db fasce di rischio'!$G$2,"")))))</f>
        <v>--</v>
      </c>
      <c r="W99" s="30"/>
      <c r="X99" s="30"/>
    </row>
    <row r="100" spans="1:24" ht="59.45" customHeight="1" x14ac:dyDescent="0.2">
      <c r="A100" s="168"/>
      <c r="B100" s="168"/>
      <c r="C100" s="223"/>
      <c r="D100" s="224"/>
      <c r="E100" s="224"/>
      <c r="F100" s="172"/>
      <c r="G100" s="172"/>
      <c r="H100" s="172"/>
      <c r="I100" s="172"/>
      <c r="J100" s="172"/>
      <c r="K100" s="172"/>
      <c r="L100" s="173"/>
      <c r="M100" s="226" t="s">
        <v>1305</v>
      </c>
      <c r="N100" s="226"/>
      <c r="O100" s="226"/>
      <c r="P100" s="168"/>
      <c r="Q100" s="30"/>
      <c r="R100" s="30"/>
      <c r="S100" s="30"/>
      <c r="T100" s="30"/>
      <c r="U100" s="30"/>
      <c r="V100" s="30"/>
      <c r="W100" s="30"/>
      <c r="X100" s="30"/>
    </row>
    <row r="101" spans="1:24" ht="31.5" hidden="1" customHeight="1" outlineLevel="1" x14ac:dyDescent="0.2">
      <c r="A101" s="168"/>
      <c r="B101" s="168"/>
      <c r="C101" s="218" t="s">
        <v>1266</v>
      </c>
      <c r="D101" s="219"/>
      <c r="E101" s="160"/>
      <c r="F101" s="160"/>
      <c r="G101" s="160"/>
      <c r="H101" s="160"/>
      <c r="I101" s="160"/>
      <c r="J101" s="159"/>
      <c r="K101" s="160"/>
      <c r="L101" s="164">
        <f>SUM(H88:H96)</f>
        <v>0</v>
      </c>
      <c r="M101" s="165"/>
      <c r="N101" s="165"/>
      <c r="O101" s="165"/>
      <c r="P101" s="168"/>
      <c r="Q101" s="30"/>
      <c r="R101" s="30"/>
      <c r="S101" s="30"/>
      <c r="T101" s="30"/>
      <c r="U101" s="30"/>
      <c r="V101" s="30"/>
      <c r="W101" s="30"/>
      <c r="X101" s="30"/>
    </row>
    <row r="102" spans="1:24" ht="81.95" hidden="1" customHeight="1" outlineLevel="1" x14ac:dyDescent="0.2">
      <c r="A102" s="169"/>
      <c r="B102" s="169"/>
      <c r="C102" s="24" t="s">
        <v>915</v>
      </c>
      <c r="D102" s="24" t="s">
        <v>916</v>
      </c>
      <c r="E102" s="24" t="s">
        <v>981</v>
      </c>
      <c r="F102" s="24" t="s">
        <v>980</v>
      </c>
      <c r="G102" s="187" t="s">
        <v>1301</v>
      </c>
      <c r="H102" s="24" t="s">
        <v>979</v>
      </c>
      <c r="I102" s="24" t="s">
        <v>917</v>
      </c>
      <c r="J102" s="50" t="s">
        <v>982</v>
      </c>
      <c r="K102" s="50" t="s">
        <v>918</v>
      </c>
      <c r="L102" s="24" t="s">
        <v>639</v>
      </c>
      <c r="M102" s="24" t="s">
        <v>677</v>
      </c>
      <c r="N102" s="24" t="s">
        <v>678</v>
      </c>
      <c r="O102" s="24" t="s">
        <v>679</v>
      </c>
      <c r="P102" s="169"/>
      <c r="Q102" s="182" t="s">
        <v>1306</v>
      </c>
      <c r="R102" s="182" t="s">
        <v>1307</v>
      </c>
      <c r="S102" s="50" t="s">
        <v>1308</v>
      </c>
      <c r="T102" s="50" t="s">
        <v>1309</v>
      </c>
      <c r="U102" s="50" t="s">
        <v>1310</v>
      </c>
      <c r="V102" s="183" t="s">
        <v>1311</v>
      </c>
      <c r="W102" s="30"/>
      <c r="X102" s="30"/>
    </row>
    <row r="103" spans="1:24" ht="21" hidden="1" outlineLevel="1" x14ac:dyDescent="0.2">
      <c r="A103" s="169"/>
      <c r="B103" s="169"/>
      <c r="C103" s="26" t="s">
        <v>30</v>
      </c>
      <c r="D103" s="26" t="s">
        <v>30</v>
      </c>
      <c r="E103" s="26" t="s">
        <v>30</v>
      </c>
      <c r="F103" s="26" t="s">
        <v>30</v>
      </c>
      <c r="G103" s="161" t="str">
        <f>V103</f>
        <v>--</v>
      </c>
      <c r="H103" s="27" t="s">
        <v>30</v>
      </c>
      <c r="I103" s="33" t="s">
        <v>30</v>
      </c>
      <c r="J103" s="87"/>
      <c r="K103" s="33"/>
      <c r="L103" s="26"/>
      <c r="M103" s="26"/>
      <c r="N103" s="26"/>
      <c r="O103" s="26"/>
      <c r="P103" s="169"/>
      <c r="Q103" s="184"/>
      <c r="R103" s="184"/>
      <c r="S103" s="185" t="str">
        <f>IF(Q103="Basso",1.8,IF(Q103="Medio",2.5,IF(Q103="Medio-Alto",3.8,IF(Q103="Alto",5,"0"))))</f>
        <v>0</v>
      </c>
      <c r="T103" s="185" t="str">
        <f>IF(R103="Basso",1.8,IF(R103="Medio",2.5,IF(R103="Medio-Alto",3.8,IF(R103="Alto",5,"0"))))</f>
        <v>0</v>
      </c>
      <c r="U103" s="185">
        <f>(T103*S103)</f>
        <v>0</v>
      </c>
      <c r="V103" s="186" t="str">
        <f>IF(U103=0,"--",IF(U103&lt;='db fasce di rischio'!$B$4,'db fasce di rischio'!$A$2,IF(U103&lt;='db fasce di rischio'!$D$4,'db fasce di rischio'!$C$2,IF(U103&lt;='db fasce di rischio'!$F$4,'db fasce di rischio'!$E$2,IF(U103&lt;='db fasce di rischio'!$H$4,'db fasce di rischio'!$G$2,"")))))</f>
        <v>--</v>
      </c>
      <c r="W103" s="30"/>
      <c r="X103" s="30"/>
    </row>
    <row r="104" spans="1:24" ht="21" hidden="1" outlineLevel="1" x14ac:dyDescent="0.2">
      <c r="A104" s="169"/>
      <c r="B104" s="169"/>
      <c r="C104" s="26" t="s">
        <v>30</v>
      </c>
      <c r="D104" s="26" t="s">
        <v>30</v>
      </c>
      <c r="E104" s="26" t="s">
        <v>30</v>
      </c>
      <c r="F104" s="26" t="s">
        <v>30</v>
      </c>
      <c r="G104" s="161" t="str">
        <f t="shared" ref="G104:G117" si="14">V104</f>
        <v>--</v>
      </c>
      <c r="H104" s="27" t="s">
        <v>30</v>
      </c>
      <c r="I104" s="33" t="s">
        <v>30</v>
      </c>
      <c r="J104" s="87"/>
      <c r="K104" s="33"/>
      <c r="L104" s="26"/>
      <c r="M104" s="26"/>
      <c r="N104" s="26"/>
      <c r="O104" s="26"/>
      <c r="P104" s="169"/>
      <c r="Q104" s="184"/>
      <c r="R104" s="184"/>
      <c r="S104" s="185" t="str">
        <f t="shared" ref="S104:T117" si="15">IF(Q104="Basso",1.8,IF(Q104="Medio",2.5,IF(Q104="Medio-Alto",3.8,IF(Q104="Alto",5,"0"))))</f>
        <v>0</v>
      </c>
      <c r="T104" s="185" t="str">
        <f t="shared" si="15"/>
        <v>0</v>
      </c>
      <c r="U104" s="185">
        <f>(T104*S104)</f>
        <v>0</v>
      </c>
      <c r="V104" s="186" t="str">
        <f>IF(U104=0,"--",IF(U104&lt;='db fasce di rischio'!$B$4,'db fasce di rischio'!$A$2,IF(U104&lt;='db fasce di rischio'!$D$4,'db fasce di rischio'!$C$2,IF(U104&lt;='db fasce di rischio'!$F$4,'db fasce di rischio'!$E$2,IF(U104&lt;='db fasce di rischio'!$H$4,'db fasce di rischio'!$G$2,"")))))</f>
        <v>--</v>
      </c>
      <c r="W104" s="30"/>
      <c r="X104" s="30"/>
    </row>
    <row r="105" spans="1:24" ht="21" hidden="1" outlineLevel="1" x14ac:dyDescent="0.2">
      <c r="A105" s="169"/>
      <c r="B105" s="169"/>
      <c r="C105" s="26" t="s">
        <v>30</v>
      </c>
      <c r="D105" s="26" t="s">
        <v>30</v>
      </c>
      <c r="E105" s="26" t="s">
        <v>30</v>
      </c>
      <c r="F105" s="26" t="s">
        <v>30</v>
      </c>
      <c r="G105" s="161" t="str">
        <f t="shared" si="14"/>
        <v>--</v>
      </c>
      <c r="H105" s="27" t="s">
        <v>30</v>
      </c>
      <c r="I105" s="33" t="s">
        <v>30</v>
      </c>
      <c r="J105" s="87"/>
      <c r="K105" s="33"/>
      <c r="L105" s="26"/>
      <c r="M105" s="26"/>
      <c r="N105" s="26"/>
      <c r="O105" s="26"/>
      <c r="P105" s="169"/>
      <c r="Q105" s="184"/>
      <c r="R105" s="184"/>
      <c r="S105" s="185" t="str">
        <f t="shared" si="15"/>
        <v>0</v>
      </c>
      <c r="T105" s="185" t="str">
        <f t="shared" si="15"/>
        <v>0</v>
      </c>
      <c r="U105" s="185">
        <f t="shared" ref="U105:U117" si="16">(T105*S105)</f>
        <v>0</v>
      </c>
      <c r="V105" s="186" t="str">
        <f>IF(U105=0,"--",IF(U105&lt;='db fasce di rischio'!$B$4,'db fasce di rischio'!$A$2,IF(U105&lt;='db fasce di rischio'!$D$4,'db fasce di rischio'!$C$2,IF(U105&lt;='db fasce di rischio'!$F$4,'db fasce di rischio'!$E$2,IF(U105&lt;='db fasce di rischio'!$H$4,'db fasce di rischio'!$G$2,"")))))</f>
        <v>--</v>
      </c>
      <c r="W105" s="30"/>
      <c r="X105" s="30"/>
    </row>
    <row r="106" spans="1:24" ht="21" hidden="1" outlineLevel="1" x14ac:dyDescent="0.2">
      <c r="A106" s="169"/>
      <c r="B106" s="169"/>
      <c r="C106" s="26" t="s">
        <v>30</v>
      </c>
      <c r="D106" s="26" t="s">
        <v>30</v>
      </c>
      <c r="E106" s="26" t="s">
        <v>30</v>
      </c>
      <c r="F106" s="26" t="s">
        <v>30</v>
      </c>
      <c r="G106" s="161" t="str">
        <f t="shared" si="14"/>
        <v>--</v>
      </c>
      <c r="H106" s="27" t="s">
        <v>30</v>
      </c>
      <c r="I106" s="33" t="s">
        <v>30</v>
      </c>
      <c r="J106" s="87"/>
      <c r="K106" s="33"/>
      <c r="L106" s="26"/>
      <c r="M106" s="26"/>
      <c r="N106" s="26"/>
      <c r="O106" s="26"/>
      <c r="P106" s="169"/>
      <c r="Q106" s="184"/>
      <c r="R106" s="184"/>
      <c r="S106" s="185" t="str">
        <f t="shared" si="15"/>
        <v>0</v>
      </c>
      <c r="T106" s="185" t="str">
        <f t="shared" si="15"/>
        <v>0</v>
      </c>
      <c r="U106" s="185">
        <f t="shared" si="16"/>
        <v>0</v>
      </c>
      <c r="V106" s="186" t="str">
        <f>IF(U106=0,"--",IF(U106&lt;='db fasce di rischio'!$B$4,'db fasce di rischio'!$A$2,IF(U106&lt;='db fasce di rischio'!$D$4,'db fasce di rischio'!$C$2,IF(U106&lt;='db fasce di rischio'!$F$4,'db fasce di rischio'!$E$2,IF(U106&lt;='db fasce di rischio'!$H$4,'db fasce di rischio'!$G$2,"")))))</f>
        <v>--</v>
      </c>
      <c r="W106" s="30"/>
      <c r="X106" s="30"/>
    </row>
    <row r="107" spans="1:24" ht="21" hidden="1" outlineLevel="1" x14ac:dyDescent="0.2">
      <c r="A107" s="169"/>
      <c r="B107" s="169"/>
      <c r="C107" s="26" t="s">
        <v>30</v>
      </c>
      <c r="D107" s="26" t="s">
        <v>30</v>
      </c>
      <c r="E107" s="26" t="s">
        <v>30</v>
      </c>
      <c r="F107" s="26" t="s">
        <v>30</v>
      </c>
      <c r="G107" s="161" t="str">
        <f t="shared" si="14"/>
        <v>--</v>
      </c>
      <c r="H107" s="27" t="s">
        <v>30</v>
      </c>
      <c r="I107" s="33" t="s">
        <v>30</v>
      </c>
      <c r="J107" s="87"/>
      <c r="K107" s="33"/>
      <c r="L107" s="26"/>
      <c r="M107" s="26"/>
      <c r="N107" s="26"/>
      <c r="O107" s="26"/>
      <c r="P107" s="169"/>
      <c r="Q107" s="184"/>
      <c r="R107" s="184"/>
      <c r="S107" s="185" t="str">
        <f t="shared" si="15"/>
        <v>0</v>
      </c>
      <c r="T107" s="185" t="str">
        <f t="shared" si="15"/>
        <v>0</v>
      </c>
      <c r="U107" s="185">
        <f t="shared" si="16"/>
        <v>0</v>
      </c>
      <c r="V107" s="186" t="str">
        <f>IF(U107=0,"--",IF(U107&lt;='db fasce di rischio'!$B$4,'db fasce di rischio'!$A$2,IF(U107&lt;='db fasce di rischio'!$D$4,'db fasce di rischio'!$C$2,IF(U107&lt;='db fasce di rischio'!$F$4,'db fasce di rischio'!$E$2,IF(U107&lt;='db fasce di rischio'!$H$4,'db fasce di rischio'!$G$2,"")))))</f>
        <v>--</v>
      </c>
      <c r="W107" s="30"/>
      <c r="X107" s="30"/>
    </row>
    <row r="108" spans="1:24" ht="21" hidden="1" outlineLevel="1" x14ac:dyDescent="0.2">
      <c r="A108" s="169"/>
      <c r="B108" s="169"/>
      <c r="C108" s="26" t="s">
        <v>30</v>
      </c>
      <c r="D108" s="26" t="s">
        <v>30</v>
      </c>
      <c r="E108" s="26" t="s">
        <v>30</v>
      </c>
      <c r="F108" s="26" t="s">
        <v>30</v>
      </c>
      <c r="G108" s="161" t="str">
        <f t="shared" si="14"/>
        <v>--</v>
      </c>
      <c r="H108" s="27" t="s">
        <v>30</v>
      </c>
      <c r="I108" s="33" t="s">
        <v>30</v>
      </c>
      <c r="J108" s="87"/>
      <c r="K108" s="33"/>
      <c r="L108" s="26"/>
      <c r="M108" s="26"/>
      <c r="N108" s="26"/>
      <c r="O108" s="26"/>
      <c r="P108" s="169"/>
      <c r="Q108" s="184"/>
      <c r="R108" s="184"/>
      <c r="S108" s="185" t="str">
        <f t="shared" si="15"/>
        <v>0</v>
      </c>
      <c r="T108" s="185" t="str">
        <f t="shared" si="15"/>
        <v>0</v>
      </c>
      <c r="U108" s="185">
        <f t="shared" si="16"/>
        <v>0</v>
      </c>
      <c r="V108" s="186" t="str">
        <f>IF(U108=0,"--",IF(U108&lt;='db fasce di rischio'!$B$4,'db fasce di rischio'!$A$2,IF(U108&lt;='db fasce di rischio'!$D$4,'db fasce di rischio'!$C$2,IF(U108&lt;='db fasce di rischio'!$F$4,'db fasce di rischio'!$E$2,IF(U108&lt;='db fasce di rischio'!$H$4,'db fasce di rischio'!$G$2,"")))))</f>
        <v>--</v>
      </c>
      <c r="W108" s="30"/>
      <c r="X108" s="30"/>
    </row>
    <row r="109" spans="1:24" ht="21" hidden="1" outlineLevel="1" x14ac:dyDescent="0.2">
      <c r="A109" s="169"/>
      <c r="B109" s="169"/>
      <c r="C109" s="26" t="s">
        <v>30</v>
      </c>
      <c r="D109" s="26" t="s">
        <v>30</v>
      </c>
      <c r="E109" s="26" t="s">
        <v>30</v>
      </c>
      <c r="F109" s="26" t="s">
        <v>30</v>
      </c>
      <c r="G109" s="161" t="str">
        <f t="shared" si="14"/>
        <v>--</v>
      </c>
      <c r="H109" s="27" t="s">
        <v>30</v>
      </c>
      <c r="I109" s="33" t="s">
        <v>30</v>
      </c>
      <c r="J109" s="87"/>
      <c r="K109" s="33"/>
      <c r="L109" s="26"/>
      <c r="M109" s="26"/>
      <c r="N109" s="26"/>
      <c r="O109" s="26"/>
      <c r="P109" s="169"/>
      <c r="Q109" s="184"/>
      <c r="R109" s="184"/>
      <c r="S109" s="185" t="str">
        <f t="shared" si="15"/>
        <v>0</v>
      </c>
      <c r="T109" s="185" t="str">
        <f t="shared" si="15"/>
        <v>0</v>
      </c>
      <c r="U109" s="185">
        <f t="shared" si="16"/>
        <v>0</v>
      </c>
      <c r="V109" s="186" t="str">
        <f>IF(U109=0,"--",IF(U109&lt;='db fasce di rischio'!$B$4,'db fasce di rischio'!$A$2,IF(U109&lt;='db fasce di rischio'!$D$4,'db fasce di rischio'!$C$2,IF(U109&lt;='db fasce di rischio'!$F$4,'db fasce di rischio'!$E$2,IF(U109&lt;='db fasce di rischio'!$H$4,'db fasce di rischio'!$G$2,"")))))</f>
        <v>--</v>
      </c>
      <c r="W109" s="30"/>
      <c r="X109" s="30"/>
    </row>
    <row r="110" spans="1:24" ht="21" hidden="1" outlineLevel="1" x14ac:dyDescent="0.2">
      <c r="A110" s="169"/>
      <c r="B110" s="169"/>
      <c r="C110" s="26" t="s">
        <v>30</v>
      </c>
      <c r="D110" s="26" t="s">
        <v>30</v>
      </c>
      <c r="E110" s="26" t="s">
        <v>30</v>
      </c>
      <c r="F110" s="26" t="s">
        <v>30</v>
      </c>
      <c r="G110" s="161" t="str">
        <f t="shared" si="14"/>
        <v>--</v>
      </c>
      <c r="H110" s="27" t="s">
        <v>30</v>
      </c>
      <c r="I110" s="33" t="s">
        <v>30</v>
      </c>
      <c r="J110" s="87"/>
      <c r="K110" s="33"/>
      <c r="L110" s="26"/>
      <c r="M110" s="26"/>
      <c r="N110" s="26"/>
      <c r="O110" s="26"/>
      <c r="P110" s="169"/>
      <c r="Q110" s="184"/>
      <c r="R110" s="184"/>
      <c r="S110" s="185" t="str">
        <f t="shared" si="15"/>
        <v>0</v>
      </c>
      <c r="T110" s="185" t="str">
        <f t="shared" si="15"/>
        <v>0</v>
      </c>
      <c r="U110" s="185">
        <f t="shared" si="16"/>
        <v>0</v>
      </c>
      <c r="V110" s="186" t="str">
        <f>IF(U110=0,"--",IF(U110&lt;='db fasce di rischio'!$B$4,'db fasce di rischio'!$A$2,IF(U110&lt;='db fasce di rischio'!$D$4,'db fasce di rischio'!$C$2,IF(U110&lt;='db fasce di rischio'!$F$4,'db fasce di rischio'!$E$2,IF(U110&lt;='db fasce di rischio'!$H$4,'db fasce di rischio'!$G$2,"")))))</f>
        <v>--</v>
      </c>
      <c r="W110" s="30"/>
      <c r="X110" s="30"/>
    </row>
    <row r="111" spans="1:24" ht="21" hidden="1" outlineLevel="1" x14ac:dyDescent="0.2">
      <c r="A111" s="169"/>
      <c r="B111" s="169"/>
      <c r="C111" s="26" t="s">
        <v>30</v>
      </c>
      <c r="D111" s="26" t="s">
        <v>30</v>
      </c>
      <c r="E111" s="26" t="s">
        <v>30</v>
      </c>
      <c r="F111" s="26" t="s">
        <v>30</v>
      </c>
      <c r="G111" s="161" t="str">
        <f t="shared" si="14"/>
        <v>--</v>
      </c>
      <c r="H111" s="27" t="s">
        <v>30</v>
      </c>
      <c r="I111" s="33" t="s">
        <v>30</v>
      </c>
      <c r="J111" s="88"/>
      <c r="K111" s="33"/>
      <c r="L111" s="26"/>
      <c r="M111" s="26"/>
      <c r="N111" s="26"/>
      <c r="O111" s="26"/>
      <c r="P111" s="169"/>
      <c r="Q111" s="184"/>
      <c r="R111" s="184"/>
      <c r="S111" s="185" t="str">
        <f t="shared" si="15"/>
        <v>0</v>
      </c>
      <c r="T111" s="185" t="str">
        <f t="shared" si="15"/>
        <v>0</v>
      </c>
      <c r="U111" s="185">
        <f t="shared" si="16"/>
        <v>0</v>
      </c>
      <c r="V111" s="186" t="str">
        <f>IF(U111=0,"--",IF(U111&lt;='db fasce di rischio'!$B$4,'db fasce di rischio'!$A$2,IF(U111&lt;='db fasce di rischio'!$D$4,'db fasce di rischio'!$C$2,IF(U111&lt;='db fasce di rischio'!$F$4,'db fasce di rischio'!$E$2,IF(U111&lt;='db fasce di rischio'!$H$4,'db fasce di rischio'!$G$2,"")))))</f>
        <v>--</v>
      </c>
      <c r="W111" s="30"/>
      <c r="X111" s="30"/>
    </row>
    <row r="112" spans="1:24" ht="21" hidden="1" outlineLevel="1" x14ac:dyDescent="0.2">
      <c r="A112" s="169"/>
      <c r="B112" s="169"/>
      <c r="C112" s="26" t="s">
        <v>30</v>
      </c>
      <c r="D112" s="26" t="s">
        <v>30</v>
      </c>
      <c r="E112" s="26" t="s">
        <v>30</v>
      </c>
      <c r="F112" s="26" t="s">
        <v>30</v>
      </c>
      <c r="G112" s="161" t="str">
        <f t="shared" si="14"/>
        <v>--</v>
      </c>
      <c r="H112" s="27" t="s">
        <v>30</v>
      </c>
      <c r="I112" s="33" t="s">
        <v>30</v>
      </c>
      <c r="J112" s="88"/>
      <c r="K112" s="33"/>
      <c r="L112" s="26"/>
      <c r="M112" s="26"/>
      <c r="N112" s="26"/>
      <c r="O112" s="26"/>
      <c r="P112" s="169"/>
      <c r="Q112" s="184"/>
      <c r="R112" s="184"/>
      <c r="S112" s="185" t="str">
        <f t="shared" si="15"/>
        <v>0</v>
      </c>
      <c r="T112" s="185" t="str">
        <f t="shared" si="15"/>
        <v>0</v>
      </c>
      <c r="U112" s="185">
        <f t="shared" si="16"/>
        <v>0</v>
      </c>
      <c r="V112" s="186" t="str">
        <f>IF(U112=0,"--",IF(U112&lt;='db fasce di rischio'!$B$4,'db fasce di rischio'!$A$2,IF(U112&lt;='db fasce di rischio'!$D$4,'db fasce di rischio'!$C$2,IF(U112&lt;='db fasce di rischio'!$F$4,'db fasce di rischio'!$E$2,IF(U112&lt;='db fasce di rischio'!$H$4,'db fasce di rischio'!$G$2,"")))))</f>
        <v>--</v>
      </c>
      <c r="W112" s="30"/>
      <c r="X112" s="30"/>
    </row>
    <row r="113" spans="1:24" ht="21" hidden="1" outlineLevel="1" x14ac:dyDescent="0.2">
      <c r="A113" s="169"/>
      <c r="B113" s="169"/>
      <c r="C113" s="26" t="s">
        <v>30</v>
      </c>
      <c r="D113" s="26" t="s">
        <v>30</v>
      </c>
      <c r="E113" s="26" t="s">
        <v>30</v>
      </c>
      <c r="F113" s="26" t="s">
        <v>30</v>
      </c>
      <c r="G113" s="161" t="str">
        <f t="shared" si="14"/>
        <v>--</v>
      </c>
      <c r="H113" s="27" t="s">
        <v>30</v>
      </c>
      <c r="I113" s="33" t="s">
        <v>30</v>
      </c>
      <c r="J113" s="88"/>
      <c r="K113" s="33"/>
      <c r="L113" s="26"/>
      <c r="M113" s="26"/>
      <c r="N113" s="26"/>
      <c r="O113" s="26"/>
      <c r="P113" s="169"/>
      <c r="Q113" s="184"/>
      <c r="R113" s="184"/>
      <c r="S113" s="185" t="str">
        <f t="shared" si="15"/>
        <v>0</v>
      </c>
      <c r="T113" s="185" t="str">
        <f t="shared" si="15"/>
        <v>0</v>
      </c>
      <c r="U113" s="185">
        <f t="shared" si="16"/>
        <v>0</v>
      </c>
      <c r="V113" s="186" t="str">
        <f>IF(U113=0,"--",IF(U113&lt;='db fasce di rischio'!$B$4,'db fasce di rischio'!$A$2,IF(U113&lt;='db fasce di rischio'!$D$4,'db fasce di rischio'!$C$2,IF(U113&lt;='db fasce di rischio'!$F$4,'db fasce di rischio'!$E$2,IF(U113&lt;='db fasce di rischio'!$H$4,'db fasce di rischio'!$G$2,"")))))</f>
        <v>--</v>
      </c>
      <c r="W113" s="30"/>
      <c r="X113" s="30"/>
    </row>
    <row r="114" spans="1:24" ht="21" hidden="1" outlineLevel="1" x14ac:dyDescent="0.2">
      <c r="A114" s="169"/>
      <c r="B114" s="169"/>
      <c r="C114" s="26" t="s">
        <v>30</v>
      </c>
      <c r="D114" s="26" t="s">
        <v>30</v>
      </c>
      <c r="E114" s="26" t="s">
        <v>30</v>
      </c>
      <c r="F114" s="26" t="s">
        <v>30</v>
      </c>
      <c r="G114" s="161" t="str">
        <f t="shared" si="14"/>
        <v>--</v>
      </c>
      <c r="H114" s="27" t="s">
        <v>30</v>
      </c>
      <c r="I114" s="33" t="s">
        <v>30</v>
      </c>
      <c r="J114" s="88"/>
      <c r="K114" s="33"/>
      <c r="L114" s="26"/>
      <c r="M114" s="26"/>
      <c r="N114" s="26"/>
      <c r="O114" s="26"/>
      <c r="P114" s="169"/>
      <c r="Q114" s="184"/>
      <c r="R114" s="184"/>
      <c r="S114" s="185" t="str">
        <f t="shared" si="15"/>
        <v>0</v>
      </c>
      <c r="T114" s="185" t="str">
        <f t="shared" si="15"/>
        <v>0</v>
      </c>
      <c r="U114" s="185">
        <f t="shared" si="16"/>
        <v>0</v>
      </c>
      <c r="V114" s="186" t="str">
        <f>IF(U114=0,"--",IF(U114&lt;='db fasce di rischio'!$B$4,'db fasce di rischio'!$A$2,IF(U114&lt;='db fasce di rischio'!$D$4,'db fasce di rischio'!$C$2,IF(U114&lt;='db fasce di rischio'!$F$4,'db fasce di rischio'!$E$2,IF(U114&lt;='db fasce di rischio'!$H$4,'db fasce di rischio'!$G$2,"")))))</f>
        <v>--</v>
      </c>
      <c r="W114" s="30"/>
      <c r="X114" s="30"/>
    </row>
    <row r="115" spans="1:24" ht="21" hidden="1" outlineLevel="1" x14ac:dyDescent="0.2">
      <c r="A115" s="169"/>
      <c r="B115" s="169"/>
      <c r="C115" s="26" t="s">
        <v>30</v>
      </c>
      <c r="D115" s="26" t="s">
        <v>30</v>
      </c>
      <c r="E115" s="26" t="s">
        <v>30</v>
      </c>
      <c r="F115" s="26" t="s">
        <v>30</v>
      </c>
      <c r="G115" s="161" t="str">
        <f t="shared" si="14"/>
        <v>--</v>
      </c>
      <c r="H115" s="27" t="s">
        <v>30</v>
      </c>
      <c r="I115" s="33" t="s">
        <v>30</v>
      </c>
      <c r="J115" s="87"/>
      <c r="K115" s="33"/>
      <c r="L115" s="26"/>
      <c r="M115" s="26"/>
      <c r="N115" s="26"/>
      <c r="O115" s="26"/>
      <c r="P115" s="169"/>
      <c r="Q115" s="184"/>
      <c r="R115" s="184"/>
      <c r="S115" s="185" t="str">
        <f t="shared" si="15"/>
        <v>0</v>
      </c>
      <c r="T115" s="185" t="str">
        <f t="shared" si="15"/>
        <v>0</v>
      </c>
      <c r="U115" s="185">
        <f t="shared" si="16"/>
        <v>0</v>
      </c>
      <c r="V115" s="186" t="str">
        <f>IF(U115=0,"--",IF(U115&lt;='db fasce di rischio'!$B$4,'db fasce di rischio'!$A$2,IF(U115&lt;='db fasce di rischio'!$D$4,'db fasce di rischio'!$C$2,IF(U115&lt;='db fasce di rischio'!$F$4,'db fasce di rischio'!$E$2,IF(U115&lt;='db fasce di rischio'!$H$4,'db fasce di rischio'!$G$2,"")))))</f>
        <v>--</v>
      </c>
      <c r="W115" s="30"/>
      <c r="X115" s="30"/>
    </row>
    <row r="116" spans="1:24" ht="21" hidden="1" outlineLevel="1" x14ac:dyDescent="0.2">
      <c r="A116" s="169"/>
      <c r="B116" s="169"/>
      <c r="C116" s="26" t="s">
        <v>30</v>
      </c>
      <c r="D116" s="26" t="s">
        <v>30</v>
      </c>
      <c r="E116" s="26" t="s">
        <v>30</v>
      </c>
      <c r="F116" s="26" t="s">
        <v>30</v>
      </c>
      <c r="G116" s="161" t="str">
        <f t="shared" si="14"/>
        <v>--</v>
      </c>
      <c r="H116" s="27" t="s">
        <v>30</v>
      </c>
      <c r="I116" s="33" t="s">
        <v>30</v>
      </c>
      <c r="J116" s="87"/>
      <c r="K116" s="33"/>
      <c r="L116" s="26"/>
      <c r="M116" s="26"/>
      <c r="N116" s="26"/>
      <c r="O116" s="28"/>
      <c r="P116" s="169"/>
      <c r="Q116" s="184"/>
      <c r="R116" s="184"/>
      <c r="S116" s="185" t="str">
        <f t="shared" si="15"/>
        <v>0</v>
      </c>
      <c r="T116" s="185" t="str">
        <f t="shared" si="15"/>
        <v>0</v>
      </c>
      <c r="U116" s="185">
        <f t="shared" si="16"/>
        <v>0</v>
      </c>
      <c r="V116" s="186" t="str">
        <f>IF(U116=0,"--",IF(U116&lt;='db fasce di rischio'!$B$4,'db fasce di rischio'!$A$2,IF(U116&lt;='db fasce di rischio'!$D$4,'db fasce di rischio'!$C$2,IF(U116&lt;='db fasce di rischio'!$F$4,'db fasce di rischio'!$E$2,IF(U116&lt;='db fasce di rischio'!$H$4,'db fasce di rischio'!$G$2,"")))))</f>
        <v>--</v>
      </c>
      <c r="W116" s="30"/>
      <c r="X116" s="30"/>
    </row>
    <row r="117" spans="1:24" ht="21" hidden="1" outlineLevel="1" x14ac:dyDescent="0.2">
      <c r="A117" s="169"/>
      <c r="B117" s="169"/>
      <c r="C117" s="26" t="s">
        <v>30</v>
      </c>
      <c r="D117" s="26" t="s">
        <v>30</v>
      </c>
      <c r="E117" s="26" t="s">
        <v>30</v>
      </c>
      <c r="F117" s="26" t="s">
        <v>30</v>
      </c>
      <c r="G117" s="161" t="str">
        <f t="shared" si="14"/>
        <v>--</v>
      </c>
      <c r="H117" s="27" t="s">
        <v>30</v>
      </c>
      <c r="I117" s="33" t="s">
        <v>30</v>
      </c>
      <c r="J117" s="87"/>
      <c r="K117" s="33"/>
      <c r="L117" s="26"/>
      <c r="M117" s="26"/>
      <c r="N117" s="26"/>
      <c r="O117" s="29"/>
      <c r="P117" s="169"/>
      <c r="Q117" s="184"/>
      <c r="R117" s="184"/>
      <c r="S117" s="185" t="str">
        <f t="shared" si="15"/>
        <v>0</v>
      </c>
      <c r="T117" s="185" t="str">
        <f t="shared" si="15"/>
        <v>0</v>
      </c>
      <c r="U117" s="185">
        <f t="shared" si="16"/>
        <v>0</v>
      </c>
      <c r="V117" s="186" t="str">
        <f>IF(U117=0,"--",IF(U117&lt;='db fasce di rischio'!$B$4,'db fasce di rischio'!$A$2,IF(U117&lt;='db fasce di rischio'!$D$4,'db fasce di rischio'!$C$2,IF(U117&lt;='db fasce di rischio'!$F$4,'db fasce di rischio'!$E$2,IF(U117&lt;='db fasce di rischio'!$H$4,'db fasce di rischio'!$G$2,"")))))</f>
        <v>--</v>
      </c>
      <c r="W117" s="30"/>
      <c r="X117" s="30"/>
    </row>
    <row r="118" spans="1:24" ht="21" collapsed="1" x14ac:dyDescent="0.2">
      <c r="A118" s="168"/>
      <c r="B118" s="168"/>
      <c r="C118" s="92"/>
      <c r="D118" s="92"/>
      <c r="E118" s="92"/>
      <c r="F118" s="92"/>
      <c r="G118" s="92"/>
      <c r="H118" s="92"/>
      <c r="I118" s="92"/>
      <c r="J118" s="176"/>
      <c r="K118" s="92"/>
      <c r="L118" s="92"/>
      <c r="M118" s="92"/>
      <c r="N118" s="92"/>
      <c r="O118" s="92"/>
      <c r="P118" s="168"/>
      <c r="Q118" s="30"/>
      <c r="R118" s="30"/>
      <c r="S118" s="30"/>
      <c r="T118" s="30"/>
      <c r="U118" s="30"/>
      <c r="V118" s="30"/>
      <c r="W118" s="30"/>
      <c r="X118" s="30"/>
    </row>
    <row r="119" spans="1:24" ht="90.6" customHeight="1" x14ac:dyDescent="0.2">
      <c r="A119" s="31"/>
      <c r="B119" s="31"/>
      <c r="C119" s="32" t="s">
        <v>674</v>
      </c>
      <c r="D119" s="32"/>
      <c r="E119" s="30"/>
      <c r="F119" s="30"/>
      <c r="G119" s="30"/>
      <c r="H119" s="30"/>
      <c r="I119" s="30"/>
      <c r="J119" s="85"/>
      <c r="K119" s="30"/>
      <c r="L119" s="30"/>
      <c r="M119" s="30"/>
      <c r="N119" s="84" t="s">
        <v>6</v>
      </c>
      <c r="O119" s="84" t="s">
        <v>675</v>
      </c>
      <c r="P119" s="30"/>
      <c r="Q119" s="182" t="s">
        <v>1306</v>
      </c>
      <c r="R119" s="182" t="s">
        <v>1307</v>
      </c>
      <c r="S119" s="50" t="s">
        <v>1308</v>
      </c>
      <c r="T119" s="50" t="s">
        <v>1309</v>
      </c>
      <c r="U119" s="50" t="s">
        <v>1310</v>
      </c>
      <c r="V119" s="183" t="s">
        <v>1311</v>
      </c>
      <c r="W119" s="30"/>
      <c r="X119" s="30"/>
    </row>
    <row r="120" spans="1:24" ht="30.6" customHeight="1" x14ac:dyDescent="0.2">
      <c r="A120" s="168"/>
      <c r="B120" s="168">
        <v>6</v>
      </c>
      <c r="C120" s="220" t="s">
        <v>1267</v>
      </c>
      <c r="D120" s="221"/>
      <c r="E120" s="222"/>
      <c r="F120" s="229"/>
      <c r="G120" s="229"/>
      <c r="H120" s="229"/>
      <c r="I120" s="50" t="s">
        <v>11</v>
      </c>
      <c r="J120" s="231" t="s">
        <v>3</v>
      </c>
      <c r="K120" s="231"/>
      <c r="L120" s="39"/>
      <c r="M120" s="162" t="s">
        <v>676</v>
      </c>
      <c r="N120" s="163" t="str">
        <f>V120</f>
        <v>--</v>
      </c>
      <c r="O120" s="39"/>
      <c r="P120" s="168"/>
      <c r="Q120" s="184"/>
      <c r="R120" s="184"/>
      <c r="S120" s="185" t="str">
        <f>IF(Q120="Basso",1.8,IF(Q120="Medio",2.5,IF(Q120="Medio-Alto",3.8,IF(Q120="Alto",5,"0"))))</f>
        <v>0</v>
      </c>
      <c r="T120" s="185" t="str">
        <f>IF(R120="Basso",1.8,IF(R120="Medio",2.5,IF(R120="Medio-Alto",3.8,IF(R120="Alto",5,"0"))))</f>
        <v>0</v>
      </c>
      <c r="U120" s="185">
        <f>IF(MAX(U124:U138)&gt;(T120*S120),MAX(U124:U138),T120*S120)</f>
        <v>0</v>
      </c>
      <c r="V120" s="186" t="str">
        <f>IF(U120=0,"--",IF(U120&lt;='db fasce di rischio'!$B$4,'db fasce di rischio'!$A$2,IF(U120&lt;='db fasce di rischio'!$D$4,'db fasce di rischio'!$C$2,IF(U120&lt;='db fasce di rischio'!$F$4,'db fasce di rischio'!$E$2,IF(U120&lt;='db fasce di rischio'!$H$4,'db fasce di rischio'!$G$2,"")))))</f>
        <v>--</v>
      </c>
      <c r="W120" s="30"/>
      <c r="X120" s="30"/>
    </row>
    <row r="121" spans="1:24" ht="59.45" customHeight="1" x14ac:dyDescent="0.2">
      <c r="A121" s="168"/>
      <c r="B121" s="168"/>
      <c r="C121" s="223"/>
      <c r="D121" s="224"/>
      <c r="E121" s="224"/>
      <c r="F121" s="172"/>
      <c r="G121" s="172"/>
      <c r="H121" s="172"/>
      <c r="I121" s="172"/>
      <c r="J121" s="172"/>
      <c r="K121" s="172"/>
      <c r="L121" s="173"/>
      <c r="M121" s="226" t="s">
        <v>1305</v>
      </c>
      <c r="N121" s="226"/>
      <c r="O121" s="226"/>
      <c r="P121" s="168"/>
      <c r="Q121" s="30"/>
      <c r="R121" s="30"/>
      <c r="S121" s="30"/>
      <c r="T121" s="30"/>
      <c r="U121" s="30"/>
      <c r="V121" s="30"/>
      <c r="W121" s="30"/>
      <c r="X121" s="30"/>
    </row>
    <row r="122" spans="1:24" ht="31.5" hidden="1" customHeight="1" outlineLevel="1" x14ac:dyDescent="0.2">
      <c r="A122" s="168"/>
      <c r="B122" s="168"/>
      <c r="C122" s="218" t="s">
        <v>1266</v>
      </c>
      <c r="D122" s="219"/>
      <c r="E122" s="160"/>
      <c r="F122" s="160"/>
      <c r="G122" s="160"/>
      <c r="H122" s="160"/>
      <c r="I122" s="160"/>
      <c r="J122" s="159"/>
      <c r="K122" s="160"/>
      <c r="L122" s="164">
        <f>SUM(H109:H117)</f>
        <v>0</v>
      </c>
      <c r="M122" s="165"/>
      <c r="N122" s="165"/>
      <c r="O122" s="165"/>
      <c r="P122" s="168"/>
      <c r="Q122" s="30"/>
      <c r="R122" s="30"/>
      <c r="S122" s="30"/>
      <c r="T122" s="30"/>
      <c r="U122" s="30"/>
      <c r="V122" s="30"/>
      <c r="W122" s="30"/>
      <c r="X122" s="30"/>
    </row>
    <row r="123" spans="1:24" ht="81.95" hidden="1" customHeight="1" outlineLevel="1" x14ac:dyDescent="0.2">
      <c r="A123" s="169"/>
      <c r="B123" s="169"/>
      <c r="C123" s="24" t="s">
        <v>915</v>
      </c>
      <c r="D123" s="24" t="s">
        <v>916</v>
      </c>
      <c r="E123" s="24" t="s">
        <v>981</v>
      </c>
      <c r="F123" s="24" t="s">
        <v>980</v>
      </c>
      <c r="G123" s="187" t="s">
        <v>1301</v>
      </c>
      <c r="H123" s="24" t="s">
        <v>979</v>
      </c>
      <c r="I123" s="24" t="s">
        <v>917</v>
      </c>
      <c r="J123" s="50" t="s">
        <v>982</v>
      </c>
      <c r="K123" s="50" t="s">
        <v>918</v>
      </c>
      <c r="L123" s="24" t="s">
        <v>639</v>
      </c>
      <c r="M123" s="24" t="s">
        <v>677</v>
      </c>
      <c r="N123" s="24" t="s">
        <v>678</v>
      </c>
      <c r="O123" s="24" t="s">
        <v>679</v>
      </c>
      <c r="P123" s="169"/>
      <c r="Q123" s="182" t="s">
        <v>1306</v>
      </c>
      <c r="R123" s="182" t="s">
        <v>1307</v>
      </c>
      <c r="S123" s="50" t="s">
        <v>1308</v>
      </c>
      <c r="T123" s="50" t="s">
        <v>1309</v>
      </c>
      <c r="U123" s="50" t="s">
        <v>1310</v>
      </c>
      <c r="V123" s="183" t="s">
        <v>1311</v>
      </c>
      <c r="W123" s="30"/>
      <c r="X123" s="30"/>
    </row>
    <row r="124" spans="1:24" ht="21" hidden="1" outlineLevel="1" x14ac:dyDescent="0.2">
      <c r="A124" s="169"/>
      <c r="B124" s="169"/>
      <c r="C124" s="26" t="s">
        <v>30</v>
      </c>
      <c r="D124" s="26" t="s">
        <v>30</v>
      </c>
      <c r="E124" s="26" t="s">
        <v>30</v>
      </c>
      <c r="F124" s="26" t="s">
        <v>30</v>
      </c>
      <c r="G124" s="161" t="str">
        <f>V124</f>
        <v>--</v>
      </c>
      <c r="H124" s="27" t="s">
        <v>30</v>
      </c>
      <c r="I124" s="33" t="s">
        <v>30</v>
      </c>
      <c r="J124" s="87"/>
      <c r="K124" s="33"/>
      <c r="L124" s="26"/>
      <c r="M124" s="26"/>
      <c r="N124" s="26"/>
      <c r="O124" s="26"/>
      <c r="P124" s="169"/>
      <c r="Q124" s="184"/>
      <c r="R124" s="184"/>
      <c r="S124" s="185" t="str">
        <f>IF(Q124="Basso",1.8,IF(Q124="Medio",2.5,IF(Q124="Medio-Alto",3.8,IF(Q124="Alto",5,"0"))))</f>
        <v>0</v>
      </c>
      <c r="T124" s="185" t="str">
        <f>IF(R124="Basso",1.8,IF(R124="Medio",2.5,IF(R124="Medio-Alto",3.8,IF(R124="Alto",5,"0"))))</f>
        <v>0</v>
      </c>
      <c r="U124" s="185">
        <f>(T124*S124)</f>
        <v>0</v>
      </c>
      <c r="V124" s="186" t="str">
        <f>IF(U124=0,"--",IF(U124&lt;='db fasce di rischio'!$B$4,'db fasce di rischio'!$A$2,IF(U124&lt;='db fasce di rischio'!$D$4,'db fasce di rischio'!$C$2,IF(U124&lt;='db fasce di rischio'!$F$4,'db fasce di rischio'!$E$2,IF(U124&lt;='db fasce di rischio'!$H$4,'db fasce di rischio'!$G$2,"")))))</f>
        <v>--</v>
      </c>
      <c r="W124" s="30"/>
      <c r="X124" s="30"/>
    </row>
    <row r="125" spans="1:24" ht="21" hidden="1" outlineLevel="1" x14ac:dyDescent="0.2">
      <c r="A125" s="169"/>
      <c r="B125" s="169"/>
      <c r="C125" s="26" t="s">
        <v>30</v>
      </c>
      <c r="D125" s="26" t="s">
        <v>30</v>
      </c>
      <c r="E125" s="26" t="s">
        <v>30</v>
      </c>
      <c r="F125" s="26" t="s">
        <v>30</v>
      </c>
      <c r="G125" s="161" t="str">
        <f t="shared" ref="G125:G138" si="17">V125</f>
        <v>--</v>
      </c>
      <c r="H125" s="27" t="s">
        <v>30</v>
      </c>
      <c r="I125" s="33" t="s">
        <v>30</v>
      </c>
      <c r="J125" s="87"/>
      <c r="K125" s="33"/>
      <c r="L125" s="26"/>
      <c r="M125" s="26"/>
      <c r="N125" s="26"/>
      <c r="O125" s="26"/>
      <c r="P125" s="169"/>
      <c r="Q125" s="184"/>
      <c r="R125" s="184"/>
      <c r="S125" s="185" t="str">
        <f t="shared" ref="S125:T138" si="18">IF(Q125="Basso",1.8,IF(Q125="Medio",2.5,IF(Q125="Medio-Alto",3.8,IF(Q125="Alto",5,"0"))))</f>
        <v>0</v>
      </c>
      <c r="T125" s="185" t="str">
        <f t="shared" si="18"/>
        <v>0</v>
      </c>
      <c r="U125" s="185">
        <f>(T125*S125)</f>
        <v>0</v>
      </c>
      <c r="V125" s="186" t="str">
        <f>IF(U125=0,"--",IF(U125&lt;='db fasce di rischio'!$B$4,'db fasce di rischio'!$A$2,IF(U125&lt;='db fasce di rischio'!$D$4,'db fasce di rischio'!$C$2,IF(U125&lt;='db fasce di rischio'!$F$4,'db fasce di rischio'!$E$2,IF(U125&lt;='db fasce di rischio'!$H$4,'db fasce di rischio'!$G$2,"")))))</f>
        <v>--</v>
      </c>
      <c r="W125" s="30"/>
      <c r="X125" s="30"/>
    </row>
    <row r="126" spans="1:24" ht="21" hidden="1" outlineLevel="1" x14ac:dyDescent="0.2">
      <c r="A126" s="169"/>
      <c r="B126" s="169"/>
      <c r="C126" s="26" t="s">
        <v>30</v>
      </c>
      <c r="D126" s="26" t="s">
        <v>30</v>
      </c>
      <c r="E126" s="26" t="s">
        <v>30</v>
      </c>
      <c r="F126" s="26" t="s">
        <v>30</v>
      </c>
      <c r="G126" s="161" t="str">
        <f t="shared" si="17"/>
        <v>--</v>
      </c>
      <c r="H126" s="27" t="s">
        <v>30</v>
      </c>
      <c r="I126" s="33" t="s">
        <v>30</v>
      </c>
      <c r="J126" s="87"/>
      <c r="K126" s="33"/>
      <c r="L126" s="26"/>
      <c r="M126" s="26"/>
      <c r="N126" s="26"/>
      <c r="O126" s="26"/>
      <c r="P126" s="169"/>
      <c r="Q126" s="184"/>
      <c r="R126" s="184"/>
      <c r="S126" s="185" t="str">
        <f t="shared" si="18"/>
        <v>0</v>
      </c>
      <c r="T126" s="185" t="str">
        <f t="shared" si="18"/>
        <v>0</v>
      </c>
      <c r="U126" s="185">
        <f t="shared" ref="U126:U138" si="19">(T126*S126)</f>
        <v>0</v>
      </c>
      <c r="V126" s="186" t="str">
        <f>IF(U126=0,"--",IF(U126&lt;='db fasce di rischio'!$B$4,'db fasce di rischio'!$A$2,IF(U126&lt;='db fasce di rischio'!$D$4,'db fasce di rischio'!$C$2,IF(U126&lt;='db fasce di rischio'!$F$4,'db fasce di rischio'!$E$2,IF(U126&lt;='db fasce di rischio'!$H$4,'db fasce di rischio'!$G$2,"")))))</f>
        <v>--</v>
      </c>
      <c r="W126" s="30"/>
      <c r="X126" s="30"/>
    </row>
    <row r="127" spans="1:24" ht="21" hidden="1" outlineLevel="1" x14ac:dyDescent="0.2">
      <c r="A127" s="169"/>
      <c r="B127" s="169"/>
      <c r="C127" s="26" t="s">
        <v>30</v>
      </c>
      <c r="D127" s="26" t="s">
        <v>30</v>
      </c>
      <c r="E127" s="26" t="s">
        <v>30</v>
      </c>
      <c r="F127" s="26" t="s">
        <v>30</v>
      </c>
      <c r="G127" s="161" t="str">
        <f t="shared" si="17"/>
        <v>--</v>
      </c>
      <c r="H127" s="27" t="s">
        <v>30</v>
      </c>
      <c r="I127" s="33" t="s">
        <v>30</v>
      </c>
      <c r="J127" s="87"/>
      <c r="K127" s="33"/>
      <c r="L127" s="26"/>
      <c r="M127" s="26"/>
      <c r="N127" s="26"/>
      <c r="O127" s="26"/>
      <c r="P127" s="169"/>
      <c r="Q127" s="184"/>
      <c r="R127" s="184"/>
      <c r="S127" s="185" t="str">
        <f t="shared" si="18"/>
        <v>0</v>
      </c>
      <c r="T127" s="185" t="str">
        <f t="shared" si="18"/>
        <v>0</v>
      </c>
      <c r="U127" s="185">
        <f t="shared" si="19"/>
        <v>0</v>
      </c>
      <c r="V127" s="186" t="str">
        <f>IF(U127=0,"--",IF(U127&lt;='db fasce di rischio'!$B$4,'db fasce di rischio'!$A$2,IF(U127&lt;='db fasce di rischio'!$D$4,'db fasce di rischio'!$C$2,IF(U127&lt;='db fasce di rischio'!$F$4,'db fasce di rischio'!$E$2,IF(U127&lt;='db fasce di rischio'!$H$4,'db fasce di rischio'!$G$2,"")))))</f>
        <v>--</v>
      </c>
      <c r="W127" s="30"/>
      <c r="X127" s="30"/>
    </row>
    <row r="128" spans="1:24" ht="21" hidden="1" outlineLevel="1" x14ac:dyDescent="0.2">
      <c r="A128" s="169"/>
      <c r="B128" s="169"/>
      <c r="C128" s="26" t="s">
        <v>30</v>
      </c>
      <c r="D128" s="26" t="s">
        <v>30</v>
      </c>
      <c r="E128" s="26" t="s">
        <v>30</v>
      </c>
      <c r="F128" s="26" t="s">
        <v>30</v>
      </c>
      <c r="G128" s="161" t="str">
        <f t="shared" si="17"/>
        <v>--</v>
      </c>
      <c r="H128" s="27" t="s">
        <v>30</v>
      </c>
      <c r="I128" s="33" t="s">
        <v>30</v>
      </c>
      <c r="J128" s="87"/>
      <c r="K128" s="33"/>
      <c r="L128" s="26"/>
      <c r="M128" s="26"/>
      <c r="N128" s="26"/>
      <c r="O128" s="26"/>
      <c r="P128" s="169"/>
      <c r="Q128" s="184"/>
      <c r="R128" s="184"/>
      <c r="S128" s="185" t="str">
        <f t="shared" si="18"/>
        <v>0</v>
      </c>
      <c r="T128" s="185" t="str">
        <f t="shared" si="18"/>
        <v>0</v>
      </c>
      <c r="U128" s="185">
        <f t="shared" si="19"/>
        <v>0</v>
      </c>
      <c r="V128" s="186" t="str">
        <f>IF(U128=0,"--",IF(U128&lt;='db fasce di rischio'!$B$4,'db fasce di rischio'!$A$2,IF(U128&lt;='db fasce di rischio'!$D$4,'db fasce di rischio'!$C$2,IF(U128&lt;='db fasce di rischio'!$F$4,'db fasce di rischio'!$E$2,IF(U128&lt;='db fasce di rischio'!$H$4,'db fasce di rischio'!$G$2,"")))))</f>
        <v>--</v>
      </c>
      <c r="W128" s="30"/>
      <c r="X128" s="30"/>
    </row>
    <row r="129" spans="1:24" ht="21" hidden="1" outlineLevel="1" x14ac:dyDescent="0.2">
      <c r="A129" s="169"/>
      <c r="B129" s="169"/>
      <c r="C129" s="26" t="s">
        <v>30</v>
      </c>
      <c r="D129" s="26" t="s">
        <v>30</v>
      </c>
      <c r="E129" s="26" t="s">
        <v>30</v>
      </c>
      <c r="F129" s="26" t="s">
        <v>30</v>
      </c>
      <c r="G129" s="161" t="str">
        <f t="shared" si="17"/>
        <v>--</v>
      </c>
      <c r="H129" s="27" t="s">
        <v>30</v>
      </c>
      <c r="I129" s="33" t="s">
        <v>30</v>
      </c>
      <c r="J129" s="87"/>
      <c r="K129" s="33"/>
      <c r="L129" s="26"/>
      <c r="M129" s="26"/>
      <c r="N129" s="26"/>
      <c r="O129" s="26"/>
      <c r="P129" s="169"/>
      <c r="Q129" s="184"/>
      <c r="R129" s="184"/>
      <c r="S129" s="185" t="str">
        <f t="shared" si="18"/>
        <v>0</v>
      </c>
      <c r="T129" s="185" t="str">
        <f t="shared" si="18"/>
        <v>0</v>
      </c>
      <c r="U129" s="185">
        <f t="shared" si="19"/>
        <v>0</v>
      </c>
      <c r="V129" s="186" t="str">
        <f>IF(U129=0,"--",IF(U129&lt;='db fasce di rischio'!$B$4,'db fasce di rischio'!$A$2,IF(U129&lt;='db fasce di rischio'!$D$4,'db fasce di rischio'!$C$2,IF(U129&lt;='db fasce di rischio'!$F$4,'db fasce di rischio'!$E$2,IF(U129&lt;='db fasce di rischio'!$H$4,'db fasce di rischio'!$G$2,"")))))</f>
        <v>--</v>
      </c>
      <c r="W129" s="30"/>
      <c r="X129" s="30"/>
    </row>
    <row r="130" spans="1:24" ht="21" hidden="1" outlineLevel="1" x14ac:dyDescent="0.2">
      <c r="A130" s="169"/>
      <c r="B130" s="169"/>
      <c r="C130" s="26" t="s">
        <v>30</v>
      </c>
      <c r="D130" s="26" t="s">
        <v>30</v>
      </c>
      <c r="E130" s="26" t="s">
        <v>30</v>
      </c>
      <c r="F130" s="26" t="s">
        <v>30</v>
      </c>
      <c r="G130" s="161" t="str">
        <f t="shared" si="17"/>
        <v>--</v>
      </c>
      <c r="H130" s="27" t="s">
        <v>30</v>
      </c>
      <c r="I130" s="33" t="s">
        <v>30</v>
      </c>
      <c r="J130" s="87"/>
      <c r="K130" s="33"/>
      <c r="L130" s="26"/>
      <c r="M130" s="26"/>
      <c r="N130" s="26"/>
      <c r="O130" s="26"/>
      <c r="P130" s="169"/>
      <c r="Q130" s="184"/>
      <c r="R130" s="184"/>
      <c r="S130" s="185" t="str">
        <f t="shared" si="18"/>
        <v>0</v>
      </c>
      <c r="T130" s="185" t="str">
        <f t="shared" si="18"/>
        <v>0</v>
      </c>
      <c r="U130" s="185">
        <f t="shared" si="19"/>
        <v>0</v>
      </c>
      <c r="V130" s="186" t="str">
        <f>IF(U130=0,"--",IF(U130&lt;='db fasce di rischio'!$B$4,'db fasce di rischio'!$A$2,IF(U130&lt;='db fasce di rischio'!$D$4,'db fasce di rischio'!$C$2,IF(U130&lt;='db fasce di rischio'!$F$4,'db fasce di rischio'!$E$2,IF(U130&lt;='db fasce di rischio'!$H$4,'db fasce di rischio'!$G$2,"")))))</f>
        <v>--</v>
      </c>
      <c r="W130" s="30"/>
      <c r="X130" s="30"/>
    </row>
    <row r="131" spans="1:24" ht="21" hidden="1" outlineLevel="1" x14ac:dyDescent="0.2">
      <c r="A131" s="169"/>
      <c r="B131" s="169"/>
      <c r="C131" s="26" t="s">
        <v>30</v>
      </c>
      <c r="D131" s="26" t="s">
        <v>30</v>
      </c>
      <c r="E131" s="26" t="s">
        <v>30</v>
      </c>
      <c r="F131" s="26" t="s">
        <v>30</v>
      </c>
      <c r="G131" s="161" t="str">
        <f t="shared" si="17"/>
        <v>--</v>
      </c>
      <c r="H131" s="27" t="s">
        <v>30</v>
      </c>
      <c r="I131" s="33" t="s">
        <v>30</v>
      </c>
      <c r="J131" s="87"/>
      <c r="K131" s="33"/>
      <c r="L131" s="26"/>
      <c r="M131" s="26"/>
      <c r="N131" s="26"/>
      <c r="O131" s="26"/>
      <c r="P131" s="169"/>
      <c r="Q131" s="184"/>
      <c r="R131" s="184"/>
      <c r="S131" s="185" t="str">
        <f t="shared" si="18"/>
        <v>0</v>
      </c>
      <c r="T131" s="185" t="str">
        <f t="shared" si="18"/>
        <v>0</v>
      </c>
      <c r="U131" s="185">
        <f t="shared" si="19"/>
        <v>0</v>
      </c>
      <c r="V131" s="186" t="str">
        <f>IF(U131=0,"--",IF(U131&lt;='db fasce di rischio'!$B$4,'db fasce di rischio'!$A$2,IF(U131&lt;='db fasce di rischio'!$D$4,'db fasce di rischio'!$C$2,IF(U131&lt;='db fasce di rischio'!$F$4,'db fasce di rischio'!$E$2,IF(U131&lt;='db fasce di rischio'!$H$4,'db fasce di rischio'!$G$2,"")))))</f>
        <v>--</v>
      </c>
      <c r="W131" s="30"/>
      <c r="X131" s="30"/>
    </row>
    <row r="132" spans="1:24" ht="21" hidden="1" outlineLevel="1" x14ac:dyDescent="0.2">
      <c r="A132" s="169"/>
      <c r="B132" s="169"/>
      <c r="C132" s="26" t="s">
        <v>30</v>
      </c>
      <c r="D132" s="26" t="s">
        <v>30</v>
      </c>
      <c r="E132" s="26" t="s">
        <v>30</v>
      </c>
      <c r="F132" s="26" t="s">
        <v>30</v>
      </c>
      <c r="G132" s="161" t="str">
        <f t="shared" si="17"/>
        <v>--</v>
      </c>
      <c r="H132" s="27" t="s">
        <v>30</v>
      </c>
      <c r="I132" s="33" t="s">
        <v>30</v>
      </c>
      <c r="J132" s="88"/>
      <c r="K132" s="33"/>
      <c r="L132" s="26"/>
      <c r="M132" s="26"/>
      <c r="N132" s="26"/>
      <c r="O132" s="26"/>
      <c r="P132" s="169"/>
      <c r="Q132" s="184"/>
      <c r="R132" s="184"/>
      <c r="S132" s="185" t="str">
        <f t="shared" si="18"/>
        <v>0</v>
      </c>
      <c r="T132" s="185" t="str">
        <f t="shared" si="18"/>
        <v>0</v>
      </c>
      <c r="U132" s="185">
        <f t="shared" si="19"/>
        <v>0</v>
      </c>
      <c r="V132" s="186" t="str">
        <f>IF(U132=0,"--",IF(U132&lt;='db fasce di rischio'!$B$4,'db fasce di rischio'!$A$2,IF(U132&lt;='db fasce di rischio'!$D$4,'db fasce di rischio'!$C$2,IF(U132&lt;='db fasce di rischio'!$F$4,'db fasce di rischio'!$E$2,IF(U132&lt;='db fasce di rischio'!$H$4,'db fasce di rischio'!$G$2,"")))))</f>
        <v>--</v>
      </c>
      <c r="W132" s="30"/>
      <c r="X132" s="30"/>
    </row>
    <row r="133" spans="1:24" ht="21" hidden="1" outlineLevel="1" x14ac:dyDescent="0.2">
      <c r="A133" s="169"/>
      <c r="B133" s="169"/>
      <c r="C133" s="26" t="s">
        <v>30</v>
      </c>
      <c r="D133" s="26" t="s">
        <v>30</v>
      </c>
      <c r="E133" s="26" t="s">
        <v>30</v>
      </c>
      <c r="F133" s="26" t="s">
        <v>30</v>
      </c>
      <c r="G133" s="161" t="str">
        <f t="shared" si="17"/>
        <v>--</v>
      </c>
      <c r="H133" s="27" t="s">
        <v>30</v>
      </c>
      <c r="I133" s="33" t="s">
        <v>30</v>
      </c>
      <c r="J133" s="88"/>
      <c r="K133" s="33"/>
      <c r="L133" s="26"/>
      <c r="M133" s="26"/>
      <c r="N133" s="26"/>
      <c r="O133" s="26"/>
      <c r="P133" s="169"/>
      <c r="Q133" s="184"/>
      <c r="R133" s="184"/>
      <c r="S133" s="185" t="str">
        <f t="shared" si="18"/>
        <v>0</v>
      </c>
      <c r="T133" s="185" t="str">
        <f t="shared" si="18"/>
        <v>0</v>
      </c>
      <c r="U133" s="185">
        <f t="shared" si="19"/>
        <v>0</v>
      </c>
      <c r="V133" s="186" t="str">
        <f>IF(U133=0,"--",IF(U133&lt;='db fasce di rischio'!$B$4,'db fasce di rischio'!$A$2,IF(U133&lt;='db fasce di rischio'!$D$4,'db fasce di rischio'!$C$2,IF(U133&lt;='db fasce di rischio'!$F$4,'db fasce di rischio'!$E$2,IF(U133&lt;='db fasce di rischio'!$H$4,'db fasce di rischio'!$G$2,"")))))</f>
        <v>--</v>
      </c>
      <c r="W133" s="30"/>
      <c r="X133" s="30"/>
    </row>
    <row r="134" spans="1:24" ht="21" hidden="1" outlineLevel="1" x14ac:dyDescent="0.2">
      <c r="A134" s="169"/>
      <c r="B134" s="169"/>
      <c r="C134" s="26" t="s">
        <v>30</v>
      </c>
      <c r="D134" s="26" t="s">
        <v>30</v>
      </c>
      <c r="E134" s="26" t="s">
        <v>30</v>
      </c>
      <c r="F134" s="26" t="s">
        <v>30</v>
      </c>
      <c r="G134" s="161" t="str">
        <f t="shared" si="17"/>
        <v>--</v>
      </c>
      <c r="H134" s="27" t="s">
        <v>30</v>
      </c>
      <c r="I134" s="33" t="s">
        <v>30</v>
      </c>
      <c r="J134" s="88"/>
      <c r="K134" s="33"/>
      <c r="L134" s="26"/>
      <c r="M134" s="26"/>
      <c r="N134" s="26"/>
      <c r="O134" s="26"/>
      <c r="P134" s="169"/>
      <c r="Q134" s="184"/>
      <c r="R134" s="184"/>
      <c r="S134" s="185" t="str">
        <f t="shared" si="18"/>
        <v>0</v>
      </c>
      <c r="T134" s="185" t="str">
        <f t="shared" si="18"/>
        <v>0</v>
      </c>
      <c r="U134" s="185">
        <f t="shared" si="19"/>
        <v>0</v>
      </c>
      <c r="V134" s="186" t="str">
        <f>IF(U134=0,"--",IF(U134&lt;='db fasce di rischio'!$B$4,'db fasce di rischio'!$A$2,IF(U134&lt;='db fasce di rischio'!$D$4,'db fasce di rischio'!$C$2,IF(U134&lt;='db fasce di rischio'!$F$4,'db fasce di rischio'!$E$2,IF(U134&lt;='db fasce di rischio'!$H$4,'db fasce di rischio'!$G$2,"")))))</f>
        <v>--</v>
      </c>
      <c r="W134" s="30"/>
      <c r="X134" s="30"/>
    </row>
    <row r="135" spans="1:24" ht="21" hidden="1" outlineLevel="1" x14ac:dyDescent="0.2">
      <c r="A135" s="169"/>
      <c r="B135" s="169"/>
      <c r="C135" s="26" t="s">
        <v>30</v>
      </c>
      <c r="D135" s="26" t="s">
        <v>30</v>
      </c>
      <c r="E135" s="26" t="s">
        <v>30</v>
      </c>
      <c r="F135" s="26" t="s">
        <v>30</v>
      </c>
      <c r="G135" s="161" t="str">
        <f t="shared" si="17"/>
        <v>--</v>
      </c>
      <c r="H135" s="27" t="s">
        <v>30</v>
      </c>
      <c r="I135" s="33" t="s">
        <v>30</v>
      </c>
      <c r="J135" s="88"/>
      <c r="K135" s="33"/>
      <c r="L135" s="26"/>
      <c r="M135" s="26"/>
      <c r="N135" s="26"/>
      <c r="O135" s="26"/>
      <c r="P135" s="169"/>
      <c r="Q135" s="184"/>
      <c r="R135" s="184"/>
      <c r="S135" s="185" t="str">
        <f t="shared" si="18"/>
        <v>0</v>
      </c>
      <c r="T135" s="185" t="str">
        <f t="shared" si="18"/>
        <v>0</v>
      </c>
      <c r="U135" s="185">
        <f t="shared" si="19"/>
        <v>0</v>
      </c>
      <c r="V135" s="186" t="str">
        <f>IF(U135=0,"--",IF(U135&lt;='db fasce di rischio'!$B$4,'db fasce di rischio'!$A$2,IF(U135&lt;='db fasce di rischio'!$D$4,'db fasce di rischio'!$C$2,IF(U135&lt;='db fasce di rischio'!$F$4,'db fasce di rischio'!$E$2,IF(U135&lt;='db fasce di rischio'!$H$4,'db fasce di rischio'!$G$2,"")))))</f>
        <v>--</v>
      </c>
      <c r="W135" s="30"/>
      <c r="X135" s="30"/>
    </row>
    <row r="136" spans="1:24" ht="21" hidden="1" outlineLevel="1" x14ac:dyDescent="0.2">
      <c r="A136" s="169"/>
      <c r="B136" s="169"/>
      <c r="C136" s="26" t="s">
        <v>30</v>
      </c>
      <c r="D136" s="26" t="s">
        <v>30</v>
      </c>
      <c r="E136" s="26" t="s">
        <v>30</v>
      </c>
      <c r="F136" s="26" t="s">
        <v>30</v>
      </c>
      <c r="G136" s="161" t="str">
        <f t="shared" si="17"/>
        <v>--</v>
      </c>
      <c r="H136" s="27" t="s">
        <v>30</v>
      </c>
      <c r="I136" s="33" t="s">
        <v>30</v>
      </c>
      <c r="J136" s="87"/>
      <c r="K136" s="33"/>
      <c r="L136" s="26"/>
      <c r="M136" s="26"/>
      <c r="N136" s="26"/>
      <c r="O136" s="26"/>
      <c r="P136" s="169"/>
      <c r="Q136" s="184"/>
      <c r="R136" s="184"/>
      <c r="S136" s="185" t="str">
        <f t="shared" si="18"/>
        <v>0</v>
      </c>
      <c r="T136" s="185" t="str">
        <f t="shared" si="18"/>
        <v>0</v>
      </c>
      <c r="U136" s="185">
        <f t="shared" si="19"/>
        <v>0</v>
      </c>
      <c r="V136" s="186" t="str">
        <f>IF(U136=0,"--",IF(U136&lt;='db fasce di rischio'!$B$4,'db fasce di rischio'!$A$2,IF(U136&lt;='db fasce di rischio'!$D$4,'db fasce di rischio'!$C$2,IF(U136&lt;='db fasce di rischio'!$F$4,'db fasce di rischio'!$E$2,IF(U136&lt;='db fasce di rischio'!$H$4,'db fasce di rischio'!$G$2,"")))))</f>
        <v>--</v>
      </c>
      <c r="W136" s="30"/>
      <c r="X136" s="30"/>
    </row>
    <row r="137" spans="1:24" ht="21" hidden="1" outlineLevel="1" x14ac:dyDescent="0.2">
      <c r="A137" s="169"/>
      <c r="B137" s="169"/>
      <c r="C137" s="26" t="s">
        <v>30</v>
      </c>
      <c r="D137" s="26" t="s">
        <v>30</v>
      </c>
      <c r="E137" s="26" t="s">
        <v>30</v>
      </c>
      <c r="F137" s="26" t="s">
        <v>30</v>
      </c>
      <c r="G137" s="161" t="str">
        <f t="shared" si="17"/>
        <v>--</v>
      </c>
      <c r="H137" s="27" t="s">
        <v>30</v>
      </c>
      <c r="I137" s="33" t="s">
        <v>30</v>
      </c>
      <c r="J137" s="87"/>
      <c r="K137" s="33"/>
      <c r="L137" s="26"/>
      <c r="M137" s="26"/>
      <c r="N137" s="26"/>
      <c r="O137" s="28"/>
      <c r="P137" s="169"/>
      <c r="Q137" s="184"/>
      <c r="R137" s="184"/>
      <c r="S137" s="185" t="str">
        <f t="shared" si="18"/>
        <v>0</v>
      </c>
      <c r="T137" s="185" t="str">
        <f t="shared" si="18"/>
        <v>0</v>
      </c>
      <c r="U137" s="185">
        <f t="shared" si="19"/>
        <v>0</v>
      </c>
      <c r="V137" s="186" t="str">
        <f>IF(U137=0,"--",IF(U137&lt;='db fasce di rischio'!$B$4,'db fasce di rischio'!$A$2,IF(U137&lt;='db fasce di rischio'!$D$4,'db fasce di rischio'!$C$2,IF(U137&lt;='db fasce di rischio'!$F$4,'db fasce di rischio'!$E$2,IF(U137&lt;='db fasce di rischio'!$H$4,'db fasce di rischio'!$G$2,"")))))</f>
        <v>--</v>
      </c>
      <c r="W137" s="30"/>
      <c r="X137" s="30"/>
    </row>
    <row r="138" spans="1:24" ht="21" hidden="1" outlineLevel="1" x14ac:dyDescent="0.2">
      <c r="A138" s="169"/>
      <c r="B138" s="169"/>
      <c r="C138" s="26" t="s">
        <v>30</v>
      </c>
      <c r="D138" s="26" t="s">
        <v>30</v>
      </c>
      <c r="E138" s="26" t="s">
        <v>30</v>
      </c>
      <c r="F138" s="26" t="s">
        <v>30</v>
      </c>
      <c r="G138" s="161" t="str">
        <f t="shared" si="17"/>
        <v>--</v>
      </c>
      <c r="H138" s="27" t="s">
        <v>30</v>
      </c>
      <c r="I138" s="33" t="s">
        <v>30</v>
      </c>
      <c r="J138" s="87"/>
      <c r="K138" s="33"/>
      <c r="L138" s="26"/>
      <c r="M138" s="26"/>
      <c r="N138" s="26"/>
      <c r="O138" s="29"/>
      <c r="P138" s="169"/>
      <c r="Q138" s="184"/>
      <c r="R138" s="184"/>
      <c r="S138" s="185" t="str">
        <f t="shared" si="18"/>
        <v>0</v>
      </c>
      <c r="T138" s="185" t="str">
        <f t="shared" si="18"/>
        <v>0</v>
      </c>
      <c r="U138" s="185">
        <f t="shared" si="19"/>
        <v>0</v>
      </c>
      <c r="V138" s="186" t="str">
        <f>IF(U138=0,"--",IF(U138&lt;='db fasce di rischio'!$B$4,'db fasce di rischio'!$A$2,IF(U138&lt;='db fasce di rischio'!$D$4,'db fasce di rischio'!$C$2,IF(U138&lt;='db fasce di rischio'!$F$4,'db fasce di rischio'!$E$2,IF(U138&lt;='db fasce di rischio'!$H$4,'db fasce di rischio'!$G$2,"")))))</f>
        <v>--</v>
      </c>
      <c r="W138" s="30"/>
      <c r="X138" s="30"/>
    </row>
    <row r="139" spans="1:24" ht="21" collapsed="1" x14ac:dyDescent="0.2">
      <c r="A139" s="168"/>
      <c r="B139" s="168"/>
      <c r="C139" s="92"/>
      <c r="D139" s="92"/>
      <c r="E139" s="92"/>
      <c r="F139" s="92"/>
      <c r="G139" s="92"/>
      <c r="H139" s="92"/>
      <c r="I139" s="92"/>
      <c r="J139" s="176"/>
      <c r="K139" s="92"/>
      <c r="L139" s="92"/>
      <c r="M139" s="92"/>
      <c r="N139" s="92"/>
      <c r="O139" s="92"/>
      <c r="P139" s="168"/>
      <c r="Q139" s="30"/>
      <c r="R139" s="30"/>
      <c r="S139" s="30"/>
      <c r="T139" s="30"/>
      <c r="U139" s="30"/>
      <c r="V139" s="30"/>
      <c r="W139" s="30"/>
      <c r="X139" s="30"/>
    </row>
    <row r="140" spans="1:24" ht="90.6" customHeight="1" x14ac:dyDescent="0.2">
      <c r="A140" s="31"/>
      <c r="B140" s="31"/>
      <c r="C140" s="32" t="s">
        <v>674</v>
      </c>
      <c r="D140" s="32"/>
      <c r="E140" s="30"/>
      <c r="F140" s="30"/>
      <c r="G140" s="30"/>
      <c r="H140" s="30"/>
      <c r="I140" s="30"/>
      <c r="J140" s="85"/>
      <c r="K140" s="30"/>
      <c r="L140" s="30"/>
      <c r="M140" s="30"/>
      <c r="N140" s="84" t="s">
        <v>6</v>
      </c>
      <c r="O140" s="84" t="s">
        <v>675</v>
      </c>
      <c r="P140" s="30"/>
      <c r="Q140" s="182" t="s">
        <v>1306</v>
      </c>
      <c r="R140" s="182" t="s">
        <v>1307</v>
      </c>
      <c r="S140" s="50" t="s">
        <v>1308</v>
      </c>
      <c r="T140" s="50" t="s">
        <v>1309</v>
      </c>
      <c r="U140" s="50" t="s">
        <v>1310</v>
      </c>
      <c r="V140" s="183" t="s">
        <v>1311</v>
      </c>
      <c r="W140" s="30"/>
      <c r="X140" s="30"/>
    </row>
    <row r="141" spans="1:24" ht="30.6" customHeight="1" x14ac:dyDescent="0.2">
      <c r="A141" s="168"/>
      <c r="B141" s="168">
        <v>7</v>
      </c>
      <c r="C141" s="220" t="s">
        <v>1267</v>
      </c>
      <c r="D141" s="221"/>
      <c r="E141" s="222"/>
      <c r="F141" s="229"/>
      <c r="G141" s="229"/>
      <c r="H141" s="229"/>
      <c r="I141" s="50" t="s">
        <v>11</v>
      </c>
      <c r="J141" s="231" t="s">
        <v>3</v>
      </c>
      <c r="K141" s="231"/>
      <c r="L141" s="39"/>
      <c r="M141" s="162" t="s">
        <v>676</v>
      </c>
      <c r="N141" s="163" t="str">
        <f>V141</f>
        <v>--</v>
      </c>
      <c r="O141" s="39"/>
      <c r="P141" s="168"/>
      <c r="Q141" s="184"/>
      <c r="R141" s="184"/>
      <c r="S141" s="185" t="str">
        <f>IF(Q141="Basso",1.8,IF(Q141="Medio",2.5,IF(Q141="Medio-Alto",3.8,IF(Q141="Alto",5,"0"))))</f>
        <v>0</v>
      </c>
      <c r="T141" s="185" t="str">
        <f>IF(R141="Basso",1.8,IF(R141="Medio",2.5,IF(R141="Medio-Alto",3.8,IF(R141="Alto",5,"0"))))</f>
        <v>0</v>
      </c>
      <c r="U141" s="185">
        <f>IF(MAX(U145:U159)&gt;(T141*S141),MAX(U145:U159),T141*S141)</f>
        <v>0</v>
      </c>
      <c r="V141" s="186" t="str">
        <f>IF(U141=0,"--",IF(U141&lt;='db fasce di rischio'!$B$4,'db fasce di rischio'!$A$2,IF(U141&lt;='db fasce di rischio'!$D$4,'db fasce di rischio'!$C$2,IF(U141&lt;='db fasce di rischio'!$F$4,'db fasce di rischio'!$E$2,IF(U141&lt;='db fasce di rischio'!$H$4,'db fasce di rischio'!$G$2,"")))))</f>
        <v>--</v>
      </c>
      <c r="W141" s="30"/>
      <c r="X141" s="30"/>
    </row>
    <row r="142" spans="1:24" ht="59.45" customHeight="1" x14ac:dyDescent="0.2">
      <c r="A142" s="168"/>
      <c r="B142" s="168"/>
      <c r="C142" s="223"/>
      <c r="D142" s="224"/>
      <c r="E142" s="224"/>
      <c r="F142" s="172"/>
      <c r="G142" s="172"/>
      <c r="H142" s="172"/>
      <c r="I142" s="172"/>
      <c r="J142" s="172"/>
      <c r="K142" s="172"/>
      <c r="L142" s="173"/>
      <c r="M142" s="226" t="s">
        <v>1305</v>
      </c>
      <c r="N142" s="226"/>
      <c r="O142" s="226"/>
      <c r="P142" s="168"/>
      <c r="Q142" s="30"/>
      <c r="R142" s="30"/>
      <c r="S142" s="30"/>
      <c r="T142" s="30"/>
      <c r="U142" s="30"/>
      <c r="V142" s="30"/>
      <c r="W142" s="30"/>
      <c r="X142" s="30"/>
    </row>
    <row r="143" spans="1:24" ht="31.5" hidden="1" customHeight="1" outlineLevel="1" x14ac:dyDescent="0.2">
      <c r="A143" s="168"/>
      <c r="B143" s="168"/>
      <c r="C143" s="218" t="s">
        <v>1266</v>
      </c>
      <c r="D143" s="219"/>
      <c r="E143" s="160"/>
      <c r="F143" s="160"/>
      <c r="G143" s="160"/>
      <c r="H143" s="160"/>
      <c r="I143" s="160"/>
      <c r="J143" s="159"/>
      <c r="K143" s="160"/>
      <c r="L143" s="164">
        <f>SUM(H130:H138)</f>
        <v>0</v>
      </c>
      <c r="M143" s="165"/>
      <c r="N143" s="165"/>
      <c r="O143" s="165"/>
      <c r="P143" s="168"/>
      <c r="Q143" s="30"/>
      <c r="R143" s="30"/>
      <c r="S143" s="30"/>
      <c r="T143" s="30"/>
      <c r="U143" s="30"/>
      <c r="V143" s="30"/>
      <c r="W143" s="30"/>
      <c r="X143" s="30"/>
    </row>
    <row r="144" spans="1:24" ht="81.95" hidden="1" customHeight="1" outlineLevel="1" x14ac:dyDescent="0.2">
      <c r="A144" s="169"/>
      <c r="B144" s="169"/>
      <c r="C144" s="24" t="s">
        <v>915</v>
      </c>
      <c r="D144" s="24" t="s">
        <v>916</v>
      </c>
      <c r="E144" s="24" t="s">
        <v>981</v>
      </c>
      <c r="F144" s="24" t="s">
        <v>980</v>
      </c>
      <c r="G144" s="187" t="s">
        <v>1301</v>
      </c>
      <c r="H144" s="24" t="s">
        <v>979</v>
      </c>
      <c r="I144" s="24" t="s">
        <v>917</v>
      </c>
      <c r="J144" s="50" t="s">
        <v>982</v>
      </c>
      <c r="K144" s="50" t="s">
        <v>918</v>
      </c>
      <c r="L144" s="24" t="s">
        <v>639</v>
      </c>
      <c r="M144" s="24" t="s">
        <v>677</v>
      </c>
      <c r="N144" s="24" t="s">
        <v>678</v>
      </c>
      <c r="O144" s="24" t="s">
        <v>679</v>
      </c>
      <c r="P144" s="169"/>
      <c r="Q144" s="182" t="s">
        <v>1306</v>
      </c>
      <c r="R144" s="182" t="s">
        <v>1307</v>
      </c>
      <c r="S144" s="50" t="s">
        <v>1308</v>
      </c>
      <c r="T144" s="50" t="s">
        <v>1309</v>
      </c>
      <c r="U144" s="50" t="s">
        <v>1310</v>
      </c>
      <c r="V144" s="183" t="s">
        <v>1311</v>
      </c>
      <c r="W144" s="30"/>
      <c r="X144" s="30"/>
    </row>
    <row r="145" spans="1:24" ht="21" hidden="1" outlineLevel="1" x14ac:dyDescent="0.2">
      <c r="A145" s="169"/>
      <c r="B145" s="169"/>
      <c r="C145" s="26" t="s">
        <v>30</v>
      </c>
      <c r="D145" s="26" t="s">
        <v>30</v>
      </c>
      <c r="E145" s="26" t="s">
        <v>30</v>
      </c>
      <c r="F145" s="26" t="s">
        <v>30</v>
      </c>
      <c r="G145" s="161" t="str">
        <f>V145</f>
        <v>--</v>
      </c>
      <c r="H145" s="27" t="s">
        <v>30</v>
      </c>
      <c r="I145" s="33" t="s">
        <v>30</v>
      </c>
      <c r="J145" s="87"/>
      <c r="K145" s="33"/>
      <c r="L145" s="26"/>
      <c r="M145" s="26"/>
      <c r="N145" s="26"/>
      <c r="O145" s="26"/>
      <c r="P145" s="169"/>
      <c r="Q145" s="184"/>
      <c r="R145" s="184"/>
      <c r="S145" s="185" t="str">
        <f>IF(Q145="Basso",1.8,IF(Q145="Medio",2.5,IF(Q145="Medio-Alto",3.8,IF(Q145="Alto",5,"0"))))</f>
        <v>0</v>
      </c>
      <c r="T145" s="185" t="str">
        <f>IF(R145="Basso",1.8,IF(R145="Medio",2.5,IF(R145="Medio-Alto",3.8,IF(R145="Alto",5,"0"))))</f>
        <v>0</v>
      </c>
      <c r="U145" s="185">
        <f>(T145*S145)</f>
        <v>0</v>
      </c>
      <c r="V145" s="186" t="str">
        <f>IF(U145=0,"--",IF(U145&lt;='db fasce di rischio'!$B$4,'db fasce di rischio'!$A$2,IF(U145&lt;='db fasce di rischio'!$D$4,'db fasce di rischio'!$C$2,IF(U145&lt;='db fasce di rischio'!$F$4,'db fasce di rischio'!$E$2,IF(U145&lt;='db fasce di rischio'!$H$4,'db fasce di rischio'!$G$2,"")))))</f>
        <v>--</v>
      </c>
      <c r="W145" s="30"/>
      <c r="X145" s="30"/>
    </row>
    <row r="146" spans="1:24" ht="21" hidden="1" outlineLevel="1" x14ac:dyDescent="0.2">
      <c r="A146" s="169"/>
      <c r="B146" s="169"/>
      <c r="C146" s="26" t="s">
        <v>30</v>
      </c>
      <c r="D146" s="26" t="s">
        <v>30</v>
      </c>
      <c r="E146" s="26" t="s">
        <v>30</v>
      </c>
      <c r="F146" s="26" t="s">
        <v>30</v>
      </c>
      <c r="G146" s="161" t="str">
        <f t="shared" ref="G146:G159" si="20">V146</f>
        <v>--</v>
      </c>
      <c r="H146" s="27" t="s">
        <v>30</v>
      </c>
      <c r="I146" s="33" t="s">
        <v>30</v>
      </c>
      <c r="J146" s="87"/>
      <c r="K146" s="33"/>
      <c r="L146" s="26"/>
      <c r="M146" s="26"/>
      <c r="N146" s="26"/>
      <c r="O146" s="26"/>
      <c r="P146" s="169"/>
      <c r="Q146" s="184"/>
      <c r="R146" s="184"/>
      <c r="S146" s="185" t="str">
        <f t="shared" ref="S146:T159" si="21">IF(Q146="Basso",1.8,IF(Q146="Medio",2.5,IF(Q146="Medio-Alto",3.8,IF(Q146="Alto",5,"0"))))</f>
        <v>0</v>
      </c>
      <c r="T146" s="185" t="str">
        <f t="shared" si="21"/>
        <v>0</v>
      </c>
      <c r="U146" s="185">
        <f>(T146*S146)</f>
        <v>0</v>
      </c>
      <c r="V146" s="186" t="str">
        <f>IF(U146=0,"--",IF(U146&lt;='db fasce di rischio'!$B$4,'db fasce di rischio'!$A$2,IF(U146&lt;='db fasce di rischio'!$D$4,'db fasce di rischio'!$C$2,IF(U146&lt;='db fasce di rischio'!$F$4,'db fasce di rischio'!$E$2,IF(U146&lt;='db fasce di rischio'!$H$4,'db fasce di rischio'!$G$2,"")))))</f>
        <v>--</v>
      </c>
      <c r="W146" s="30"/>
      <c r="X146" s="30"/>
    </row>
    <row r="147" spans="1:24" ht="21" hidden="1" outlineLevel="1" x14ac:dyDescent="0.2">
      <c r="A147" s="169"/>
      <c r="B147" s="169"/>
      <c r="C147" s="26" t="s">
        <v>30</v>
      </c>
      <c r="D147" s="26" t="s">
        <v>30</v>
      </c>
      <c r="E147" s="26" t="s">
        <v>30</v>
      </c>
      <c r="F147" s="26" t="s">
        <v>30</v>
      </c>
      <c r="G147" s="161" t="str">
        <f t="shared" si="20"/>
        <v>--</v>
      </c>
      <c r="H147" s="27" t="s">
        <v>30</v>
      </c>
      <c r="I147" s="33" t="s">
        <v>30</v>
      </c>
      <c r="J147" s="87"/>
      <c r="K147" s="33"/>
      <c r="L147" s="26"/>
      <c r="M147" s="26"/>
      <c r="N147" s="26"/>
      <c r="O147" s="26"/>
      <c r="P147" s="169"/>
      <c r="Q147" s="184"/>
      <c r="R147" s="184"/>
      <c r="S147" s="185" t="str">
        <f t="shared" si="21"/>
        <v>0</v>
      </c>
      <c r="T147" s="185" t="str">
        <f t="shared" si="21"/>
        <v>0</v>
      </c>
      <c r="U147" s="185">
        <f t="shared" ref="U147:U159" si="22">(T147*S147)</f>
        <v>0</v>
      </c>
      <c r="V147" s="186" t="str">
        <f>IF(U147=0,"--",IF(U147&lt;='db fasce di rischio'!$B$4,'db fasce di rischio'!$A$2,IF(U147&lt;='db fasce di rischio'!$D$4,'db fasce di rischio'!$C$2,IF(U147&lt;='db fasce di rischio'!$F$4,'db fasce di rischio'!$E$2,IF(U147&lt;='db fasce di rischio'!$H$4,'db fasce di rischio'!$G$2,"")))))</f>
        <v>--</v>
      </c>
      <c r="W147" s="30"/>
      <c r="X147" s="30"/>
    </row>
    <row r="148" spans="1:24" ht="21" hidden="1" outlineLevel="1" x14ac:dyDescent="0.2">
      <c r="A148" s="169"/>
      <c r="B148" s="169"/>
      <c r="C148" s="26" t="s">
        <v>30</v>
      </c>
      <c r="D148" s="26" t="s">
        <v>30</v>
      </c>
      <c r="E148" s="26" t="s">
        <v>30</v>
      </c>
      <c r="F148" s="26" t="s">
        <v>30</v>
      </c>
      <c r="G148" s="161" t="str">
        <f t="shared" si="20"/>
        <v>--</v>
      </c>
      <c r="H148" s="27" t="s">
        <v>30</v>
      </c>
      <c r="I148" s="33" t="s">
        <v>30</v>
      </c>
      <c r="J148" s="87"/>
      <c r="K148" s="33"/>
      <c r="L148" s="26"/>
      <c r="M148" s="26"/>
      <c r="N148" s="26"/>
      <c r="O148" s="26"/>
      <c r="P148" s="169"/>
      <c r="Q148" s="184"/>
      <c r="R148" s="184"/>
      <c r="S148" s="185" t="str">
        <f t="shared" si="21"/>
        <v>0</v>
      </c>
      <c r="T148" s="185" t="str">
        <f t="shared" si="21"/>
        <v>0</v>
      </c>
      <c r="U148" s="185">
        <f t="shared" si="22"/>
        <v>0</v>
      </c>
      <c r="V148" s="186" t="str">
        <f>IF(U148=0,"--",IF(U148&lt;='db fasce di rischio'!$B$4,'db fasce di rischio'!$A$2,IF(U148&lt;='db fasce di rischio'!$D$4,'db fasce di rischio'!$C$2,IF(U148&lt;='db fasce di rischio'!$F$4,'db fasce di rischio'!$E$2,IF(U148&lt;='db fasce di rischio'!$H$4,'db fasce di rischio'!$G$2,"")))))</f>
        <v>--</v>
      </c>
      <c r="W148" s="30"/>
      <c r="X148" s="30"/>
    </row>
    <row r="149" spans="1:24" ht="21" hidden="1" outlineLevel="1" x14ac:dyDescent="0.2">
      <c r="A149" s="169"/>
      <c r="B149" s="169"/>
      <c r="C149" s="26" t="s">
        <v>30</v>
      </c>
      <c r="D149" s="26" t="s">
        <v>30</v>
      </c>
      <c r="E149" s="26" t="s">
        <v>30</v>
      </c>
      <c r="F149" s="26" t="s">
        <v>30</v>
      </c>
      <c r="G149" s="161" t="str">
        <f t="shared" si="20"/>
        <v>--</v>
      </c>
      <c r="H149" s="27" t="s">
        <v>30</v>
      </c>
      <c r="I149" s="33" t="s">
        <v>30</v>
      </c>
      <c r="J149" s="87"/>
      <c r="K149" s="33"/>
      <c r="L149" s="26"/>
      <c r="M149" s="26"/>
      <c r="N149" s="26"/>
      <c r="O149" s="26"/>
      <c r="P149" s="169"/>
      <c r="Q149" s="184"/>
      <c r="R149" s="184"/>
      <c r="S149" s="185" t="str">
        <f t="shared" si="21"/>
        <v>0</v>
      </c>
      <c r="T149" s="185" t="str">
        <f t="shared" si="21"/>
        <v>0</v>
      </c>
      <c r="U149" s="185">
        <f t="shared" si="22"/>
        <v>0</v>
      </c>
      <c r="V149" s="186" t="str">
        <f>IF(U149=0,"--",IF(U149&lt;='db fasce di rischio'!$B$4,'db fasce di rischio'!$A$2,IF(U149&lt;='db fasce di rischio'!$D$4,'db fasce di rischio'!$C$2,IF(U149&lt;='db fasce di rischio'!$F$4,'db fasce di rischio'!$E$2,IF(U149&lt;='db fasce di rischio'!$H$4,'db fasce di rischio'!$G$2,"")))))</f>
        <v>--</v>
      </c>
      <c r="W149" s="30"/>
      <c r="X149" s="30"/>
    </row>
    <row r="150" spans="1:24" ht="21" hidden="1" outlineLevel="1" x14ac:dyDescent="0.2">
      <c r="A150" s="169"/>
      <c r="B150" s="169"/>
      <c r="C150" s="26" t="s">
        <v>30</v>
      </c>
      <c r="D150" s="26" t="s">
        <v>30</v>
      </c>
      <c r="E150" s="26" t="s">
        <v>30</v>
      </c>
      <c r="F150" s="26" t="s">
        <v>30</v>
      </c>
      <c r="G150" s="161" t="str">
        <f t="shared" si="20"/>
        <v>--</v>
      </c>
      <c r="H150" s="27" t="s">
        <v>30</v>
      </c>
      <c r="I150" s="33" t="s">
        <v>30</v>
      </c>
      <c r="J150" s="87"/>
      <c r="K150" s="33"/>
      <c r="L150" s="26"/>
      <c r="M150" s="26"/>
      <c r="N150" s="26"/>
      <c r="O150" s="26"/>
      <c r="P150" s="169"/>
      <c r="Q150" s="184"/>
      <c r="R150" s="184"/>
      <c r="S150" s="185" t="str">
        <f t="shared" si="21"/>
        <v>0</v>
      </c>
      <c r="T150" s="185" t="str">
        <f t="shared" si="21"/>
        <v>0</v>
      </c>
      <c r="U150" s="185">
        <f t="shared" si="22"/>
        <v>0</v>
      </c>
      <c r="V150" s="186" t="str">
        <f>IF(U150=0,"--",IF(U150&lt;='db fasce di rischio'!$B$4,'db fasce di rischio'!$A$2,IF(U150&lt;='db fasce di rischio'!$D$4,'db fasce di rischio'!$C$2,IF(U150&lt;='db fasce di rischio'!$F$4,'db fasce di rischio'!$E$2,IF(U150&lt;='db fasce di rischio'!$H$4,'db fasce di rischio'!$G$2,"")))))</f>
        <v>--</v>
      </c>
      <c r="W150" s="30"/>
      <c r="X150" s="30"/>
    </row>
    <row r="151" spans="1:24" ht="21" hidden="1" outlineLevel="1" x14ac:dyDescent="0.2">
      <c r="A151" s="169"/>
      <c r="B151" s="169"/>
      <c r="C151" s="26" t="s">
        <v>30</v>
      </c>
      <c r="D151" s="26" t="s">
        <v>30</v>
      </c>
      <c r="E151" s="26" t="s">
        <v>30</v>
      </c>
      <c r="F151" s="26" t="s">
        <v>30</v>
      </c>
      <c r="G151" s="161" t="str">
        <f t="shared" si="20"/>
        <v>--</v>
      </c>
      <c r="H151" s="27" t="s">
        <v>30</v>
      </c>
      <c r="I151" s="33" t="s">
        <v>30</v>
      </c>
      <c r="J151" s="87"/>
      <c r="K151" s="33"/>
      <c r="L151" s="26"/>
      <c r="M151" s="26"/>
      <c r="N151" s="26"/>
      <c r="O151" s="26"/>
      <c r="P151" s="169"/>
      <c r="Q151" s="184"/>
      <c r="R151" s="184"/>
      <c r="S151" s="185" t="str">
        <f t="shared" si="21"/>
        <v>0</v>
      </c>
      <c r="T151" s="185" t="str">
        <f t="shared" si="21"/>
        <v>0</v>
      </c>
      <c r="U151" s="185">
        <f t="shared" si="22"/>
        <v>0</v>
      </c>
      <c r="V151" s="186" t="str">
        <f>IF(U151=0,"--",IF(U151&lt;='db fasce di rischio'!$B$4,'db fasce di rischio'!$A$2,IF(U151&lt;='db fasce di rischio'!$D$4,'db fasce di rischio'!$C$2,IF(U151&lt;='db fasce di rischio'!$F$4,'db fasce di rischio'!$E$2,IF(U151&lt;='db fasce di rischio'!$H$4,'db fasce di rischio'!$G$2,"")))))</f>
        <v>--</v>
      </c>
      <c r="W151" s="30"/>
      <c r="X151" s="30"/>
    </row>
    <row r="152" spans="1:24" ht="21" hidden="1" outlineLevel="1" x14ac:dyDescent="0.2">
      <c r="A152" s="169"/>
      <c r="B152" s="169"/>
      <c r="C152" s="26" t="s">
        <v>30</v>
      </c>
      <c r="D152" s="26" t="s">
        <v>30</v>
      </c>
      <c r="E152" s="26" t="s">
        <v>30</v>
      </c>
      <c r="F152" s="26" t="s">
        <v>30</v>
      </c>
      <c r="G152" s="161" t="str">
        <f t="shared" si="20"/>
        <v>--</v>
      </c>
      <c r="H152" s="27" t="s">
        <v>30</v>
      </c>
      <c r="I152" s="33" t="s">
        <v>30</v>
      </c>
      <c r="J152" s="87"/>
      <c r="K152" s="33"/>
      <c r="L152" s="26"/>
      <c r="M152" s="26"/>
      <c r="N152" s="26"/>
      <c r="O152" s="26"/>
      <c r="P152" s="169"/>
      <c r="Q152" s="184"/>
      <c r="R152" s="184"/>
      <c r="S152" s="185" t="str">
        <f t="shared" si="21"/>
        <v>0</v>
      </c>
      <c r="T152" s="185" t="str">
        <f t="shared" si="21"/>
        <v>0</v>
      </c>
      <c r="U152" s="185">
        <f t="shared" si="22"/>
        <v>0</v>
      </c>
      <c r="V152" s="186" t="str">
        <f>IF(U152=0,"--",IF(U152&lt;='db fasce di rischio'!$B$4,'db fasce di rischio'!$A$2,IF(U152&lt;='db fasce di rischio'!$D$4,'db fasce di rischio'!$C$2,IF(U152&lt;='db fasce di rischio'!$F$4,'db fasce di rischio'!$E$2,IF(U152&lt;='db fasce di rischio'!$H$4,'db fasce di rischio'!$G$2,"")))))</f>
        <v>--</v>
      </c>
      <c r="W152" s="30"/>
      <c r="X152" s="30"/>
    </row>
    <row r="153" spans="1:24" ht="21" hidden="1" outlineLevel="1" x14ac:dyDescent="0.2">
      <c r="A153" s="169"/>
      <c r="B153" s="169"/>
      <c r="C153" s="26" t="s">
        <v>30</v>
      </c>
      <c r="D153" s="26" t="s">
        <v>30</v>
      </c>
      <c r="E153" s="26" t="s">
        <v>30</v>
      </c>
      <c r="F153" s="26" t="s">
        <v>30</v>
      </c>
      <c r="G153" s="161" t="str">
        <f t="shared" si="20"/>
        <v>--</v>
      </c>
      <c r="H153" s="27" t="s">
        <v>30</v>
      </c>
      <c r="I153" s="33" t="s">
        <v>30</v>
      </c>
      <c r="J153" s="88"/>
      <c r="K153" s="33"/>
      <c r="L153" s="26"/>
      <c r="M153" s="26"/>
      <c r="N153" s="26"/>
      <c r="O153" s="26"/>
      <c r="P153" s="169"/>
      <c r="Q153" s="184"/>
      <c r="R153" s="184"/>
      <c r="S153" s="185" t="str">
        <f t="shared" si="21"/>
        <v>0</v>
      </c>
      <c r="T153" s="185" t="str">
        <f t="shared" si="21"/>
        <v>0</v>
      </c>
      <c r="U153" s="185">
        <f t="shared" si="22"/>
        <v>0</v>
      </c>
      <c r="V153" s="186" t="str">
        <f>IF(U153=0,"--",IF(U153&lt;='db fasce di rischio'!$B$4,'db fasce di rischio'!$A$2,IF(U153&lt;='db fasce di rischio'!$D$4,'db fasce di rischio'!$C$2,IF(U153&lt;='db fasce di rischio'!$F$4,'db fasce di rischio'!$E$2,IF(U153&lt;='db fasce di rischio'!$H$4,'db fasce di rischio'!$G$2,"")))))</f>
        <v>--</v>
      </c>
      <c r="W153" s="30"/>
      <c r="X153" s="30"/>
    </row>
    <row r="154" spans="1:24" ht="21" hidden="1" outlineLevel="1" x14ac:dyDescent="0.2">
      <c r="A154" s="169"/>
      <c r="B154" s="169"/>
      <c r="C154" s="26" t="s">
        <v>30</v>
      </c>
      <c r="D154" s="26" t="s">
        <v>30</v>
      </c>
      <c r="E154" s="26" t="s">
        <v>30</v>
      </c>
      <c r="F154" s="26" t="s">
        <v>30</v>
      </c>
      <c r="G154" s="161" t="str">
        <f t="shared" si="20"/>
        <v>--</v>
      </c>
      <c r="H154" s="27" t="s">
        <v>30</v>
      </c>
      <c r="I154" s="33" t="s">
        <v>30</v>
      </c>
      <c r="J154" s="88"/>
      <c r="K154" s="33"/>
      <c r="L154" s="26"/>
      <c r="M154" s="26"/>
      <c r="N154" s="26"/>
      <c r="O154" s="26"/>
      <c r="P154" s="169"/>
      <c r="Q154" s="184"/>
      <c r="R154" s="184"/>
      <c r="S154" s="185" t="str">
        <f t="shared" si="21"/>
        <v>0</v>
      </c>
      <c r="T154" s="185" t="str">
        <f t="shared" si="21"/>
        <v>0</v>
      </c>
      <c r="U154" s="185">
        <f t="shared" si="22"/>
        <v>0</v>
      </c>
      <c r="V154" s="186" t="str">
        <f>IF(U154=0,"--",IF(U154&lt;='db fasce di rischio'!$B$4,'db fasce di rischio'!$A$2,IF(U154&lt;='db fasce di rischio'!$D$4,'db fasce di rischio'!$C$2,IF(U154&lt;='db fasce di rischio'!$F$4,'db fasce di rischio'!$E$2,IF(U154&lt;='db fasce di rischio'!$H$4,'db fasce di rischio'!$G$2,"")))))</f>
        <v>--</v>
      </c>
      <c r="W154" s="30"/>
      <c r="X154" s="30"/>
    </row>
    <row r="155" spans="1:24" ht="21" hidden="1" outlineLevel="1" x14ac:dyDescent="0.2">
      <c r="A155" s="169"/>
      <c r="B155" s="169"/>
      <c r="C155" s="26" t="s">
        <v>30</v>
      </c>
      <c r="D155" s="26" t="s">
        <v>30</v>
      </c>
      <c r="E155" s="26" t="s">
        <v>30</v>
      </c>
      <c r="F155" s="26" t="s">
        <v>30</v>
      </c>
      <c r="G155" s="161" t="str">
        <f t="shared" si="20"/>
        <v>--</v>
      </c>
      <c r="H155" s="27" t="s">
        <v>30</v>
      </c>
      <c r="I155" s="33" t="s">
        <v>30</v>
      </c>
      <c r="J155" s="88"/>
      <c r="K155" s="33"/>
      <c r="L155" s="26"/>
      <c r="M155" s="26"/>
      <c r="N155" s="26"/>
      <c r="O155" s="26"/>
      <c r="P155" s="169"/>
      <c r="Q155" s="184"/>
      <c r="R155" s="184"/>
      <c r="S155" s="185" t="str">
        <f t="shared" si="21"/>
        <v>0</v>
      </c>
      <c r="T155" s="185" t="str">
        <f t="shared" si="21"/>
        <v>0</v>
      </c>
      <c r="U155" s="185">
        <f t="shared" si="22"/>
        <v>0</v>
      </c>
      <c r="V155" s="186" t="str">
        <f>IF(U155=0,"--",IF(U155&lt;='db fasce di rischio'!$B$4,'db fasce di rischio'!$A$2,IF(U155&lt;='db fasce di rischio'!$D$4,'db fasce di rischio'!$C$2,IF(U155&lt;='db fasce di rischio'!$F$4,'db fasce di rischio'!$E$2,IF(U155&lt;='db fasce di rischio'!$H$4,'db fasce di rischio'!$G$2,"")))))</f>
        <v>--</v>
      </c>
      <c r="W155" s="30"/>
      <c r="X155" s="30"/>
    </row>
    <row r="156" spans="1:24" ht="21" hidden="1" outlineLevel="1" x14ac:dyDescent="0.2">
      <c r="A156" s="169"/>
      <c r="B156" s="169"/>
      <c r="C156" s="26" t="s">
        <v>30</v>
      </c>
      <c r="D156" s="26" t="s">
        <v>30</v>
      </c>
      <c r="E156" s="26" t="s">
        <v>30</v>
      </c>
      <c r="F156" s="26" t="s">
        <v>30</v>
      </c>
      <c r="G156" s="161" t="str">
        <f t="shared" si="20"/>
        <v>--</v>
      </c>
      <c r="H156" s="27" t="s">
        <v>30</v>
      </c>
      <c r="I156" s="33" t="s">
        <v>30</v>
      </c>
      <c r="J156" s="88"/>
      <c r="K156" s="33"/>
      <c r="L156" s="26"/>
      <c r="M156" s="26"/>
      <c r="N156" s="26"/>
      <c r="O156" s="26"/>
      <c r="P156" s="169"/>
      <c r="Q156" s="184"/>
      <c r="R156" s="184"/>
      <c r="S156" s="185" t="str">
        <f t="shared" si="21"/>
        <v>0</v>
      </c>
      <c r="T156" s="185" t="str">
        <f t="shared" si="21"/>
        <v>0</v>
      </c>
      <c r="U156" s="185">
        <f t="shared" si="22"/>
        <v>0</v>
      </c>
      <c r="V156" s="186" t="str">
        <f>IF(U156=0,"--",IF(U156&lt;='db fasce di rischio'!$B$4,'db fasce di rischio'!$A$2,IF(U156&lt;='db fasce di rischio'!$D$4,'db fasce di rischio'!$C$2,IF(U156&lt;='db fasce di rischio'!$F$4,'db fasce di rischio'!$E$2,IF(U156&lt;='db fasce di rischio'!$H$4,'db fasce di rischio'!$G$2,"")))))</f>
        <v>--</v>
      </c>
      <c r="W156" s="30"/>
      <c r="X156" s="30"/>
    </row>
    <row r="157" spans="1:24" ht="21" hidden="1" outlineLevel="1" x14ac:dyDescent="0.2">
      <c r="A157" s="169"/>
      <c r="B157" s="169"/>
      <c r="C157" s="26" t="s">
        <v>30</v>
      </c>
      <c r="D157" s="26" t="s">
        <v>30</v>
      </c>
      <c r="E157" s="26" t="s">
        <v>30</v>
      </c>
      <c r="F157" s="26" t="s">
        <v>30</v>
      </c>
      <c r="G157" s="161" t="str">
        <f t="shared" si="20"/>
        <v>--</v>
      </c>
      <c r="H157" s="27" t="s">
        <v>30</v>
      </c>
      <c r="I157" s="33" t="s">
        <v>30</v>
      </c>
      <c r="J157" s="87"/>
      <c r="K157" s="33"/>
      <c r="L157" s="26"/>
      <c r="M157" s="26"/>
      <c r="N157" s="26"/>
      <c r="O157" s="26"/>
      <c r="P157" s="169"/>
      <c r="Q157" s="184"/>
      <c r="R157" s="184"/>
      <c r="S157" s="185" t="str">
        <f t="shared" si="21"/>
        <v>0</v>
      </c>
      <c r="T157" s="185" t="str">
        <f t="shared" si="21"/>
        <v>0</v>
      </c>
      <c r="U157" s="185">
        <f t="shared" si="22"/>
        <v>0</v>
      </c>
      <c r="V157" s="186" t="str">
        <f>IF(U157=0,"--",IF(U157&lt;='db fasce di rischio'!$B$4,'db fasce di rischio'!$A$2,IF(U157&lt;='db fasce di rischio'!$D$4,'db fasce di rischio'!$C$2,IF(U157&lt;='db fasce di rischio'!$F$4,'db fasce di rischio'!$E$2,IF(U157&lt;='db fasce di rischio'!$H$4,'db fasce di rischio'!$G$2,"")))))</f>
        <v>--</v>
      </c>
      <c r="W157" s="30"/>
      <c r="X157" s="30"/>
    </row>
    <row r="158" spans="1:24" ht="21" hidden="1" outlineLevel="1" x14ac:dyDescent="0.2">
      <c r="A158" s="169"/>
      <c r="B158" s="169"/>
      <c r="C158" s="26" t="s">
        <v>30</v>
      </c>
      <c r="D158" s="26" t="s">
        <v>30</v>
      </c>
      <c r="E158" s="26" t="s">
        <v>30</v>
      </c>
      <c r="F158" s="26" t="s">
        <v>30</v>
      </c>
      <c r="G158" s="161" t="str">
        <f t="shared" si="20"/>
        <v>--</v>
      </c>
      <c r="H158" s="27" t="s">
        <v>30</v>
      </c>
      <c r="I158" s="33" t="s">
        <v>30</v>
      </c>
      <c r="J158" s="87"/>
      <c r="K158" s="33"/>
      <c r="L158" s="26"/>
      <c r="M158" s="26"/>
      <c r="N158" s="26"/>
      <c r="O158" s="28"/>
      <c r="P158" s="169"/>
      <c r="Q158" s="184"/>
      <c r="R158" s="184"/>
      <c r="S158" s="185" t="str">
        <f t="shared" si="21"/>
        <v>0</v>
      </c>
      <c r="T158" s="185" t="str">
        <f t="shared" si="21"/>
        <v>0</v>
      </c>
      <c r="U158" s="185">
        <f t="shared" si="22"/>
        <v>0</v>
      </c>
      <c r="V158" s="186" t="str">
        <f>IF(U158=0,"--",IF(U158&lt;='db fasce di rischio'!$B$4,'db fasce di rischio'!$A$2,IF(U158&lt;='db fasce di rischio'!$D$4,'db fasce di rischio'!$C$2,IF(U158&lt;='db fasce di rischio'!$F$4,'db fasce di rischio'!$E$2,IF(U158&lt;='db fasce di rischio'!$H$4,'db fasce di rischio'!$G$2,"")))))</f>
        <v>--</v>
      </c>
      <c r="W158" s="30"/>
      <c r="X158" s="30"/>
    </row>
    <row r="159" spans="1:24" ht="21" hidden="1" outlineLevel="1" x14ac:dyDescent="0.2">
      <c r="A159" s="169"/>
      <c r="B159" s="169"/>
      <c r="C159" s="26" t="s">
        <v>30</v>
      </c>
      <c r="D159" s="26" t="s">
        <v>30</v>
      </c>
      <c r="E159" s="26" t="s">
        <v>30</v>
      </c>
      <c r="F159" s="26" t="s">
        <v>30</v>
      </c>
      <c r="G159" s="161" t="str">
        <f t="shared" si="20"/>
        <v>--</v>
      </c>
      <c r="H159" s="27" t="s">
        <v>30</v>
      </c>
      <c r="I159" s="33" t="s">
        <v>30</v>
      </c>
      <c r="J159" s="87"/>
      <c r="K159" s="33"/>
      <c r="L159" s="26"/>
      <c r="M159" s="26"/>
      <c r="N159" s="26"/>
      <c r="O159" s="29"/>
      <c r="P159" s="169"/>
      <c r="Q159" s="184"/>
      <c r="R159" s="184"/>
      <c r="S159" s="185" t="str">
        <f t="shared" si="21"/>
        <v>0</v>
      </c>
      <c r="T159" s="185" t="str">
        <f t="shared" si="21"/>
        <v>0</v>
      </c>
      <c r="U159" s="185">
        <f t="shared" si="22"/>
        <v>0</v>
      </c>
      <c r="V159" s="186" t="str">
        <f>IF(U159=0,"--",IF(U159&lt;='db fasce di rischio'!$B$4,'db fasce di rischio'!$A$2,IF(U159&lt;='db fasce di rischio'!$D$4,'db fasce di rischio'!$C$2,IF(U159&lt;='db fasce di rischio'!$F$4,'db fasce di rischio'!$E$2,IF(U159&lt;='db fasce di rischio'!$H$4,'db fasce di rischio'!$G$2,"")))))</f>
        <v>--</v>
      </c>
      <c r="W159" s="30"/>
      <c r="X159" s="30"/>
    </row>
    <row r="160" spans="1:24" ht="21" collapsed="1" x14ac:dyDescent="0.2">
      <c r="A160" s="168"/>
      <c r="B160" s="168"/>
      <c r="C160" s="92"/>
      <c r="D160" s="92"/>
      <c r="E160" s="92"/>
      <c r="F160" s="92"/>
      <c r="G160" s="92"/>
      <c r="H160" s="92"/>
      <c r="I160" s="92"/>
      <c r="J160" s="176"/>
      <c r="K160" s="92"/>
      <c r="L160" s="92"/>
      <c r="M160" s="92"/>
      <c r="N160" s="92"/>
      <c r="O160" s="92"/>
      <c r="P160" s="168"/>
      <c r="Q160" s="30"/>
      <c r="R160" s="30"/>
      <c r="S160" s="30"/>
      <c r="T160" s="30"/>
      <c r="U160" s="30"/>
      <c r="V160" s="30"/>
      <c r="W160" s="30"/>
      <c r="X160" s="30"/>
    </row>
    <row r="161" spans="1:24" ht="90.6" customHeight="1" x14ac:dyDescent="0.2">
      <c r="A161" s="31"/>
      <c r="B161" s="31"/>
      <c r="C161" s="32" t="s">
        <v>674</v>
      </c>
      <c r="D161" s="32"/>
      <c r="E161" s="30"/>
      <c r="F161" s="30"/>
      <c r="G161" s="30"/>
      <c r="H161" s="30"/>
      <c r="I161" s="30"/>
      <c r="J161" s="85"/>
      <c r="K161" s="30"/>
      <c r="L161" s="30"/>
      <c r="M161" s="30"/>
      <c r="N161" s="84" t="s">
        <v>6</v>
      </c>
      <c r="O161" s="84" t="s">
        <v>675</v>
      </c>
      <c r="P161" s="30"/>
      <c r="Q161" s="182" t="s">
        <v>1306</v>
      </c>
      <c r="R161" s="182" t="s">
        <v>1307</v>
      </c>
      <c r="S161" s="50" t="s">
        <v>1308</v>
      </c>
      <c r="T161" s="50" t="s">
        <v>1309</v>
      </c>
      <c r="U161" s="50" t="s">
        <v>1310</v>
      </c>
      <c r="V161" s="183" t="s">
        <v>1311</v>
      </c>
      <c r="W161" s="30"/>
      <c r="X161" s="30"/>
    </row>
    <row r="162" spans="1:24" ht="30.6" customHeight="1" x14ac:dyDescent="0.2">
      <c r="A162" s="168"/>
      <c r="B162" s="168">
        <v>8</v>
      </c>
      <c r="C162" s="220" t="s">
        <v>1267</v>
      </c>
      <c r="D162" s="221"/>
      <c r="E162" s="222"/>
      <c r="F162" s="229"/>
      <c r="G162" s="229"/>
      <c r="H162" s="229"/>
      <c r="I162" s="50" t="s">
        <v>11</v>
      </c>
      <c r="J162" s="231" t="s">
        <v>3</v>
      </c>
      <c r="K162" s="231"/>
      <c r="L162" s="39"/>
      <c r="M162" s="162" t="s">
        <v>676</v>
      </c>
      <c r="N162" s="163" t="str">
        <f>V162</f>
        <v>--</v>
      </c>
      <c r="O162" s="39"/>
      <c r="P162" s="168"/>
      <c r="Q162" s="184"/>
      <c r="R162" s="184"/>
      <c r="S162" s="185" t="str">
        <f>IF(Q162="Basso",1.8,IF(Q162="Medio",2.5,IF(Q162="Medio-Alto",3.8,IF(Q162="Alto",5,"0"))))</f>
        <v>0</v>
      </c>
      <c r="T162" s="185" t="str">
        <f>IF(R162="Basso",1.8,IF(R162="Medio",2.5,IF(R162="Medio-Alto",3.8,IF(R162="Alto",5,"0"))))</f>
        <v>0</v>
      </c>
      <c r="U162" s="185">
        <f>IF(MAX(U166:U180)&gt;(T162*S162),MAX(U166:U180),T162*S162)</f>
        <v>0</v>
      </c>
      <c r="V162" s="186" t="str">
        <f>IF(U162=0,"--",IF(U162&lt;='db fasce di rischio'!$B$4,'db fasce di rischio'!$A$2,IF(U162&lt;='db fasce di rischio'!$D$4,'db fasce di rischio'!$C$2,IF(U162&lt;='db fasce di rischio'!$F$4,'db fasce di rischio'!$E$2,IF(U162&lt;='db fasce di rischio'!$H$4,'db fasce di rischio'!$G$2,"")))))</f>
        <v>--</v>
      </c>
      <c r="W162" s="30"/>
      <c r="X162" s="30"/>
    </row>
    <row r="163" spans="1:24" ht="59.45" customHeight="1" x14ac:dyDescent="0.2">
      <c r="A163" s="168"/>
      <c r="B163" s="168"/>
      <c r="C163" s="223"/>
      <c r="D163" s="224"/>
      <c r="E163" s="224"/>
      <c r="F163" s="172"/>
      <c r="G163" s="172"/>
      <c r="H163" s="172"/>
      <c r="I163" s="172"/>
      <c r="J163" s="172"/>
      <c r="K163" s="172"/>
      <c r="L163" s="173"/>
      <c r="M163" s="226" t="s">
        <v>1305</v>
      </c>
      <c r="N163" s="226"/>
      <c r="O163" s="226"/>
      <c r="P163" s="168"/>
      <c r="Q163" s="30"/>
      <c r="R163" s="30"/>
      <c r="S163" s="30"/>
      <c r="T163" s="30"/>
      <c r="U163" s="30"/>
      <c r="V163" s="30"/>
      <c r="W163" s="30"/>
      <c r="X163" s="30"/>
    </row>
    <row r="164" spans="1:24" ht="31.5" hidden="1" customHeight="1" outlineLevel="1" x14ac:dyDescent="0.2">
      <c r="A164" s="168"/>
      <c r="B164" s="168"/>
      <c r="C164" s="218" t="s">
        <v>1266</v>
      </c>
      <c r="D164" s="219"/>
      <c r="E164" s="160"/>
      <c r="F164" s="160"/>
      <c r="G164" s="160"/>
      <c r="H164" s="160"/>
      <c r="I164" s="160"/>
      <c r="J164" s="159"/>
      <c r="K164" s="160"/>
      <c r="L164" s="164">
        <f>SUM(H151:H159)</f>
        <v>0</v>
      </c>
      <c r="M164" s="165"/>
      <c r="N164" s="165"/>
      <c r="O164" s="165"/>
      <c r="P164" s="168"/>
      <c r="Q164" s="30"/>
      <c r="R164" s="30"/>
      <c r="S164" s="30"/>
      <c r="T164" s="30"/>
      <c r="U164" s="30"/>
      <c r="V164" s="30"/>
      <c r="W164" s="30"/>
      <c r="X164" s="30"/>
    </row>
    <row r="165" spans="1:24" ht="81.95" hidden="1" customHeight="1" outlineLevel="1" x14ac:dyDescent="0.2">
      <c r="A165" s="169"/>
      <c r="B165" s="169"/>
      <c r="C165" s="24" t="s">
        <v>915</v>
      </c>
      <c r="D165" s="24" t="s">
        <v>916</v>
      </c>
      <c r="E165" s="24" t="s">
        <v>981</v>
      </c>
      <c r="F165" s="24" t="s">
        <v>980</v>
      </c>
      <c r="G165" s="187" t="s">
        <v>1301</v>
      </c>
      <c r="H165" s="24" t="s">
        <v>979</v>
      </c>
      <c r="I165" s="24" t="s">
        <v>917</v>
      </c>
      <c r="J165" s="50" t="s">
        <v>982</v>
      </c>
      <c r="K165" s="50" t="s">
        <v>918</v>
      </c>
      <c r="L165" s="24" t="s">
        <v>639</v>
      </c>
      <c r="M165" s="24" t="s">
        <v>677</v>
      </c>
      <c r="N165" s="24" t="s">
        <v>678</v>
      </c>
      <c r="O165" s="24" t="s">
        <v>679</v>
      </c>
      <c r="P165" s="169"/>
      <c r="Q165" s="182" t="s">
        <v>1306</v>
      </c>
      <c r="R165" s="182" t="s">
        <v>1307</v>
      </c>
      <c r="S165" s="50" t="s">
        <v>1308</v>
      </c>
      <c r="T165" s="50" t="s">
        <v>1309</v>
      </c>
      <c r="U165" s="50" t="s">
        <v>1310</v>
      </c>
      <c r="V165" s="183" t="s">
        <v>1311</v>
      </c>
      <c r="W165" s="30"/>
      <c r="X165" s="30"/>
    </row>
    <row r="166" spans="1:24" ht="21" hidden="1" outlineLevel="1" x14ac:dyDescent="0.2">
      <c r="A166" s="169"/>
      <c r="B166" s="169"/>
      <c r="C166" s="26" t="s">
        <v>30</v>
      </c>
      <c r="D166" s="26" t="s">
        <v>30</v>
      </c>
      <c r="E166" s="26" t="s">
        <v>30</v>
      </c>
      <c r="F166" s="26" t="s">
        <v>30</v>
      </c>
      <c r="G166" s="161" t="str">
        <f>V166</f>
        <v>--</v>
      </c>
      <c r="H166" s="27" t="s">
        <v>30</v>
      </c>
      <c r="I166" s="33" t="s">
        <v>30</v>
      </c>
      <c r="J166" s="87"/>
      <c r="K166" s="33"/>
      <c r="L166" s="26"/>
      <c r="M166" s="26"/>
      <c r="N166" s="26"/>
      <c r="O166" s="26"/>
      <c r="P166" s="169"/>
      <c r="Q166" s="184"/>
      <c r="R166" s="184"/>
      <c r="S166" s="185" t="str">
        <f>IF(Q166="Basso",1.8,IF(Q166="Medio",2.5,IF(Q166="Medio-Alto",3.8,IF(Q166="Alto",5,"0"))))</f>
        <v>0</v>
      </c>
      <c r="T166" s="185" t="str">
        <f>IF(R166="Basso",1.8,IF(R166="Medio",2.5,IF(R166="Medio-Alto",3.8,IF(R166="Alto",5,"0"))))</f>
        <v>0</v>
      </c>
      <c r="U166" s="185">
        <f>(T166*S166)</f>
        <v>0</v>
      </c>
      <c r="V166" s="186" t="str">
        <f>IF(U166=0,"--",IF(U166&lt;='db fasce di rischio'!$B$4,'db fasce di rischio'!$A$2,IF(U166&lt;='db fasce di rischio'!$D$4,'db fasce di rischio'!$C$2,IF(U166&lt;='db fasce di rischio'!$F$4,'db fasce di rischio'!$E$2,IF(U166&lt;='db fasce di rischio'!$H$4,'db fasce di rischio'!$G$2,"")))))</f>
        <v>--</v>
      </c>
      <c r="W166" s="30"/>
      <c r="X166" s="30"/>
    </row>
    <row r="167" spans="1:24" ht="21" hidden="1" outlineLevel="1" x14ac:dyDescent="0.2">
      <c r="A167" s="169"/>
      <c r="B167" s="169"/>
      <c r="C167" s="26" t="s">
        <v>30</v>
      </c>
      <c r="D167" s="26" t="s">
        <v>30</v>
      </c>
      <c r="E167" s="26" t="s">
        <v>30</v>
      </c>
      <c r="F167" s="26" t="s">
        <v>30</v>
      </c>
      <c r="G167" s="161" t="str">
        <f t="shared" ref="G167:G180" si="23">V167</f>
        <v>--</v>
      </c>
      <c r="H167" s="27" t="s">
        <v>30</v>
      </c>
      <c r="I167" s="33" t="s">
        <v>30</v>
      </c>
      <c r="J167" s="87"/>
      <c r="K167" s="33"/>
      <c r="L167" s="26"/>
      <c r="M167" s="26"/>
      <c r="N167" s="26"/>
      <c r="O167" s="26"/>
      <c r="P167" s="169"/>
      <c r="Q167" s="184"/>
      <c r="R167" s="184"/>
      <c r="S167" s="185" t="str">
        <f t="shared" ref="S167:T180" si="24">IF(Q167="Basso",1.8,IF(Q167="Medio",2.5,IF(Q167="Medio-Alto",3.8,IF(Q167="Alto",5,"0"))))</f>
        <v>0</v>
      </c>
      <c r="T167" s="185" t="str">
        <f t="shared" si="24"/>
        <v>0</v>
      </c>
      <c r="U167" s="185">
        <f>(T167*S167)</f>
        <v>0</v>
      </c>
      <c r="V167" s="186" t="str">
        <f>IF(U167=0,"--",IF(U167&lt;='db fasce di rischio'!$B$4,'db fasce di rischio'!$A$2,IF(U167&lt;='db fasce di rischio'!$D$4,'db fasce di rischio'!$C$2,IF(U167&lt;='db fasce di rischio'!$F$4,'db fasce di rischio'!$E$2,IF(U167&lt;='db fasce di rischio'!$H$4,'db fasce di rischio'!$G$2,"")))))</f>
        <v>--</v>
      </c>
      <c r="W167" s="30"/>
      <c r="X167" s="30"/>
    </row>
    <row r="168" spans="1:24" ht="21" hidden="1" outlineLevel="1" x14ac:dyDescent="0.2">
      <c r="A168" s="169"/>
      <c r="B168" s="169"/>
      <c r="C168" s="26" t="s">
        <v>30</v>
      </c>
      <c r="D168" s="26" t="s">
        <v>30</v>
      </c>
      <c r="E168" s="26" t="s">
        <v>30</v>
      </c>
      <c r="F168" s="26" t="s">
        <v>30</v>
      </c>
      <c r="G168" s="161" t="str">
        <f t="shared" si="23"/>
        <v>--</v>
      </c>
      <c r="H168" s="27" t="s">
        <v>30</v>
      </c>
      <c r="I168" s="33" t="s">
        <v>30</v>
      </c>
      <c r="J168" s="87"/>
      <c r="K168" s="33"/>
      <c r="L168" s="26"/>
      <c r="M168" s="26"/>
      <c r="N168" s="26"/>
      <c r="O168" s="26"/>
      <c r="P168" s="169"/>
      <c r="Q168" s="184"/>
      <c r="R168" s="184"/>
      <c r="S168" s="185" t="str">
        <f t="shared" si="24"/>
        <v>0</v>
      </c>
      <c r="T168" s="185" t="str">
        <f t="shared" si="24"/>
        <v>0</v>
      </c>
      <c r="U168" s="185">
        <f t="shared" ref="U168:U180" si="25">(T168*S168)</f>
        <v>0</v>
      </c>
      <c r="V168" s="186" t="str">
        <f>IF(U168=0,"--",IF(U168&lt;='db fasce di rischio'!$B$4,'db fasce di rischio'!$A$2,IF(U168&lt;='db fasce di rischio'!$D$4,'db fasce di rischio'!$C$2,IF(U168&lt;='db fasce di rischio'!$F$4,'db fasce di rischio'!$E$2,IF(U168&lt;='db fasce di rischio'!$H$4,'db fasce di rischio'!$G$2,"")))))</f>
        <v>--</v>
      </c>
      <c r="W168" s="30"/>
      <c r="X168" s="30"/>
    </row>
    <row r="169" spans="1:24" ht="21" hidden="1" outlineLevel="1" x14ac:dyDescent="0.2">
      <c r="A169" s="169"/>
      <c r="B169" s="169"/>
      <c r="C169" s="26" t="s">
        <v>30</v>
      </c>
      <c r="D169" s="26" t="s">
        <v>30</v>
      </c>
      <c r="E169" s="26" t="s">
        <v>30</v>
      </c>
      <c r="F169" s="26" t="s">
        <v>30</v>
      </c>
      <c r="G169" s="161" t="str">
        <f t="shared" si="23"/>
        <v>--</v>
      </c>
      <c r="H169" s="27" t="s">
        <v>30</v>
      </c>
      <c r="I169" s="33" t="s">
        <v>30</v>
      </c>
      <c r="J169" s="87"/>
      <c r="K169" s="33"/>
      <c r="L169" s="26"/>
      <c r="M169" s="26"/>
      <c r="N169" s="26"/>
      <c r="O169" s="26"/>
      <c r="P169" s="169"/>
      <c r="Q169" s="184"/>
      <c r="R169" s="184"/>
      <c r="S169" s="185" t="str">
        <f t="shared" si="24"/>
        <v>0</v>
      </c>
      <c r="T169" s="185" t="str">
        <f t="shared" si="24"/>
        <v>0</v>
      </c>
      <c r="U169" s="185">
        <f t="shared" si="25"/>
        <v>0</v>
      </c>
      <c r="V169" s="186" t="str">
        <f>IF(U169=0,"--",IF(U169&lt;='db fasce di rischio'!$B$4,'db fasce di rischio'!$A$2,IF(U169&lt;='db fasce di rischio'!$D$4,'db fasce di rischio'!$C$2,IF(U169&lt;='db fasce di rischio'!$F$4,'db fasce di rischio'!$E$2,IF(U169&lt;='db fasce di rischio'!$H$4,'db fasce di rischio'!$G$2,"")))))</f>
        <v>--</v>
      </c>
      <c r="W169" s="30"/>
      <c r="X169" s="30"/>
    </row>
    <row r="170" spans="1:24" ht="21" hidden="1" outlineLevel="1" x14ac:dyDescent="0.2">
      <c r="A170" s="169"/>
      <c r="B170" s="169"/>
      <c r="C170" s="26" t="s">
        <v>30</v>
      </c>
      <c r="D170" s="26" t="s">
        <v>30</v>
      </c>
      <c r="E170" s="26" t="s">
        <v>30</v>
      </c>
      <c r="F170" s="26" t="s">
        <v>30</v>
      </c>
      <c r="G170" s="161" t="str">
        <f t="shared" si="23"/>
        <v>--</v>
      </c>
      <c r="H170" s="27" t="s">
        <v>30</v>
      </c>
      <c r="I170" s="33" t="s">
        <v>30</v>
      </c>
      <c r="J170" s="87"/>
      <c r="K170" s="33"/>
      <c r="L170" s="26"/>
      <c r="M170" s="26"/>
      <c r="N170" s="26"/>
      <c r="O170" s="26"/>
      <c r="P170" s="169"/>
      <c r="Q170" s="184"/>
      <c r="R170" s="184"/>
      <c r="S170" s="185" t="str">
        <f t="shared" si="24"/>
        <v>0</v>
      </c>
      <c r="T170" s="185" t="str">
        <f t="shared" si="24"/>
        <v>0</v>
      </c>
      <c r="U170" s="185">
        <f t="shared" si="25"/>
        <v>0</v>
      </c>
      <c r="V170" s="186" t="str">
        <f>IF(U170=0,"--",IF(U170&lt;='db fasce di rischio'!$B$4,'db fasce di rischio'!$A$2,IF(U170&lt;='db fasce di rischio'!$D$4,'db fasce di rischio'!$C$2,IF(U170&lt;='db fasce di rischio'!$F$4,'db fasce di rischio'!$E$2,IF(U170&lt;='db fasce di rischio'!$H$4,'db fasce di rischio'!$G$2,"")))))</f>
        <v>--</v>
      </c>
      <c r="W170" s="30"/>
      <c r="X170" s="30"/>
    </row>
    <row r="171" spans="1:24" ht="21" hidden="1" outlineLevel="1" x14ac:dyDescent="0.2">
      <c r="A171" s="169"/>
      <c r="B171" s="169"/>
      <c r="C171" s="26" t="s">
        <v>30</v>
      </c>
      <c r="D171" s="26" t="s">
        <v>30</v>
      </c>
      <c r="E171" s="26" t="s">
        <v>30</v>
      </c>
      <c r="F171" s="26" t="s">
        <v>30</v>
      </c>
      <c r="G171" s="161" t="str">
        <f t="shared" si="23"/>
        <v>--</v>
      </c>
      <c r="H171" s="27" t="s">
        <v>30</v>
      </c>
      <c r="I171" s="33" t="s">
        <v>30</v>
      </c>
      <c r="J171" s="87"/>
      <c r="K171" s="33"/>
      <c r="L171" s="26"/>
      <c r="M171" s="26"/>
      <c r="N171" s="26"/>
      <c r="O171" s="26"/>
      <c r="P171" s="169"/>
      <c r="Q171" s="184"/>
      <c r="R171" s="184"/>
      <c r="S171" s="185" t="str">
        <f t="shared" si="24"/>
        <v>0</v>
      </c>
      <c r="T171" s="185" t="str">
        <f t="shared" si="24"/>
        <v>0</v>
      </c>
      <c r="U171" s="185">
        <f t="shared" si="25"/>
        <v>0</v>
      </c>
      <c r="V171" s="186" t="str">
        <f>IF(U171=0,"--",IF(U171&lt;='db fasce di rischio'!$B$4,'db fasce di rischio'!$A$2,IF(U171&lt;='db fasce di rischio'!$D$4,'db fasce di rischio'!$C$2,IF(U171&lt;='db fasce di rischio'!$F$4,'db fasce di rischio'!$E$2,IF(U171&lt;='db fasce di rischio'!$H$4,'db fasce di rischio'!$G$2,"")))))</f>
        <v>--</v>
      </c>
      <c r="W171" s="30"/>
      <c r="X171" s="30"/>
    </row>
    <row r="172" spans="1:24" ht="21" hidden="1" outlineLevel="1" x14ac:dyDescent="0.2">
      <c r="A172" s="169"/>
      <c r="B172" s="169"/>
      <c r="C172" s="26" t="s">
        <v>30</v>
      </c>
      <c r="D172" s="26" t="s">
        <v>30</v>
      </c>
      <c r="E172" s="26" t="s">
        <v>30</v>
      </c>
      <c r="F172" s="26" t="s">
        <v>30</v>
      </c>
      <c r="G172" s="161" t="str">
        <f t="shared" si="23"/>
        <v>--</v>
      </c>
      <c r="H172" s="27" t="s">
        <v>30</v>
      </c>
      <c r="I172" s="33" t="s">
        <v>30</v>
      </c>
      <c r="J172" s="87"/>
      <c r="K172" s="33"/>
      <c r="L172" s="26"/>
      <c r="M172" s="26"/>
      <c r="N172" s="26"/>
      <c r="O172" s="26"/>
      <c r="P172" s="169"/>
      <c r="Q172" s="184"/>
      <c r="R172" s="184"/>
      <c r="S172" s="185" t="str">
        <f t="shared" si="24"/>
        <v>0</v>
      </c>
      <c r="T172" s="185" t="str">
        <f t="shared" si="24"/>
        <v>0</v>
      </c>
      <c r="U172" s="185">
        <f t="shared" si="25"/>
        <v>0</v>
      </c>
      <c r="V172" s="186" t="str">
        <f>IF(U172=0,"--",IF(U172&lt;='db fasce di rischio'!$B$4,'db fasce di rischio'!$A$2,IF(U172&lt;='db fasce di rischio'!$D$4,'db fasce di rischio'!$C$2,IF(U172&lt;='db fasce di rischio'!$F$4,'db fasce di rischio'!$E$2,IF(U172&lt;='db fasce di rischio'!$H$4,'db fasce di rischio'!$G$2,"")))))</f>
        <v>--</v>
      </c>
      <c r="W172" s="30"/>
      <c r="X172" s="30"/>
    </row>
    <row r="173" spans="1:24" ht="21" hidden="1" outlineLevel="1" x14ac:dyDescent="0.2">
      <c r="A173" s="169"/>
      <c r="B173" s="169"/>
      <c r="C173" s="26" t="s">
        <v>30</v>
      </c>
      <c r="D173" s="26" t="s">
        <v>30</v>
      </c>
      <c r="E173" s="26" t="s">
        <v>30</v>
      </c>
      <c r="F173" s="26" t="s">
        <v>30</v>
      </c>
      <c r="G173" s="161" t="str">
        <f t="shared" si="23"/>
        <v>--</v>
      </c>
      <c r="H173" s="27" t="s">
        <v>30</v>
      </c>
      <c r="I173" s="33" t="s">
        <v>30</v>
      </c>
      <c r="J173" s="87"/>
      <c r="K173" s="33"/>
      <c r="L173" s="26"/>
      <c r="M173" s="26"/>
      <c r="N173" s="26"/>
      <c r="O173" s="26"/>
      <c r="P173" s="169"/>
      <c r="Q173" s="184"/>
      <c r="R173" s="184"/>
      <c r="S173" s="185" t="str">
        <f t="shared" si="24"/>
        <v>0</v>
      </c>
      <c r="T173" s="185" t="str">
        <f t="shared" si="24"/>
        <v>0</v>
      </c>
      <c r="U173" s="185">
        <f t="shared" si="25"/>
        <v>0</v>
      </c>
      <c r="V173" s="186" t="str">
        <f>IF(U173=0,"--",IF(U173&lt;='db fasce di rischio'!$B$4,'db fasce di rischio'!$A$2,IF(U173&lt;='db fasce di rischio'!$D$4,'db fasce di rischio'!$C$2,IF(U173&lt;='db fasce di rischio'!$F$4,'db fasce di rischio'!$E$2,IF(U173&lt;='db fasce di rischio'!$H$4,'db fasce di rischio'!$G$2,"")))))</f>
        <v>--</v>
      </c>
      <c r="W173" s="30"/>
      <c r="X173" s="30"/>
    </row>
    <row r="174" spans="1:24" ht="21" hidden="1" outlineLevel="1" x14ac:dyDescent="0.2">
      <c r="A174" s="169"/>
      <c r="B174" s="169"/>
      <c r="C174" s="26" t="s">
        <v>30</v>
      </c>
      <c r="D174" s="26" t="s">
        <v>30</v>
      </c>
      <c r="E174" s="26" t="s">
        <v>30</v>
      </c>
      <c r="F174" s="26" t="s">
        <v>30</v>
      </c>
      <c r="G174" s="161" t="str">
        <f t="shared" si="23"/>
        <v>--</v>
      </c>
      <c r="H174" s="27" t="s">
        <v>30</v>
      </c>
      <c r="I174" s="33" t="s">
        <v>30</v>
      </c>
      <c r="J174" s="88"/>
      <c r="K174" s="33"/>
      <c r="L174" s="26"/>
      <c r="M174" s="26"/>
      <c r="N174" s="26"/>
      <c r="O174" s="26"/>
      <c r="P174" s="169"/>
      <c r="Q174" s="184"/>
      <c r="R174" s="184"/>
      <c r="S174" s="185" t="str">
        <f t="shared" si="24"/>
        <v>0</v>
      </c>
      <c r="T174" s="185" t="str">
        <f t="shared" si="24"/>
        <v>0</v>
      </c>
      <c r="U174" s="185">
        <f t="shared" si="25"/>
        <v>0</v>
      </c>
      <c r="V174" s="186" t="str">
        <f>IF(U174=0,"--",IF(U174&lt;='db fasce di rischio'!$B$4,'db fasce di rischio'!$A$2,IF(U174&lt;='db fasce di rischio'!$D$4,'db fasce di rischio'!$C$2,IF(U174&lt;='db fasce di rischio'!$F$4,'db fasce di rischio'!$E$2,IF(U174&lt;='db fasce di rischio'!$H$4,'db fasce di rischio'!$G$2,"")))))</f>
        <v>--</v>
      </c>
      <c r="W174" s="30"/>
      <c r="X174" s="30"/>
    </row>
    <row r="175" spans="1:24" ht="21" hidden="1" outlineLevel="1" x14ac:dyDescent="0.2">
      <c r="A175" s="169"/>
      <c r="B175" s="169"/>
      <c r="C175" s="26" t="s">
        <v>30</v>
      </c>
      <c r="D175" s="26" t="s">
        <v>30</v>
      </c>
      <c r="E175" s="26" t="s">
        <v>30</v>
      </c>
      <c r="F175" s="26" t="s">
        <v>30</v>
      </c>
      <c r="G175" s="161" t="str">
        <f t="shared" si="23"/>
        <v>--</v>
      </c>
      <c r="H175" s="27" t="s">
        <v>30</v>
      </c>
      <c r="I175" s="33" t="s">
        <v>30</v>
      </c>
      <c r="J175" s="88"/>
      <c r="K175" s="33"/>
      <c r="L175" s="26"/>
      <c r="M175" s="26"/>
      <c r="N175" s="26"/>
      <c r="O175" s="26"/>
      <c r="P175" s="169"/>
      <c r="Q175" s="184"/>
      <c r="R175" s="184"/>
      <c r="S175" s="185" t="str">
        <f t="shared" si="24"/>
        <v>0</v>
      </c>
      <c r="T175" s="185" t="str">
        <f t="shared" si="24"/>
        <v>0</v>
      </c>
      <c r="U175" s="185">
        <f t="shared" si="25"/>
        <v>0</v>
      </c>
      <c r="V175" s="186" t="str">
        <f>IF(U175=0,"--",IF(U175&lt;='db fasce di rischio'!$B$4,'db fasce di rischio'!$A$2,IF(U175&lt;='db fasce di rischio'!$D$4,'db fasce di rischio'!$C$2,IF(U175&lt;='db fasce di rischio'!$F$4,'db fasce di rischio'!$E$2,IF(U175&lt;='db fasce di rischio'!$H$4,'db fasce di rischio'!$G$2,"")))))</f>
        <v>--</v>
      </c>
      <c r="W175" s="30"/>
      <c r="X175" s="30"/>
    </row>
    <row r="176" spans="1:24" ht="21" hidden="1" outlineLevel="1" x14ac:dyDescent="0.2">
      <c r="A176" s="169"/>
      <c r="B176" s="169"/>
      <c r="C176" s="26" t="s">
        <v>30</v>
      </c>
      <c r="D176" s="26" t="s">
        <v>30</v>
      </c>
      <c r="E176" s="26" t="s">
        <v>30</v>
      </c>
      <c r="F176" s="26" t="s">
        <v>30</v>
      </c>
      <c r="G176" s="161" t="str">
        <f t="shared" si="23"/>
        <v>--</v>
      </c>
      <c r="H176" s="27" t="s">
        <v>30</v>
      </c>
      <c r="I176" s="33" t="s">
        <v>30</v>
      </c>
      <c r="J176" s="88"/>
      <c r="K176" s="33"/>
      <c r="L176" s="26"/>
      <c r="M176" s="26"/>
      <c r="N176" s="26"/>
      <c r="O176" s="26"/>
      <c r="P176" s="169"/>
      <c r="Q176" s="184"/>
      <c r="R176" s="184"/>
      <c r="S176" s="185" t="str">
        <f t="shared" si="24"/>
        <v>0</v>
      </c>
      <c r="T176" s="185" t="str">
        <f t="shared" si="24"/>
        <v>0</v>
      </c>
      <c r="U176" s="185">
        <f t="shared" si="25"/>
        <v>0</v>
      </c>
      <c r="V176" s="186" t="str">
        <f>IF(U176=0,"--",IF(U176&lt;='db fasce di rischio'!$B$4,'db fasce di rischio'!$A$2,IF(U176&lt;='db fasce di rischio'!$D$4,'db fasce di rischio'!$C$2,IF(U176&lt;='db fasce di rischio'!$F$4,'db fasce di rischio'!$E$2,IF(U176&lt;='db fasce di rischio'!$H$4,'db fasce di rischio'!$G$2,"")))))</f>
        <v>--</v>
      </c>
      <c r="W176" s="30"/>
      <c r="X176" s="30"/>
    </row>
    <row r="177" spans="1:24" ht="21" hidden="1" outlineLevel="1" x14ac:dyDescent="0.2">
      <c r="A177" s="169"/>
      <c r="B177" s="169"/>
      <c r="C177" s="26" t="s">
        <v>30</v>
      </c>
      <c r="D177" s="26" t="s">
        <v>30</v>
      </c>
      <c r="E177" s="26" t="s">
        <v>30</v>
      </c>
      <c r="F177" s="26" t="s">
        <v>30</v>
      </c>
      <c r="G177" s="161" t="str">
        <f t="shared" si="23"/>
        <v>--</v>
      </c>
      <c r="H177" s="27" t="s">
        <v>30</v>
      </c>
      <c r="I177" s="33" t="s">
        <v>30</v>
      </c>
      <c r="J177" s="88"/>
      <c r="K177" s="33"/>
      <c r="L177" s="26"/>
      <c r="M177" s="26"/>
      <c r="N177" s="26"/>
      <c r="O177" s="26"/>
      <c r="P177" s="169"/>
      <c r="Q177" s="184"/>
      <c r="R177" s="184"/>
      <c r="S177" s="185" t="str">
        <f t="shared" si="24"/>
        <v>0</v>
      </c>
      <c r="T177" s="185" t="str">
        <f t="shared" si="24"/>
        <v>0</v>
      </c>
      <c r="U177" s="185">
        <f t="shared" si="25"/>
        <v>0</v>
      </c>
      <c r="V177" s="186" t="str">
        <f>IF(U177=0,"--",IF(U177&lt;='db fasce di rischio'!$B$4,'db fasce di rischio'!$A$2,IF(U177&lt;='db fasce di rischio'!$D$4,'db fasce di rischio'!$C$2,IF(U177&lt;='db fasce di rischio'!$F$4,'db fasce di rischio'!$E$2,IF(U177&lt;='db fasce di rischio'!$H$4,'db fasce di rischio'!$G$2,"")))))</f>
        <v>--</v>
      </c>
      <c r="W177" s="30"/>
      <c r="X177" s="30"/>
    </row>
    <row r="178" spans="1:24" ht="21" hidden="1" outlineLevel="1" x14ac:dyDescent="0.2">
      <c r="A178" s="169"/>
      <c r="B178" s="169"/>
      <c r="C178" s="26" t="s">
        <v>30</v>
      </c>
      <c r="D178" s="26" t="s">
        <v>30</v>
      </c>
      <c r="E178" s="26" t="s">
        <v>30</v>
      </c>
      <c r="F178" s="26" t="s">
        <v>30</v>
      </c>
      <c r="G178" s="161" t="str">
        <f t="shared" si="23"/>
        <v>--</v>
      </c>
      <c r="H178" s="27" t="s">
        <v>30</v>
      </c>
      <c r="I178" s="33" t="s">
        <v>30</v>
      </c>
      <c r="J178" s="87"/>
      <c r="K178" s="33"/>
      <c r="L178" s="26"/>
      <c r="M178" s="26"/>
      <c r="N178" s="26"/>
      <c r="O178" s="26"/>
      <c r="P178" s="169"/>
      <c r="Q178" s="184"/>
      <c r="R178" s="184"/>
      <c r="S178" s="185" t="str">
        <f t="shared" si="24"/>
        <v>0</v>
      </c>
      <c r="T178" s="185" t="str">
        <f t="shared" si="24"/>
        <v>0</v>
      </c>
      <c r="U178" s="185">
        <f t="shared" si="25"/>
        <v>0</v>
      </c>
      <c r="V178" s="186" t="str">
        <f>IF(U178=0,"--",IF(U178&lt;='db fasce di rischio'!$B$4,'db fasce di rischio'!$A$2,IF(U178&lt;='db fasce di rischio'!$D$4,'db fasce di rischio'!$C$2,IF(U178&lt;='db fasce di rischio'!$F$4,'db fasce di rischio'!$E$2,IF(U178&lt;='db fasce di rischio'!$H$4,'db fasce di rischio'!$G$2,"")))))</f>
        <v>--</v>
      </c>
      <c r="W178" s="30"/>
      <c r="X178" s="30"/>
    </row>
    <row r="179" spans="1:24" ht="21" hidden="1" outlineLevel="1" x14ac:dyDescent="0.2">
      <c r="A179" s="169"/>
      <c r="B179" s="169"/>
      <c r="C179" s="26" t="s">
        <v>30</v>
      </c>
      <c r="D179" s="26" t="s">
        <v>30</v>
      </c>
      <c r="E179" s="26" t="s">
        <v>30</v>
      </c>
      <c r="F179" s="26" t="s">
        <v>30</v>
      </c>
      <c r="G179" s="161" t="str">
        <f t="shared" si="23"/>
        <v>--</v>
      </c>
      <c r="H179" s="27" t="s">
        <v>30</v>
      </c>
      <c r="I179" s="33" t="s">
        <v>30</v>
      </c>
      <c r="J179" s="87"/>
      <c r="K179" s="33"/>
      <c r="L179" s="26"/>
      <c r="M179" s="26"/>
      <c r="N179" s="26"/>
      <c r="O179" s="28"/>
      <c r="P179" s="169"/>
      <c r="Q179" s="184"/>
      <c r="R179" s="184"/>
      <c r="S179" s="185" t="str">
        <f t="shared" si="24"/>
        <v>0</v>
      </c>
      <c r="T179" s="185" t="str">
        <f t="shared" si="24"/>
        <v>0</v>
      </c>
      <c r="U179" s="185">
        <f t="shared" si="25"/>
        <v>0</v>
      </c>
      <c r="V179" s="186" t="str">
        <f>IF(U179=0,"--",IF(U179&lt;='db fasce di rischio'!$B$4,'db fasce di rischio'!$A$2,IF(U179&lt;='db fasce di rischio'!$D$4,'db fasce di rischio'!$C$2,IF(U179&lt;='db fasce di rischio'!$F$4,'db fasce di rischio'!$E$2,IF(U179&lt;='db fasce di rischio'!$H$4,'db fasce di rischio'!$G$2,"")))))</f>
        <v>--</v>
      </c>
      <c r="W179" s="30"/>
      <c r="X179" s="30"/>
    </row>
    <row r="180" spans="1:24" ht="21" hidden="1" outlineLevel="1" x14ac:dyDescent="0.2">
      <c r="A180" s="169"/>
      <c r="B180" s="169"/>
      <c r="C180" s="26" t="s">
        <v>30</v>
      </c>
      <c r="D180" s="26" t="s">
        <v>30</v>
      </c>
      <c r="E180" s="26" t="s">
        <v>30</v>
      </c>
      <c r="F180" s="26" t="s">
        <v>30</v>
      </c>
      <c r="G180" s="161" t="str">
        <f t="shared" si="23"/>
        <v>--</v>
      </c>
      <c r="H180" s="27" t="s">
        <v>30</v>
      </c>
      <c r="I180" s="33" t="s">
        <v>30</v>
      </c>
      <c r="J180" s="87"/>
      <c r="K180" s="33"/>
      <c r="L180" s="26"/>
      <c r="M180" s="26"/>
      <c r="N180" s="26"/>
      <c r="O180" s="29"/>
      <c r="P180" s="169"/>
      <c r="Q180" s="184"/>
      <c r="R180" s="184"/>
      <c r="S180" s="185" t="str">
        <f t="shared" si="24"/>
        <v>0</v>
      </c>
      <c r="T180" s="185" t="str">
        <f t="shared" si="24"/>
        <v>0</v>
      </c>
      <c r="U180" s="185">
        <f t="shared" si="25"/>
        <v>0</v>
      </c>
      <c r="V180" s="186" t="str">
        <f>IF(U180=0,"--",IF(U180&lt;='db fasce di rischio'!$B$4,'db fasce di rischio'!$A$2,IF(U180&lt;='db fasce di rischio'!$D$4,'db fasce di rischio'!$C$2,IF(U180&lt;='db fasce di rischio'!$F$4,'db fasce di rischio'!$E$2,IF(U180&lt;='db fasce di rischio'!$H$4,'db fasce di rischio'!$G$2,"")))))</f>
        <v>--</v>
      </c>
      <c r="W180" s="30"/>
      <c r="X180" s="30"/>
    </row>
    <row r="181" spans="1:24" ht="21" collapsed="1" x14ac:dyDescent="0.2">
      <c r="A181" s="168"/>
      <c r="B181" s="168"/>
      <c r="C181" s="92"/>
      <c r="D181" s="92"/>
      <c r="E181" s="92"/>
      <c r="F181" s="92"/>
      <c r="G181" s="92"/>
      <c r="H181" s="92"/>
      <c r="I181" s="92"/>
      <c r="J181" s="176"/>
      <c r="K181" s="92"/>
      <c r="L181" s="92"/>
      <c r="M181" s="92"/>
      <c r="N181" s="92"/>
      <c r="O181" s="92"/>
      <c r="P181" s="168"/>
      <c r="Q181" s="30"/>
      <c r="R181" s="30"/>
      <c r="S181" s="30"/>
      <c r="T181" s="30"/>
      <c r="U181" s="30"/>
      <c r="V181" s="30"/>
      <c r="W181" s="30"/>
      <c r="X181" s="30"/>
    </row>
    <row r="182" spans="1:24" ht="90.6" customHeight="1" x14ac:dyDescent="0.2">
      <c r="A182" s="31"/>
      <c r="B182" s="31"/>
      <c r="C182" s="32" t="s">
        <v>674</v>
      </c>
      <c r="D182" s="32"/>
      <c r="E182" s="30"/>
      <c r="F182" s="30"/>
      <c r="G182" s="30"/>
      <c r="H182" s="30"/>
      <c r="I182" s="30"/>
      <c r="J182" s="85"/>
      <c r="K182" s="30"/>
      <c r="L182" s="30"/>
      <c r="M182" s="30"/>
      <c r="N182" s="84" t="s">
        <v>6</v>
      </c>
      <c r="O182" s="84" t="s">
        <v>675</v>
      </c>
      <c r="P182" s="30"/>
      <c r="Q182" s="182" t="s">
        <v>1306</v>
      </c>
      <c r="R182" s="182" t="s">
        <v>1307</v>
      </c>
      <c r="S182" s="50" t="s">
        <v>1308</v>
      </c>
      <c r="T182" s="50" t="s">
        <v>1309</v>
      </c>
      <c r="U182" s="50" t="s">
        <v>1310</v>
      </c>
      <c r="V182" s="183" t="s">
        <v>1311</v>
      </c>
      <c r="W182" s="30"/>
      <c r="X182" s="30"/>
    </row>
    <row r="183" spans="1:24" ht="30.6" customHeight="1" x14ac:dyDescent="0.2">
      <c r="A183" s="168"/>
      <c r="B183" s="168">
        <v>9</v>
      </c>
      <c r="C183" s="220" t="s">
        <v>1267</v>
      </c>
      <c r="D183" s="221"/>
      <c r="E183" s="222"/>
      <c r="F183" s="229"/>
      <c r="G183" s="229"/>
      <c r="H183" s="229"/>
      <c r="I183" s="50" t="s">
        <v>11</v>
      </c>
      <c r="J183" s="231" t="s">
        <v>3</v>
      </c>
      <c r="K183" s="231"/>
      <c r="L183" s="39"/>
      <c r="M183" s="162" t="s">
        <v>676</v>
      </c>
      <c r="N183" s="163" t="str">
        <f>V183</f>
        <v>--</v>
      </c>
      <c r="O183" s="39"/>
      <c r="P183" s="168"/>
      <c r="Q183" s="184"/>
      <c r="R183" s="184"/>
      <c r="S183" s="185" t="str">
        <f>IF(Q183="Basso",1.8,IF(Q183="Medio",2.5,IF(Q183="Medio-Alto",3.8,IF(Q183="Alto",5,"0"))))</f>
        <v>0</v>
      </c>
      <c r="T183" s="185" t="str">
        <f>IF(R183="Basso",1.8,IF(R183="Medio",2.5,IF(R183="Medio-Alto",3.8,IF(R183="Alto",5,"0"))))</f>
        <v>0</v>
      </c>
      <c r="U183" s="185">
        <f>IF(MAX(U187:U201)&gt;(T183*S183),MAX(U187:U201),T183*S183)</f>
        <v>0</v>
      </c>
      <c r="V183" s="186" t="str">
        <f>IF(U183=0,"--",IF(U183&lt;='db fasce di rischio'!$B$4,'db fasce di rischio'!$A$2,IF(U183&lt;='db fasce di rischio'!$D$4,'db fasce di rischio'!$C$2,IF(U183&lt;='db fasce di rischio'!$F$4,'db fasce di rischio'!$E$2,IF(U183&lt;='db fasce di rischio'!$H$4,'db fasce di rischio'!$G$2,"")))))</f>
        <v>--</v>
      </c>
      <c r="W183" s="30"/>
      <c r="X183" s="30"/>
    </row>
    <row r="184" spans="1:24" ht="59.45" customHeight="1" x14ac:dyDescent="0.2">
      <c r="A184" s="168"/>
      <c r="B184" s="168"/>
      <c r="C184" s="223"/>
      <c r="D184" s="224"/>
      <c r="E184" s="224"/>
      <c r="F184" s="172"/>
      <c r="G184" s="172"/>
      <c r="H184" s="172"/>
      <c r="I184" s="172"/>
      <c r="J184" s="172"/>
      <c r="K184" s="172"/>
      <c r="L184" s="173"/>
      <c r="M184" s="226" t="s">
        <v>1305</v>
      </c>
      <c r="N184" s="226"/>
      <c r="O184" s="226"/>
      <c r="P184" s="168"/>
      <c r="Q184" s="30"/>
      <c r="R184" s="30"/>
      <c r="S184" s="30"/>
      <c r="T184" s="30"/>
      <c r="U184" s="30"/>
      <c r="V184" s="30"/>
      <c r="W184" s="30"/>
      <c r="X184" s="30"/>
    </row>
    <row r="185" spans="1:24" ht="31.5" hidden="1" customHeight="1" outlineLevel="1" x14ac:dyDescent="0.2">
      <c r="A185" s="168"/>
      <c r="B185" s="168"/>
      <c r="C185" s="218" t="s">
        <v>1266</v>
      </c>
      <c r="D185" s="219"/>
      <c r="E185" s="160"/>
      <c r="F185" s="160"/>
      <c r="G185" s="160"/>
      <c r="H185" s="160"/>
      <c r="I185" s="160"/>
      <c r="J185" s="159"/>
      <c r="K185" s="160"/>
      <c r="L185" s="164">
        <f>SUM(H172:H180)</f>
        <v>0</v>
      </c>
      <c r="M185" s="165"/>
      <c r="N185" s="165"/>
      <c r="O185" s="165"/>
      <c r="P185" s="168"/>
      <c r="Q185" s="30"/>
      <c r="R185" s="30"/>
      <c r="S185" s="30"/>
      <c r="T185" s="30"/>
      <c r="U185" s="30"/>
      <c r="V185" s="30"/>
      <c r="W185" s="30"/>
      <c r="X185" s="30"/>
    </row>
    <row r="186" spans="1:24" ht="81.95" hidden="1" customHeight="1" outlineLevel="1" x14ac:dyDescent="0.2">
      <c r="A186" s="169"/>
      <c r="B186" s="169"/>
      <c r="C186" s="24" t="s">
        <v>915</v>
      </c>
      <c r="D186" s="24" t="s">
        <v>916</v>
      </c>
      <c r="E186" s="24" t="s">
        <v>981</v>
      </c>
      <c r="F186" s="24" t="s">
        <v>980</v>
      </c>
      <c r="G186" s="187" t="s">
        <v>1301</v>
      </c>
      <c r="H186" s="24" t="s">
        <v>979</v>
      </c>
      <c r="I186" s="24" t="s">
        <v>917</v>
      </c>
      <c r="J186" s="50" t="s">
        <v>982</v>
      </c>
      <c r="K186" s="50" t="s">
        <v>918</v>
      </c>
      <c r="L186" s="24" t="s">
        <v>639</v>
      </c>
      <c r="M186" s="24" t="s">
        <v>677</v>
      </c>
      <c r="N186" s="24" t="s">
        <v>678</v>
      </c>
      <c r="O186" s="24" t="s">
        <v>679</v>
      </c>
      <c r="P186" s="169"/>
      <c r="Q186" s="182" t="s">
        <v>1306</v>
      </c>
      <c r="R186" s="182" t="s">
        <v>1307</v>
      </c>
      <c r="S186" s="50" t="s">
        <v>1308</v>
      </c>
      <c r="T186" s="50" t="s">
        <v>1309</v>
      </c>
      <c r="U186" s="50" t="s">
        <v>1310</v>
      </c>
      <c r="V186" s="183" t="s">
        <v>1311</v>
      </c>
      <c r="W186" s="30"/>
      <c r="X186" s="30"/>
    </row>
    <row r="187" spans="1:24" ht="21" hidden="1" outlineLevel="1" x14ac:dyDescent="0.2">
      <c r="A187" s="169"/>
      <c r="B187" s="169"/>
      <c r="C187" s="26" t="s">
        <v>30</v>
      </c>
      <c r="D187" s="26" t="s">
        <v>30</v>
      </c>
      <c r="E187" s="26" t="s">
        <v>30</v>
      </c>
      <c r="F187" s="26" t="s">
        <v>30</v>
      </c>
      <c r="G187" s="161" t="str">
        <f>V187</f>
        <v>--</v>
      </c>
      <c r="H187" s="27" t="s">
        <v>30</v>
      </c>
      <c r="I187" s="33" t="s">
        <v>30</v>
      </c>
      <c r="J187" s="87"/>
      <c r="K187" s="33"/>
      <c r="L187" s="26"/>
      <c r="M187" s="26"/>
      <c r="N187" s="26"/>
      <c r="O187" s="26"/>
      <c r="P187" s="169"/>
      <c r="Q187" s="184"/>
      <c r="R187" s="184"/>
      <c r="S187" s="185" t="str">
        <f>IF(Q187="Basso",1.8,IF(Q187="Medio",2.5,IF(Q187="Medio-Alto",3.8,IF(Q187="Alto",5,"0"))))</f>
        <v>0</v>
      </c>
      <c r="T187" s="185" t="str">
        <f>IF(R187="Basso",1.8,IF(R187="Medio",2.5,IF(R187="Medio-Alto",3.8,IF(R187="Alto",5,"0"))))</f>
        <v>0</v>
      </c>
      <c r="U187" s="185">
        <f>(T187*S187)</f>
        <v>0</v>
      </c>
      <c r="V187" s="186" t="str">
        <f>IF(U187=0,"--",IF(U187&lt;='db fasce di rischio'!$B$4,'db fasce di rischio'!$A$2,IF(U187&lt;='db fasce di rischio'!$D$4,'db fasce di rischio'!$C$2,IF(U187&lt;='db fasce di rischio'!$F$4,'db fasce di rischio'!$E$2,IF(U187&lt;='db fasce di rischio'!$H$4,'db fasce di rischio'!$G$2,"")))))</f>
        <v>--</v>
      </c>
      <c r="W187" s="30"/>
      <c r="X187" s="30"/>
    </row>
    <row r="188" spans="1:24" ht="21" hidden="1" outlineLevel="1" x14ac:dyDescent="0.2">
      <c r="A188" s="169"/>
      <c r="B188" s="169"/>
      <c r="C188" s="26" t="s">
        <v>30</v>
      </c>
      <c r="D188" s="26" t="s">
        <v>30</v>
      </c>
      <c r="E188" s="26" t="s">
        <v>30</v>
      </c>
      <c r="F188" s="26" t="s">
        <v>30</v>
      </c>
      <c r="G188" s="161" t="str">
        <f t="shared" ref="G188:G201" si="26">V188</f>
        <v>--</v>
      </c>
      <c r="H188" s="27" t="s">
        <v>30</v>
      </c>
      <c r="I188" s="33" t="s">
        <v>30</v>
      </c>
      <c r="J188" s="87"/>
      <c r="K188" s="33"/>
      <c r="L188" s="26"/>
      <c r="M188" s="26"/>
      <c r="N188" s="26"/>
      <c r="O188" s="26"/>
      <c r="P188" s="169"/>
      <c r="Q188" s="184"/>
      <c r="R188" s="184"/>
      <c r="S188" s="185" t="str">
        <f t="shared" ref="S188:T201" si="27">IF(Q188="Basso",1.8,IF(Q188="Medio",2.5,IF(Q188="Medio-Alto",3.8,IF(Q188="Alto",5,"0"))))</f>
        <v>0</v>
      </c>
      <c r="T188" s="185" t="str">
        <f t="shared" si="27"/>
        <v>0</v>
      </c>
      <c r="U188" s="185">
        <f>(T188*S188)</f>
        <v>0</v>
      </c>
      <c r="V188" s="186" t="str">
        <f>IF(U188=0,"--",IF(U188&lt;='db fasce di rischio'!$B$4,'db fasce di rischio'!$A$2,IF(U188&lt;='db fasce di rischio'!$D$4,'db fasce di rischio'!$C$2,IF(U188&lt;='db fasce di rischio'!$F$4,'db fasce di rischio'!$E$2,IF(U188&lt;='db fasce di rischio'!$H$4,'db fasce di rischio'!$G$2,"")))))</f>
        <v>--</v>
      </c>
      <c r="W188" s="30"/>
      <c r="X188" s="30"/>
    </row>
    <row r="189" spans="1:24" ht="21" hidden="1" outlineLevel="1" x14ac:dyDescent="0.2">
      <c r="A189" s="169"/>
      <c r="B189" s="169"/>
      <c r="C189" s="26" t="s">
        <v>30</v>
      </c>
      <c r="D189" s="26" t="s">
        <v>30</v>
      </c>
      <c r="E189" s="26" t="s">
        <v>30</v>
      </c>
      <c r="F189" s="26" t="s">
        <v>30</v>
      </c>
      <c r="G189" s="161" t="str">
        <f t="shared" si="26"/>
        <v>--</v>
      </c>
      <c r="H189" s="27" t="s">
        <v>30</v>
      </c>
      <c r="I189" s="33" t="s">
        <v>30</v>
      </c>
      <c r="J189" s="87"/>
      <c r="K189" s="33"/>
      <c r="L189" s="26"/>
      <c r="M189" s="26"/>
      <c r="N189" s="26"/>
      <c r="O189" s="26"/>
      <c r="P189" s="169"/>
      <c r="Q189" s="184"/>
      <c r="R189" s="184"/>
      <c r="S189" s="185" t="str">
        <f t="shared" si="27"/>
        <v>0</v>
      </c>
      <c r="T189" s="185" t="str">
        <f t="shared" si="27"/>
        <v>0</v>
      </c>
      <c r="U189" s="185">
        <f t="shared" ref="U189:U201" si="28">(T189*S189)</f>
        <v>0</v>
      </c>
      <c r="V189" s="186" t="str">
        <f>IF(U189=0,"--",IF(U189&lt;='db fasce di rischio'!$B$4,'db fasce di rischio'!$A$2,IF(U189&lt;='db fasce di rischio'!$D$4,'db fasce di rischio'!$C$2,IF(U189&lt;='db fasce di rischio'!$F$4,'db fasce di rischio'!$E$2,IF(U189&lt;='db fasce di rischio'!$H$4,'db fasce di rischio'!$G$2,"")))))</f>
        <v>--</v>
      </c>
      <c r="W189" s="30"/>
      <c r="X189" s="30"/>
    </row>
    <row r="190" spans="1:24" ht="21" hidden="1" outlineLevel="1" x14ac:dyDescent="0.2">
      <c r="A190" s="169"/>
      <c r="B190" s="169"/>
      <c r="C190" s="26" t="s">
        <v>30</v>
      </c>
      <c r="D190" s="26" t="s">
        <v>30</v>
      </c>
      <c r="E190" s="26" t="s">
        <v>30</v>
      </c>
      <c r="F190" s="26" t="s">
        <v>30</v>
      </c>
      <c r="G190" s="161" t="str">
        <f t="shared" si="26"/>
        <v>--</v>
      </c>
      <c r="H190" s="27" t="s">
        <v>30</v>
      </c>
      <c r="I190" s="33" t="s">
        <v>30</v>
      </c>
      <c r="J190" s="87"/>
      <c r="K190" s="33"/>
      <c r="L190" s="26"/>
      <c r="M190" s="26"/>
      <c r="N190" s="26"/>
      <c r="O190" s="26"/>
      <c r="P190" s="169"/>
      <c r="Q190" s="184"/>
      <c r="R190" s="184"/>
      <c r="S190" s="185" t="str">
        <f t="shared" si="27"/>
        <v>0</v>
      </c>
      <c r="T190" s="185" t="str">
        <f t="shared" si="27"/>
        <v>0</v>
      </c>
      <c r="U190" s="185">
        <f t="shared" si="28"/>
        <v>0</v>
      </c>
      <c r="V190" s="186" t="str">
        <f>IF(U190=0,"--",IF(U190&lt;='db fasce di rischio'!$B$4,'db fasce di rischio'!$A$2,IF(U190&lt;='db fasce di rischio'!$D$4,'db fasce di rischio'!$C$2,IF(U190&lt;='db fasce di rischio'!$F$4,'db fasce di rischio'!$E$2,IF(U190&lt;='db fasce di rischio'!$H$4,'db fasce di rischio'!$G$2,"")))))</f>
        <v>--</v>
      </c>
      <c r="W190" s="30"/>
      <c r="X190" s="30"/>
    </row>
    <row r="191" spans="1:24" ht="21" hidden="1" outlineLevel="1" x14ac:dyDescent="0.2">
      <c r="A191" s="169"/>
      <c r="B191" s="169"/>
      <c r="C191" s="26" t="s">
        <v>30</v>
      </c>
      <c r="D191" s="26" t="s">
        <v>30</v>
      </c>
      <c r="E191" s="26" t="s">
        <v>30</v>
      </c>
      <c r="F191" s="26" t="s">
        <v>30</v>
      </c>
      <c r="G191" s="161" t="str">
        <f t="shared" si="26"/>
        <v>--</v>
      </c>
      <c r="H191" s="27" t="s">
        <v>30</v>
      </c>
      <c r="I191" s="33" t="s">
        <v>30</v>
      </c>
      <c r="J191" s="87"/>
      <c r="K191" s="33"/>
      <c r="L191" s="26"/>
      <c r="M191" s="26"/>
      <c r="N191" s="26"/>
      <c r="O191" s="26"/>
      <c r="P191" s="169"/>
      <c r="Q191" s="184"/>
      <c r="R191" s="184"/>
      <c r="S191" s="185" t="str">
        <f t="shared" si="27"/>
        <v>0</v>
      </c>
      <c r="T191" s="185" t="str">
        <f t="shared" si="27"/>
        <v>0</v>
      </c>
      <c r="U191" s="185">
        <f t="shared" si="28"/>
        <v>0</v>
      </c>
      <c r="V191" s="186" t="str">
        <f>IF(U191=0,"--",IF(U191&lt;='db fasce di rischio'!$B$4,'db fasce di rischio'!$A$2,IF(U191&lt;='db fasce di rischio'!$D$4,'db fasce di rischio'!$C$2,IF(U191&lt;='db fasce di rischio'!$F$4,'db fasce di rischio'!$E$2,IF(U191&lt;='db fasce di rischio'!$H$4,'db fasce di rischio'!$G$2,"")))))</f>
        <v>--</v>
      </c>
      <c r="W191" s="30"/>
      <c r="X191" s="30"/>
    </row>
    <row r="192" spans="1:24" ht="21" hidden="1" outlineLevel="1" x14ac:dyDescent="0.2">
      <c r="A192" s="169"/>
      <c r="B192" s="169"/>
      <c r="C192" s="26" t="s">
        <v>30</v>
      </c>
      <c r="D192" s="26" t="s">
        <v>30</v>
      </c>
      <c r="E192" s="26" t="s">
        <v>30</v>
      </c>
      <c r="F192" s="26" t="s">
        <v>30</v>
      </c>
      <c r="G192" s="161" t="str">
        <f t="shared" si="26"/>
        <v>--</v>
      </c>
      <c r="H192" s="27" t="s">
        <v>30</v>
      </c>
      <c r="I192" s="33" t="s">
        <v>30</v>
      </c>
      <c r="J192" s="87"/>
      <c r="K192" s="33"/>
      <c r="L192" s="26"/>
      <c r="M192" s="26"/>
      <c r="N192" s="26"/>
      <c r="O192" s="26"/>
      <c r="P192" s="169"/>
      <c r="Q192" s="184"/>
      <c r="R192" s="184"/>
      <c r="S192" s="185" t="str">
        <f t="shared" si="27"/>
        <v>0</v>
      </c>
      <c r="T192" s="185" t="str">
        <f t="shared" si="27"/>
        <v>0</v>
      </c>
      <c r="U192" s="185">
        <f t="shared" si="28"/>
        <v>0</v>
      </c>
      <c r="V192" s="186" t="str">
        <f>IF(U192=0,"--",IF(U192&lt;='db fasce di rischio'!$B$4,'db fasce di rischio'!$A$2,IF(U192&lt;='db fasce di rischio'!$D$4,'db fasce di rischio'!$C$2,IF(U192&lt;='db fasce di rischio'!$F$4,'db fasce di rischio'!$E$2,IF(U192&lt;='db fasce di rischio'!$H$4,'db fasce di rischio'!$G$2,"")))))</f>
        <v>--</v>
      </c>
      <c r="W192" s="30"/>
      <c r="X192" s="30"/>
    </row>
    <row r="193" spans="1:24" ht="21" hidden="1" outlineLevel="1" x14ac:dyDescent="0.2">
      <c r="A193" s="169"/>
      <c r="B193" s="169"/>
      <c r="C193" s="26" t="s">
        <v>30</v>
      </c>
      <c r="D193" s="26" t="s">
        <v>30</v>
      </c>
      <c r="E193" s="26" t="s">
        <v>30</v>
      </c>
      <c r="F193" s="26" t="s">
        <v>30</v>
      </c>
      <c r="G193" s="161" t="str">
        <f t="shared" si="26"/>
        <v>--</v>
      </c>
      <c r="H193" s="27" t="s">
        <v>30</v>
      </c>
      <c r="I193" s="33" t="s">
        <v>30</v>
      </c>
      <c r="J193" s="87"/>
      <c r="K193" s="33"/>
      <c r="L193" s="26"/>
      <c r="M193" s="26"/>
      <c r="N193" s="26"/>
      <c r="O193" s="26"/>
      <c r="P193" s="169"/>
      <c r="Q193" s="184"/>
      <c r="R193" s="184"/>
      <c r="S193" s="185" t="str">
        <f t="shared" si="27"/>
        <v>0</v>
      </c>
      <c r="T193" s="185" t="str">
        <f t="shared" si="27"/>
        <v>0</v>
      </c>
      <c r="U193" s="185">
        <f t="shared" si="28"/>
        <v>0</v>
      </c>
      <c r="V193" s="186" t="str">
        <f>IF(U193=0,"--",IF(U193&lt;='db fasce di rischio'!$B$4,'db fasce di rischio'!$A$2,IF(U193&lt;='db fasce di rischio'!$D$4,'db fasce di rischio'!$C$2,IF(U193&lt;='db fasce di rischio'!$F$4,'db fasce di rischio'!$E$2,IF(U193&lt;='db fasce di rischio'!$H$4,'db fasce di rischio'!$G$2,"")))))</f>
        <v>--</v>
      </c>
      <c r="W193" s="30"/>
      <c r="X193" s="30"/>
    </row>
    <row r="194" spans="1:24" ht="21" hidden="1" outlineLevel="1" x14ac:dyDescent="0.2">
      <c r="A194" s="169"/>
      <c r="B194" s="169"/>
      <c r="C194" s="26" t="s">
        <v>30</v>
      </c>
      <c r="D194" s="26" t="s">
        <v>30</v>
      </c>
      <c r="E194" s="26" t="s">
        <v>30</v>
      </c>
      <c r="F194" s="26" t="s">
        <v>30</v>
      </c>
      <c r="G194" s="161" t="str">
        <f t="shared" si="26"/>
        <v>--</v>
      </c>
      <c r="H194" s="27" t="s">
        <v>30</v>
      </c>
      <c r="I194" s="33" t="s">
        <v>30</v>
      </c>
      <c r="J194" s="87"/>
      <c r="K194" s="33"/>
      <c r="L194" s="26"/>
      <c r="M194" s="26"/>
      <c r="N194" s="26"/>
      <c r="O194" s="26"/>
      <c r="P194" s="169"/>
      <c r="Q194" s="184"/>
      <c r="R194" s="184"/>
      <c r="S194" s="185" t="str">
        <f t="shared" si="27"/>
        <v>0</v>
      </c>
      <c r="T194" s="185" t="str">
        <f t="shared" si="27"/>
        <v>0</v>
      </c>
      <c r="U194" s="185">
        <f t="shared" si="28"/>
        <v>0</v>
      </c>
      <c r="V194" s="186" t="str">
        <f>IF(U194=0,"--",IF(U194&lt;='db fasce di rischio'!$B$4,'db fasce di rischio'!$A$2,IF(U194&lt;='db fasce di rischio'!$D$4,'db fasce di rischio'!$C$2,IF(U194&lt;='db fasce di rischio'!$F$4,'db fasce di rischio'!$E$2,IF(U194&lt;='db fasce di rischio'!$H$4,'db fasce di rischio'!$G$2,"")))))</f>
        <v>--</v>
      </c>
      <c r="W194" s="30"/>
      <c r="X194" s="30"/>
    </row>
    <row r="195" spans="1:24" ht="21" hidden="1" outlineLevel="1" x14ac:dyDescent="0.2">
      <c r="A195" s="169"/>
      <c r="B195" s="169"/>
      <c r="C195" s="26" t="s">
        <v>30</v>
      </c>
      <c r="D195" s="26" t="s">
        <v>30</v>
      </c>
      <c r="E195" s="26" t="s">
        <v>30</v>
      </c>
      <c r="F195" s="26" t="s">
        <v>30</v>
      </c>
      <c r="G195" s="161" t="str">
        <f t="shared" si="26"/>
        <v>--</v>
      </c>
      <c r="H195" s="27" t="s">
        <v>30</v>
      </c>
      <c r="I195" s="33" t="s">
        <v>30</v>
      </c>
      <c r="J195" s="88"/>
      <c r="K195" s="33"/>
      <c r="L195" s="26"/>
      <c r="M195" s="26"/>
      <c r="N195" s="26"/>
      <c r="O195" s="26"/>
      <c r="P195" s="169"/>
      <c r="Q195" s="184"/>
      <c r="R195" s="184"/>
      <c r="S195" s="185" t="str">
        <f t="shared" si="27"/>
        <v>0</v>
      </c>
      <c r="T195" s="185" t="str">
        <f t="shared" si="27"/>
        <v>0</v>
      </c>
      <c r="U195" s="185">
        <f t="shared" si="28"/>
        <v>0</v>
      </c>
      <c r="V195" s="186" t="str">
        <f>IF(U195=0,"--",IF(U195&lt;='db fasce di rischio'!$B$4,'db fasce di rischio'!$A$2,IF(U195&lt;='db fasce di rischio'!$D$4,'db fasce di rischio'!$C$2,IF(U195&lt;='db fasce di rischio'!$F$4,'db fasce di rischio'!$E$2,IF(U195&lt;='db fasce di rischio'!$H$4,'db fasce di rischio'!$G$2,"")))))</f>
        <v>--</v>
      </c>
      <c r="W195" s="30"/>
      <c r="X195" s="30"/>
    </row>
    <row r="196" spans="1:24" ht="21" hidden="1" outlineLevel="1" x14ac:dyDescent="0.2">
      <c r="A196" s="169"/>
      <c r="B196" s="169"/>
      <c r="C196" s="26" t="s">
        <v>30</v>
      </c>
      <c r="D196" s="26" t="s">
        <v>30</v>
      </c>
      <c r="E196" s="26" t="s">
        <v>30</v>
      </c>
      <c r="F196" s="26" t="s">
        <v>30</v>
      </c>
      <c r="G196" s="161" t="str">
        <f t="shared" si="26"/>
        <v>--</v>
      </c>
      <c r="H196" s="27" t="s">
        <v>30</v>
      </c>
      <c r="I196" s="33" t="s">
        <v>30</v>
      </c>
      <c r="J196" s="88"/>
      <c r="K196" s="33"/>
      <c r="L196" s="26"/>
      <c r="M196" s="26"/>
      <c r="N196" s="26"/>
      <c r="O196" s="26"/>
      <c r="P196" s="169"/>
      <c r="Q196" s="184"/>
      <c r="R196" s="184"/>
      <c r="S196" s="185" t="str">
        <f t="shared" si="27"/>
        <v>0</v>
      </c>
      <c r="T196" s="185" t="str">
        <f t="shared" si="27"/>
        <v>0</v>
      </c>
      <c r="U196" s="185">
        <f t="shared" si="28"/>
        <v>0</v>
      </c>
      <c r="V196" s="186" t="str">
        <f>IF(U196=0,"--",IF(U196&lt;='db fasce di rischio'!$B$4,'db fasce di rischio'!$A$2,IF(U196&lt;='db fasce di rischio'!$D$4,'db fasce di rischio'!$C$2,IF(U196&lt;='db fasce di rischio'!$F$4,'db fasce di rischio'!$E$2,IF(U196&lt;='db fasce di rischio'!$H$4,'db fasce di rischio'!$G$2,"")))))</f>
        <v>--</v>
      </c>
      <c r="W196" s="30"/>
      <c r="X196" s="30"/>
    </row>
    <row r="197" spans="1:24" ht="21" hidden="1" outlineLevel="1" x14ac:dyDescent="0.2">
      <c r="A197" s="169"/>
      <c r="B197" s="169"/>
      <c r="C197" s="26" t="s">
        <v>30</v>
      </c>
      <c r="D197" s="26" t="s">
        <v>30</v>
      </c>
      <c r="E197" s="26" t="s">
        <v>30</v>
      </c>
      <c r="F197" s="26" t="s">
        <v>30</v>
      </c>
      <c r="G197" s="161" t="str">
        <f t="shared" si="26"/>
        <v>--</v>
      </c>
      <c r="H197" s="27" t="s">
        <v>30</v>
      </c>
      <c r="I197" s="33" t="s">
        <v>30</v>
      </c>
      <c r="J197" s="88"/>
      <c r="K197" s="33"/>
      <c r="L197" s="26"/>
      <c r="M197" s="26"/>
      <c r="N197" s="26"/>
      <c r="O197" s="26"/>
      <c r="P197" s="169"/>
      <c r="Q197" s="184"/>
      <c r="R197" s="184"/>
      <c r="S197" s="185" t="str">
        <f t="shared" si="27"/>
        <v>0</v>
      </c>
      <c r="T197" s="185" t="str">
        <f t="shared" si="27"/>
        <v>0</v>
      </c>
      <c r="U197" s="185">
        <f t="shared" si="28"/>
        <v>0</v>
      </c>
      <c r="V197" s="186" t="str">
        <f>IF(U197=0,"--",IF(U197&lt;='db fasce di rischio'!$B$4,'db fasce di rischio'!$A$2,IF(U197&lt;='db fasce di rischio'!$D$4,'db fasce di rischio'!$C$2,IF(U197&lt;='db fasce di rischio'!$F$4,'db fasce di rischio'!$E$2,IF(U197&lt;='db fasce di rischio'!$H$4,'db fasce di rischio'!$G$2,"")))))</f>
        <v>--</v>
      </c>
      <c r="W197" s="30"/>
      <c r="X197" s="30"/>
    </row>
    <row r="198" spans="1:24" ht="21" hidden="1" outlineLevel="1" x14ac:dyDescent="0.2">
      <c r="A198" s="169"/>
      <c r="B198" s="169"/>
      <c r="C198" s="26" t="s">
        <v>30</v>
      </c>
      <c r="D198" s="26" t="s">
        <v>30</v>
      </c>
      <c r="E198" s="26" t="s">
        <v>30</v>
      </c>
      <c r="F198" s="26" t="s">
        <v>30</v>
      </c>
      <c r="G198" s="161" t="str">
        <f t="shared" si="26"/>
        <v>--</v>
      </c>
      <c r="H198" s="27" t="s">
        <v>30</v>
      </c>
      <c r="I198" s="33" t="s">
        <v>30</v>
      </c>
      <c r="J198" s="88"/>
      <c r="K198" s="33"/>
      <c r="L198" s="26"/>
      <c r="M198" s="26"/>
      <c r="N198" s="26"/>
      <c r="O198" s="26"/>
      <c r="P198" s="169"/>
      <c r="Q198" s="184"/>
      <c r="R198" s="184"/>
      <c r="S198" s="185" t="str">
        <f t="shared" si="27"/>
        <v>0</v>
      </c>
      <c r="T198" s="185" t="str">
        <f t="shared" si="27"/>
        <v>0</v>
      </c>
      <c r="U198" s="185">
        <f t="shared" si="28"/>
        <v>0</v>
      </c>
      <c r="V198" s="186" t="str">
        <f>IF(U198=0,"--",IF(U198&lt;='db fasce di rischio'!$B$4,'db fasce di rischio'!$A$2,IF(U198&lt;='db fasce di rischio'!$D$4,'db fasce di rischio'!$C$2,IF(U198&lt;='db fasce di rischio'!$F$4,'db fasce di rischio'!$E$2,IF(U198&lt;='db fasce di rischio'!$H$4,'db fasce di rischio'!$G$2,"")))))</f>
        <v>--</v>
      </c>
      <c r="W198" s="30"/>
      <c r="X198" s="30"/>
    </row>
    <row r="199" spans="1:24" ht="21" hidden="1" outlineLevel="1" x14ac:dyDescent="0.2">
      <c r="A199" s="169"/>
      <c r="B199" s="169"/>
      <c r="C199" s="26" t="s">
        <v>30</v>
      </c>
      <c r="D199" s="26" t="s">
        <v>30</v>
      </c>
      <c r="E199" s="26" t="s">
        <v>30</v>
      </c>
      <c r="F199" s="26" t="s">
        <v>30</v>
      </c>
      <c r="G199" s="161" t="str">
        <f t="shared" si="26"/>
        <v>--</v>
      </c>
      <c r="H199" s="27" t="s">
        <v>30</v>
      </c>
      <c r="I199" s="33" t="s">
        <v>30</v>
      </c>
      <c r="J199" s="87"/>
      <c r="K199" s="33"/>
      <c r="L199" s="26"/>
      <c r="M199" s="26"/>
      <c r="N199" s="26"/>
      <c r="O199" s="26"/>
      <c r="P199" s="169"/>
      <c r="Q199" s="184"/>
      <c r="R199" s="184"/>
      <c r="S199" s="185" t="str">
        <f t="shared" si="27"/>
        <v>0</v>
      </c>
      <c r="T199" s="185" t="str">
        <f t="shared" si="27"/>
        <v>0</v>
      </c>
      <c r="U199" s="185">
        <f t="shared" si="28"/>
        <v>0</v>
      </c>
      <c r="V199" s="186" t="str">
        <f>IF(U199=0,"--",IF(U199&lt;='db fasce di rischio'!$B$4,'db fasce di rischio'!$A$2,IF(U199&lt;='db fasce di rischio'!$D$4,'db fasce di rischio'!$C$2,IF(U199&lt;='db fasce di rischio'!$F$4,'db fasce di rischio'!$E$2,IF(U199&lt;='db fasce di rischio'!$H$4,'db fasce di rischio'!$G$2,"")))))</f>
        <v>--</v>
      </c>
      <c r="W199" s="30"/>
      <c r="X199" s="30"/>
    </row>
    <row r="200" spans="1:24" ht="21" hidden="1" outlineLevel="1" x14ac:dyDescent="0.2">
      <c r="A200" s="169"/>
      <c r="B200" s="169"/>
      <c r="C200" s="26" t="s">
        <v>30</v>
      </c>
      <c r="D200" s="26" t="s">
        <v>30</v>
      </c>
      <c r="E200" s="26" t="s">
        <v>30</v>
      </c>
      <c r="F200" s="26" t="s">
        <v>30</v>
      </c>
      <c r="G200" s="161" t="str">
        <f t="shared" si="26"/>
        <v>--</v>
      </c>
      <c r="H200" s="27" t="s">
        <v>30</v>
      </c>
      <c r="I200" s="33" t="s">
        <v>30</v>
      </c>
      <c r="J200" s="87"/>
      <c r="K200" s="33"/>
      <c r="L200" s="26"/>
      <c r="M200" s="26"/>
      <c r="N200" s="26"/>
      <c r="O200" s="28"/>
      <c r="P200" s="169"/>
      <c r="Q200" s="184"/>
      <c r="R200" s="184"/>
      <c r="S200" s="185" t="str">
        <f t="shared" si="27"/>
        <v>0</v>
      </c>
      <c r="T200" s="185" t="str">
        <f t="shared" si="27"/>
        <v>0</v>
      </c>
      <c r="U200" s="185">
        <f t="shared" si="28"/>
        <v>0</v>
      </c>
      <c r="V200" s="186" t="str">
        <f>IF(U200=0,"--",IF(U200&lt;='db fasce di rischio'!$B$4,'db fasce di rischio'!$A$2,IF(U200&lt;='db fasce di rischio'!$D$4,'db fasce di rischio'!$C$2,IF(U200&lt;='db fasce di rischio'!$F$4,'db fasce di rischio'!$E$2,IF(U200&lt;='db fasce di rischio'!$H$4,'db fasce di rischio'!$G$2,"")))))</f>
        <v>--</v>
      </c>
      <c r="W200" s="30"/>
      <c r="X200" s="30"/>
    </row>
    <row r="201" spans="1:24" ht="21" hidden="1" outlineLevel="1" x14ac:dyDescent="0.2">
      <c r="A201" s="169"/>
      <c r="B201" s="169"/>
      <c r="C201" s="26" t="s">
        <v>30</v>
      </c>
      <c r="D201" s="26" t="s">
        <v>30</v>
      </c>
      <c r="E201" s="26" t="s">
        <v>30</v>
      </c>
      <c r="F201" s="26" t="s">
        <v>30</v>
      </c>
      <c r="G201" s="161" t="str">
        <f t="shared" si="26"/>
        <v>--</v>
      </c>
      <c r="H201" s="27" t="s">
        <v>30</v>
      </c>
      <c r="I201" s="33" t="s">
        <v>30</v>
      </c>
      <c r="J201" s="87"/>
      <c r="K201" s="33"/>
      <c r="L201" s="26"/>
      <c r="M201" s="26"/>
      <c r="N201" s="26"/>
      <c r="O201" s="29"/>
      <c r="P201" s="169"/>
      <c r="Q201" s="184"/>
      <c r="R201" s="184"/>
      <c r="S201" s="185" t="str">
        <f t="shared" si="27"/>
        <v>0</v>
      </c>
      <c r="T201" s="185" t="str">
        <f t="shared" si="27"/>
        <v>0</v>
      </c>
      <c r="U201" s="185">
        <f t="shared" si="28"/>
        <v>0</v>
      </c>
      <c r="V201" s="186" t="str">
        <f>IF(U201=0,"--",IF(U201&lt;='db fasce di rischio'!$B$4,'db fasce di rischio'!$A$2,IF(U201&lt;='db fasce di rischio'!$D$4,'db fasce di rischio'!$C$2,IF(U201&lt;='db fasce di rischio'!$F$4,'db fasce di rischio'!$E$2,IF(U201&lt;='db fasce di rischio'!$H$4,'db fasce di rischio'!$G$2,"")))))</f>
        <v>--</v>
      </c>
      <c r="W201" s="30"/>
      <c r="X201" s="30"/>
    </row>
    <row r="202" spans="1:24" ht="21" collapsed="1" x14ac:dyDescent="0.2">
      <c r="A202" s="168"/>
      <c r="B202" s="168"/>
      <c r="C202" s="92"/>
      <c r="D202" s="92"/>
      <c r="E202" s="92"/>
      <c r="F202" s="92"/>
      <c r="G202" s="92"/>
      <c r="H202" s="92"/>
      <c r="I202" s="92"/>
      <c r="J202" s="176"/>
      <c r="K202" s="92"/>
      <c r="L202" s="92"/>
      <c r="M202" s="92"/>
      <c r="N202" s="92"/>
      <c r="O202" s="92"/>
      <c r="P202" s="168"/>
      <c r="Q202" s="30"/>
      <c r="R202" s="30"/>
      <c r="S202" s="30"/>
      <c r="T202" s="30"/>
      <c r="U202" s="30"/>
      <c r="V202" s="30"/>
      <c r="W202" s="30"/>
      <c r="X202" s="30"/>
    </row>
    <row r="203" spans="1:24" ht="90.6" customHeight="1" x14ac:dyDescent="0.2">
      <c r="A203" s="31"/>
      <c r="B203" s="31"/>
      <c r="C203" s="32" t="s">
        <v>674</v>
      </c>
      <c r="D203" s="32"/>
      <c r="E203" s="30"/>
      <c r="F203" s="30"/>
      <c r="G203" s="30"/>
      <c r="H203" s="30"/>
      <c r="I203" s="30"/>
      <c r="J203" s="85"/>
      <c r="K203" s="30"/>
      <c r="L203" s="30"/>
      <c r="M203" s="30"/>
      <c r="N203" s="84" t="s">
        <v>6</v>
      </c>
      <c r="O203" s="84" t="s">
        <v>675</v>
      </c>
      <c r="P203" s="30"/>
      <c r="Q203" s="182" t="s">
        <v>1306</v>
      </c>
      <c r="R203" s="182" t="s">
        <v>1307</v>
      </c>
      <c r="S203" s="50" t="s">
        <v>1308</v>
      </c>
      <c r="T203" s="50" t="s">
        <v>1309</v>
      </c>
      <c r="U203" s="50" t="s">
        <v>1310</v>
      </c>
      <c r="V203" s="183" t="s">
        <v>1311</v>
      </c>
      <c r="W203" s="30"/>
      <c r="X203" s="30"/>
    </row>
    <row r="204" spans="1:24" ht="30.6" customHeight="1" x14ac:dyDescent="0.2">
      <c r="A204" s="168"/>
      <c r="B204" s="168">
        <v>10</v>
      </c>
      <c r="C204" s="220" t="s">
        <v>1267</v>
      </c>
      <c r="D204" s="221"/>
      <c r="E204" s="222"/>
      <c r="F204" s="229"/>
      <c r="G204" s="229"/>
      <c r="H204" s="229"/>
      <c r="I204" s="50" t="s">
        <v>11</v>
      </c>
      <c r="J204" s="231" t="s">
        <v>3</v>
      </c>
      <c r="K204" s="231"/>
      <c r="L204" s="39"/>
      <c r="M204" s="162" t="s">
        <v>676</v>
      </c>
      <c r="N204" s="163" t="str">
        <f>V204</f>
        <v>--</v>
      </c>
      <c r="O204" s="39"/>
      <c r="P204" s="168"/>
      <c r="Q204" s="184"/>
      <c r="R204" s="184"/>
      <c r="S204" s="185" t="str">
        <f>IF(Q204="Basso",1.8,IF(Q204="Medio",2.5,IF(Q204="Medio-Alto",3.8,IF(Q204="Alto",5,"0"))))</f>
        <v>0</v>
      </c>
      <c r="T204" s="185" t="str">
        <f>IF(R204="Basso",1.8,IF(R204="Medio",2.5,IF(R204="Medio-Alto",3.8,IF(R204="Alto",5,"0"))))</f>
        <v>0</v>
      </c>
      <c r="U204" s="185">
        <f>IF(MAX(U208:U222)&gt;(T204*S204),MAX(U208:U222),T204*S204)</f>
        <v>0</v>
      </c>
      <c r="V204" s="186" t="str">
        <f>IF(U204=0,"--",IF(U204&lt;='db fasce di rischio'!$B$4,'db fasce di rischio'!$A$2,IF(U204&lt;='db fasce di rischio'!$D$4,'db fasce di rischio'!$C$2,IF(U204&lt;='db fasce di rischio'!$F$4,'db fasce di rischio'!$E$2,IF(U204&lt;='db fasce di rischio'!$H$4,'db fasce di rischio'!$G$2,"")))))</f>
        <v>--</v>
      </c>
      <c r="W204" s="30"/>
      <c r="X204" s="30"/>
    </row>
    <row r="205" spans="1:24" ht="59.45" customHeight="1" x14ac:dyDescent="0.2">
      <c r="A205" s="168"/>
      <c r="B205" s="168"/>
      <c r="C205" s="223"/>
      <c r="D205" s="224"/>
      <c r="E205" s="224"/>
      <c r="F205" s="172"/>
      <c r="G205" s="172"/>
      <c r="H205" s="172"/>
      <c r="I205" s="172"/>
      <c r="J205" s="172"/>
      <c r="K205" s="172"/>
      <c r="L205" s="173"/>
      <c r="M205" s="226" t="s">
        <v>1305</v>
      </c>
      <c r="N205" s="226"/>
      <c r="O205" s="226"/>
      <c r="P205" s="168"/>
      <c r="Q205" s="30"/>
      <c r="R205" s="30"/>
      <c r="S205" s="30"/>
      <c r="T205" s="30"/>
      <c r="U205" s="30"/>
      <c r="V205" s="30"/>
      <c r="W205" s="30"/>
      <c r="X205" s="30"/>
    </row>
    <row r="206" spans="1:24" ht="31.5" hidden="1" customHeight="1" outlineLevel="1" x14ac:dyDescent="0.2">
      <c r="A206" s="168"/>
      <c r="B206" s="168"/>
      <c r="C206" s="218" t="s">
        <v>1266</v>
      </c>
      <c r="D206" s="219"/>
      <c r="E206" s="160"/>
      <c r="F206" s="160"/>
      <c r="G206" s="160"/>
      <c r="H206" s="160"/>
      <c r="I206" s="160"/>
      <c r="J206" s="159"/>
      <c r="K206" s="160"/>
      <c r="L206" s="164">
        <f>SUM(H193:H201)</f>
        <v>0</v>
      </c>
      <c r="M206" s="165"/>
      <c r="N206" s="165"/>
      <c r="O206" s="165"/>
      <c r="P206" s="168"/>
      <c r="Q206" s="30"/>
      <c r="R206" s="30"/>
      <c r="S206" s="30"/>
      <c r="T206" s="30"/>
      <c r="U206" s="30"/>
      <c r="V206" s="30"/>
      <c r="W206" s="30"/>
      <c r="X206" s="30"/>
    </row>
    <row r="207" spans="1:24" ht="81.95" hidden="1" customHeight="1" outlineLevel="1" x14ac:dyDescent="0.2">
      <c r="A207" s="169"/>
      <c r="B207" s="169"/>
      <c r="C207" s="24" t="s">
        <v>915</v>
      </c>
      <c r="D207" s="24" t="s">
        <v>916</v>
      </c>
      <c r="E207" s="24" t="s">
        <v>981</v>
      </c>
      <c r="F207" s="24" t="s">
        <v>980</v>
      </c>
      <c r="G207" s="187" t="s">
        <v>1301</v>
      </c>
      <c r="H207" s="24" t="s">
        <v>979</v>
      </c>
      <c r="I207" s="24" t="s">
        <v>917</v>
      </c>
      <c r="J207" s="50" t="s">
        <v>982</v>
      </c>
      <c r="K207" s="50" t="s">
        <v>918</v>
      </c>
      <c r="L207" s="24" t="s">
        <v>639</v>
      </c>
      <c r="M207" s="24" t="s">
        <v>677</v>
      </c>
      <c r="N207" s="24" t="s">
        <v>678</v>
      </c>
      <c r="O207" s="24" t="s">
        <v>679</v>
      </c>
      <c r="P207" s="169"/>
      <c r="Q207" s="182" t="s">
        <v>1306</v>
      </c>
      <c r="R207" s="182" t="s">
        <v>1307</v>
      </c>
      <c r="S207" s="50" t="s">
        <v>1308</v>
      </c>
      <c r="T207" s="50" t="s">
        <v>1309</v>
      </c>
      <c r="U207" s="50" t="s">
        <v>1310</v>
      </c>
      <c r="V207" s="183" t="s">
        <v>1311</v>
      </c>
      <c r="W207" s="30"/>
      <c r="X207" s="30"/>
    </row>
    <row r="208" spans="1:24" ht="21" hidden="1" outlineLevel="1" x14ac:dyDescent="0.2">
      <c r="A208" s="169"/>
      <c r="B208" s="169"/>
      <c r="C208" s="26" t="s">
        <v>30</v>
      </c>
      <c r="D208" s="26" t="s">
        <v>30</v>
      </c>
      <c r="E208" s="26" t="s">
        <v>30</v>
      </c>
      <c r="F208" s="26" t="s">
        <v>30</v>
      </c>
      <c r="G208" s="161" t="str">
        <f>V208</f>
        <v>--</v>
      </c>
      <c r="H208" s="27" t="s">
        <v>30</v>
      </c>
      <c r="I208" s="33" t="s">
        <v>30</v>
      </c>
      <c r="J208" s="87"/>
      <c r="K208" s="33"/>
      <c r="L208" s="26"/>
      <c r="M208" s="26"/>
      <c r="N208" s="26"/>
      <c r="O208" s="26"/>
      <c r="P208" s="169"/>
      <c r="Q208" s="184"/>
      <c r="R208" s="184"/>
      <c r="S208" s="185" t="str">
        <f>IF(Q208="Basso",1.8,IF(Q208="Medio",2.5,IF(Q208="Medio-Alto",3.8,IF(Q208="Alto",5,"0"))))</f>
        <v>0</v>
      </c>
      <c r="T208" s="185" t="str">
        <f>IF(R208="Basso",1.8,IF(R208="Medio",2.5,IF(R208="Medio-Alto",3.8,IF(R208="Alto",5,"0"))))</f>
        <v>0</v>
      </c>
      <c r="U208" s="185">
        <f>(T208*S208)</f>
        <v>0</v>
      </c>
      <c r="V208" s="186" t="str">
        <f>IF(U208=0,"--",IF(U208&lt;='db fasce di rischio'!$B$4,'db fasce di rischio'!$A$2,IF(U208&lt;='db fasce di rischio'!$D$4,'db fasce di rischio'!$C$2,IF(U208&lt;='db fasce di rischio'!$F$4,'db fasce di rischio'!$E$2,IF(U208&lt;='db fasce di rischio'!$H$4,'db fasce di rischio'!$G$2,"")))))</f>
        <v>--</v>
      </c>
      <c r="W208" s="30"/>
      <c r="X208" s="30"/>
    </row>
    <row r="209" spans="1:24" ht="21" hidden="1" outlineLevel="1" x14ac:dyDescent="0.2">
      <c r="A209" s="169"/>
      <c r="B209" s="169"/>
      <c r="C209" s="26" t="s">
        <v>30</v>
      </c>
      <c r="D209" s="26" t="s">
        <v>30</v>
      </c>
      <c r="E209" s="26" t="s">
        <v>30</v>
      </c>
      <c r="F209" s="26" t="s">
        <v>30</v>
      </c>
      <c r="G209" s="161" t="str">
        <f t="shared" ref="G209:G222" si="29">V209</f>
        <v>--</v>
      </c>
      <c r="H209" s="27" t="s">
        <v>30</v>
      </c>
      <c r="I209" s="33" t="s">
        <v>30</v>
      </c>
      <c r="J209" s="87"/>
      <c r="K209" s="33"/>
      <c r="L209" s="26"/>
      <c r="M209" s="26"/>
      <c r="N209" s="26"/>
      <c r="O209" s="26"/>
      <c r="P209" s="169"/>
      <c r="Q209" s="184"/>
      <c r="R209" s="184"/>
      <c r="S209" s="185" t="str">
        <f t="shared" ref="S209:T222" si="30">IF(Q209="Basso",1.8,IF(Q209="Medio",2.5,IF(Q209="Medio-Alto",3.8,IF(Q209="Alto",5,"0"))))</f>
        <v>0</v>
      </c>
      <c r="T209" s="185" t="str">
        <f t="shared" si="30"/>
        <v>0</v>
      </c>
      <c r="U209" s="185">
        <f>(T209*S209)</f>
        <v>0</v>
      </c>
      <c r="V209" s="186" t="str">
        <f>IF(U209=0,"--",IF(U209&lt;='db fasce di rischio'!$B$4,'db fasce di rischio'!$A$2,IF(U209&lt;='db fasce di rischio'!$D$4,'db fasce di rischio'!$C$2,IF(U209&lt;='db fasce di rischio'!$F$4,'db fasce di rischio'!$E$2,IF(U209&lt;='db fasce di rischio'!$H$4,'db fasce di rischio'!$G$2,"")))))</f>
        <v>--</v>
      </c>
      <c r="W209" s="30"/>
      <c r="X209" s="30"/>
    </row>
    <row r="210" spans="1:24" ht="21" hidden="1" outlineLevel="1" x14ac:dyDescent="0.2">
      <c r="A210" s="169"/>
      <c r="B210" s="169"/>
      <c r="C210" s="26" t="s">
        <v>30</v>
      </c>
      <c r="D210" s="26" t="s">
        <v>30</v>
      </c>
      <c r="E210" s="26" t="s">
        <v>30</v>
      </c>
      <c r="F210" s="26" t="s">
        <v>30</v>
      </c>
      <c r="G210" s="161" t="str">
        <f t="shared" si="29"/>
        <v>--</v>
      </c>
      <c r="H210" s="27" t="s">
        <v>30</v>
      </c>
      <c r="I210" s="33" t="s">
        <v>30</v>
      </c>
      <c r="J210" s="87"/>
      <c r="K210" s="33"/>
      <c r="L210" s="26"/>
      <c r="M210" s="26"/>
      <c r="N210" s="26"/>
      <c r="O210" s="26"/>
      <c r="P210" s="169"/>
      <c r="Q210" s="184"/>
      <c r="R210" s="184"/>
      <c r="S210" s="185" t="str">
        <f t="shared" si="30"/>
        <v>0</v>
      </c>
      <c r="T210" s="185" t="str">
        <f t="shared" si="30"/>
        <v>0</v>
      </c>
      <c r="U210" s="185">
        <f t="shared" ref="U210:U222" si="31">(T210*S210)</f>
        <v>0</v>
      </c>
      <c r="V210" s="186" t="str">
        <f>IF(U210=0,"--",IF(U210&lt;='db fasce di rischio'!$B$4,'db fasce di rischio'!$A$2,IF(U210&lt;='db fasce di rischio'!$D$4,'db fasce di rischio'!$C$2,IF(U210&lt;='db fasce di rischio'!$F$4,'db fasce di rischio'!$E$2,IF(U210&lt;='db fasce di rischio'!$H$4,'db fasce di rischio'!$G$2,"")))))</f>
        <v>--</v>
      </c>
      <c r="W210" s="30"/>
      <c r="X210" s="30"/>
    </row>
    <row r="211" spans="1:24" ht="21" hidden="1" outlineLevel="1" x14ac:dyDescent="0.2">
      <c r="A211" s="169"/>
      <c r="B211" s="169"/>
      <c r="C211" s="26" t="s">
        <v>30</v>
      </c>
      <c r="D211" s="26" t="s">
        <v>30</v>
      </c>
      <c r="E211" s="26" t="s">
        <v>30</v>
      </c>
      <c r="F211" s="26" t="s">
        <v>30</v>
      </c>
      <c r="G211" s="161" t="str">
        <f t="shared" si="29"/>
        <v>--</v>
      </c>
      <c r="H211" s="27" t="s">
        <v>30</v>
      </c>
      <c r="I211" s="33" t="s">
        <v>30</v>
      </c>
      <c r="J211" s="87"/>
      <c r="K211" s="33"/>
      <c r="L211" s="26"/>
      <c r="M211" s="26"/>
      <c r="N211" s="26"/>
      <c r="O211" s="26"/>
      <c r="P211" s="169"/>
      <c r="Q211" s="184"/>
      <c r="R211" s="184"/>
      <c r="S211" s="185" t="str">
        <f t="shared" si="30"/>
        <v>0</v>
      </c>
      <c r="T211" s="185" t="str">
        <f t="shared" si="30"/>
        <v>0</v>
      </c>
      <c r="U211" s="185">
        <f t="shared" si="31"/>
        <v>0</v>
      </c>
      <c r="V211" s="186" t="str">
        <f>IF(U211=0,"--",IF(U211&lt;='db fasce di rischio'!$B$4,'db fasce di rischio'!$A$2,IF(U211&lt;='db fasce di rischio'!$D$4,'db fasce di rischio'!$C$2,IF(U211&lt;='db fasce di rischio'!$F$4,'db fasce di rischio'!$E$2,IF(U211&lt;='db fasce di rischio'!$H$4,'db fasce di rischio'!$G$2,"")))))</f>
        <v>--</v>
      </c>
      <c r="W211" s="30"/>
      <c r="X211" s="30"/>
    </row>
    <row r="212" spans="1:24" ht="21" hidden="1" outlineLevel="1" x14ac:dyDescent="0.2">
      <c r="A212" s="169"/>
      <c r="B212" s="169"/>
      <c r="C212" s="26" t="s">
        <v>30</v>
      </c>
      <c r="D212" s="26" t="s">
        <v>30</v>
      </c>
      <c r="E212" s="26" t="s">
        <v>30</v>
      </c>
      <c r="F212" s="26" t="s">
        <v>30</v>
      </c>
      <c r="G212" s="161" t="str">
        <f t="shared" si="29"/>
        <v>--</v>
      </c>
      <c r="H212" s="27" t="s">
        <v>30</v>
      </c>
      <c r="I212" s="33" t="s">
        <v>30</v>
      </c>
      <c r="J212" s="87"/>
      <c r="K212" s="33"/>
      <c r="L212" s="26"/>
      <c r="M212" s="26"/>
      <c r="N212" s="26"/>
      <c r="O212" s="26"/>
      <c r="P212" s="169"/>
      <c r="Q212" s="184"/>
      <c r="R212" s="184"/>
      <c r="S212" s="185" t="str">
        <f t="shared" si="30"/>
        <v>0</v>
      </c>
      <c r="T212" s="185" t="str">
        <f t="shared" si="30"/>
        <v>0</v>
      </c>
      <c r="U212" s="185">
        <f t="shared" si="31"/>
        <v>0</v>
      </c>
      <c r="V212" s="186" t="str">
        <f>IF(U212=0,"--",IF(U212&lt;='db fasce di rischio'!$B$4,'db fasce di rischio'!$A$2,IF(U212&lt;='db fasce di rischio'!$D$4,'db fasce di rischio'!$C$2,IF(U212&lt;='db fasce di rischio'!$F$4,'db fasce di rischio'!$E$2,IF(U212&lt;='db fasce di rischio'!$H$4,'db fasce di rischio'!$G$2,"")))))</f>
        <v>--</v>
      </c>
      <c r="W212" s="30"/>
      <c r="X212" s="30"/>
    </row>
    <row r="213" spans="1:24" ht="21" hidden="1" outlineLevel="1" x14ac:dyDescent="0.2">
      <c r="A213" s="169"/>
      <c r="B213" s="169"/>
      <c r="C213" s="26" t="s">
        <v>30</v>
      </c>
      <c r="D213" s="26" t="s">
        <v>30</v>
      </c>
      <c r="E213" s="26" t="s">
        <v>30</v>
      </c>
      <c r="F213" s="26" t="s">
        <v>30</v>
      </c>
      <c r="G213" s="161" t="str">
        <f t="shared" si="29"/>
        <v>--</v>
      </c>
      <c r="H213" s="27" t="s">
        <v>30</v>
      </c>
      <c r="I213" s="33" t="s">
        <v>30</v>
      </c>
      <c r="J213" s="87"/>
      <c r="K213" s="33"/>
      <c r="L213" s="26"/>
      <c r="M213" s="26"/>
      <c r="N213" s="26"/>
      <c r="O213" s="26"/>
      <c r="P213" s="169"/>
      <c r="Q213" s="184"/>
      <c r="R213" s="184"/>
      <c r="S213" s="185" t="str">
        <f t="shared" si="30"/>
        <v>0</v>
      </c>
      <c r="T213" s="185" t="str">
        <f t="shared" si="30"/>
        <v>0</v>
      </c>
      <c r="U213" s="185">
        <f t="shared" si="31"/>
        <v>0</v>
      </c>
      <c r="V213" s="186" t="str">
        <f>IF(U213=0,"--",IF(U213&lt;='db fasce di rischio'!$B$4,'db fasce di rischio'!$A$2,IF(U213&lt;='db fasce di rischio'!$D$4,'db fasce di rischio'!$C$2,IF(U213&lt;='db fasce di rischio'!$F$4,'db fasce di rischio'!$E$2,IF(U213&lt;='db fasce di rischio'!$H$4,'db fasce di rischio'!$G$2,"")))))</f>
        <v>--</v>
      </c>
      <c r="W213" s="30"/>
      <c r="X213" s="30"/>
    </row>
    <row r="214" spans="1:24" ht="21" hidden="1" outlineLevel="1" x14ac:dyDescent="0.2">
      <c r="A214" s="169"/>
      <c r="B214" s="169"/>
      <c r="C214" s="26" t="s">
        <v>30</v>
      </c>
      <c r="D214" s="26" t="s">
        <v>30</v>
      </c>
      <c r="E214" s="26" t="s">
        <v>30</v>
      </c>
      <c r="F214" s="26" t="s">
        <v>30</v>
      </c>
      <c r="G214" s="161" t="str">
        <f t="shared" si="29"/>
        <v>--</v>
      </c>
      <c r="H214" s="27" t="s">
        <v>30</v>
      </c>
      <c r="I214" s="33" t="s">
        <v>30</v>
      </c>
      <c r="J214" s="87"/>
      <c r="K214" s="33"/>
      <c r="L214" s="26"/>
      <c r="M214" s="26"/>
      <c r="N214" s="26"/>
      <c r="O214" s="26"/>
      <c r="P214" s="169"/>
      <c r="Q214" s="184"/>
      <c r="R214" s="184"/>
      <c r="S214" s="185" t="str">
        <f t="shared" si="30"/>
        <v>0</v>
      </c>
      <c r="T214" s="185" t="str">
        <f t="shared" si="30"/>
        <v>0</v>
      </c>
      <c r="U214" s="185">
        <f t="shared" si="31"/>
        <v>0</v>
      </c>
      <c r="V214" s="186" t="str">
        <f>IF(U214=0,"--",IF(U214&lt;='db fasce di rischio'!$B$4,'db fasce di rischio'!$A$2,IF(U214&lt;='db fasce di rischio'!$D$4,'db fasce di rischio'!$C$2,IF(U214&lt;='db fasce di rischio'!$F$4,'db fasce di rischio'!$E$2,IF(U214&lt;='db fasce di rischio'!$H$4,'db fasce di rischio'!$G$2,"")))))</f>
        <v>--</v>
      </c>
      <c r="W214" s="30"/>
      <c r="X214" s="30"/>
    </row>
    <row r="215" spans="1:24" ht="21" hidden="1" outlineLevel="1" x14ac:dyDescent="0.2">
      <c r="A215" s="169"/>
      <c r="B215" s="169"/>
      <c r="C215" s="26" t="s">
        <v>30</v>
      </c>
      <c r="D215" s="26" t="s">
        <v>30</v>
      </c>
      <c r="E215" s="26" t="s">
        <v>30</v>
      </c>
      <c r="F215" s="26" t="s">
        <v>30</v>
      </c>
      <c r="G215" s="161" t="str">
        <f t="shared" si="29"/>
        <v>--</v>
      </c>
      <c r="H215" s="27" t="s">
        <v>30</v>
      </c>
      <c r="I215" s="33" t="s">
        <v>30</v>
      </c>
      <c r="J215" s="87"/>
      <c r="K215" s="33"/>
      <c r="L215" s="26"/>
      <c r="M215" s="26"/>
      <c r="N215" s="26"/>
      <c r="O215" s="26"/>
      <c r="P215" s="169"/>
      <c r="Q215" s="184"/>
      <c r="R215" s="184"/>
      <c r="S215" s="185" t="str">
        <f t="shared" si="30"/>
        <v>0</v>
      </c>
      <c r="T215" s="185" t="str">
        <f t="shared" si="30"/>
        <v>0</v>
      </c>
      <c r="U215" s="185">
        <f t="shared" si="31"/>
        <v>0</v>
      </c>
      <c r="V215" s="186" t="str">
        <f>IF(U215=0,"--",IF(U215&lt;='db fasce di rischio'!$B$4,'db fasce di rischio'!$A$2,IF(U215&lt;='db fasce di rischio'!$D$4,'db fasce di rischio'!$C$2,IF(U215&lt;='db fasce di rischio'!$F$4,'db fasce di rischio'!$E$2,IF(U215&lt;='db fasce di rischio'!$H$4,'db fasce di rischio'!$G$2,"")))))</f>
        <v>--</v>
      </c>
      <c r="W215" s="30"/>
      <c r="X215" s="30"/>
    </row>
    <row r="216" spans="1:24" ht="21" hidden="1" outlineLevel="1" x14ac:dyDescent="0.2">
      <c r="A216" s="169"/>
      <c r="B216" s="169"/>
      <c r="C216" s="26" t="s">
        <v>30</v>
      </c>
      <c r="D216" s="26" t="s">
        <v>30</v>
      </c>
      <c r="E216" s="26" t="s">
        <v>30</v>
      </c>
      <c r="F216" s="26" t="s">
        <v>30</v>
      </c>
      <c r="G216" s="161" t="str">
        <f t="shared" si="29"/>
        <v>--</v>
      </c>
      <c r="H216" s="27" t="s">
        <v>30</v>
      </c>
      <c r="I216" s="33" t="s">
        <v>30</v>
      </c>
      <c r="J216" s="88"/>
      <c r="K216" s="33"/>
      <c r="L216" s="26"/>
      <c r="M216" s="26"/>
      <c r="N216" s="26"/>
      <c r="O216" s="26"/>
      <c r="P216" s="169"/>
      <c r="Q216" s="184"/>
      <c r="R216" s="184"/>
      <c r="S216" s="185" t="str">
        <f t="shared" si="30"/>
        <v>0</v>
      </c>
      <c r="T216" s="185" t="str">
        <f t="shared" si="30"/>
        <v>0</v>
      </c>
      <c r="U216" s="185">
        <f t="shared" si="31"/>
        <v>0</v>
      </c>
      <c r="V216" s="186" t="str">
        <f>IF(U216=0,"--",IF(U216&lt;='db fasce di rischio'!$B$4,'db fasce di rischio'!$A$2,IF(U216&lt;='db fasce di rischio'!$D$4,'db fasce di rischio'!$C$2,IF(U216&lt;='db fasce di rischio'!$F$4,'db fasce di rischio'!$E$2,IF(U216&lt;='db fasce di rischio'!$H$4,'db fasce di rischio'!$G$2,"")))))</f>
        <v>--</v>
      </c>
      <c r="W216" s="30"/>
      <c r="X216" s="30"/>
    </row>
    <row r="217" spans="1:24" ht="21" hidden="1" outlineLevel="1" x14ac:dyDescent="0.2">
      <c r="A217" s="169"/>
      <c r="B217" s="169"/>
      <c r="C217" s="26" t="s">
        <v>30</v>
      </c>
      <c r="D217" s="26" t="s">
        <v>30</v>
      </c>
      <c r="E217" s="26" t="s">
        <v>30</v>
      </c>
      <c r="F217" s="26" t="s">
        <v>30</v>
      </c>
      <c r="G217" s="161" t="str">
        <f t="shared" si="29"/>
        <v>--</v>
      </c>
      <c r="H217" s="27" t="s">
        <v>30</v>
      </c>
      <c r="I217" s="33" t="s">
        <v>30</v>
      </c>
      <c r="J217" s="88"/>
      <c r="K217" s="33"/>
      <c r="L217" s="26"/>
      <c r="M217" s="26"/>
      <c r="N217" s="26"/>
      <c r="O217" s="26"/>
      <c r="P217" s="169"/>
      <c r="Q217" s="184"/>
      <c r="R217" s="184"/>
      <c r="S217" s="185" t="str">
        <f t="shared" si="30"/>
        <v>0</v>
      </c>
      <c r="T217" s="185" t="str">
        <f t="shared" si="30"/>
        <v>0</v>
      </c>
      <c r="U217" s="185">
        <f t="shared" si="31"/>
        <v>0</v>
      </c>
      <c r="V217" s="186" t="str">
        <f>IF(U217=0,"--",IF(U217&lt;='db fasce di rischio'!$B$4,'db fasce di rischio'!$A$2,IF(U217&lt;='db fasce di rischio'!$D$4,'db fasce di rischio'!$C$2,IF(U217&lt;='db fasce di rischio'!$F$4,'db fasce di rischio'!$E$2,IF(U217&lt;='db fasce di rischio'!$H$4,'db fasce di rischio'!$G$2,"")))))</f>
        <v>--</v>
      </c>
      <c r="W217" s="30"/>
      <c r="X217" s="30"/>
    </row>
    <row r="218" spans="1:24" ht="21" hidden="1" outlineLevel="1" x14ac:dyDescent="0.2">
      <c r="A218" s="169"/>
      <c r="B218" s="169"/>
      <c r="C218" s="26" t="s">
        <v>30</v>
      </c>
      <c r="D218" s="26" t="s">
        <v>30</v>
      </c>
      <c r="E218" s="26" t="s">
        <v>30</v>
      </c>
      <c r="F218" s="26" t="s">
        <v>30</v>
      </c>
      <c r="G218" s="161" t="str">
        <f t="shared" si="29"/>
        <v>--</v>
      </c>
      <c r="H218" s="27" t="s">
        <v>30</v>
      </c>
      <c r="I218" s="33" t="s">
        <v>30</v>
      </c>
      <c r="J218" s="88"/>
      <c r="K218" s="33"/>
      <c r="L218" s="26"/>
      <c r="M218" s="26"/>
      <c r="N218" s="26"/>
      <c r="O218" s="26"/>
      <c r="P218" s="169"/>
      <c r="Q218" s="184"/>
      <c r="R218" s="184"/>
      <c r="S218" s="185" t="str">
        <f t="shared" si="30"/>
        <v>0</v>
      </c>
      <c r="T218" s="185" t="str">
        <f t="shared" si="30"/>
        <v>0</v>
      </c>
      <c r="U218" s="185">
        <f t="shared" si="31"/>
        <v>0</v>
      </c>
      <c r="V218" s="186" t="str">
        <f>IF(U218=0,"--",IF(U218&lt;='db fasce di rischio'!$B$4,'db fasce di rischio'!$A$2,IF(U218&lt;='db fasce di rischio'!$D$4,'db fasce di rischio'!$C$2,IF(U218&lt;='db fasce di rischio'!$F$4,'db fasce di rischio'!$E$2,IF(U218&lt;='db fasce di rischio'!$H$4,'db fasce di rischio'!$G$2,"")))))</f>
        <v>--</v>
      </c>
      <c r="W218" s="30"/>
      <c r="X218" s="30"/>
    </row>
    <row r="219" spans="1:24" ht="21" hidden="1" outlineLevel="1" x14ac:dyDescent="0.2">
      <c r="A219" s="169"/>
      <c r="B219" s="169"/>
      <c r="C219" s="26" t="s">
        <v>30</v>
      </c>
      <c r="D219" s="26" t="s">
        <v>30</v>
      </c>
      <c r="E219" s="26" t="s">
        <v>30</v>
      </c>
      <c r="F219" s="26" t="s">
        <v>30</v>
      </c>
      <c r="G219" s="161" t="str">
        <f t="shared" si="29"/>
        <v>--</v>
      </c>
      <c r="H219" s="27" t="s">
        <v>30</v>
      </c>
      <c r="I219" s="33" t="s">
        <v>30</v>
      </c>
      <c r="J219" s="88"/>
      <c r="K219" s="33"/>
      <c r="L219" s="26"/>
      <c r="M219" s="26"/>
      <c r="N219" s="26"/>
      <c r="O219" s="26"/>
      <c r="P219" s="169"/>
      <c r="Q219" s="184"/>
      <c r="R219" s="184"/>
      <c r="S219" s="185" t="str">
        <f t="shared" si="30"/>
        <v>0</v>
      </c>
      <c r="T219" s="185" t="str">
        <f t="shared" si="30"/>
        <v>0</v>
      </c>
      <c r="U219" s="185">
        <f t="shared" si="31"/>
        <v>0</v>
      </c>
      <c r="V219" s="186" t="str">
        <f>IF(U219=0,"--",IF(U219&lt;='db fasce di rischio'!$B$4,'db fasce di rischio'!$A$2,IF(U219&lt;='db fasce di rischio'!$D$4,'db fasce di rischio'!$C$2,IF(U219&lt;='db fasce di rischio'!$F$4,'db fasce di rischio'!$E$2,IF(U219&lt;='db fasce di rischio'!$H$4,'db fasce di rischio'!$G$2,"")))))</f>
        <v>--</v>
      </c>
      <c r="W219" s="30"/>
      <c r="X219" s="30"/>
    </row>
    <row r="220" spans="1:24" ht="21" hidden="1" outlineLevel="1" x14ac:dyDescent="0.2">
      <c r="A220" s="169"/>
      <c r="B220" s="169"/>
      <c r="C220" s="26" t="s">
        <v>30</v>
      </c>
      <c r="D220" s="26" t="s">
        <v>30</v>
      </c>
      <c r="E220" s="26" t="s">
        <v>30</v>
      </c>
      <c r="F220" s="26" t="s">
        <v>30</v>
      </c>
      <c r="G220" s="161" t="str">
        <f t="shared" si="29"/>
        <v>--</v>
      </c>
      <c r="H220" s="27" t="s">
        <v>30</v>
      </c>
      <c r="I220" s="33" t="s">
        <v>30</v>
      </c>
      <c r="J220" s="87"/>
      <c r="K220" s="33"/>
      <c r="L220" s="26"/>
      <c r="M220" s="26"/>
      <c r="N220" s="26"/>
      <c r="O220" s="26"/>
      <c r="P220" s="169"/>
      <c r="Q220" s="184"/>
      <c r="R220" s="184"/>
      <c r="S220" s="185" t="str">
        <f t="shared" si="30"/>
        <v>0</v>
      </c>
      <c r="T220" s="185" t="str">
        <f t="shared" si="30"/>
        <v>0</v>
      </c>
      <c r="U220" s="185">
        <f t="shared" si="31"/>
        <v>0</v>
      </c>
      <c r="V220" s="186" t="str">
        <f>IF(U220=0,"--",IF(U220&lt;='db fasce di rischio'!$B$4,'db fasce di rischio'!$A$2,IF(U220&lt;='db fasce di rischio'!$D$4,'db fasce di rischio'!$C$2,IF(U220&lt;='db fasce di rischio'!$F$4,'db fasce di rischio'!$E$2,IF(U220&lt;='db fasce di rischio'!$H$4,'db fasce di rischio'!$G$2,"")))))</f>
        <v>--</v>
      </c>
      <c r="W220" s="30"/>
      <c r="X220" s="30"/>
    </row>
    <row r="221" spans="1:24" ht="21" hidden="1" outlineLevel="1" x14ac:dyDescent="0.2">
      <c r="A221" s="169"/>
      <c r="B221" s="169"/>
      <c r="C221" s="26" t="s">
        <v>30</v>
      </c>
      <c r="D221" s="26" t="s">
        <v>30</v>
      </c>
      <c r="E221" s="26" t="s">
        <v>30</v>
      </c>
      <c r="F221" s="26" t="s">
        <v>30</v>
      </c>
      <c r="G221" s="161" t="str">
        <f t="shared" si="29"/>
        <v>--</v>
      </c>
      <c r="H221" s="27" t="s">
        <v>30</v>
      </c>
      <c r="I221" s="33" t="s">
        <v>30</v>
      </c>
      <c r="J221" s="87"/>
      <c r="K221" s="33"/>
      <c r="L221" s="26"/>
      <c r="M221" s="26"/>
      <c r="N221" s="26"/>
      <c r="O221" s="28"/>
      <c r="P221" s="169"/>
      <c r="Q221" s="184"/>
      <c r="R221" s="184"/>
      <c r="S221" s="185" t="str">
        <f t="shared" si="30"/>
        <v>0</v>
      </c>
      <c r="T221" s="185" t="str">
        <f t="shared" si="30"/>
        <v>0</v>
      </c>
      <c r="U221" s="185">
        <f t="shared" si="31"/>
        <v>0</v>
      </c>
      <c r="V221" s="186" t="str">
        <f>IF(U221=0,"--",IF(U221&lt;='db fasce di rischio'!$B$4,'db fasce di rischio'!$A$2,IF(U221&lt;='db fasce di rischio'!$D$4,'db fasce di rischio'!$C$2,IF(U221&lt;='db fasce di rischio'!$F$4,'db fasce di rischio'!$E$2,IF(U221&lt;='db fasce di rischio'!$H$4,'db fasce di rischio'!$G$2,"")))))</f>
        <v>--</v>
      </c>
      <c r="W221" s="30"/>
      <c r="X221" s="30"/>
    </row>
    <row r="222" spans="1:24" ht="21" hidden="1" outlineLevel="1" x14ac:dyDescent="0.2">
      <c r="A222" s="169"/>
      <c r="B222" s="169"/>
      <c r="C222" s="26" t="s">
        <v>30</v>
      </c>
      <c r="D222" s="26" t="s">
        <v>30</v>
      </c>
      <c r="E222" s="26" t="s">
        <v>30</v>
      </c>
      <c r="F222" s="26" t="s">
        <v>30</v>
      </c>
      <c r="G222" s="161" t="str">
        <f t="shared" si="29"/>
        <v>--</v>
      </c>
      <c r="H222" s="27" t="s">
        <v>30</v>
      </c>
      <c r="I222" s="33" t="s">
        <v>30</v>
      </c>
      <c r="J222" s="87"/>
      <c r="K222" s="33"/>
      <c r="L222" s="26"/>
      <c r="M222" s="26"/>
      <c r="N222" s="26"/>
      <c r="O222" s="29"/>
      <c r="P222" s="169"/>
      <c r="Q222" s="184"/>
      <c r="R222" s="184"/>
      <c r="S222" s="185" t="str">
        <f t="shared" si="30"/>
        <v>0</v>
      </c>
      <c r="T222" s="185" t="str">
        <f t="shared" si="30"/>
        <v>0</v>
      </c>
      <c r="U222" s="185">
        <f t="shared" si="31"/>
        <v>0</v>
      </c>
      <c r="V222" s="186" t="str">
        <f>IF(U222=0,"--",IF(U222&lt;='db fasce di rischio'!$B$4,'db fasce di rischio'!$A$2,IF(U222&lt;='db fasce di rischio'!$D$4,'db fasce di rischio'!$C$2,IF(U222&lt;='db fasce di rischio'!$F$4,'db fasce di rischio'!$E$2,IF(U222&lt;='db fasce di rischio'!$H$4,'db fasce di rischio'!$G$2,"")))))</f>
        <v>--</v>
      </c>
      <c r="W222" s="30"/>
      <c r="X222" s="30"/>
    </row>
    <row r="223" spans="1:24" ht="21" collapsed="1" x14ac:dyDescent="0.2">
      <c r="A223" s="168"/>
      <c r="B223" s="168"/>
      <c r="C223" s="92"/>
      <c r="D223" s="92"/>
      <c r="E223" s="92"/>
      <c r="F223" s="92"/>
      <c r="G223" s="92"/>
      <c r="H223" s="92"/>
      <c r="I223" s="92"/>
      <c r="J223" s="176"/>
      <c r="K223" s="92"/>
      <c r="L223" s="92"/>
      <c r="M223" s="92"/>
      <c r="N223" s="92"/>
      <c r="O223" s="92"/>
      <c r="P223" s="168"/>
      <c r="Q223" s="30"/>
      <c r="R223" s="30"/>
      <c r="S223" s="30"/>
      <c r="T223" s="30"/>
      <c r="U223" s="30"/>
      <c r="V223" s="30"/>
      <c r="W223" s="30"/>
      <c r="X223" s="30"/>
    </row>
    <row r="224" spans="1:24" ht="89.1" customHeight="1" x14ac:dyDescent="0.2">
      <c r="A224" s="31"/>
      <c r="B224" s="31"/>
      <c r="C224" s="32" t="s">
        <v>674</v>
      </c>
      <c r="D224" s="32"/>
      <c r="E224" s="30"/>
      <c r="F224" s="30"/>
      <c r="G224" s="30"/>
      <c r="H224" s="30"/>
      <c r="I224" s="30"/>
      <c r="J224" s="85"/>
      <c r="K224" s="30"/>
      <c r="L224" s="30"/>
      <c r="M224" s="30"/>
      <c r="N224" s="84" t="s">
        <v>6</v>
      </c>
      <c r="O224" s="84" t="s">
        <v>675</v>
      </c>
      <c r="P224" s="30"/>
      <c r="Q224" s="182" t="s">
        <v>1306</v>
      </c>
      <c r="R224" s="182" t="s">
        <v>1307</v>
      </c>
      <c r="S224" s="50" t="s">
        <v>1308</v>
      </c>
      <c r="T224" s="50" t="s">
        <v>1309</v>
      </c>
      <c r="U224" s="50" t="s">
        <v>1310</v>
      </c>
      <c r="V224" s="183" t="s">
        <v>1311</v>
      </c>
      <c r="W224" s="30"/>
      <c r="X224" s="30"/>
    </row>
    <row r="225" spans="1:24" ht="30.6" customHeight="1" x14ac:dyDescent="0.2">
      <c r="A225" s="168"/>
      <c r="B225" s="168">
        <v>11</v>
      </c>
      <c r="C225" s="220" t="s">
        <v>1267</v>
      </c>
      <c r="D225" s="221"/>
      <c r="E225" s="222"/>
      <c r="F225" s="229"/>
      <c r="G225" s="229"/>
      <c r="H225" s="229"/>
      <c r="I225" s="50" t="s">
        <v>11</v>
      </c>
      <c r="J225" s="231" t="s">
        <v>3</v>
      </c>
      <c r="K225" s="231"/>
      <c r="L225" s="39"/>
      <c r="M225" s="162" t="s">
        <v>676</v>
      </c>
      <c r="N225" s="163" t="str">
        <f>V225</f>
        <v>--</v>
      </c>
      <c r="O225" s="39"/>
      <c r="P225" s="168"/>
      <c r="Q225" s="184"/>
      <c r="R225" s="184"/>
      <c r="S225" s="185" t="str">
        <f>IF(Q225="Basso",1.8,IF(Q225="Medio",2.5,IF(Q225="Medio-Alto",3.8,IF(Q225="Alto",5,"0"))))</f>
        <v>0</v>
      </c>
      <c r="T225" s="185" t="str">
        <f>IF(R225="Basso",1.8,IF(R225="Medio",2.5,IF(R225="Medio-Alto",3.8,IF(R225="Alto",5,"0"))))</f>
        <v>0</v>
      </c>
      <c r="U225" s="185">
        <f>IF(MAX(U229:U243)&gt;(T225*S225),MAX(U229:U243),T225*S225)</f>
        <v>0</v>
      </c>
      <c r="V225" s="186" t="str">
        <f>IF(U225=0,"--",IF(U225&lt;='db fasce di rischio'!$B$4,'db fasce di rischio'!$A$2,IF(U225&lt;='db fasce di rischio'!$D$4,'db fasce di rischio'!$C$2,IF(U225&lt;='db fasce di rischio'!$F$4,'db fasce di rischio'!$E$2,IF(U225&lt;='db fasce di rischio'!$H$4,'db fasce di rischio'!$G$2,"")))))</f>
        <v>--</v>
      </c>
      <c r="W225" s="30"/>
      <c r="X225" s="30"/>
    </row>
    <row r="226" spans="1:24" ht="59.45" customHeight="1" x14ac:dyDescent="0.2">
      <c r="A226" s="168"/>
      <c r="B226" s="168"/>
      <c r="C226" s="223"/>
      <c r="D226" s="224"/>
      <c r="E226" s="224"/>
      <c r="F226" s="172"/>
      <c r="G226" s="172"/>
      <c r="H226" s="172"/>
      <c r="I226" s="172"/>
      <c r="J226" s="172"/>
      <c r="K226" s="172"/>
      <c r="L226" s="173"/>
      <c r="M226" s="226" t="s">
        <v>1305</v>
      </c>
      <c r="N226" s="226"/>
      <c r="O226" s="226"/>
      <c r="P226" s="168"/>
      <c r="Q226" s="30"/>
      <c r="R226" s="30"/>
      <c r="S226" s="30"/>
      <c r="T226" s="30"/>
      <c r="U226" s="30"/>
      <c r="V226" s="30"/>
      <c r="W226" s="30"/>
      <c r="X226" s="30"/>
    </row>
    <row r="227" spans="1:24" ht="31.5" hidden="1" customHeight="1" outlineLevel="1" x14ac:dyDescent="0.2">
      <c r="A227" s="168"/>
      <c r="B227" s="168"/>
      <c r="C227" s="218" t="s">
        <v>1266</v>
      </c>
      <c r="D227" s="219"/>
      <c r="E227" s="160"/>
      <c r="F227" s="160"/>
      <c r="G227" s="160"/>
      <c r="H227" s="160"/>
      <c r="I227" s="160"/>
      <c r="J227" s="159"/>
      <c r="K227" s="160"/>
      <c r="L227" s="164">
        <f>SUM(H214:H222)</f>
        <v>0</v>
      </c>
      <c r="M227" s="165"/>
      <c r="N227" s="165"/>
      <c r="O227" s="165"/>
      <c r="P227" s="168"/>
      <c r="Q227" s="30"/>
      <c r="R227" s="30"/>
      <c r="S227" s="30"/>
      <c r="T227" s="30"/>
      <c r="U227" s="30"/>
      <c r="V227" s="30"/>
      <c r="W227" s="30"/>
      <c r="X227" s="30"/>
    </row>
    <row r="228" spans="1:24" ht="81.95" hidden="1" customHeight="1" outlineLevel="1" x14ac:dyDescent="0.2">
      <c r="A228" s="169"/>
      <c r="B228" s="169"/>
      <c r="C228" s="24" t="s">
        <v>915</v>
      </c>
      <c r="D228" s="24" t="s">
        <v>916</v>
      </c>
      <c r="E228" s="24" t="s">
        <v>981</v>
      </c>
      <c r="F228" s="24" t="s">
        <v>980</v>
      </c>
      <c r="G228" s="187" t="s">
        <v>1301</v>
      </c>
      <c r="H228" s="24" t="s">
        <v>979</v>
      </c>
      <c r="I228" s="24" t="s">
        <v>917</v>
      </c>
      <c r="J228" s="50" t="s">
        <v>982</v>
      </c>
      <c r="K228" s="50" t="s">
        <v>918</v>
      </c>
      <c r="L228" s="24" t="s">
        <v>639</v>
      </c>
      <c r="M228" s="24" t="s">
        <v>677</v>
      </c>
      <c r="N228" s="24" t="s">
        <v>678</v>
      </c>
      <c r="O228" s="24" t="s">
        <v>679</v>
      </c>
      <c r="P228" s="169"/>
      <c r="Q228" s="182" t="s">
        <v>1306</v>
      </c>
      <c r="R228" s="182" t="s">
        <v>1307</v>
      </c>
      <c r="S228" s="50" t="s">
        <v>1308</v>
      </c>
      <c r="T228" s="50" t="s">
        <v>1309</v>
      </c>
      <c r="U228" s="50" t="s">
        <v>1310</v>
      </c>
      <c r="V228" s="183" t="s">
        <v>1311</v>
      </c>
      <c r="W228" s="30"/>
      <c r="X228" s="30"/>
    </row>
    <row r="229" spans="1:24" ht="21" hidden="1" outlineLevel="1" x14ac:dyDescent="0.2">
      <c r="A229" s="169"/>
      <c r="B229" s="169"/>
      <c r="C229" s="26" t="s">
        <v>30</v>
      </c>
      <c r="D229" s="26" t="s">
        <v>30</v>
      </c>
      <c r="E229" s="26" t="s">
        <v>30</v>
      </c>
      <c r="F229" s="26" t="s">
        <v>30</v>
      </c>
      <c r="G229" s="161" t="str">
        <f>V229</f>
        <v>--</v>
      </c>
      <c r="H229" s="27" t="s">
        <v>30</v>
      </c>
      <c r="I229" s="33" t="s">
        <v>30</v>
      </c>
      <c r="J229" s="87"/>
      <c r="K229" s="33"/>
      <c r="L229" s="26"/>
      <c r="M229" s="26"/>
      <c r="N229" s="26"/>
      <c r="O229" s="26"/>
      <c r="P229" s="169"/>
      <c r="Q229" s="184"/>
      <c r="R229" s="184"/>
      <c r="S229" s="185" t="str">
        <f>IF(Q229="Basso",1.8,IF(Q229="Medio",2.5,IF(Q229="Medio-Alto",3.8,IF(Q229="Alto",5,"0"))))</f>
        <v>0</v>
      </c>
      <c r="T229" s="185" t="str">
        <f>IF(R229="Basso",1.8,IF(R229="Medio",2.5,IF(R229="Medio-Alto",3.8,IF(R229="Alto",5,"0"))))</f>
        <v>0</v>
      </c>
      <c r="U229" s="185">
        <f>(T229*S229)</f>
        <v>0</v>
      </c>
      <c r="V229" s="186" t="str">
        <f>IF(U229=0,"--",IF(U229&lt;='db fasce di rischio'!$B$4,'db fasce di rischio'!$A$2,IF(U229&lt;='db fasce di rischio'!$D$4,'db fasce di rischio'!$C$2,IF(U229&lt;='db fasce di rischio'!$F$4,'db fasce di rischio'!$E$2,IF(U229&lt;='db fasce di rischio'!$H$4,'db fasce di rischio'!$G$2,"")))))</f>
        <v>--</v>
      </c>
      <c r="W229" s="30"/>
      <c r="X229" s="30"/>
    </row>
    <row r="230" spans="1:24" ht="21" hidden="1" outlineLevel="1" x14ac:dyDescent="0.2">
      <c r="A230" s="169"/>
      <c r="B230" s="169"/>
      <c r="C230" s="26" t="s">
        <v>30</v>
      </c>
      <c r="D230" s="26" t="s">
        <v>30</v>
      </c>
      <c r="E230" s="26" t="s">
        <v>30</v>
      </c>
      <c r="F230" s="26" t="s">
        <v>30</v>
      </c>
      <c r="G230" s="161" t="str">
        <f t="shared" ref="G230:G243" si="32">V230</f>
        <v>--</v>
      </c>
      <c r="H230" s="27" t="s">
        <v>30</v>
      </c>
      <c r="I230" s="33" t="s">
        <v>30</v>
      </c>
      <c r="J230" s="87"/>
      <c r="K230" s="33"/>
      <c r="L230" s="26"/>
      <c r="M230" s="26"/>
      <c r="N230" s="26"/>
      <c r="O230" s="26"/>
      <c r="P230" s="169"/>
      <c r="Q230" s="184"/>
      <c r="R230" s="184"/>
      <c r="S230" s="185" t="str">
        <f t="shared" ref="S230:T243" si="33">IF(Q230="Basso",1.8,IF(Q230="Medio",2.5,IF(Q230="Medio-Alto",3.8,IF(Q230="Alto",5,"0"))))</f>
        <v>0</v>
      </c>
      <c r="T230" s="185" t="str">
        <f t="shared" si="33"/>
        <v>0</v>
      </c>
      <c r="U230" s="185">
        <f>(T230*S230)</f>
        <v>0</v>
      </c>
      <c r="V230" s="186" t="str">
        <f>IF(U230=0,"--",IF(U230&lt;='db fasce di rischio'!$B$4,'db fasce di rischio'!$A$2,IF(U230&lt;='db fasce di rischio'!$D$4,'db fasce di rischio'!$C$2,IF(U230&lt;='db fasce di rischio'!$F$4,'db fasce di rischio'!$E$2,IF(U230&lt;='db fasce di rischio'!$H$4,'db fasce di rischio'!$G$2,"")))))</f>
        <v>--</v>
      </c>
      <c r="W230" s="30"/>
      <c r="X230" s="30"/>
    </row>
    <row r="231" spans="1:24" ht="21" hidden="1" outlineLevel="1" x14ac:dyDescent="0.2">
      <c r="A231" s="169"/>
      <c r="B231" s="169"/>
      <c r="C231" s="26" t="s">
        <v>30</v>
      </c>
      <c r="D231" s="26" t="s">
        <v>30</v>
      </c>
      <c r="E231" s="26" t="s">
        <v>30</v>
      </c>
      <c r="F231" s="26" t="s">
        <v>30</v>
      </c>
      <c r="G231" s="161" t="str">
        <f t="shared" si="32"/>
        <v>--</v>
      </c>
      <c r="H231" s="27" t="s">
        <v>30</v>
      </c>
      <c r="I231" s="33" t="s">
        <v>30</v>
      </c>
      <c r="J231" s="87"/>
      <c r="K231" s="33"/>
      <c r="L231" s="26"/>
      <c r="M231" s="26"/>
      <c r="N231" s="26"/>
      <c r="O231" s="26"/>
      <c r="P231" s="169"/>
      <c r="Q231" s="184"/>
      <c r="R231" s="184"/>
      <c r="S231" s="185" t="str">
        <f t="shared" si="33"/>
        <v>0</v>
      </c>
      <c r="T231" s="185" t="str">
        <f t="shared" si="33"/>
        <v>0</v>
      </c>
      <c r="U231" s="185">
        <f t="shared" ref="U231:U243" si="34">(T231*S231)</f>
        <v>0</v>
      </c>
      <c r="V231" s="186" t="str">
        <f>IF(U231=0,"--",IF(U231&lt;='db fasce di rischio'!$B$4,'db fasce di rischio'!$A$2,IF(U231&lt;='db fasce di rischio'!$D$4,'db fasce di rischio'!$C$2,IF(U231&lt;='db fasce di rischio'!$F$4,'db fasce di rischio'!$E$2,IF(U231&lt;='db fasce di rischio'!$H$4,'db fasce di rischio'!$G$2,"")))))</f>
        <v>--</v>
      </c>
      <c r="W231" s="30"/>
      <c r="X231" s="30"/>
    </row>
    <row r="232" spans="1:24" ht="21" hidden="1" outlineLevel="1" x14ac:dyDescent="0.2">
      <c r="A232" s="169"/>
      <c r="B232" s="169"/>
      <c r="C232" s="26" t="s">
        <v>30</v>
      </c>
      <c r="D232" s="26" t="s">
        <v>30</v>
      </c>
      <c r="E232" s="26" t="s">
        <v>30</v>
      </c>
      <c r="F232" s="26" t="s">
        <v>30</v>
      </c>
      <c r="G232" s="161" t="str">
        <f t="shared" si="32"/>
        <v>--</v>
      </c>
      <c r="H232" s="27" t="s">
        <v>30</v>
      </c>
      <c r="I232" s="33" t="s">
        <v>30</v>
      </c>
      <c r="J232" s="87"/>
      <c r="K232" s="33"/>
      <c r="L232" s="26"/>
      <c r="M232" s="26"/>
      <c r="N232" s="26"/>
      <c r="O232" s="26"/>
      <c r="P232" s="169"/>
      <c r="Q232" s="184"/>
      <c r="R232" s="184"/>
      <c r="S232" s="185" t="str">
        <f t="shared" si="33"/>
        <v>0</v>
      </c>
      <c r="T232" s="185" t="str">
        <f t="shared" si="33"/>
        <v>0</v>
      </c>
      <c r="U232" s="185">
        <f t="shared" si="34"/>
        <v>0</v>
      </c>
      <c r="V232" s="186" t="str">
        <f>IF(U232=0,"--",IF(U232&lt;='db fasce di rischio'!$B$4,'db fasce di rischio'!$A$2,IF(U232&lt;='db fasce di rischio'!$D$4,'db fasce di rischio'!$C$2,IF(U232&lt;='db fasce di rischio'!$F$4,'db fasce di rischio'!$E$2,IF(U232&lt;='db fasce di rischio'!$H$4,'db fasce di rischio'!$G$2,"")))))</f>
        <v>--</v>
      </c>
      <c r="W232" s="30"/>
      <c r="X232" s="30"/>
    </row>
    <row r="233" spans="1:24" ht="21" hidden="1" outlineLevel="1" x14ac:dyDescent="0.2">
      <c r="A233" s="169"/>
      <c r="B233" s="169"/>
      <c r="C233" s="26" t="s">
        <v>30</v>
      </c>
      <c r="D233" s="26" t="s">
        <v>30</v>
      </c>
      <c r="E233" s="26" t="s">
        <v>30</v>
      </c>
      <c r="F233" s="26" t="s">
        <v>30</v>
      </c>
      <c r="G233" s="161" t="str">
        <f t="shared" si="32"/>
        <v>--</v>
      </c>
      <c r="H233" s="27" t="s">
        <v>30</v>
      </c>
      <c r="I233" s="33" t="s">
        <v>30</v>
      </c>
      <c r="J233" s="87"/>
      <c r="K233" s="33"/>
      <c r="L233" s="26"/>
      <c r="M233" s="26"/>
      <c r="N233" s="26"/>
      <c r="O233" s="26"/>
      <c r="P233" s="169"/>
      <c r="Q233" s="184"/>
      <c r="R233" s="184"/>
      <c r="S233" s="185" t="str">
        <f t="shared" si="33"/>
        <v>0</v>
      </c>
      <c r="T233" s="185" t="str">
        <f t="shared" si="33"/>
        <v>0</v>
      </c>
      <c r="U233" s="185">
        <f t="shared" si="34"/>
        <v>0</v>
      </c>
      <c r="V233" s="186" t="str">
        <f>IF(U233=0,"--",IF(U233&lt;='db fasce di rischio'!$B$4,'db fasce di rischio'!$A$2,IF(U233&lt;='db fasce di rischio'!$D$4,'db fasce di rischio'!$C$2,IF(U233&lt;='db fasce di rischio'!$F$4,'db fasce di rischio'!$E$2,IF(U233&lt;='db fasce di rischio'!$H$4,'db fasce di rischio'!$G$2,"")))))</f>
        <v>--</v>
      </c>
      <c r="W233" s="30"/>
      <c r="X233" s="30"/>
    </row>
    <row r="234" spans="1:24" ht="21" hidden="1" outlineLevel="1" x14ac:dyDescent="0.2">
      <c r="A234" s="169"/>
      <c r="B234" s="169"/>
      <c r="C234" s="26" t="s">
        <v>30</v>
      </c>
      <c r="D234" s="26" t="s">
        <v>30</v>
      </c>
      <c r="E234" s="26" t="s">
        <v>30</v>
      </c>
      <c r="F234" s="26" t="s">
        <v>30</v>
      </c>
      <c r="G234" s="161" t="str">
        <f t="shared" si="32"/>
        <v>--</v>
      </c>
      <c r="H234" s="27" t="s">
        <v>30</v>
      </c>
      <c r="I234" s="33" t="s">
        <v>30</v>
      </c>
      <c r="J234" s="87"/>
      <c r="K234" s="33"/>
      <c r="L234" s="26"/>
      <c r="M234" s="26"/>
      <c r="N234" s="26"/>
      <c r="O234" s="26"/>
      <c r="P234" s="169"/>
      <c r="Q234" s="184"/>
      <c r="R234" s="184"/>
      <c r="S234" s="185" t="str">
        <f t="shared" si="33"/>
        <v>0</v>
      </c>
      <c r="T234" s="185" t="str">
        <f t="shared" si="33"/>
        <v>0</v>
      </c>
      <c r="U234" s="185">
        <f t="shared" si="34"/>
        <v>0</v>
      </c>
      <c r="V234" s="186" t="str">
        <f>IF(U234=0,"--",IF(U234&lt;='db fasce di rischio'!$B$4,'db fasce di rischio'!$A$2,IF(U234&lt;='db fasce di rischio'!$D$4,'db fasce di rischio'!$C$2,IF(U234&lt;='db fasce di rischio'!$F$4,'db fasce di rischio'!$E$2,IF(U234&lt;='db fasce di rischio'!$H$4,'db fasce di rischio'!$G$2,"")))))</f>
        <v>--</v>
      </c>
      <c r="W234" s="30"/>
      <c r="X234" s="30"/>
    </row>
    <row r="235" spans="1:24" ht="21" hidden="1" outlineLevel="1" x14ac:dyDescent="0.2">
      <c r="A235" s="169"/>
      <c r="B235" s="169"/>
      <c r="C235" s="26" t="s">
        <v>30</v>
      </c>
      <c r="D235" s="26" t="s">
        <v>30</v>
      </c>
      <c r="E235" s="26" t="s">
        <v>30</v>
      </c>
      <c r="F235" s="26" t="s">
        <v>30</v>
      </c>
      <c r="G235" s="161" t="str">
        <f t="shared" si="32"/>
        <v>--</v>
      </c>
      <c r="H235" s="27" t="s">
        <v>30</v>
      </c>
      <c r="I235" s="33" t="s">
        <v>30</v>
      </c>
      <c r="J235" s="87"/>
      <c r="K235" s="33"/>
      <c r="L235" s="26"/>
      <c r="M235" s="26"/>
      <c r="N235" s="26"/>
      <c r="O235" s="26"/>
      <c r="P235" s="169"/>
      <c r="Q235" s="184"/>
      <c r="R235" s="184"/>
      <c r="S235" s="185" t="str">
        <f t="shared" si="33"/>
        <v>0</v>
      </c>
      <c r="T235" s="185" t="str">
        <f t="shared" si="33"/>
        <v>0</v>
      </c>
      <c r="U235" s="185">
        <f t="shared" si="34"/>
        <v>0</v>
      </c>
      <c r="V235" s="186" t="str">
        <f>IF(U235=0,"--",IF(U235&lt;='db fasce di rischio'!$B$4,'db fasce di rischio'!$A$2,IF(U235&lt;='db fasce di rischio'!$D$4,'db fasce di rischio'!$C$2,IF(U235&lt;='db fasce di rischio'!$F$4,'db fasce di rischio'!$E$2,IF(U235&lt;='db fasce di rischio'!$H$4,'db fasce di rischio'!$G$2,"")))))</f>
        <v>--</v>
      </c>
      <c r="W235" s="30"/>
      <c r="X235" s="30"/>
    </row>
    <row r="236" spans="1:24" ht="21" hidden="1" outlineLevel="1" x14ac:dyDescent="0.2">
      <c r="A236" s="169"/>
      <c r="B236" s="169"/>
      <c r="C236" s="26" t="s">
        <v>30</v>
      </c>
      <c r="D236" s="26" t="s">
        <v>30</v>
      </c>
      <c r="E236" s="26" t="s">
        <v>30</v>
      </c>
      <c r="F236" s="26" t="s">
        <v>30</v>
      </c>
      <c r="G236" s="161" t="str">
        <f t="shared" si="32"/>
        <v>--</v>
      </c>
      <c r="H236" s="27" t="s">
        <v>30</v>
      </c>
      <c r="I236" s="33" t="s">
        <v>30</v>
      </c>
      <c r="J236" s="87"/>
      <c r="K236" s="33"/>
      <c r="L236" s="26"/>
      <c r="M236" s="26"/>
      <c r="N236" s="26"/>
      <c r="O236" s="26"/>
      <c r="P236" s="169"/>
      <c r="Q236" s="184"/>
      <c r="R236" s="184"/>
      <c r="S236" s="185" t="str">
        <f t="shared" si="33"/>
        <v>0</v>
      </c>
      <c r="T236" s="185" t="str">
        <f t="shared" si="33"/>
        <v>0</v>
      </c>
      <c r="U236" s="185">
        <f t="shared" si="34"/>
        <v>0</v>
      </c>
      <c r="V236" s="186" t="str">
        <f>IF(U236=0,"--",IF(U236&lt;='db fasce di rischio'!$B$4,'db fasce di rischio'!$A$2,IF(U236&lt;='db fasce di rischio'!$D$4,'db fasce di rischio'!$C$2,IF(U236&lt;='db fasce di rischio'!$F$4,'db fasce di rischio'!$E$2,IF(U236&lt;='db fasce di rischio'!$H$4,'db fasce di rischio'!$G$2,"")))))</f>
        <v>--</v>
      </c>
      <c r="W236" s="30"/>
      <c r="X236" s="30"/>
    </row>
    <row r="237" spans="1:24" ht="21" hidden="1" outlineLevel="1" x14ac:dyDescent="0.2">
      <c r="A237" s="169"/>
      <c r="B237" s="169"/>
      <c r="C237" s="26" t="s">
        <v>30</v>
      </c>
      <c r="D237" s="26" t="s">
        <v>30</v>
      </c>
      <c r="E237" s="26" t="s">
        <v>30</v>
      </c>
      <c r="F237" s="26" t="s">
        <v>30</v>
      </c>
      <c r="G237" s="161" t="str">
        <f t="shared" si="32"/>
        <v>--</v>
      </c>
      <c r="H237" s="27" t="s">
        <v>30</v>
      </c>
      <c r="I237" s="33" t="s">
        <v>30</v>
      </c>
      <c r="J237" s="88"/>
      <c r="K237" s="33"/>
      <c r="L237" s="26"/>
      <c r="M237" s="26"/>
      <c r="N237" s="26"/>
      <c r="O237" s="26"/>
      <c r="P237" s="169"/>
      <c r="Q237" s="184"/>
      <c r="R237" s="184"/>
      <c r="S237" s="185" t="str">
        <f t="shared" si="33"/>
        <v>0</v>
      </c>
      <c r="T237" s="185" t="str">
        <f t="shared" si="33"/>
        <v>0</v>
      </c>
      <c r="U237" s="185">
        <f t="shared" si="34"/>
        <v>0</v>
      </c>
      <c r="V237" s="186" t="str">
        <f>IF(U237=0,"--",IF(U237&lt;='db fasce di rischio'!$B$4,'db fasce di rischio'!$A$2,IF(U237&lt;='db fasce di rischio'!$D$4,'db fasce di rischio'!$C$2,IF(U237&lt;='db fasce di rischio'!$F$4,'db fasce di rischio'!$E$2,IF(U237&lt;='db fasce di rischio'!$H$4,'db fasce di rischio'!$G$2,"")))))</f>
        <v>--</v>
      </c>
      <c r="W237" s="30"/>
      <c r="X237" s="30"/>
    </row>
    <row r="238" spans="1:24" ht="21" hidden="1" outlineLevel="1" x14ac:dyDescent="0.2">
      <c r="A238" s="169"/>
      <c r="B238" s="169"/>
      <c r="C238" s="26" t="s">
        <v>30</v>
      </c>
      <c r="D238" s="26" t="s">
        <v>30</v>
      </c>
      <c r="E238" s="26" t="s">
        <v>30</v>
      </c>
      <c r="F238" s="26" t="s">
        <v>30</v>
      </c>
      <c r="G238" s="161" t="str">
        <f t="shared" si="32"/>
        <v>--</v>
      </c>
      <c r="H238" s="27" t="s">
        <v>30</v>
      </c>
      <c r="I238" s="33" t="s">
        <v>30</v>
      </c>
      <c r="J238" s="88"/>
      <c r="K238" s="33"/>
      <c r="L238" s="26"/>
      <c r="M238" s="26"/>
      <c r="N238" s="26"/>
      <c r="O238" s="26"/>
      <c r="P238" s="169"/>
      <c r="Q238" s="184"/>
      <c r="R238" s="184"/>
      <c r="S238" s="185" t="str">
        <f t="shared" si="33"/>
        <v>0</v>
      </c>
      <c r="T238" s="185" t="str">
        <f t="shared" si="33"/>
        <v>0</v>
      </c>
      <c r="U238" s="185">
        <f t="shared" si="34"/>
        <v>0</v>
      </c>
      <c r="V238" s="186" t="str">
        <f>IF(U238=0,"--",IF(U238&lt;='db fasce di rischio'!$B$4,'db fasce di rischio'!$A$2,IF(U238&lt;='db fasce di rischio'!$D$4,'db fasce di rischio'!$C$2,IF(U238&lt;='db fasce di rischio'!$F$4,'db fasce di rischio'!$E$2,IF(U238&lt;='db fasce di rischio'!$H$4,'db fasce di rischio'!$G$2,"")))))</f>
        <v>--</v>
      </c>
      <c r="W238" s="30"/>
      <c r="X238" s="30"/>
    </row>
    <row r="239" spans="1:24" ht="21" hidden="1" outlineLevel="1" x14ac:dyDescent="0.2">
      <c r="A239" s="169"/>
      <c r="B239" s="169"/>
      <c r="C239" s="26" t="s">
        <v>30</v>
      </c>
      <c r="D239" s="26" t="s">
        <v>30</v>
      </c>
      <c r="E239" s="26" t="s">
        <v>30</v>
      </c>
      <c r="F239" s="26" t="s">
        <v>30</v>
      </c>
      <c r="G239" s="161" t="str">
        <f t="shared" si="32"/>
        <v>--</v>
      </c>
      <c r="H239" s="27" t="s">
        <v>30</v>
      </c>
      <c r="I239" s="33" t="s">
        <v>30</v>
      </c>
      <c r="J239" s="88"/>
      <c r="K239" s="33"/>
      <c r="L239" s="26"/>
      <c r="M239" s="26"/>
      <c r="N239" s="26"/>
      <c r="O239" s="26"/>
      <c r="P239" s="169"/>
      <c r="Q239" s="184"/>
      <c r="R239" s="184"/>
      <c r="S239" s="185" t="str">
        <f t="shared" si="33"/>
        <v>0</v>
      </c>
      <c r="T239" s="185" t="str">
        <f t="shared" si="33"/>
        <v>0</v>
      </c>
      <c r="U239" s="185">
        <f t="shared" si="34"/>
        <v>0</v>
      </c>
      <c r="V239" s="186" t="str">
        <f>IF(U239=0,"--",IF(U239&lt;='db fasce di rischio'!$B$4,'db fasce di rischio'!$A$2,IF(U239&lt;='db fasce di rischio'!$D$4,'db fasce di rischio'!$C$2,IF(U239&lt;='db fasce di rischio'!$F$4,'db fasce di rischio'!$E$2,IF(U239&lt;='db fasce di rischio'!$H$4,'db fasce di rischio'!$G$2,"")))))</f>
        <v>--</v>
      </c>
      <c r="W239" s="30"/>
      <c r="X239" s="30"/>
    </row>
    <row r="240" spans="1:24" ht="21" hidden="1" outlineLevel="1" x14ac:dyDescent="0.2">
      <c r="A240" s="169"/>
      <c r="B240" s="169"/>
      <c r="C240" s="26" t="s">
        <v>30</v>
      </c>
      <c r="D240" s="26" t="s">
        <v>30</v>
      </c>
      <c r="E240" s="26" t="s">
        <v>30</v>
      </c>
      <c r="F240" s="26" t="s">
        <v>30</v>
      </c>
      <c r="G240" s="161" t="str">
        <f t="shared" si="32"/>
        <v>--</v>
      </c>
      <c r="H240" s="27" t="s">
        <v>30</v>
      </c>
      <c r="I240" s="33" t="s">
        <v>30</v>
      </c>
      <c r="J240" s="88"/>
      <c r="K240" s="33"/>
      <c r="L240" s="26"/>
      <c r="M240" s="26"/>
      <c r="N240" s="26"/>
      <c r="O240" s="26"/>
      <c r="P240" s="169"/>
      <c r="Q240" s="184"/>
      <c r="R240" s="184"/>
      <c r="S240" s="185" t="str">
        <f t="shared" si="33"/>
        <v>0</v>
      </c>
      <c r="T240" s="185" t="str">
        <f t="shared" si="33"/>
        <v>0</v>
      </c>
      <c r="U240" s="185">
        <f t="shared" si="34"/>
        <v>0</v>
      </c>
      <c r="V240" s="186" t="str">
        <f>IF(U240=0,"--",IF(U240&lt;='db fasce di rischio'!$B$4,'db fasce di rischio'!$A$2,IF(U240&lt;='db fasce di rischio'!$D$4,'db fasce di rischio'!$C$2,IF(U240&lt;='db fasce di rischio'!$F$4,'db fasce di rischio'!$E$2,IF(U240&lt;='db fasce di rischio'!$H$4,'db fasce di rischio'!$G$2,"")))))</f>
        <v>--</v>
      </c>
      <c r="W240" s="30"/>
      <c r="X240" s="30"/>
    </row>
    <row r="241" spans="1:24" ht="21" hidden="1" outlineLevel="1" x14ac:dyDescent="0.2">
      <c r="A241" s="169"/>
      <c r="B241" s="169"/>
      <c r="C241" s="26" t="s">
        <v>30</v>
      </c>
      <c r="D241" s="26" t="s">
        <v>30</v>
      </c>
      <c r="E241" s="26" t="s">
        <v>30</v>
      </c>
      <c r="F241" s="26" t="s">
        <v>30</v>
      </c>
      <c r="G241" s="161" t="str">
        <f t="shared" si="32"/>
        <v>--</v>
      </c>
      <c r="H241" s="27" t="s">
        <v>30</v>
      </c>
      <c r="I241" s="33" t="s">
        <v>30</v>
      </c>
      <c r="J241" s="87"/>
      <c r="K241" s="33"/>
      <c r="L241" s="26"/>
      <c r="M241" s="26"/>
      <c r="N241" s="26"/>
      <c r="O241" s="26"/>
      <c r="P241" s="169"/>
      <c r="Q241" s="184"/>
      <c r="R241" s="184"/>
      <c r="S241" s="185" t="str">
        <f t="shared" si="33"/>
        <v>0</v>
      </c>
      <c r="T241" s="185" t="str">
        <f t="shared" si="33"/>
        <v>0</v>
      </c>
      <c r="U241" s="185">
        <f t="shared" si="34"/>
        <v>0</v>
      </c>
      <c r="V241" s="186" t="str">
        <f>IF(U241=0,"--",IF(U241&lt;='db fasce di rischio'!$B$4,'db fasce di rischio'!$A$2,IF(U241&lt;='db fasce di rischio'!$D$4,'db fasce di rischio'!$C$2,IF(U241&lt;='db fasce di rischio'!$F$4,'db fasce di rischio'!$E$2,IF(U241&lt;='db fasce di rischio'!$H$4,'db fasce di rischio'!$G$2,"")))))</f>
        <v>--</v>
      </c>
      <c r="W241" s="30"/>
      <c r="X241" s="30"/>
    </row>
    <row r="242" spans="1:24" ht="21" hidden="1" outlineLevel="1" x14ac:dyDescent="0.2">
      <c r="A242" s="169"/>
      <c r="B242" s="169"/>
      <c r="C242" s="26" t="s">
        <v>30</v>
      </c>
      <c r="D242" s="26" t="s">
        <v>30</v>
      </c>
      <c r="E242" s="26" t="s">
        <v>30</v>
      </c>
      <c r="F242" s="26" t="s">
        <v>30</v>
      </c>
      <c r="G242" s="161" t="str">
        <f t="shared" si="32"/>
        <v>--</v>
      </c>
      <c r="H242" s="27" t="s">
        <v>30</v>
      </c>
      <c r="I242" s="33" t="s">
        <v>30</v>
      </c>
      <c r="J242" s="87"/>
      <c r="K242" s="33"/>
      <c r="L242" s="26"/>
      <c r="M242" s="26"/>
      <c r="N242" s="26"/>
      <c r="O242" s="28"/>
      <c r="P242" s="169"/>
      <c r="Q242" s="184"/>
      <c r="R242" s="184"/>
      <c r="S242" s="185" t="str">
        <f t="shared" si="33"/>
        <v>0</v>
      </c>
      <c r="T242" s="185" t="str">
        <f t="shared" si="33"/>
        <v>0</v>
      </c>
      <c r="U242" s="185">
        <f t="shared" si="34"/>
        <v>0</v>
      </c>
      <c r="V242" s="186" t="str">
        <f>IF(U242=0,"--",IF(U242&lt;='db fasce di rischio'!$B$4,'db fasce di rischio'!$A$2,IF(U242&lt;='db fasce di rischio'!$D$4,'db fasce di rischio'!$C$2,IF(U242&lt;='db fasce di rischio'!$F$4,'db fasce di rischio'!$E$2,IF(U242&lt;='db fasce di rischio'!$H$4,'db fasce di rischio'!$G$2,"")))))</f>
        <v>--</v>
      </c>
      <c r="W242" s="30"/>
      <c r="X242" s="30"/>
    </row>
    <row r="243" spans="1:24" ht="21" hidden="1" outlineLevel="1" x14ac:dyDescent="0.2">
      <c r="A243" s="169"/>
      <c r="B243" s="169"/>
      <c r="C243" s="26" t="s">
        <v>30</v>
      </c>
      <c r="D243" s="26" t="s">
        <v>30</v>
      </c>
      <c r="E243" s="26" t="s">
        <v>30</v>
      </c>
      <c r="F243" s="26" t="s">
        <v>30</v>
      </c>
      <c r="G243" s="161" t="str">
        <f t="shared" si="32"/>
        <v>--</v>
      </c>
      <c r="H243" s="27" t="s">
        <v>30</v>
      </c>
      <c r="I243" s="33" t="s">
        <v>30</v>
      </c>
      <c r="J243" s="87"/>
      <c r="K243" s="33"/>
      <c r="L243" s="26"/>
      <c r="M243" s="26"/>
      <c r="N243" s="26"/>
      <c r="O243" s="29"/>
      <c r="P243" s="169"/>
      <c r="Q243" s="184"/>
      <c r="R243" s="184"/>
      <c r="S243" s="185" t="str">
        <f t="shared" si="33"/>
        <v>0</v>
      </c>
      <c r="T243" s="185" t="str">
        <f t="shared" si="33"/>
        <v>0</v>
      </c>
      <c r="U243" s="185">
        <f t="shared" si="34"/>
        <v>0</v>
      </c>
      <c r="V243" s="186" t="str">
        <f>IF(U243=0,"--",IF(U243&lt;='db fasce di rischio'!$B$4,'db fasce di rischio'!$A$2,IF(U243&lt;='db fasce di rischio'!$D$4,'db fasce di rischio'!$C$2,IF(U243&lt;='db fasce di rischio'!$F$4,'db fasce di rischio'!$E$2,IF(U243&lt;='db fasce di rischio'!$H$4,'db fasce di rischio'!$G$2,"")))))</f>
        <v>--</v>
      </c>
      <c r="W243" s="30"/>
      <c r="X243" s="30"/>
    </row>
    <row r="244" spans="1:24" ht="21" collapsed="1" x14ac:dyDescent="0.2">
      <c r="A244" s="168"/>
      <c r="B244" s="168"/>
      <c r="C244" s="92"/>
      <c r="D244" s="92"/>
      <c r="E244" s="92"/>
      <c r="F244" s="92"/>
      <c r="G244" s="92"/>
      <c r="H244" s="92"/>
      <c r="I244" s="92"/>
      <c r="J244" s="176"/>
      <c r="K244" s="92"/>
      <c r="L244" s="92"/>
      <c r="M244" s="92"/>
      <c r="N244" s="92"/>
      <c r="O244" s="92"/>
      <c r="P244" s="168"/>
      <c r="Q244" s="30"/>
      <c r="R244" s="30"/>
      <c r="S244" s="30"/>
      <c r="T244" s="30"/>
      <c r="U244" s="30"/>
      <c r="V244" s="30"/>
      <c r="W244" s="30"/>
      <c r="X244" s="30"/>
    </row>
    <row r="245" spans="1:24" ht="90.6" customHeight="1" x14ac:dyDescent="0.2">
      <c r="A245" s="31"/>
      <c r="B245" s="31"/>
      <c r="C245" s="32" t="s">
        <v>674</v>
      </c>
      <c r="D245" s="32"/>
      <c r="E245" s="30"/>
      <c r="F245" s="30"/>
      <c r="G245" s="30"/>
      <c r="H245" s="30"/>
      <c r="I245" s="30"/>
      <c r="J245" s="85"/>
      <c r="K245" s="30"/>
      <c r="L245" s="30"/>
      <c r="M245" s="30"/>
      <c r="N245" s="84" t="s">
        <v>6</v>
      </c>
      <c r="O245" s="84" t="s">
        <v>675</v>
      </c>
      <c r="P245" s="30"/>
      <c r="Q245" s="182" t="s">
        <v>1306</v>
      </c>
      <c r="R245" s="182" t="s">
        <v>1307</v>
      </c>
      <c r="S245" s="50" t="s">
        <v>1308</v>
      </c>
      <c r="T245" s="50" t="s">
        <v>1309</v>
      </c>
      <c r="U245" s="50" t="s">
        <v>1310</v>
      </c>
      <c r="V245" s="183" t="s">
        <v>1311</v>
      </c>
      <c r="W245" s="30"/>
      <c r="X245" s="30"/>
    </row>
    <row r="246" spans="1:24" ht="30.6" customHeight="1" x14ac:dyDescent="0.2">
      <c r="A246" s="168"/>
      <c r="B246" s="168">
        <v>12</v>
      </c>
      <c r="C246" s="220" t="s">
        <v>1267</v>
      </c>
      <c r="D246" s="221"/>
      <c r="E246" s="222"/>
      <c r="F246" s="229"/>
      <c r="G246" s="229"/>
      <c r="H246" s="229"/>
      <c r="I246" s="50" t="s">
        <v>11</v>
      </c>
      <c r="J246" s="231" t="s">
        <v>3</v>
      </c>
      <c r="K246" s="231"/>
      <c r="L246" s="39"/>
      <c r="M246" s="162" t="s">
        <v>676</v>
      </c>
      <c r="N246" s="163" t="str">
        <f>V246</f>
        <v>--</v>
      </c>
      <c r="O246" s="39"/>
      <c r="P246" s="168"/>
      <c r="Q246" s="184"/>
      <c r="R246" s="184"/>
      <c r="S246" s="185" t="str">
        <f>IF(Q246="Basso",1.8,IF(Q246="Medio",2.5,IF(Q246="Medio-Alto",3.8,IF(Q246="Alto",5,"0"))))</f>
        <v>0</v>
      </c>
      <c r="T246" s="185" t="str">
        <f>IF(R246="Basso",1.8,IF(R246="Medio",2.5,IF(R246="Medio-Alto",3.8,IF(R246="Alto",5,"0"))))</f>
        <v>0</v>
      </c>
      <c r="U246" s="185">
        <f>IF(MAX(U250:U264)&gt;(T246*S246),MAX(U250:U264),T246*S246)</f>
        <v>0</v>
      </c>
      <c r="V246" s="186" t="str">
        <f>IF(U246=0,"--",IF(U246&lt;='db fasce di rischio'!$B$4,'db fasce di rischio'!$A$2,IF(U246&lt;='db fasce di rischio'!$D$4,'db fasce di rischio'!$C$2,IF(U246&lt;='db fasce di rischio'!$F$4,'db fasce di rischio'!$E$2,IF(U246&lt;='db fasce di rischio'!$H$4,'db fasce di rischio'!$G$2,"")))))</f>
        <v>--</v>
      </c>
      <c r="W246" s="30"/>
      <c r="X246" s="30"/>
    </row>
    <row r="247" spans="1:24" ht="59.45" customHeight="1" x14ac:dyDescent="0.2">
      <c r="A247" s="168"/>
      <c r="B247" s="168"/>
      <c r="C247" s="223"/>
      <c r="D247" s="224"/>
      <c r="E247" s="224"/>
      <c r="F247" s="172"/>
      <c r="G247" s="172"/>
      <c r="H247" s="172"/>
      <c r="I247" s="172"/>
      <c r="J247" s="172"/>
      <c r="K247" s="172"/>
      <c r="L247" s="173"/>
      <c r="M247" s="226" t="s">
        <v>1305</v>
      </c>
      <c r="N247" s="226"/>
      <c r="O247" s="226"/>
      <c r="P247" s="168"/>
      <c r="Q247" s="30"/>
      <c r="R247" s="30"/>
      <c r="S247" s="30"/>
      <c r="T247" s="30"/>
      <c r="U247" s="30"/>
      <c r="V247" s="30"/>
      <c r="W247" s="30"/>
      <c r="X247" s="30"/>
    </row>
    <row r="248" spans="1:24" ht="31.5" hidden="1" customHeight="1" outlineLevel="1" x14ac:dyDescent="0.2">
      <c r="A248" s="168"/>
      <c r="B248" s="168"/>
      <c r="C248" s="218" t="s">
        <v>1266</v>
      </c>
      <c r="D248" s="219"/>
      <c r="E248" s="160"/>
      <c r="F248" s="160"/>
      <c r="G248" s="160"/>
      <c r="H248" s="160"/>
      <c r="I248" s="160"/>
      <c r="J248" s="159"/>
      <c r="K248" s="160"/>
      <c r="L248" s="164">
        <f>SUM(H235:H243)</f>
        <v>0</v>
      </c>
      <c r="M248" s="165"/>
      <c r="N248" s="165"/>
      <c r="O248" s="165"/>
      <c r="P248" s="168"/>
      <c r="Q248" s="30"/>
      <c r="R248" s="30"/>
      <c r="S248" s="30"/>
      <c r="T248" s="30"/>
      <c r="U248" s="30"/>
      <c r="V248" s="30"/>
      <c r="W248" s="30"/>
      <c r="X248" s="30"/>
    </row>
    <row r="249" spans="1:24" ht="81.95" hidden="1" customHeight="1" outlineLevel="1" x14ac:dyDescent="0.2">
      <c r="A249" s="169"/>
      <c r="B249" s="169"/>
      <c r="C249" s="24" t="s">
        <v>915</v>
      </c>
      <c r="D249" s="24" t="s">
        <v>916</v>
      </c>
      <c r="E249" s="24" t="s">
        <v>981</v>
      </c>
      <c r="F249" s="24" t="s">
        <v>980</v>
      </c>
      <c r="G249" s="187" t="s">
        <v>1301</v>
      </c>
      <c r="H249" s="24" t="s">
        <v>979</v>
      </c>
      <c r="I249" s="24" t="s">
        <v>917</v>
      </c>
      <c r="J249" s="50" t="s">
        <v>982</v>
      </c>
      <c r="K249" s="50" t="s">
        <v>918</v>
      </c>
      <c r="L249" s="24" t="s">
        <v>639</v>
      </c>
      <c r="M249" s="24" t="s">
        <v>677</v>
      </c>
      <c r="N249" s="24" t="s">
        <v>678</v>
      </c>
      <c r="O249" s="24" t="s">
        <v>679</v>
      </c>
      <c r="P249" s="169"/>
      <c r="Q249" s="182" t="s">
        <v>1306</v>
      </c>
      <c r="R249" s="182" t="s">
        <v>1307</v>
      </c>
      <c r="S249" s="50" t="s">
        <v>1308</v>
      </c>
      <c r="T249" s="50" t="s">
        <v>1309</v>
      </c>
      <c r="U249" s="50" t="s">
        <v>1310</v>
      </c>
      <c r="V249" s="183" t="s">
        <v>1311</v>
      </c>
      <c r="W249" s="30"/>
      <c r="X249" s="30"/>
    </row>
    <row r="250" spans="1:24" ht="21" hidden="1" outlineLevel="1" x14ac:dyDescent="0.2">
      <c r="A250" s="169"/>
      <c r="B250" s="169"/>
      <c r="C250" s="26" t="s">
        <v>30</v>
      </c>
      <c r="D250" s="26" t="s">
        <v>30</v>
      </c>
      <c r="E250" s="26" t="s">
        <v>30</v>
      </c>
      <c r="F250" s="26" t="s">
        <v>30</v>
      </c>
      <c r="G250" s="161" t="str">
        <f>V250</f>
        <v>--</v>
      </c>
      <c r="H250" s="27" t="s">
        <v>30</v>
      </c>
      <c r="I250" s="33" t="s">
        <v>30</v>
      </c>
      <c r="J250" s="87"/>
      <c r="K250" s="33"/>
      <c r="L250" s="26"/>
      <c r="M250" s="26"/>
      <c r="N250" s="26"/>
      <c r="O250" s="26"/>
      <c r="P250" s="169"/>
      <c r="Q250" s="184"/>
      <c r="R250" s="184"/>
      <c r="S250" s="185" t="str">
        <f>IF(Q250="Basso",1.8,IF(Q250="Medio",2.5,IF(Q250="Medio-Alto",3.8,IF(Q250="Alto",5,"0"))))</f>
        <v>0</v>
      </c>
      <c r="T250" s="185" t="str">
        <f>IF(R250="Basso",1.8,IF(R250="Medio",2.5,IF(R250="Medio-Alto",3.8,IF(R250="Alto",5,"0"))))</f>
        <v>0</v>
      </c>
      <c r="U250" s="185">
        <f>(T250*S250)</f>
        <v>0</v>
      </c>
      <c r="V250" s="186" t="str">
        <f>IF(U250=0,"--",IF(U250&lt;='db fasce di rischio'!$B$4,'db fasce di rischio'!$A$2,IF(U250&lt;='db fasce di rischio'!$D$4,'db fasce di rischio'!$C$2,IF(U250&lt;='db fasce di rischio'!$F$4,'db fasce di rischio'!$E$2,IF(U250&lt;='db fasce di rischio'!$H$4,'db fasce di rischio'!$G$2,"")))))</f>
        <v>--</v>
      </c>
      <c r="W250" s="30"/>
      <c r="X250" s="30"/>
    </row>
    <row r="251" spans="1:24" ht="21" hidden="1" outlineLevel="1" x14ac:dyDescent="0.2">
      <c r="A251" s="169"/>
      <c r="B251" s="169"/>
      <c r="C251" s="26" t="s">
        <v>30</v>
      </c>
      <c r="D251" s="26" t="s">
        <v>30</v>
      </c>
      <c r="E251" s="26" t="s">
        <v>30</v>
      </c>
      <c r="F251" s="26" t="s">
        <v>30</v>
      </c>
      <c r="G251" s="161" t="str">
        <f t="shared" ref="G251:G264" si="35">V251</f>
        <v>--</v>
      </c>
      <c r="H251" s="27" t="s">
        <v>30</v>
      </c>
      <c r="I251" s="33" t="s">
        <v>30</v>
      </c>
      <c r="J251" s="87"/>
      <c r="K251" s="33"/>
      <c r="L251" s="26"/>
      <c r="M251" s="26"/>
      <c r="N251" s="26"/>
      <c r="O251" s="26"/>
      <c r="P251" s="169"/>
      <c r="Q251" s="184"/>
      <c r="R251" s="184"/>
      <c r="S251" s="185" t="str">
        <f t="shared" ref="S251:T264" si="36">IF(Q251="Basso",1.8,IF(Q251="Medio",2.5,IF(Q251="Medio-Alto",3.8,IF(Q251="Alto",5,"0"))))</f>
        <v>0</v>
      </c>
      <c r="T251" s="185" t="str">
        <f t="shared" si="36"/>
        <v>0</v>
      </c>
      <c r="U251" s="185">
        <f>(T251*S251)</f>
        <v>0</v>
      </c>
      <c r="V251" s="186" t="str">
        <f>IF(U251=0,"--",IF(U251&lt;='db fasce di rischio'!$B$4,'db fasce di rischio'!$A$2,IF(U251&lt;='db fasce di rischio'!$D$4,'db fasce di rischio'!$C$2,IF(U251&lt;='db fasce di rischio'!$F$4,'db fasce di rischio'!$E$2,IF(U251&lt;='db fasce di rischio'!$H$4,'db fasce di rischio'!$G$2,"")))))</f>
        <v>--</v>
      </c>
      <c r="W251" s="30"/>
      <c r="X251" s="30"/>
    </row>
    <row r="252" spans="1:24" ht="21" hidden="1" outlineLevel="1" x14ac:dyDescent="0.2">
      <c r="A252" s="169"/>
      <c r="B252" s="169"/>
      <c r="C252" s="26" t="s">
        <v>30</v>
      </c>
      <c r="D252" s="26" t="s">
        <v>30</v>
      </c>
      <c r="E252" s="26" t="s">
        <v>30</v>
      </c>
      <c r="F252" s="26" t="s">
        <v>30</v>
      </c>
      <c r="G252" s="161" t="str">
        <f t="shared" si="35"/>
        <v>--</v>
      </c>
      <c r="H252" s="27" t="s">
        <v>30</v>
      </c>
      <c r="I252" s="33" t="s">
        <v>30</v>
      </c>
      <c r="J252" s="87"/>
      <c r="K252" s="33"/>
      <c r="L252" s="26"/>
      <c r="M252" s="26"/>
      <c r="N252" s="26"/>
      <c r="O252" s="26"/>
      <c r="P252" s="169"/>
      <c r="Q252" s="184"/>
      <c r="R252" s="184"/>
      <c r="S252" s="185" t="str">
        <f t="shared" si="36"/>
        <v>0</v>
      </c>
      <c r="T252" s="185" t="str">
        <f t="shared" si="36"/>
        <v>0</v>
      </c>
      <c r="U252" s="185">
        <f t="shared" ref="U252:U264" si="37">(T252*S252)</f>
        <v>0</v>
      </c>
      <c r="V252" s="186" t="str">
        <f>IF(U252=0,"--",IF(U252&lt;='db fasce di rischio'!$B$4,'db fasce di rischio'!$A$2,IF(U252&lt;='db fasce di rischio'!$D$4,'db fasce di rischio'!$C$2,IF(U252&lt;='db fasce di rischio'!$F$4,'db fasce di rischio'!$E$2,IF(U252&lt;='db fasce di rischio'!$H$4,'db fasce di rischio'!$G$2,"")))))</f>
        <v>--</v>
      </c>
      <c r="W252" s="30"/>
      <c r="X252" s="30"/>
    </row>
    <row r="253" spans="1:24" ht="21" hidden="1" outlineLevel="1" x14ac:dyDescent="0.2">
      <c r="A253" s="169"/>
      <c r="B253" s="169"/>
      <c r="C253" s="26" t="s">
        <v>30</v>
      </c>
      <c r="D253" s="26" t="s">
        <v>30</v>
      </c>
      <c r="E253" s="26" t="s">
        <v>30</v>
      </c>
      <c r="F253" s="26" t="s">
        <v>30</v>
      </c>
      <c r="G253" s="161" t="str">
        <f t="shared" si="35"/>
        <v>--</v>
      </c>
      <c r="H253" s="27" t="s">
        <v>30</v>
      </c>
      <c r="I253" s="33" t="s">
        <v>30</v>
      </c>
      <c r="J253" s="87"/>
      <c r="K253" s="33"/>
      <c r="L253" s="26"/>
      <c r="M253" s="26"/>
      <c r="N253" s="26"/>
      <c r="O253" s="26"/>
      <c r="P253" s="169"/>
      <c r="Q253" s="184"/>
      <c r="R253" s="184"/>
      <c r="S253" s="185" t="str">
        <f t="shared" si="36"/>
        <v>0</v>
      </c>
      <c r="T253" s="185" t="str">
        <f t="shared" si="36"/>
        <v>0</v>
      </c>
      <c r="U253" s="185">
        <f t="shared" si="37"/>
        <v>0</v>
      </c>
      <c r="V253" s="186" t="str">
        <f>IF(U253=0,"--",IF(U253&lt;='db fasce di rischio'!$B$4,'db fasce di rischio'!$A$2,IF(U253&lt;='db fasce di rischio'!$D$4,'db fasce di rischio'!$C$2,IF(U253&lt;='db fasce di rischio'!$F$4,'db fasce di rischio'!$E$2,IF(U253&lt;='db fasce di rischio'!$H$4,'db fasce di rischio'!$G$2,"")))))</f>
        <v>--</v>
      </c>
      <c r="W253" s="30"/>
      <c r="X253" s="30"/>
    </row>
    <row r="254" spans="1:24" ht="21" hidden="1" outlineLevel="1" x14ac:dyDescent="0.2">
      <c r="A254" s="169"/>
      <c r="B254" s="169"/>
      <c r="C254" s="26" t="s">
        <v>30</v>
      </c>
      <c r="D254" s="26" t="s">
        <v>30</v>
      </c>
      <c r="E254" s="26" t="s">
        <v>30</v>
      </c>
      <c r="F254" s="26" t="s">
        <v>30</v>
      </c>
      <c r="G254" s="161" t="str">
        <f t="shared" si="35"/>
        <v>--</v>
      </c>
      <c r="H254" s="27" t="s">
        <v>30</v>
      </c>
      <c r="I254" s="33" t="s">
        <v>30</v>
      </c>
      <c r="J254" s="87"/>
      <c r="K254" s="33"/>
      <c r="L254" s="26"/>
      <c r="M254" s="26"/>
      <c r="N254" s="26"/>
      <c r="O254" s="26"/>
      <c r="P254" s="169"/>
      <c r="Q254" s="184"/>
      <c r="R254" s="184"/>
      <c r="S254" s="185" t="str">
        <f t="shared" si="36"/>
        <v>0</v>
      </c>
      <c r="T254" s="185" t="str">
        <f t="shared" si="36"/>
        <v>0</v>
      </c>
      <c r="U254" s="185">
        <f t="shared" si="37"/>
        <v>0</v>
      </c>
      <c r="V254" s="186" t="str">
        <f>IF(U254=0,"--",IF(U254&lt;='db fasce di rischio'!$B$4,'db fasce di rischio'!$A$2,IF(U254&lt;='db fasce di rischio'!$D$4,'db fasce di rischio'!$C$2,IF(U254&lt;='db fasce di rischio'!$F$4,'db fasce di rischio'!$E$2,IF(U254&lt;='db fasce di rischio'!$H$4,'db fasce di rischio'!$G$2,"")))))</f>
        <v>--</v>
      </c>
      <c r="W254" s="30"/>
      <c r="X254" s="30"/>
    </row>
    <row r="255" spans="1:24" ht="21" hidden="1" outlineLevel="1" x14ac:dyDescent="0.2">
      <c r="A255" s="169"/>
      <c r="B255" s="169"/>
      <c r="C255" s="26" t="s">
        <v>30</v>
      </c>
      <c r="D255" s="26" t="s">
        <v>30</v>
      </c>
      <c r="E255" s="26" t="s">
        <v>30</v>
      </c>
      <c r="F255" s="26" t="s">
        <v>30</v>
      </c>
      <c r="G255" s="161" t="str">
        <f t="shared" si="35"/>
        <v>--</v>
      </c>
      <c r="H255" s="27" t="s">
        <v>30</v>
      </c>
      <c r="I255" s="33" t="s">
        <v>30</v>
      </c>
      <c r="J255" s="87"/>
      <c r="K255" s="33"/>
      <c r="L255" s="26"/>
      <c r="M255" s="26"/>
      <c r="N255" s="26"/>
      <c r="O255" s="26"/>
      <c r="P255" s="169"/>
      <c r="Q255" s="184"/>
      <c r="R255" s="184"/>
      <c r="S255" s="185" t="str">
        <f t="shared" si="36"/>
        <v>0</v>
      </c>
      <c r="T255" s="185" t="str">
        <f t="shared" si="36"/>
        <v>0</v>
      </c>
      <c r="U255" s="185">
        <f t="shared" si="37"/>
        <v>0</v>
      </c>
      <c r="V255" s="186" t="str">
        <f>IF(U255=0,"--",IF(U255&lt;='db fasce di rischio'!$B$4,'db fasce di rischio'!$A$2,IF(U255&lt;='db fasce di rischio'!$D$4,'db fasce di rischio'!$C$2,IF(U255&lt;='db fasce di rischio'!$F$4,'db fasce di rischio'!$E$2,IF(U255&lt;='db fasce di rischio'!$H$4,'db fasce di rischio'!$G$2,"")))))</f>
        <v>--</v>
      </c>
      <c r="W255" s="30"/>
      <c r="X255" s="30"/>
    </row>
    <row r="256" spans="1:24" ht="21" hidden="1" outlineLevel="1" x14ac:dyDescent="0.2">
      <c r="A256" s="169"/>
      <c r="B256" s="169"/>
      <c r="C256" s="26" t="s">
        <v>30</v>
      </c>
      <c r="D256" s="26" t="s">
        <v>30</v>
      </c>
      <c r="E256" s="26" t="s">
        <v>30</v>
      </c>
      <c r="F256" s="26" t="s">
        <v>30</v>
      </c>
      <c r="G256" s="161" t="str">
        <f t="shared" si="35"/>
        <v>--</v>
      </c>
      <c r="H256" s="27" t="s">
        <v>30</v>
      </c>
      <c r="I256" s="33" t="s">
        <v>30</v>
      </c>
      <c r="J256" s="87"/>
      <c r="K256" s="33"/>
      <c r="L256" s="26"/>
      <c r="M256" s="26"/>
      <c r="N256" s="26"/>
      <c r="O256" s="26"/>
      <c r="P256" s="169"/>
      <c r="Q256" s="184"/>
      <c r="R256" s="184"/>
      <c r="S256" s="185" t="str">
        <f t="shared" si="36"/>
        <v>0</v>
      </c>
      <c r="T256" s="185" t="str">
        <f t="shared" si="36"/>
        <v>0</v>
      </c>
      <c r="U256" s="185">
        <f t="shared" si="37"/>
        <v>0</v>
      </c>
      <c r="V256" s="186" t="str">
        <f>IF(U256=0,"--",IF(U256&lt;='db fasce di rischio'!$B$4,'db fasce di rischio'!$A$2,IF(U256&lt;='db fasce di rischio'!$D$4,'db fasce di rischio'!$C$2,IF(U256&lt;='db fasce di rischio'!$F$4,'db fasce di rischio'!$E$2,IF(U256&lt;='db fasce di rischio'!$H$4,'db fasce di rischio'!$G$2,"")))))</f>
        <v>--</v>
      </c>
      <c r="W256" s="30"/>
      <c r="X256" s="30"/>
    </row>
    <row r="257" spans="1:24" ht="21" hidden="1" outlineLevel="1" x14ac:dyDescent="0.2">
      <c r="A257" s="169"/>
      <c r="B257" s="169"/>
      <c r="C257" s="26" t="s">
        <v>30</v>
      </c>
      <c r="D257" s="26" t="s">
        <v>30</v>
      </c>
      <c r="E257" s="26" t="s">
        <v>30</v>
      </c>
      <c r="F257" s="26" t="s">
        <v>30</v>
      </c>
      <c r="G257" s="161" t="str">
        <f t="shared" si="35"/>
        <v>--</v>
      </c>
      <c r="H257" s="27" t="s">
        <v>30</v>
      </c>
      <c r="I257" s="33" t="s">
        <v>30</v>
      </c>
      <c r="J257" s="87"/>
      <c r="K257" s="33"/>
      <c r="L257" s="26"/>
      <c r="M257" s="26"/>
      <c r="N257" s="26"/>
      <c r="O257" s="26"/>
      <c r="P257" s="169"/>
      <c r="Q257" s="184"/>
      <c r="R257" s="184"/>
      <c r="S257" s="185" t="str">
        <f t="shared" si="36"/>
        <v>0</v>
      </c>
      <c r="T257" s="185" t="str">
        <f t="shared" si="36"/>
        <v>0</v>
      </c>
      <c r="U257" s="185">
        <f t="shared" si="37"/>
        <v>0</v>
      </c>
      <c r="V257" s="186" t="str">
        <f>IF(U257=0,"--",IF(U257&lt;='db fasce di rischio'!$B$4,'db fasce di rischio'!$A$2,IF(U257&lt;='db fasce di rischio'!$D$4,'db fasce di rischio'!$C$2,IF(U257&lt;='db fasce di rischio'!$F$4,'db fasce di rischio'!$E$2,IF(U257&lt;='db fasce di rischio'!$H$4,'db fasce di rischio'!$G$2,"")))))</f>
        <v>--</v>
      </c>
      <c r="W257" s="30"/>
      <c r="X257" s="30"/>
    </row>
    <row r="258" spans="1:24" ht="21" hidden="1" outlineLevel="1" x14ac:dyDescent="0.2">
      <c r="A258" s="169"/>
      <c r="B258" s="169"/>
      <c r="C258" s="26" t="s">
        <v>30</v>
      </c>
      <c r="D258" s="26" t="s">
        <v>30</v>
      </c>
      <c r="E258" s="26" t="s">
        <v>30</v>
      </c>
      <c r="F258" s="26" t="s">
        <v>30</v>
      </c>
      <c r="G258" s="161" t="str">
        <f t="shared" si="35"/>
        <v>--</v>
      </c>
      <c r="H258" s="27" t="s">
        <v>30</v>
      </c>
      <c r="I258" s="33" t="s">
        <v>30</v>
      </c>
      <c r="J258" s="88"/>
      <c r="K258" s="33"/>
      <c r="L258" s="26"/>
      <c r="M258" s="26"/>
      <c r="N258" s="26"/>
      <c r="O258" s="26"/>
      <c r="P258" s="169"/>
      <c r="Q258" s="184"/>
      <c r="R258" s="184"/>
      <c r="S258" s="185" t="str">
        <f t="shared" si="36"/>
        <v>0</v>
      </c>
      <c r="T258" s="185" t="str">
        <f t="shared" si="36"/>
        <v>0</v>
      </c>
      <c r="U258" s="185">
        <f t="shared" si="37"/>
        <v>0</v>
      </c>
      <c r="V258" s="186" t="str">
        <f>IF(U258=0,"--",IF(U258&lt;='db fasce di rischio'!$B$4,'db fasce di rischio'!$A$2,IF(U258&lt;='db fasce di rischio'!$D$4,'db fasce di rischio'!$C$2,IF(U258&lt;='db fasce di rischio'!$F$4,'db fasce di rischio'!$E$2,IF(U258&lt;='db fasce di rischio'!$H$4,'db fasce di rischio'!$G$2,"")))))</f>
        <v>--</v>
      </c>
      <c r="W258" s="30"/>
      <c r="X258" s="30"/>
    </row>
    <row r="259" spans="1:24" ht="21" hidden="1" outlineLevel="1" x14ac:dyDescent="0.2">
      <c r="A259" s="169"/>
      <c r="B259" s="169"/>
      <c r="C259" s="26" t="s">
        <v>30</v>
      </c>
      <c r="D259" s="26" t="s">
        <v>30</v>
      </c>
      <c r="E259" s="26" t="s">
        <v>30</v>
      </c>
      <c r="F259" s="26" t="s">
        <v>30</v>
      </c>
      <c r="G259" s="161" t="str">
        <f t="shared" si="35"/>
        <v>--</v>
      </c>
      <c r="H259" s="27" t="s">
        <v>30</v>
      </c>
      <c r="I259" s="33" t="s">
        <v>30</v>
      </c>
      <c r="J259" s="88"/>
      <c r="K259" s="33"/>
      <c r="L259" s="26"/>
      <c r="M259" s="26"/>
      <c r="N259" s="26"/>
      <c r="O259" s="26"/>
      <c r="P259" s="169"/>
      <c r="Q259" s="184"/>
      <c r="R259" s="184"/>
      <c r="S259" s="185" t="str">
        <f t="shared" si="36"/>
        <v>0</v>
      </c>
      <c r="T259" s="185" t="str">
        <f t="shared" si="36"/>
        <v>0</v>
      </c>
      <c r="U259" s="185">
        <f t="shared" si="37"/>
        <v>0</v>
      </c>
      <c r="V259" s="186" t="str">
        <f>IF(U259=0,"--",IF(U259&lt;='db fasce di rischio'!$B$4,'db fasce di rischio'!$A$2,IF(U259&lt;='db fasce di rischio'!$D$4,'db fasce di rischio'!$C$2,IF(U259&lt;='db fasce di rischio'!$F$4,'db fasce di rischio'!$E$2,IF(U259&lt;='db fasce di rischio'!$H$4,'db fasce di rischio'!$G$2,"")))))</f>
        <v>--</v>
      </c>
      <c r="W259" s="30"/>
      <c r="X259" s="30"/>
    </row>
    <row r="260" spans="1:24" ht="21" hidden="1" outlineLevel="1" x14ac:dyDescent="0.2">
      <c r="A260" s="169"/>
      <c r="B260" s="169"/>
      <c r="C260" s="26" t="s">
        <v>30</v>
      </c>
      <c r="D260" s="26" t="s">
        <v>30</v>
      </c>
      <c r="E260" s="26" t="s">
        <v>30</v>
      </c>
      <c r="F260" s="26" t="s">
        <v>30</v>
      </c>
      <c r="G260" s="161" t="str">
        <f t="shared" si="35"/>
        <v>--</v>
      </c>
      <c r="H260" s="27" t="s">
        <v>30</v>
      </c>
      <c r="I260" s="33" t="s">
        <v>30</v>
      </c>
      <c r="J260" s="88"/>
      <c r="K260" s="33"/>
      <c r="L260" s="26"/>
      <c r="M260" s="26"/>
      <c r="N260" s="26"/>
      <c r="O260" s="26"/>
      <c r="P260" s="169"/>
      <c r="Q260" s="184"/>
      <c r="R260" s="184"/>
      <c r="S260" s="185" t="str">
        <f t="shared" si="36"/>
        <v>0</v>
      </c>
      <c r="T260" s="185" t="str">
        <f t="shared" si="36"/>
        <v>0</v>
      </c>
      <c r="U260" s="185">
        <f t="shared" si="37"/>
        <v>0</v>
      </c>
      <c r="V260" s="186" t="str">
        <f>IF(U260=0,"--",IF(U260&lt;='db fasce di rischio'!$B$4,'db fasce di rischio'!$A$2,IF(U260&lt;='db fasce di rischio'!$D$4,'db fasce di rischio'!$C$2,IF(U260&lt;='db fasce di rischio'!$F$4,'db fasce di rischio'!$E$2,IF(U260&lt;='db fasce di rischio'!$H$4,'db fasce di rischio'!$G$2,"")))))</f>
        <v>--</v>
      </c>
      <c r="W260" s="30"/>
      <c r="X260" s="30"/>
    </row>
    <row r="261" spans="1:24" ht="21" hidden="1" outlineLevel="1" x14ac:dyDescent="0.2">
      <c r="A261" s="169"/>
      <c r="B261" s="169"/>
      <c r="C261" s="26" t="s">
        <v>30</v>
      </c>
      <c r="D261" s="26" t="s">
        <v>30</v>
      </c>
      <c r="E261" s="26" t="s">
        <v>30</v>
      </c>
      <c r="F261" s="26" t="s">
        <v>30</v>
      </c>
      <c r="G261" s="161" t="str">
        <f t="shared" si="35"/>
        <v>--</v>
      </c>
      <c r="H261" s="27" t="s">
        <v>30</v>
      </c>
      <c r="I261" s="33" t="s">
        <v>30</v>
      </c>
      <c r="J261" s="88"/>
      <c r="K261" s="33"/>
      <c r="L261" s="26"/>
      <c r="M261" s="26"/>
      <c r="N261" s="26"/>
      <c r="O261" s="26"/>
      <c r="P261" s="169"/>
      <c r="Q261" s="184"/>
      <c r="R261" s="184"/>
      <c r="S261" s="185" t="str">
        <f t="shared" si="36"/>
        <v>0</v>
      </c>
      <c r="T261" s="185" t="str">
        <f t="shared" si="36"/>
        <v>0</v>
      </c>
      <c r="U261" s="185">
        <f t="shared" si="37"/>
        <v>0</v>
      </c>
      <c r="V261" s="186" t="str">
        <f>IF(U261=0,"--",IF(U261&lt;='db fasce di rischio'!$B$4,'db fasce di rischio'!$A$2,IF(U261&lt;='db fasce di rischio'!$D$4,'db fasce di rischio'!$C$2,IF(U261&lt;='db fasce di rischio'!$F$4,'db fasce di rischio'!$E$2,IF(U261&lt;='db fasce di rischio'!$H$4,'db fasce di rischio'!$G$2,"")))))</f>
        <v>--</v>
      </c>
      <c r="W261" s="30"/>
      <c r="X261" s="30"/>
    </row>
    <row r="262" spans="1:24" ht="21" hidden="1" outlineLevel="1" x14ac:dyDescent="0.2">
      <c r="A262" s="169"/>
      <c r="B262" s="169"/>
      <c r="C262" s="26" t="s">
        <v>30</v>
      </c>
      <c r="D262" s="26" t="s">
        <v>30</v>
      </c>
      <c r="E262" s="26" t="s">
        <v>30</v>
      </c>
      <c r="F262" s="26" t="s">
        <v>30</v>
      </c>
      <c r="G262" s="161" t="str">
        <f t="shared" si="35"/>
        <v>--</v>
      </c>
      <c r="H262" s="27" t="s">
        <v>30</v>
      </c>
      <c r="I262" s="33" t="s">
        <v>30</v>
      </c>
      <c r="J262" s="87"/>
      <c r="K262" s="33"/>
      <c r="L262" s="26"/>
      <c r="M262" s="26"/>
      <c r="N262" s="26"/>
      <c r="O262" s="26"/>
      <c r="P262" s="169"/>
      <c r="Q262" s="184"/>
      <c r="R262" s="184"/>
      <c r="S262" s="185" t="str">
        <f t="shared" si="36"/>
        <v>0</v>
      </c>
      <c r="T262" s="185" t="str">
        <f t="shared" si="36"/>
        <v>0</v>
      </c>
      <c r="U262" s="185">
        <f t="shared" si="37"/>
        <v>0</v>
      </c>
      <c r="V262" s="186" t="str">
        <f>IF(U262=0,"--",IF(U262&lt;='db fasce di rischio'!$B$4,'db fasce di rischio'!$A$2,IF(U262&lt;='db fasce di rischio'!$D$4,'db fasce di rischio'!$C$2,IF(U262&lt;='db fasce di rischio'!$F$4,'db fasce di rischio'!$E$2,IF(U262&lt;='db fasce di rischio'!$H$4,'db fasce di rischio'!$G$2,"")))))</f>
        <v>--</v>
      </c>
      <c r="W262" s="30"/>
      <c r="X262" s="30"/>
    </row>
    <row r="263" spans="1:24" ht="21" hidden="1" outlineLevel="1" x14ac:dyDescent="0.2">
      <c r="A263" s="169"/>
      <c r="B263" s="169"/>
      <c r="C263" s="26" t="s">
        <v>30</v>
      </c>
      <c r="D263" s="26" t="s">
        <v>30</v>
      </c>
      <c r="E263" s="26" t="s">
        <v>30</v>
      </c>
      <c r="F263" s="26" t="s">
        <v>30</v>
      </c>
      <c r="G263" s="161" t="str">
        <f t="shared" si="35"/>
        <v>--</v>
      </c>
      <c r="H263" s="27" t="s">
        <v>30</v>
      </c>
      <c r="I263" s="33" t="s">
        <v>30</v>
      </c>
      <c r="J263" s="87"/>
      <c r="K263" s="33"/>
      <c r="L263" s="26"/>
      <c r="M263" s="26"/>
      <c r="N263" s="26"/>
      <c r="O263" s="28"/>
      <c r="P263" s="169"/>
      <c r="Q263" s="184"/>
      <c r="R263" s="184"/>
      <c r="S263" s="185" t="str">
        <f t="shared" si="36"/>
        <v>0</v>
      </c>
      <c r="T263" s="185" t="str">
        <f t="shared" si="36"/>
        <v>0</v>
      </c>
      <c r="U263" s="185">
        <f t="shared" si="37"/>
        <v>0</v>
      </c>
      <c r="V263" s="186" t="str">
        <f>IF(U263=0,"--",IF(U263&lt;='db fasce di rischio'!$B$4,'db fasce di rischio'!$A$2,IF(U263&lt;='db fasce di rischio'!$D$4,'db fasce di rischio'!$C$2,IF(U263&lt;='db fasce di rischio'!$F$4,'db fasce di rischio'!$E$2,IF(U263&lt;='db fasce di rischio'!$H$4,'db fasce di rischio'!$G$2,"")))))</f>
        <v>--</v>
      </c>
      <c r="W263" s="30"/>
      <c r="X263" s="30"/>
    </row>
    <row r="264" spans="1:24" ht="21" hidden="1" outlineLevel="1" x14ac:dyDescent="0.2">
      <c r="A264" s="169"/>
      <c r="B264" s="169"/>
      <c r="C264" s="26" t="s">
        <v>30</v>
      </c>
      <c r="D264" s="26" t="s">
        <v>30</v>
      </c>
      <c r="E264" s="26" t="s">
        <v>30</v>
      </c>
      <c r="F264" s="26" t="s">
        <v>30</v>
      </c>
      <c r="G264" s="161" t="str">
        <f t="shared" si="35"/>
        <v>--</v>
      </c>
      <c r="H264" s="27" t="s">
        <v>30</v>
      </c>
      <c r="I264" s="33" t="s">
        <v>30</v>
      </c>
      <c r="J264" s="87"/>
      <c r="K264" s="33"/>
      <c r="L264" s="26"/>
      <c r="M264" s="26"/>
      <c r="N264" s="26"/>
      <c r="O264" s="29"/>
      <c r="P264" s="169"/>
      <c r="Q264" s="184"/>
      <c r="R264" s="184"/>
      <c r="S264" s="185" t="str">
        <f t="shared" si="36"/>
        <v>0</v>
      </c>
      <c r="T264" s="185" t="str">
        <f t="shared" si="36"/>
        <v>0</v>
      </c>
      <c r="U264" s="185">
        <f t="shared" si="37"/>
        <v>0</v>
      </c>
      <c r="V264" s="186" t="str">
        <f>IF(U264=0,"--",IF(U264&lt;='db fasce di rischio'!$B$4,'db fasce di rischio'!$A$2,IF(U264&lt;='db fasce di rischio'!$D$4,'db fasce di rischio'!$C$2,IF(U264&lt;='db fasce di rischio'!$F$4,'db fasce di rischio'!$E$2,IF(U264&lt;='db fasce di rischio'!$H$4,'db fasce di rischio'!$G$2,"")))))</f>
        <v>--</v>
      </c>
      <c r="W264" s="30"/>
      <c r="X264" s="30"/>
    </row>
    <row r="265" spans="1:24" ht="21" collapsed="1" x14ac:dyDescent="0.2">
      <c r="A265" s="168"/>
      <c r="B265" s="168"/>
      <c r="C265" s="92"/>
      <c r="D265" s="92"/>
      <c r="E265" s="92"/>
      <c r="F265" s="92"/>
      <c r="G265" s="92"/>
      <c r="H265" s="92"/>
      <c r="I265" s="92"/>
      <c r="J265" s="176"/>
      <c r="K265" s="92"/>
      <c r="L265" s="92"/>
      <c r="M265" s="92"/>
      <c r="N265" s="92"/>
      <c r="O265" s="92"/>
      <c r="P265" s="168"/>
      <c r="Q265" s="30"/>
      <c r="R265" s="30"/>
      <c r="S265" s="30"/>
      <c r="T265" s="30"/>
      <c r="U265" s="30"/>
      <c r="V265" s="30"/>
      <c r="W265" s="30"/>
      <c r="X265" s="30"/>
    </row>
    <row r="266" spans="1:24" ht="90.6" customHeight="1" x14ac:dyDescent="0.2">
      <c r="A266" s="31"/>
      <c r="B266" s="31"/>
      <c r="C266" s="32" t="s">
        <v>674</v>
      </c>
      <c r="D266" s="32"/>
      <c r="E266" s="30"/>
      <c r="F266" s="30"/>
      <c r="G266" s="30"/>
      <c r="H266" s="30"/>
      <c r="I266" s="30"/>
      <c r="J266" s="85"/>
      <c r="K266" s="30"/>
      <c r="L266" s="30"/>
      <c r="M266" s="30"/>
      <c r="N266" s="84" t="s">
        <v>6</v>
      </c>
      <c r="O266" s="84" t="s">
        <v>675</v>
      </c>
      <c r="P266" s="30"/>
      <c r="Q266" s="182" t="s">
        <v>1306</v>
      </c>
      <c r="R266" s="182" t="s">
        <v>1307</v>
      </c>
      <c r="S266" s="50" t="s">
        <v>1308</v>
      </c>
      <c r="T266" s="50" t="s">
        <v>1309</v>
      </c>
      <c r="U266" s="50" t="s">
        <v>1310</v>
      </c>
      <c r="V266" s="183" t="s">
        <v>1311</v>
      </c>
      <c r="W266" s="30"/>
      <c r="X266" s="30"/>
    </row>
    <row r="267" spans="1:24" ht="30.6" customHeight="1" x14ac:dyDescent="0.2">
      <c r="A267" s="168"/>
      <c r="B267" s="168">
        <v>13</v>
      </c>
      <c r="C267" s="220" t="s">
        <v>1267</v>
      </c>
      <c r="D267" s="221"/>
      <c r="E267" s="222"/>
      <c r="F267" s="229"/>
      <c r="G267" s="229"/>
      <c r="H267" s="229"/>
      <c r="I267" s="50" t="s">
        <v>11</v>
      </c>
      <c r="J267" s="231" t="s">
        <v>3</v>
      </c>
      <c r="K267" s="231"/>
      <c r="L267" s="39"/>
      <c r="M267" s="162" t="s">
        <v>676</v>
      </c>
      <c r="N267" s="163" t="str">
        <f>V267</f>
        <v>--</v>
      </c>
      <c r="O267" s="39"/>
      <c r="P267" s="168"/>
      <c r="Q267" s="184"/>
      <c r="R267" s="184"/>
      <c r="S267" s="185" t="str">
        <f>IF(Q267="Basso",1.8,IF(Q267="Medio",2.5,IF(Q267="Medio-Alto",3.8,IF(Q267="Alto",5,"0"))))</f>
        <v>0</v>
      </c>
      <c r="T267" s="185" t="str">
        <f>IF(R267="Basso",1.8,IF(R267="Medio",2.5,IF(R267="Medio-Alto",3.8,IF(R267="Alto",5,"0"))))</f>
        <v>0</v>
      </c>
      <c r="U267" s="185">
        <f>IF(MAX(U271:U285)&gt;(T267*S267),MAX(U271:U285),T267*S267)</f>
        <v>0</v>
      </c>
      <c r="V267" s="186" t="str">
        <f>IF(U267=0,"--",IF(U267&lt;='db fasce di rischio'!$B$4,'db fasce di rischio'!$A$2,IF(U267&lt;='db fasce di rischio'!$D$4,'db fasce di rischio'!$C$2,IF(U267&lt;='db fasce di rischio'!$F$4,'db fasce di rischio'!$E$2,IF(U267&lt;='db fasce di rischio'!$H$4,'db fasce di rischio'!$G$2,"")))))</f>
        <v>--</v>
      </c>
      <c r="W267" s="30"/>
      <c r="X267" s="30"/>
    </row>
    <row r="268" spans="1:24" ht="59.45" customHeight="1" x14ac:dyDescent="0.2">
      <c r="A268" s="168"/>
      <c r="B268" s="168"/>
      <c r="C268" s="223"/>
      <c r="D268" s="224"/>
      <c r="E268" s="224"/>
      <c r="F268" s="172"/>
      <c r="G268" s="172"/>
      <c r="H268" s="172"/>
      <c r="I268" s="172"/>
      <c r="J268" s="172"/>
      <c r="K268" s="172"/>
      <c r="L268" s="173"/>
      <c r="M268" s="226" t="s">
        <v>1305</v>
      </c>
      <c r="N268" s="226"/>
      <c r="O268" s="226"/>
      <c r="P268" s="168"/>
      <c r="Q268" s="30"/>
      <c r="R268" s="30"/>
      <c r="S268" s="30"/>
      <c r="T268" s="30"/>
      <c r="U268" s="30"/>
      <c r="V268" s="30"/>
      <c r="W268" s="30"/>
      <c r="X268" s="30"/>
    </row>
    <row r="269" spans="1:24" ht="31.5" hidden="1" customHeight="1" outlineLevel="1" x14ac:dyDescent="0.2">
      <c r="A269" s="168"/>
      <c r="B269" s="168"/>
      <c r="C269" s="218" t="s">
        <v>1266</v>
      </c>
      <c r="D269" s="219"/>
      <c r="E269" s="160"/>
      <c r="F269" s="160"/>
      <c r="G269" s="160"/>
      <c r="H269" s="160"/>
      <c r="I269" s="160"/>
      <c r="J269" s="159"/>
      <c r="K269" s="160"/>
      <c r="L269" s="164">
        <f>SUM(H256:H264)</f>
        <v>0</v>
      </c>
      <c r="M269" s="165"/>
      <c r="N269" s="165"/>
      <c r="O269" s="165"/>
      <c r="P269" s="168"/>
      <c r="Q269" s="30"/>
      <c r="R269" s="30"/>
      <c r="S269" s="30"/>
      <c r="T269" s="30"/>
      <c r="U269" s="30"/>
      <c r="V269" s="30"/>
      <c r="W269" s="30"/>
      <c r="X269" s="30"/>
    </row>
    <row r="270" spans="1:24" ht="81.95" hidden="1" customHeight="1" outlineLevel="1" x14ac:dyDescent="0.2">
      <c r="A270" s="169"/>
      <c r="B270" s="169"/>
      <c r="C270" s="24" t="s">
        <v>915</v>
      </c>
      <c r="D270" s="24" t="s">
        <v>916</v>
      </c>
      <c r="E270" s="24" t="s">
        <v>981</v>
      </c>
      <c r="F270" s="24" t="s">
        <v>980</v>
      </c>
      <c r="G270" s="187" t="s">
        <v>1301</v>
      </c>
      <c r="H270" s="24" t="s">
        <v>979</v>
      </c>
      <c r="I270" s="24" t="s">
        <v>917</v>
      </c>
      <c r="J270" s="50" t="s">
        <v>982</v>
      </c>
      <c r="K270" s="50" t="s">
        <v>918</v>
      </c>
      <c r="L270" s="24" t="s">
        <v>639</v>
      </c>
      <c r="M270" s="24" t="s">
        <v>677</v>
      </c>
      <c r="N270" s="24" t="s">
        <v>678</v>
      </c>
      <c r="O270" s="24" t="s">
        <v>679</v>
      </c>
      <c r="P270" s="169"/>
      <c r="Q270" s="182" t="s">
        <v>1306</v>
      </c>
      <c r="R270" s="182" t="s">
        <v>1307</v>
      </c>
      <c r="S270" s="50" t="s">
        <v>1308</v>
      </c>
      <c r="T270" s="50" t="s">
        <v>1309</v>
      </c>
      <c r="U270" s="50" t="s">
        <v>1310</v>
      </c>
      <c r="V270" s="183" t="s">
        <v>1311</v>
      </c>
      <c r="W270" s="30"/>
      <c r="X270" s="30"/>
    </row>
    <row r="271" spans="1:24" ht="21" hidden="1" outlineLevel="1" x14ac:dyDescent="0.2">
      <c r="A271" s="169"/>
      <c r="B271" s="169"/>
      <c r="C271" s="26" t="s">
        <v>30</v>
      </c>
      <c r="D271" s="26" t="s">
        <v>30</v>
      </c>
      <c r="E271" s="26" t="s">
        <v>30</v>
      </c>
      <c r="F271" s="26" t="s">
        <v>30</v>
      </c>
      <c r="G271" s="161" t="str">
        <f>V271</f>
        <v>--</v>
      </c>
      <c r="H271" s="27" t="s">
        <v>30</v>
      </c>
      <c r="I271" s="33" t="s">
        <v>30</v>
      </c>
      <c r="J271" s="87"/>
      <c r="K271" s="33"/>
      <c r="L271" s="26"/>
      <c r="M271" s="26"/>
      <c r="N271" s="26"/>
      <c r="O271" s="26"/>
      <c r="P271" s="169"/>
      <c r="Q271" s="184"/>
      <c r="R271" s="184"/>
      <c r="S271" s="185" t="str">
        <f>IF(Q271="Basso",1.8,IF(Q271="Medio",2.5,IF(Q271="Medio-Alto",3.8,IF(Q271="Alto",5,"0"))))</f>
        <v>0</v>
      </c>
      <c r="T271" s="185" t="str">
        <f>IF(R271="Basso",1.8,IF(R271="Medio",2.5,IF(R271="Medio-Alto",3.8,IF(R271="Alto",5,"0"))))</f>
        <v>0</v>
      </c>
      <c r="U271" s="185">
        <f>(T271*S271)</f>
        <v>0</v>
      </c>
      <c r="V271" s="186" t="str">
        <f>IF(U271=0,"--",IF(U271&lt;='db fasce di rischio'!$B$4,'db fasce di rischio'!$A$2,IF(U271&lt;='db fasce di rischio'!$D$4,'db fasce di rischio'!$C$2,IF(U271&lt;='db fasce di rischio'!$F$4,'db fasce di rischio'!$E$2,IF(U271&lt;='db fasce di rischio'!$H$4,'db fasce di rischio'!$G$2,"")))))</f>
        <v>--</v>
      </c>
      <c r="W271" s="30"/>
      <c r="X271" s="30"/>
    </row>
    <row r="272" spans="1:24" ht="21" hidden="1" outlineLevel="1" x14ac:dyDescent="0.2">
      <c r="A272" s="169"/>
      <c r="B272" s="169"/>
      <c r="C272" s="26" t="s">
        <v>30</v>
      </c>
      <c r="D272" s="26" t="s">
        <v>30</v>
      </c>
      <c r="E272" s="26" t="s">
        <v>30</v>
      </c>
      <c r="F272" s="26" t="s">
        <v>30</v>
      </c>
      <c r="G272" s="161" t="str">
        <f t="shared" ref="G272:G285" si="38">V272</f>
        <v>--</v>
      </c>
      <c r="H272" s="27" t="s">
        <v>30</v>
      </c>
      <c r="I272" s="33" t="s">
        <v>30</v>
      </c>
      <c r="J272" s="87"/>
      <c r="K272" s="33"/>
      <c r="L272" s="26"/>
      <c r="M272" s="26"/>
      <c r="N272" s="26"/>
      <c r="O272" s="26"/>
      <c r="P272" s="169"/>
      <c r="Q272" s="184"/>
      <c r="R272" s="184"/>
      <c r="S272" s="185" t="str">
        <f t="shared" ref="S272:T285" si="39">IF(Q272="Basso",1.8,IF(Q272="Medio",2.5,IF(Q272="Medio-Alto",3.8,IF(Q272="Alto",5,"0"))))</f>
        <v>0</v>
      </c>
      <c r="T272" s="185" t="str">
        <f t="shared" si="39"/>
        <v>0</v>
      </c>
      <c r="U272" s="185">
        <f>(T272*S272)</f>
        <v>0</v>
      </c>
      <c r="V272" s="186" t="str">
        <f>IF(U272=0,"--",IF(U272&lt;='db fasce di rischio'!$B$4,'db fasce di rischio'!$A$2,IF(U272&lt;='db fasce di rischio'!$D$4,'db fasce di rischio'!$C$2,IF(U272&lt;='db fasce di rischio'!$F$4,'db fasce di rischio'!$E$2,IF(U272&lt;='db fasce di rischio'!$H$4,'db fasce di rischio'!$G$2,"")))))</f>
        <v>--</v>
      </c>
      <c r="W272" s="30"/>
      <c r="X272" s="30"/>
    </row>
    <row r="273" spans="1:24" ht="21" hidden="1" outlineLevel="1" x14ac:dyDescent="0.2">
      <c r="A273" s="169"/>
      <c r="B273" s="169"/>
      <c r="C273" s="26" t="s">
        <v>30</v>
      </c>
      <c r="D273" s="26" t="s">
        <v>30</v>
      </c>
      <c r="E273" s="26" t="s">
        <v>30</v>
      </c>
      <c r="F273" s="26" t="s">
        <v>30</v>
      </c>
      <c r="G273" s="161" t="str">
        <f t="shared" si="38"/>
        <v>--</v>
      </c>
      <c r="H273" s="27" t="s">
        <v>30</v>
      </c>
      <c r="I273" s="33" t="s">
        <v>30</v>
      </c>
      <c r="J273" s="87"/>
      <c r="K273" s="33"/>
      <c r="L273" s="26"/>
      <c r="M273" s="26"/>
      <c r="N273" s="26"/>
      <c r="O273" s="26"/>
      <c r="P273" s="169"/>
      <c r="Q273" s="184"/>
      <c r="R273" s="184"/>
      <c r="S273" s="185" t="str">
        <f t="shared" si="39"/>
        <v>0</v>
      </c>
      <c r="T273" s="185" t="str">
        <f t="shared" si="39"/>
        <v>0</v>
      </c>
      <c r="U273" s="185">
        <f t="shared" ref="U273:U285" si="40">(T273*S273)</f>
        <v>0</v>
      </c>
      <c r="V273" s="186" t="str">
        <f>IF(U273=0,"--",IF(U273&lt;='db fasce di rischio'!$B$4,'db fasce di rischio'!$A$2,IF(U273&lt;='db fasce di rischio'!$D$4,'db fasce di rischio'!$C$2,IF(U273&lt;='db fasce di rischio'!$F$4,'db fasce di rischio'!$E$2,IF(U273&lt;='db fasce di rischio'!$H$4,'db fasce di rischio'!$G$2,"")))))</f>
        <v>--</v>
      </c>
      <c r="W273" s="30"/>
      <c r="X273" s="30"/>
    </row>
    <row r="274" spans="1:24" ht="21" hidden="1" outlineLevel="1" x14ac:dyDescent="0.2">
      <c r="A274" s="169"/>
      <c r="B274" s="169"/>
      <c r="C274" s="26" t="s">
        <v>30</v>
      </c>
      <c r="D274" s="26" t="s">
        <v>30</v>
      </c>
      <c r="E274" s="26" t="s">
        <v>30</v>
      </c>
      <c r="F274" s="26" t="s">
        <v>30</v>
      </c>
      <c r="G274" s="161" t="str">
        <f t="shared" si="38"/>
        <v>--</v>
      </c>
      <c r="H274" s="27" t="s">
        <v>30</v>
      </c>
      <c r="I274" s="33" t="s">
        <v>30</v>
      </c>
      <c r="J274" s="87"/>
      <c r="K274" s="33"/>
      <c r="L274" s="26"/>
      <c r="M274" s="26"/>
      <c r="N274" s="26"/>
      <c r="O274" s="26"/>
      <c r="P274" s="169"/>
      <c r="Q274" s="184"/>
      <c r="R274" s="184"/>
      <c r="S274" s="185" t="str">
        <f t="shared" si="39"/>
        <v>0</v>
      </c>
      <c r="T274" s="185" t="str">
        <f t="shared" si="39"/>
        <v>0</v>
      </c>
      <c r="U274" s="185">
        <f t="shared" si="40"/>
        <v>0</v>
      </c>
      <c r="V274" s="186" t="str">
        <f>IF(U274=0,"--",IF(U274&lt;='db fasce di rischio'!$B$4,'db fasce di rischio'!$A$2,IF(U274&lt;='db fasce di rischio'!$D$4,'db fasce di rischio'!$C$2,IF(U274&lt;='db fasce di rischio'!$F$4,'db fasce di rischio'!$E$2,IF(U274&lt;='db fasce di rischio'!$H$4,'db fasce di rischio'!$G$2,"")))))</f>
        <v>--</v>
      </c>
      <c r="W274" s="30"/>
      <c r="X274" s="30"/>
    </row>
    <row r="275" spans="1:24" ht="21" hidden="1" outlineLevel="1" x14ac:dyDescent="0.2">
      <c r="A275" s="169"/>
      <c r="B275" s="169"/>
      <c r="C275" s="26" t="s">
        <v>30</v>
      </c>
      <c r="D275" s="26" t="s">
        <v>30</v>
      </c>
      <c r="E275" s="26" t="s">
        <v>30</v>
      </c>
      <c r="F275" s="26" t="s">
        <v>30</v>
      </c>
      <c r="G275" s="161" t="str">
        <f t="shared" si="38"/>
        <v>--</v>
      </c>
      <c r="H275" s="27" t="s">
        <v>30</v>
      </c>
      <c r="I275" s="33" t="s">
        <v>30</v>
      </c>
      <c r="J275" s="87"/>
      <c r="K275" s="33"/>
      <c r="L275" s="26"/>
      <c r="M275" s="26"/>
      <c r="N275" s="26"/>
      <c r="O275" s="26"/>
      <c r="P275" s="169"/>
      <c r="Q275" s="184"/>
      <c r="R275" s="184"/>
      <c r="S275" s="185" t="str">
        <f t="shared" si="39"/>
        <v>0</v>
      </c>
      <c r="T275" s="185" t="str">
        <f t="shared" si="39"/>
        <v>0</v>
      </c>
      <c r="U275" s="185">
        <f t="shared" si="40"/>
        <v>0</v>
      </c>
      <c r="V275" s="186" t="str">
        <f>IF(U275=0,"--",IF(U275&lt;='db fasce di rischio'!$B$4,'db fasce di rischio'!$A$2,IF(U275&lt;='db fasce di rischio'!$D$4,'db fasce di rischio'!$C$2,IF(U275&lt;='db fasce di rischio'!$F$4,'db fasce di rischio'!$E$2,IF(U275&lt;='db fasce di rischio'!$H$4,'db fasce di rischio'!$G$2,"")))))</f>
        <v>--</v>
      </c>
      <c r="W275" s="30"/>
      <c r="X275" s="30"/>
    </row>
    <row r="276" spans="1:24" ht="21" hidden="1" outlineLevel="1" x14ac:dyDescent="0.2">
      <c r="A276" s="169"/>
      <c r="B276" s="169"/>
      <c r="C276" s="26" t="s">
        <v>30</v>
      </c>
      <c r="D276" s="26" t="s">
        <v>30</v>
      </c>
      <c r="E276" s="26" t="s">
        <v>30</v>
      </c>
      <c r="F276" s="26" t="s">
        <v>30</v>
      </c>
      <c r="G276" s="161" t="str">
        <f t="shared" si="38"/>
        <v>--</v>
      </c>
      <c r="H276" s="27" t="s">
        <v>30</v>
      </c>
      <c r="I276" s="33" t="s">
        <v>30</v>
      </c>
      <c r="J276" s="87"/>
      <c r="K276" s="33"/>
      <c r="L276" s="26"/>
      <c r="M276" s="26"/>
      <c r="N276" s="26"/>
      <c r="O276" s="26"/>
      <c r="P276" s="169"/>
      <c r="Q276" s="184"/>
      <c r="R276" s="184"/>
      <c r="S276" s="185" t="str">
        <f t="shared" si="39"/>
        <v>0</v>
      </c>
      <c r="T276" s="185" t="str">
        <f t="shared" si="39"/>
        <v>0</v>
      </c>
      <c r="U276" s="185">
        <f t="shared" si="40"/>
        <v>0</v>
      </c>
      <c r="V276" s="186" t="str">
        <f>IF(U276=0,"--",IF(U276&lt;='db fasce di rischio'!$B$4,'db fasce di rischio'!$A$2,IF(U276&lt;='db fasce di rischio'!$D$4,'db fasce di rischio'!$C$2,IF(U276&lt;='db fasce di rischio'!$F$4,'db fasce di rischio'!$E$2,IF(U276&lt;='db fasce di rischio'!$H$4,'db fasce di rischio'!$G$2,"")))))</f>
        <v>--</v>
      </c>
      <c r="W276" s="30"/>
      <c r="X276" s="30"/>
    </row>
    <row r="277" spans="1:24" ht="21" hidden="1" outlineLevel="1" x14ac:dyDescent="0.2">
      <c r="A277" s="169"/>
      <c r="B277" s="169"/>
      <c r="C277" s="26" t="s">
        <v>30</v>
      </c>
      <c r="D277" s="26" t="s">
        <v>30</v>
      </c>
      <c r="E277" s="26" t="s">
        <v>30</v>
      </c>
      <c r="F277" s="26" t="s">
        <v>30</v>
      </c>
      <c r="G277" s="161" t="str">
        <f t="shared" si="38"/>
        <v>--</v>
      </c>
      <c r="H277" s="27" t="s">
        <v>30</v>
      </c>
      <c r="I277" s="33" t="s">
        <v>30</v>
      </c>
      <c r="J277" s="87"/>
      <c r="K277" s="33"/>
      <c r="L277" s="26"/>
      <c r="M277" s="26"/>
      <c r="N277" s="26"/>
      <c r="O277" s="26"/>
      <c r="P277" s="169"/>
      <c r="Q277" s="184"/>
      <c r="R277" s="184"/>
      <c r="S277" s="185" t="str">
        <f t="shared" si="39"/>
        <v>0</v>
      </c>
      <c r="T277" s="185" t="str">
        <f t="shared" si="39"/>
        <v>0</v>
      </c>
      <c r="U277" s="185">
        <f t="shared" si="40"/>
        <v>0</v>
      </c>
      <c r="V277" s="186" t="str">
        <f>IF(U277=0,"--",IF(U277&lt;='db fasce di rischio'!$B$4,'db fasce di rischio'!$A$2,IF(U277&lt;='db fasce di rischio'!$D$4,'db fasce di rischio'!$C$2,IF(U277&lt;='db fasce di rischio'!$F$4,'db fasce di rischio'!$E$2,IF(U277&lt;='db fasce di rischio'!$H$4,'db fasce di rischio'!$G$2,"")))))</f>
        <v>--</v>
      </c>
      <c r="W277" s="30"/>
      <c r="X277" s="30"/>
    </row>
    <row r="278" spans="1:24" ht="21" hidden="1" outlineLevel="1" x14ac:dyDescent="0.2">
      <c r="A278" s="169"/>
      <c r="B278" s="169"/>
      <c r="C278" s="26" t="s">
        <v>30</v>
      </c>
      <c r="D278" s="26" t="s">
        <v>30</v>
      </c>
      <c r="E278" s="26" t="s">
        <v>30</v>
      </c>
      <c r="F278" s="26" t="s">
        <v>30</v>
      </c>
      <c r="G278" s="161" t="str">
        <f t="shared" si="38"/>
        <v>--</v>
      </c>
      <c r="H278" s="27" t="s">
        <v>30</v>
      </c>
      <c r="I278" s="33" t="s">
        <v>30</v>
      </c>
      <c r="J278" s="87"/>
      <c r="K278" s="33"/>
      <c r="L278" s="26"/>
      <c r="M278" s="26"/>
      <c r="N278" s="26"/>
      <c r="O278" s="26"/>
      <c r="P278" s="169"/>
      <c r="Q278" s="184"/>
      <c r="R278" s="184"/>
      <c r="S278" s="185" t="str">
        <f t="shared" si="39"/>
        <v>0</v>
      </c>
      <c r="T278" s="185" t="str">
        <f t="shared" si="39"/>
        <v>0</v>
      </c>
      <c r="U278" s="185">
        <f t="shared" si="40"/>
        <v>0</v>
      </c>
      <c r="V278" s="186" t="str">
        <f>IF(U278=0,"--",IF(U278&lt;='db fasce di rischio'!$B$4,'db fasce di rischio'!$A$2,IF(U278&lt;='db fasce di rischio'!$D$4,'db fasce di rischio'!$C$2,IF(U278&lt;='db fasce di rischio'!$F$4,'db fasce di rischio'!$E$2,IF(U278&lt;='db fasce di rischio'!$H$4,'db fasce di rischio'!$G$2,"")))))</f>
        <v>--</v>
      </c>
      <c r="W278" s="30"/>
      <c r="X278" s="30"/>
    </row>
    <row r="279" spans="1:24" ht="21" hidden="1" outlineLevel="1" x14ac:dyDescent="0.2">
      <c r="A279" s="169"/>
      <c r="B279" s="169"/>
      <c r="C279" s="26" t="s">
        <v>30</v>
      </c>
      <c r="D279" s="26" t="s">
        <v>30</v>
      </c>
      <c r="E279" s="26" t="s">
        <v>30</v>
      </c>
      <c r="F279" s="26" t="s">
        <v>30</v>
      </c>
      <c r="G279" s="161" t="str">
        <f t="shared" si="38"/>
        <v>--</v>
      </c>
      <c r="H279" s="27" t="s">
        <v>30</v>
      </c>
      <c r="I279" s="33" t="s">
        <v>30</v>
      </c>
      <c r="J279" s="88"/>
      <c r="K279" s="33"/>
      <c r="L279" s="26"/>
      <c r="M279" s="26"/>
      <c r="N279" s="26"/>
      <c r="O279" s="26"/>
      <c r="P279" s="169"/>
      <c r="Q279" s="184"/>
      <c r="R279" s="184"/>
      <c r="S279" s="185" t="str">
        <f t="shared" si="39"/>
        <v>0</v>
      </c>
      <c r="T279" s="185" t="str">
        <f t="shared" si="39"/>
        <v>0</v>
      </c>
      <c r="U279" s="185">
        <f t="shared" si="40"/>
        <v>0</v>
      </c>
      <c r="V279" s="186" t="str">
        <f>IF(U279=0,"--",IF(U279&lt;='db fasce di rischio'!$B$4,'db fasce di rischio'!$A$2,IF(U279&lt;='db fasce di rischio'!$D$4,'db fasce di rischio'!$C$2,IF(U279&lt;='db fasce di rischio'!$F$4,'db fasce di rischio'!$E$2,IF(U279&lt;='db fasce di rischio'!$H$4,'db fasce di rischio'!$G$2,"")))))</f>
        <v>--</v>
      </c>
      <c r="W279" s="30"/>
      <c r="X279" s="30"/>
    </row>
    <row r="280" spans="1:24" ht="21" hidden="1" outlineLevel="1" x14ac:dyDescent="0.2">
      <c r="A280" s="169"/>
      <c r="B280" s="169"/>
      <c r="C280" s="26" t="s">
        <v>30</v>
      </c>
      <c r="D280" s="26" t="s">
        <v>30</v>
      </c>
      <c r="E280" s="26" t="s">
        <v>30</v>
      </c>
      <c r="F280" s="26" t="s">
        <v>30</v>
      </c>
      <c r="G280" s="161" t="str">
        <f t="shared" si="38"/>
        <v>--</v>
      </c>
      <c r="H280" s="27" t="s">
        <v>30</v>
      </c>
      <c r="I280" s="33" t="s">
        <v>30</v>
      </c>
      <c r="J280" s="88"/>
      <c r="K280" s="33"/>
      <c r="L280" s="26"/>
      <c r="M280" s="26"/>
      <c r="N280" s="26"/>
      <c r="O280" s="26"/>
      <c r="P280" s="169"/>
      <c r="Q280" s="184"/>
      <c r="R280" s="184"/>
      <c r="S280" s="185" t="str">
        <f t="shared" si="39"/>
        <v>0</v>
      </c>
      <c r="T280" s="185" t="str">
        <f t="shared" si="39"/>
        <v>0</v>
      </c>
      <c r="U280" s="185">
        <f t="shared" si="40"/>
        <v>0</v>
      </c>
      <c r="V280" s="186" t="str">
        <f>IF(U280=0,"--",IF(U280&lt;='db fasce di rischio'!$B$4,'db fasce di rischio'!$A$2,IF(U280&lt;='db fasce di rischio'!$D$4,'db fasce di rischio'!$C$2,IF(U280&lt;='db fasce di rischio'!$F$4,'db fasce di rischio'!$E$2,IF(U280&lt;='db fasce di rischio'!$H$4,'db fasce di rischio'!$G$2,"")))))</f>
        <v>--</v>
      </c>
      <c r="W280" s="30"/>
      <c r="X280" s="30"/>
    </row>
    <row r="281" spans="1:24" ht="21" hidden="1" outlineLevel="1" x14ac:dyDescent="0.2">
      <c r="A281" s="169"/>
      <c r="B281" s="169"/>
      <c r="C281" s="26" t="s">
        <v>30</v>
      </c>
      <c r="D281" s="26" t="s">
        <v>30</v>
      </c>
      <c r="E281" s="26" t="s">
        <v>30</v>
      </c>
      <c r="F281" s="26" t="s">
        <v>30</v>
      </c>
      <c r="G281" s="161" t="str">
        <f t="shared" si="38"/>
        <v>--</v>
      </c>
      <c r="H281" s="27" t="s">
        <v>30</v>
      </c>
      <c r="I281" s="33" t="s">
        <v>30</v>
      </c>
      <c r="J281" s="88"/>
      <c r="K281" s="33"/>
      <c r="L281" s="26"/>
      <c r="M281" s="26"/>
      <c r="N281" s="26"/>
      <c r="O281" s="26"/>
      <c r="P281" s="169"/>
      <c r="Q281" s="184"/>
      <c r="R281" s="184"/>
      <c r="S281" s="185" t="str">
        <f t="shared" si="39"/>
        <v>0</v>
      </c>
      <c r="T281" s="185" t="str">
        <f t="shared" si="39"/>
        <v>0</v>
      </c>
      <c r="U281" s="185">
        <f t="shared" si="40"/>
        <v>0</v>
      </c>
      <c r="V281" s="186" t="str">
        <f>IF(U281=0,"--",IF(U281&lt;='db fasce di rischio'!$B$4,'db fasce di rischio'!$A$2,IF(U281&lt;='db fasce di rischio'!$D$4,'db fasce di rischio'!$C$2,IF(U281&lt;='db fasce di rischio'!$F$4,'db fasce di rischio'!$E$2,IF(U281&lt;='db fasce di rischio'!$H$4,'db fasce di rischio'!$G$2,"")))))</f>
        <v>--</v>
      </c>
      <c r="W281" s="30"/>
      <c r="X281" s="30"/>
    </row>
    <row r="282" spans="1:24" ht="21" hidden="1" outlineLevel="1" x14ac:dyDescent="0.2">
      <c r="A282" s="169"/>
      <c r="B282" s="169"/>
      <c r="C282" s="26" t="s">
        <v>30</v>
      </c>
      <c r="D282" s="26" t="s">
        <v>30</v>
      </c>
      <c r="E282" s="26" t="s">
        <v>30</v>
      </c>
      <c r="F282" s="26" t="s">
        <v>30</v>
      </c>
      <c r="G282" s="161" t="str">
        <f t="shared" si="38"/>
        <v>--</v>
      </c>
      <c r="H282" s="27" t="s">
        <v>30</v>
      </c>
      <c r="I282" s="33" t="s">
        <v>30</v>
      </c>
      <c r="J282" s="88"/>
      <c r="K282" s="33"/>
      <c r="L282" s="26"/>
      <c r="M282" s="26"/>
      <c r="N282" s="26"/>
      <c r="O282" s="26"/>
      <c r="P282" s="169"/>
      <c r="Q282" s="184"/>
      <c r="R282" s="184"/>
      <c r="S282" s="185" t="str">
        <f t="shared" si="39"/>
        <v>0</v>
      </c>
      <c r="T282" s="185" t="str">
        <f t="shared" si="39"/>
        <v>0</v>
      </c>
      <c r="U282" s="185">
        <f t="shared" si="40"/>
        <v>0</v>
      </c>
      <c r="V282" s="186" t="str">
        <f>IF(U282=0,"--",IF(U282&lt;='db fasce di rischio'!$B$4,'db fasce di rischio'!$A$2,IF(U282&lt;='db fasce di rischio'!$D$4,'db fasce di rischio'!$C$2,IF(U282&lt;='db fasce di rischio'!$F$4,'db fasce di rischio'!$E$2,IF(U282&lt;='db fasce di rischio'!$H$4,'db fasce di rischio'!$G$2,"")))))</f>
        <v>--</v>
      </c>
      <c r="W282" s="30"/>
      <c r="X282" s="30"/>
    </row>
    <row r="283" spans="1:24" ht="21" hidden="1" outlineLevel="1" x14ac:dyDescent="0.2">
      <c r="A283" s="169"/>
      <c r="B283" s="169"/>
      <c r="C283" s="26" t="s">
        <v>30</v>
      </c>
      <c r="D283" s="26" t="s">
        <v>30</v>
      </c>
      <c r="E283" s="26" t="s">
        <v>30</v>
      </c>
      <c r="F283" s="26" t="s">
        <v>30</v>
      </c>
      <c r="G283" s="161" t="str">
        <f t="shared" si="38"/>
        <v>--</v>
      </c>
      <c r="H283" s="27" t="s">
        <v>30</v>
      </c>
      <c r="I283" s="33" t="s">
        <v>30</v>
      </c>
      <c r="J283" s="87"/>
      <c r="K283" s="33"/>
      <c r="L283" s="26"/>
      <c r="M283" s="26"/>
      <c r="N283" s="26"/>
      <c r="O283" s="26"/>
      <c r="P283" s="169"/>
      <c r="Q283" s="184"/>
      <c r="R283" s="184"/>
      <c r="S283" s="185" t="str">
        <f t="shared" si="39"/>
        <v>0</v>
      </c>
      <c r="T283" s="185" t="str">
        <f t="shared" si="39"/>
        <v>0</v>
      </c>
      <c r="U283" s="185">
        <f t="shared" si="40"/>
        <v>0</v>
      </c>
      <c r="V283" s="186" t="str">
        <f>IF(U283=0,"--",IF(U283&lt;='db fasce di rischio'!$B$4,'db fasce di rischio'!$A$2,IF(U283&lt;='db fasce di rischio'!$D$4,'db fasce di rischio'!$C$2,IF(U283&lt;='db fasce di rischio'!$F$4,'db fasce di rischio'!$E$2,IF(U283&lt;='db fasce di rischio'!$H$4,'db fasce di rischio'!$G$2,"")))))</f>
        <v>--</v>
      </c>
      <c r="W283" s="30"/>
      <c r="X283" s="30"/>
    </row>
    <row r="284" spans="1:24" ht="21" hidden="1" outlineLevel="1" x14ac:dyDescent="0.2">
      <c r="A284" s="169"/>
      <c r="B284" s="169"/>
      <c r="C284" s="26" t="s">
        <v>30</v>
      </c>
      <c r="D284" s="26" t="s">
        <v>30</v>
      </c>
      <c r="E284" s="26" t="s">
        <v>30</v>
      </c>
      <c r="F284" s="26" t="s">
        <v>30</v>
      </c>
      <c r="G284" s="161" t="str">
        <f t="shared" si="38"/>
        <v>--</v>
      </c>
      <c r="H284" s="27" t="s">
        <v>30</v>
      </c>
      <c r="I284" s="33" t="s">
        <v>30</v>
      </c>
      <c r="J284" s="87"/>
      <c r="K284" s="33"/>
      <c r="L284" s="26"/>
      <c r="M284" s="26"/>
      <c r="N284" s="26"/>
      <c r="O284" s="28"/>
      <c r="P284" s="169"/>
      <c r="Q284" s="184"/>
      <c r="R284" s="184"/>
      <c r="S284" s="185" t="str">
        <f t="shared" si="39"/>
        <v>0</v>
      </c>
      <c r="T284" s="185" t="str">
        <f t="shared" si="39"/>
        <v>0</v>
      </c>
      <c r="U284" s="185">
        <f t="shared" si="40"/>
        <v>0</v>
      </c>
      <c r="V284" s="186" t="str">
        <f>IF(U284=0,"--",IF(U284&lt;='db fasce di rischio'!$B$4,'db fasce di rischio'!$A$2,IF(U284&lt;='db fasce di rischio'!$D$4,'db fasce di rischio'!$C$2,IF(U284&lt;='db fasce di rischio'!$F$4,'db fasce di rischio'!$E$2,IF(U284&lt;='db fasce di rischio'!$H$4,'db fasce di rischio'!$G$2,"")))))</f>
        <v>--</v>
      </c>
      <c r="W284" s="30"/>
      <c r="X284" s="30"/>
    </row>
    <row r="285" spans="1:24" ht="21" hidden="1" outlineLevel="1" x14ac:dyDescent="0.2">
      <c r="A285" s="169"/>
      <c r="B285" s="169"/>
      <c r="C285" s="26" t="s">
        <v>30</v>
      </c>
      <c r="D285" s="26" t="s">
        <v>30</v>
      </c>
      <c r="E285" s="26" t="s">
        <v>30</v>
      </c>
      <c r="F285" s="26" t="s">
        <v>30</v>
      </c>
      <c r="G285" s="161" t="str">
        <f t="shared" si="38"/>
        <v>--</v>
      </c>
      <c r="H285" s="27" t="s">
        <v>30</v>
      </c>
      <c r="I285" s="33" t="s">
        <v>30</v>
      </c>
      <c r="J285" s="87"/>
      <c r="K285" s="33"/>
      <c r="L285" s="26"/>
      <c r="M285" s="26"/>
      <c r="N285" s="26"/>
      <c r="O285" s="29"/>
      <c r="P285" s="169"/>
      <c r="Q285" s="184"/>
      <c r="R285" s="184"/>
      <c r="S285" s="185" t="str">
        <f t="shared" si="39"/>
        <v>0</v>
      </c>
      <c r="T285" s="185" t="str">
        <f t="shared" si="39"/>
        <v>0</v>
      </c>
      <c r="U285" s="185">
        <f t="shared" si="40"/>
        <v>0</v>
      </c>
      <c r="V285" s="186" t="str">
        <f>IF(U285=0,"--",IF(U285&lt;='db fasce di rischio'!$B$4,'db fasce di rischio'!$A$2,IF(U285&lt;='db fasce di rischio'!$D$4,'db fasce di rischio'!$C$2,IF(U285&lt;='db fasce di rischio'!$F$4,'db fasce di rischio'!$E$2,IF(U285&lt;='db fasce di rischio'!$H$4,'db fasce di rischio'!$G$2,"")))))</f>
        <v>--</v>
      </c>
      <c r="W285" s="30"/>
      <c r="X285" s="30"/>
    </row>
    <row r="286" spans="1:24" ht="21" collapsed="1" x14ac:dyDescent="0.2">
      <c r="A286" s="168"/>
      <c r="B286" s="168"/>
      <c r="C286" s="92"/>
      <c r="D286" s="92"/>
      <c r="E286" s="92"/>
      <c r="F286" s="92"/>
      <c r="G286" s="92"/>
      <c r="H286" s="92"/>
      <c r="I286" s="92"/>
      <c r="J286" s="176"/>
      <c r="K286" s="92"/>
      <c r="L286" s="92"/>
      <c r="M286" s="92"/>
      <c r="N286" s="92"/>
      <c r="O286" s="92"/>
      <c r="P286" s="168"/>
      <c r="Q286" s="30"/>
      <c r="R286" s="30"/>
      <c r="S286" s="30"/>
      <c r="T286" s="30"/>
      <c r="U286" s="30"/>
      <c r="V286" s="30"/>
      <c r="W286" s="30"/>
      <c r="X286" s="30"/>
    </row>
    <row r="287" spans="1:24" ht="90.6" customHeight="1" x14ac:dyDescent="0.2">
      <c r="A287" s="31"/>
      <c r="B287" s="31"/>
      <c r="C287" s="32" t="s">
        <v>674</v>
      </c>
      <c r="D287" s="32"/>
      <c r="E287" s="30"/>
      <c r="F287" s="30"/>
      <c r="G287" s="30"/>
      <c r="H287" s="30"/>
      <c r="I287" s="30"/>
      <c r="J287" s="85"/>
      <c r="K287" s="30"/>
      <c r="L287" s="30"/>
      <c r="M287" s="30"/>
      <c r="N287" s="84" t="s">
        <v>6</v>
      </c>
      <c r="O287" s="84" t="s">
        <v>675</v>
      </c>
      <c r="P287" s="30"/>
      <c r="Q287" s="182" t="s">
        <v>1306</v>
      </c>
      <c r="R287" s="182" t="s">
        <v>1307</v>
      </c>
      <c r="S287" s="50" t="s">
        <v>1308</v>
      </c>
      <c r="T287" s="50" t="s">
        <v>1309</v>
      </c>
      <c r="U287" s="50" t="s">
        <v>1310</v>
      </c>
      <c r="V287" s="183" t="s">
        <v>1311</v>
      </c>
      <c r="W287" s="30"/>
      <c r="X287" s="30"/>
    </row>
    <row r="288" spans="1:24" ht="30.6" customHeight="1" x14ac:dyDescent="0.2">
      <c r="A288" s="168"/>
      <c r="B288" s="168">
        <v>14</v>
      </c>
      <c r="C288" s="220" t="s">
        <v>1267</v>
      </c>
      <c r="D288" s="221"/>
      <c r="E288" s="222"/>
      <c r="F288" s="229"/>
      <c r="G288" s="229"/>
      <c r="H288" s="229"/>
      <c r="I288" s="50" t="s">
        <v>11</v>
      </c>
      <c r="J288" s="231" t="s">
        <v>3</v>
      </c>
      <c r="K288" s="231"/>
      <c r="L288" s="39"/>
      <c r="M288" s="162" t="s">
        <v>676</v>
      </c>
      <c r="N288" s="163" t="str">
        <f>V288</f>
        <v>--</v>
      </c>
      <c r="O288" s="39"/>
      <c r="P288" s="168"/>
      <c r="Q288" s="184"/>
      <c r="R288" s="184"/>
      <c r="S288" s="185" t="str">
        <f>IF(Q288="Basso",1.8,IF(Q288="Medio",2.5,IF(Q288="Medio-Alto",3.8,IF(Q288="Alto",5,"0"))))</f>
        <v>0</v>
      </c>
      <c r="T288" s="185" t="str">
        <f>IF(R288="Basso",1.8,IF(R288="Medio",2.5,IF(R288="Medio-Alto",3.8,IF(R288="Alto",5,"0"))))</f>
        <v>0</v>
      </c>
      <c r="U288" s="185">
        <f>IF(MAX(U292:U306)&gt;(T288*S288),MAX(U292:U306),T288*S288)</f>
        <v>0</v>
      </c>
      <c r="V288" s="186" t="str">
        <f>IF(U288=0,"--",IF(U288&lt;='db fasce di rischio'!$B$4,'db fasce di rischio'!$A$2,IF(U288&lt;='db fasce di rischio'!$D$4,'db fasce di rischio'!$C$2,IF(U288&lt;='db fasce di rischio'!$F$4,'db fasce di rischio'!$E$2,IF(U288&lt;='db fasce di rischio'!$H$4,'db fasce di rischio'!$G$2,"")))))</f>
        <v>--</v>
      </c>
      <c r="W288" s="30"/>
      <c r="X288" s="30"/>
    </row>
    <row r="289" spans="1:24" ht="59.45" customHeight="1" x14ac:dyDescent="0.2">
      <c r="A289" s="168"/>
      <c r="B289" s="168"/>
      <c r="C289" s="223"/>
      <c r="D289" s="224"/>
      <c r="E289" s="224"/>
      <c r="F289" s="172"/>
      <c r="G289" s="172"/>
      <c r="H289" s="172"/>
      <c r="I289" s="172"/>
      <c r="J289" s="172"/>
      <c r="K289" s="172"/>
      <c r="L289" s="173"/>
      <c r="M289" s="226" t="s">
        <v>1305</v>
      </c>
      <c r="N289" s="226"/>
      <c r="O289" s="226"/>
      <c r="P289" s="168"/>
      <c r="Q289" s="30"/>
      <c r="R289" s="30"/>
      <c r="S289" s="30"/>
      <c r="T289" s="30"/>
      <c r="U289" s="30"/>
      <c r="V289" s="30"/>
      <c r="W289" s="30"/>
      <c r="X289" s="30"/>
    </row>
    <row r="290" spans="1:24" ht="31.5" hidden="1" customHeight="1" outlineLevel="1" x14ac:dyDescent="0.2">
      <c r="A290" s="168"/>
      <c r="B290" s="168"/>
      <c r="C290" s="218" t="s">
        <v>1266</v>
      </c>
      <c r="D290" s="219"/>
      <c r="E290" s="160"/>
      <c r="F290" s="160"/>
      <c r="G290" s="160"/>
      <c r="H290" s="160"/>
      <c r="I290" s="160"/>
      <c r="J290" s="159"/>
      <c r="K290" s="160"/>
      <c r="L290" s="164">
        <f>SUM(H277:H285)</f>
        <v>0</v>
      </c>
      <c r="M290" s="165"/>
      <c r="N290" s="165"/>
      <c r="O290" s="165"/>
      <c r="P290" s="168"/>
      <c r="Q290" s="30"/>
      <c r="R290" s="30"/>
      <c r="S290" s="30"/>
      <c r="T290" s="30"/>
      <c r="U290" s="30"/>
      <c r="V290" s="30"/>
      <c r="W290" s="30"/>
      <c r="X290" s="30"/>
    </row>
    <row r="291" spans="1:24" ht="81.95" hidden="1" customHeight="1" outlineLevel="1" x14ac:dyDescent="0.2">
      <c r="A291" s="169"/>
      <c r="B291" s="169"/>
      <c r="C291" s="24" t="s">
        <v>915</v>
      </c>
      <c r="D291" s="24" t="s">
        <v>916</v>
      </c>
      <c r="E291" s="24" t="s">
        <v>981</v>
      </c>
      <c r="F291" s="24" t="s">
        <v>980</v>
      </c>
      <c r="G291" s="187" t="s">
        <v>1301</v>
      </c>
      <c r="H291" s="24" t="s">
        <v>979</v>
      </c>
      <c r="I291" s="24" t="s">
        <v>917</v>
      </c>
      <c r="J291" s="50" t="s">
        <v>982</v>
      </c>
      <c r="K291" s="50" t="s">
        <v>918</v>
      </c>
      <c r="L291" s="24" t="s">
        <v>639</v>
      </c>
      <c r="M291" s="24" t="s">
        <v>677</v>
      </c>
      <c r="N291" s="24" t="s">
        <v>678</v>
      </c>
      <c r="O291" s="24" t="s">
        <v>679</v>
      </c>
      <c r="P291" s="169"/>
      <c r="Q291" s="182" t="s">
        <v>1306</v>
      </c>
      <c r="R291" s="182" t="s">
        <v>1307</v>
      </c>
      <c r="S291" s="50" t="s">
        <v>1308</v>
      </c>
      <c r="T291" s="50" t="s">
        <v>1309</v>
      </c>
      <c r="U291" s="50" t="s">
        <v>1310</v>
      </c>
      <c r="V291" s="183" t="s">
        <v>1311</v>
      </c>
      <c r="W291" s="30"/>
      <c r="X291" s="30"/>
    </row>
    <row r="292" spans="1:24" ht="21" hidden="1" outlineLevel="1" x14ac:dyDescent="0.2">
      <c r="A292" s="169"/>
      <c r="B292" s="169"/>
      <c r="C292" s="26" t="s">
        <v>30</v>
      </c>
      <c r="D292" s="26" t="s">
        <v>30</v>
      </c>
      <c r="E292" s="26" t="s">
        <v>30</v>
      </c>
      <c r="F292" s="26" t="s">
        <v>30</v>
      </c>
      <c r="G292" s="161" t="str">
        <f>V292</f>
        <v>--</v>
      </c>
      <c r="H292" s="27" t="s">
        <v>30</v>
      </c>
      <c r="I292" s="33" t="s">
        <v>30</v>
      </c>
      <c r="J292" s="87"/>
      <c r="K292" s="33"/>
      <c r="L292" s="26"/>
      <c r="M292" s="26"/>
      <c r="N292" s="26"/>
      <c r="O292" s="26"/>
      <c r="P292" s="169"/>
      <c r="Q292" s="184"/>
      <c r="R292" s="184"/>
      <c r="S292" s="185" t="str">
        <f>IF(Q292="Basso",1.8,IF(Q292="Medio",2.5,IF(Q292="Medio-Alto",3.8,IF(Q292="Alto",5,"0"))))</f>
        <v>0</v>
      </c>
      <c r="T292" s="185" t="str">
        <f>IF(R292="Basso",1.8,IF(R292="Medio",2.5,IF(R292="Medio-Alto",3.8,IF(R292="Alto",5,"0"))))</f>
        <v>0</v>
      </c>
      <c r="U292" s="185">
        <f>(T292*S292)</f>
        <v>0</v>
      </c>
      <c r="V292" s="186" t="str">
        <f>IF(U292=0,"--",IF(U292&lt;='db fasce di rischio'!$B$4,'db fasce di rischio'!$A$2,IF(U292&lt;='db fasce di rischio'!$D$4,'db fasce di rischio'!$C$2,IF(U292&lt;='db fasce di rischio'!$F$4,'db fasce di rischio'!$E$2,IF(U292&lt;='db fasce di rischio'!$H$4,'db fasce di rischio'!$G$2,"")))))</f>
        <v>--</v>
      </c>
      <c r="W292" s="30"/>
      <c r="X292" s="30"/>
    </row>
    <row r="293" spans="1:24" ht="21" hidden="1" outlineLevel="1" x14ac:dyDescent="0.2">
      <c r="A293" s="169"/>
      <c r="B293" s="169"/>
      <c r="C293" s="26" t="s">
        <v>30</v>
      </c>
      <c r="D293" s="26" t="s">
        <v>30</v>
      </c>
      <c r="E293" s="26" t="s">
        <v>30</v>
      </c>
      <c r="F293" s="26" t="s">
        <v>30</v>
      </c>
      <c r="G293" s="161" t="str">
        <f t="shared" ref="G293:G306" si="41">V293</f>
        <v>--</v>
      </c>
      <c r="H293" s="27" t="s">
        <v>30</v>
      </c>
      <c r="I293" s="33" t="s">
        <v>30</v>
      </c>
      <c r="J293" s="87"/>
      <c r="K293" s="33"/>
      <c r="L293" s="26"/>
      <c r="M293" s="26"/>
      <c r="N293" s="26"/>
      <c r="O293" s="26"/>
      <c r="P293" s="169"/>
      <c r="Q293" s="184"/>
      <c r="R293" s="184"/>
      <c r="S293" s="185" t="str">
        <f t="shared" ref="S293:T306" si="42">IF(Q293="Basso",1.8,IF(Q293="Medio",2.5,IF(Q293="Medio-Alto",3.8,IF(Q293="Alto",5,"0"))))</f>
        <v>0</v>
      </c>
      <c r="T293" s="185" t="str">
        <f t="shared" si="42"/>
        <v>0</v>
      </c>
      <c r="U293" s="185">
        <f>(T293*S293)</f>
        <v>0</v>
      </c>
      <c r="V293" s="186" t="str">
        <f>IF(U293=0,"--",IF(U293&lt;='db fasce di rischio'!$B$4,'db fasce di rischio'!$A$2,IF(U293&lt;='db fasce di rischio'!$D$4,'db fasce di rischio'!$C$2,IF(U293&lt;='db fasce di rischio'!$F$4,'db fasce di rischio'!$E$2,IF(U293&lt;='db fasce di rischio'!$H$4,'db fasce di rischio'!$G$2,"")))))</f>
        <v>--</v>
      </c>
      <c r="W293" s="30"/>
      <c r="X293" s="30"/>
    </row>
    <row r="294" spans="1:24" ht="21" hidden="1" outlineLevel="1" x14ac:dyDescent="0.2">
      <c r="A294" s="169"/>
      <c r="B294" s="169"/>
      <c r="C294" s="26" t="s">
        <v>30</v>
      </c>
      <c r="D294" s="26" t="s">
        <v>30</v>
      </c>
      <c r="E294" s="26" t="s">
        <v>30</v>
      </c>
      <c r="F294" s="26" t="s">
        <v>30</v>
      </c>
      <c r="G294" s="161" t="str">
        <f t="shared" si="41"/>
        <v>--</v>
      </c>
      <c r="H294" s="27" t="s">
        <v>30</v>
      </c>
      <c r="I294" s="33" t="s">
        <v>30</v>
      </c>
      <c r="J294" s="87"/>
      <c r="K294" s="33"/>
      <c r="L294" s="26"/>
      <c r="M294" s="26"/>
      <c r="N294" s="26"/>
      <c r="O294" s="26"/>
      <c r="P294" s="169"/>
      <c r="Q294" s="184"/>
      <c r="R294" s="184"/>
      <c r="S294" s="185" t="str">
        <f t="shared" si="42"/>
        <v>0</v>
      </c>
      <c r="T294" s="185" t="str">
        <f t="shared" si="42"/>
        <v>0</v>
      </c>
      <c r="U294" s="185">
        <f t="shared" ref="U294:U306" si="43">(T294*S294)</f>
        <v>0</v>
      </c>
      <c r="V294" s="186" t="str">
        <f>IF(U294=0,"--",IF(U294&lt;='db fasce di rischio'!$B$4,'db fasce di rischio'!$A$2,IF(U294&lt;='db fasce di rischio'!$D$4,'db fasce di rischio'!$C$2,IF(U294&lt;='db fasce di rischio'!$F$4,'db fasce di rischio'!$E$2,IF(U294&lt;='db fasce di rischio'!$H$4,'db fasce di rischio'!$G$2,"")))))</f>
        <v>--</v>
      </c>
      <c r="W294" s="30"/>
      <c r="X294" s="30"/>
    </row>
    <row r="295" spans="1:24" ht="21" hidden="1" outlineLevel="1" x14ac:dyDescent="0.2">
      <c r="A295" s="169"/>
      <c r="B295" s="169"/>
      <c r="C295" s="26" t="s">
        <v>30</v>
      </c>
      <c r="D295" s="26" t="s">
        <v>30</v>
      </c>
      <c r="E295" s="26" t="s">
        <v>30</v>
      </c>
      <c r="F295" s="26" t="s">
        <v>30</v>
      </c>
      <c r="G295" s="161" t="str">
        <f t="shared" si="41"/>
        <v>--</v>
      </c>
      <c r="H295" s="27" t="s">
        <v>30</v>
      </c>
      <c r="I295" s="33" t="s">
        <v>30</v>
      </c>
      <c r="J295" s="87"/>
      <c r="K295" s="33"/>
      <c r="L295" s="26"/>
      <c r="M295" s="26"/>
      <c r="N295" s="26"/>
      <c r="O295" s="26"/>
      <c r="P295" s="169"/>
      <c r="Q295" s="184"/>
      <c r="R295" s="184"/>
      <c r="S295" s="185" t="str">
        <f t="shared" si="42"/>
        <v>0</v>
      </c>
      <c r="T295" s="185" t="str">
        <f t="shared" si="42"/>
        <v>0</v>
      </c>
      <c r="U295" s="185">
        <f t="shared" si="43"/>
        <v>0</v>
      </c>
      <c r="V295" s="186" t="str">
        <f>IF(U295=0,"--",IF(U295&lt;='db fasce di rischio'!$B$4,'db fasce di rischio'!$A$2,IF(U295&lt;='db fasce di rischio'!$D$4,'db fasce di rischio'!$C$2,IF(U295&lt;='db fasce di rischio'!$F$4,'db fasce di rischio'!$E$2,IF(U295&lt;='db fasce di rischio'!$H$4,'db fasce di rischio'!$G$2,"")))))</f>
        <v>--</v>
      </c>
      <c r="W295" s="30"/>
      <c r="X295" s="30"/>
    </row>
    <row r="296" spans="1:24" ht="21" hidden="1" outlineLevel="1" x14ac:dyDescent="0.2">
      <c r="A296" s="169"/>
      <c r="B296" s="169"/>
      <c r="C296" s="26" t="s">
        <v>30</v>
      </c>
      <c r="D296" s="26" t="s">
        <v>30</v>
      </c>
      <c r="E296" s="26" t="s">
        <v>30</v>
      </c>
      <c r="F296" s="26" t="s">
        <v>30</v>
      </c>
      <c r="G296" s="161" t="str">
        <f t="shared" si="41"/>
        <v>--</v>
      </c>
      <c r="H296" s="27" t="s">
        <v>30</v>
      </c>
      <c r="I296" s="33" t="s">
        <v>30</v>
      </c>
      <c r="J296" s="87"/>
      <c r="K296" s="33"/>
      <c r="L296" s="26"/>
      <c r="M296" s="26"/>
      <c r="N296" s="26"/>
      <c r="O296" s="26"/>
      <c r="P296" s="169"/>
      <c r="Q296" s="184"/>
      <c r="R296" s="184"/>
      <c r="S296" s="185" t="str">
        <f t="shared" si="42"/>
        <v>0</v>
      </c>
      <c r="T296" s="185" t="str">
        <f t="shared" si="42"/>
        <v>0</v>
      </c>
      <c r="U296" s="185">
        <f t="shared" si="43"/>
        <v>0</v>
      </c>
      <c r="V296" s="186" t="str">
        <f>IF(U296=0,"--",IF(U296&lt;='db fasce di rischio'!$B$4,'db fasce di rischio'!$A$2,IF(U296&lt;='db fasce di rischio'!$D$4,'db fasce di rischio'!$C$2,IF(U296&lt;='db fasce di rischio'!$F$4,'db fasce di rischio'!$E$2,IF(U296&lt;='db fasce di rischio'!$H$4,'db fasce di rischio'!$G$2,"")))))</f>
        <v>--</v>
      </c>
      <c r="W296" s="30"/>
      <c r="X296" s="30"/>
    </row>
    <row r="297" spans="1:24" ht="21" hidden="1" outlineLevel="1" x14ac:dyDescent="0.2">
      <c r="A297" s="169"/>
      <c r="B297" s="169"/>
      <c r="C297" s="26" t="s">
        <v>30</v>
      </c>
      <c r="D297" s="26" t="s">
        <v>30</v>
      </c>
      <c r="E297" s="26" t="s">
        <v>30</v>
      </c>
      <c r="F297" s="26" t="s">
        <v>30</v>
      </c>
      <c r="G297" s="161" t="str">
        <f t="shared" si="41"/>
        <v>--</v>
      </c>
      <c r="H297" s="27" t="s">
        <v>30</v>
      </c>
      <c r="I297" s="33" t="s">
        <v>30</v>
      </c>
      <c r="J297" s="87"/>
      <c r="K297" s="33"/>
      <c r="L297" s="26"/>
      <c r="M297" s="26"/>
      <c r="N297" s="26"/>
      <c r="O297" s="26"/>
      <c r="P297" s="169"/>
      <c r="Q297" s="184"/>
      <c r="R297" s="184"/>
      <c r="S297" s="185" t="str">
        <f t="shared" si="42"/>
        <v>0</v>
      </c>
      <c r="T297" s="185" t="str">
        <f t="shared" si="42"/>
        <v>0</v>
      </c>
      <c r="U297" s="185">
        <f t="shared" si="43"/>
        <v>0</v>
      </c>
      <c r="V297" s="186" t="str">
        <f>IF(U297=0,"--",IF(U297&lt;='db fasce di rischio'!$B$4,'db fasce di rischio'!$A$2,IF(U297&lt;='db fasce di rischio'!$D$4,'db fasce di rischio'!$C$2,IF(U297&lt;='db fasce di rischio'!$F$4,'db fasce di rischio'!$E$2,IF(U297&lt;='db fasce di rischio'!$H$4,'db fasce di rischio'!$G$2,"")))))</f>
        <v>--</v>
      </c>
      <c r="W297" s="30"/>
      <c r="X297" s="30"/>
    </row>
    <row r="298" spans="1:24" ht="21" hidden="1" outlineLevel="1" x14ac:dyDescent="0.2">
      <c r="A298" s="169"/>
      <c r="B298" s="169"/>
      <c r="C298" s="26" t="s">
        <v>30</v>
      </c>
      <c r="D298" s="26" t="s">
        <v>30</v>
      </c>
      <c r="E298" s="26" t="s">
        <v>30</v>
      </c>
      <c r="F298" s="26" t="s">
        <v>30</v>
      </c>
      <c r="G298" s="161" t="str">
        <f t="shared" si="41"/>
        <v>--</v>
      </c>
      <c r="H298" s="27" t="s">
        <v>30</v>
      </c>
      <c r="I298" s="33" t="s">
        <v>30</v>
      </c>
      <c r="J298" s="87"/>
      <c r="K298" s="33"/>
      <c r="L298" s="26"/>
      <c r="M298" s="26"/>
      <c r="N298" s="26"/>
      <c r="O298" s="26"/>
      <c r="P298" s="169"/>
      <c r="Q298" s="184"/>
      <c r="R298" s="184"/>
      <c r="S298" s="185" t="str">
        <f t="shared" si="42"/>
        <v>0</v>
      </c>
      <c r="T298" s="185" t="str">
        <f t="shared" si="42"/>
        <v>0</v>
      </c>
      <c r="U298" s="185">
        <f t="shared" si="43"/>
        <v>0</v>
      </c>
      <c r="V298" s="186" t="str">
        <f>IF(U298=0,"--",IF(U298&lt;='db fasce di rischio'!$B$4,'db fasce di rischio'!$A$2,IF(U298&lt;='db fasce di rischio'!$D$4,'db fasce di rischio'!$C$2,IF(U298&lt;='db fasce di rischio'!$F$4,'db fasce di rischio'!$E$2,IF(U298&lt;='db fasce di rischio'!$H$4,'db fasce di rischio'!$G$2,"")))))</f>
        <v>--</v>
      </c>
      <c r="W298" s="30"/>
      <c r="X298" s="30"/>
    </row>
    <row r="299" spans="1:24" ht="21" hidden="1" outlineLevel="1" x14ac:dyDescent="0.2">
      <c r="A299" s="169"/>
      <c r="B299" s="169"/>
      <c r="C299" s="26" t="s">
        <v>30</v>
      </c>
      <c r="D299" s="26" t="s">
        <v>30</v>
      </c>
      <c r="E299" s="26" t="s">
        <v>30</v>
      </c>
      <c r="F299" s="26" t="s">
        <v>30</v>
      </c>
      <c r="G299" s="161" t="str">
        <f t="shared" si="41"/>
        <v>--</v>
      </c>
      <c r="H299" s="27" t="s">
        <v>30</v>
      </c>
      <c r="I299" s="33" t="s">
        <v>30</v>
      </c>
      <c r="J299" s="87"/>
      <c r="K299" s="33"/>
      <c r="L299" s="26"/>
      <c r="M299" s="26"/>
      <c r="N299" s="26"/>
      <c r="O299" s="26"/>
      <c r="P299" s="169"/>
      <c r="Q299" s="184"/>
      <c r="R299" s="184"/>
      <c r="S299" s="185" t="str">
        <f t="shared" si="42"/>
        <v>0</v>
      </c>
      <c r="T299" s="185" t="str">
        <f t="shared" si="42"/>
        <v>0</v>
      </c>
      <c r="U299" s="185">
        <f t="shared" si="43"/>
        <v>0</v>
      </c>
      <c r="V299" s="186" t="str">
        <f>IF(U299=0,"--",IF(U299&lt;='db fasce di rischio'!$B$4,'db fasce di rischio'!$A$2,IF(U299&lt;='db fasce di rischio'!$D$4,'db fasce di rischio'!$C$2,IF(U299&lt;='db fasce di rischio'!$F$4,'db fasce di rischio'!$E$2,IF(U299&lt;='db fasce di rischio'!$H$4,'db fasce di rischio'!$G$2,"")))))</f>
        <v>--</v>
      </c>
      <c r="W299" s="30"/>
      <c r="X299" s="30"/>
    </row>
    <row r="300" spans="1:24" ht="21" hidden="1" outlineLevel="1" x14ac:dyDescent="0.2">
      <c r="A300" s="169"/>
      <c r="B300" s="169"/>
      <c r="C300" s="26" t="s">
        <v>30</v>
      </c>
      <c r="D300" s="26" t="s">
        <v>30</v>
      </c>
      <c r="E300" s="26" t="s">
        <v>30</v>
      </c>
      <c r="F300" s="26" t="s">
        <v>30</v>
      </c>
      <c r="G300" s="161" t="str">
        <f t="shared" si="41"/>
        <v>--</v>
      </c>
      <c r="H300" s="27" t="s">
        <v>30</v>
      </c>
      <c r="I300" s="33" t="s">
        <v>30</v>
      </c>
      <c r="J300" s="88"/>
      <c r="K300" s="33"/>
      <c r="L300" s="26"/>
      <c r="M300" s="26"/>
      <c r="N300" s="26"/>
      <c r="O300" s="26"/>
      <c r="P300" s="169"/>
      <c r="Q300" s="184"/>
      <c r="R300" s="184"/>
      <c r="S300" s="185" t="str">
        <f t="shared" si="42"/>
        <v>0</v>
      </c>
      <c r="T300" s="185" t="str">
        <f t="shared" si="42"/>
        <v>0</v>
      </c>
      <c r="U300" s="185">
        <f t="shared" si="43"/>
        <v>0</v>
      </c>
      <c r="V300" s="186" t="str">
        <f>IF(U300=0,"--",IF(U300&lt;='db fasce di rischio'!$B$4,'db fasce di rischio'!$A$2,IF(U300&lt;='db fasce di rischio'!$D$4,'db fasce di rischio'!$C$2,IF(U300&lt;='db fasce di rischio'!$F$4,'db fasce di rischio'!$E$2,IF(U300&lt;='db fasce di rischio'!$H$4,'db fasce di rischio'!$G$2,"")))))</f>
        <v>--</v>
      </c>
      <c r="W300" s="30"/>
      <c r="X300" s="30"/>
    </row>
    <row r="301" spans="1:24" ht="21" hidden="1" outlineLevel="1" x14ac:dyDescent="0.2">
      <c r="A301" s="169"/>
      <c r="B301" s="169"/>
      <c r="C301" s="26" t="s">
        <v>30</v>
      </c>
      <c r="D301" s="26" t="s">
        <v>30</v>
      </c>
      <c r="E301" s="26" t="s">
        <v>30</v>
      </c>
      <c r="F301" s="26" t="s">
        <v>30</v>
      </c>
      <c r="G301" s="161" t="str">
        <f t="shared" si="41"/>
        <v>--</v>
      </c>
      <c r="H301" s="27" t="s">
        <v>30</v>
      </c>
      <c r="I301" s="33" t="s">
        <v>30</v>
      </c>
      <c r="J301" s="88"/>
      <c r="K301" s="33"/>
      <c r="L301" s="26"/>
      <c r="M301" s="26"/>
      <c r="N301" s="26"/>
      <c r="O301" s="26"/>
      <c r="P301" s="169"/>
      <c r="Q301" s="184"/>
      <c r="R301" s="184"/>
      <c r="S301" s="185" t="str">
        <f t="shared" si="42"/>
        <v>0</v>
      </c>
      <c r="T301" s="185" t="str">
        <f t="shared" si="42"/>
        <v>0</v>
      </c>
      <c r="U301" s="185">
        <f t="shared" si="43"/>
        <v>0</v>
      </c>
      <c r="V301" s="186" t="str">
        <f>IF(U301=0,"--",IF(U301&lt;='db fasce di rischio'!$B$4,'db fasce di rischio'!$A$2,IF(U301&lt;='db fasce di rischio'!$D$4,'db fasce di rischio'!$C$2,IF(U301&lt;='db fasce di rischio'!$F$4,'db fasce di rischio'!$E$2,IF(U301&lt;='db fasce di rischio'!$H$4,'db fasce di rischio'!$G$2,"")))))</f>
        <v>--</v>
      </c>
      <c r="W301" s="30"/>
      <c r="X301" s="30"/>
    </row>
    <row r="302" spans="1:24" ht="21" hidden="1" outlineLevel="1" x14ac:dyDescent="0.2">
      <c r="A302" s="169"/>
      <c r="B302" s="169"/>
      <c r="C302" s="26" t="s">
        <v>30</v>
      </c>
      <c r="D302" s="26" t="s">
        <v>30</v>
      </c>
      <c r="E302" s="26" t="s">
        <v>30</v>
      </c>
      <c r="F302" s="26" t="s">
        <v>30</v>
      </c>
      <c r="G302" s="161" t="str">
        <f t="shared" si="41"/>
        <v>--</v>
      </c>
      <c r="H302" s="27" t="s">
        <v>30</v>
      </c>
      <c r="I302" s="33" t="s">
        <v>30</v>
      </c>
      <c r="J302" s="88"/>
      <c r="K302" s="33"/>
      <c r="L302" s="26"/>
      <c r="M302" s="26"/>
      <c r="N302" s="26"/>
      <c r="O302" s="26"/>
      <c r="P302" s="169"/>
      <c r="Q302" s="184"/>
      <c r="R302" s="184"/>
      <c r="S302" s="185" t="str">
        <f t="shared" si="42"/>
        <v>0</v>
      </c>
      <c r="T302" s="185" t="str">
        <f t="shared" si="42"/>
        <v>0</v>
      </c>
      <c r="U302" s="185">
        <f t="shared" si="43"/>
        <v>0</v>
      </c>
      <c r="V302" s="186" t="str">
        <f>IF(U302=0,"--",IF(U302&lt;='db fasce di rischio'!$B$4,'db fasce di rischio'!$A$2,IF(U302&lt;='db fasce di rischio'!$D$4,'db fasce di rischio'!$C$2,IF(U302&lt;='db fasce di rischio'!$F$4,'db fasce di rischio'!$E$2,IF(U302&lt;='db fasce di rischio'!$H$4,'db fasce di rischio'!$G$2,"")))))</f>
        <v>--</v>
      </c>
      <c r="W302" s="30"/>
      <c r="X302" s="30"/>
    </row>
    <row r="303" spans="1:24" ht="21" hidden="1" outlineLevel="1" x14ac:dyDescent="0.2">
      <c r="A303" s="169"/>
      <c r="B303" s="169"/>
      <c r="C303" s="26" t="s">
        <v>30</v>
      </c>
      <c r="D303" s="26" t="s">
        <v>30</v>
      </c>
      <c r="E303" s="26" t="s">
        <v>30</v>
      </c>
      <c r="F303" s="26" t="s">
        <v>30</v>
      </c>
      <c r="G303" s="161" t="str">
        <f t="shared" si="41"/>
        <v>--</v>
      </c>
      <c r="H303" s="27" t="s">
        <v>30</v>
      </c>
      <c r="I303" s="33" t="s">
        <v>30</v>
      </c>
      <c r="J303" s="88"/>
      <c r="K303" s="33"/>
      <c r="L303" s="26"/>
      <c r="M303" s="26"/>
      <c r="N303" s="26"/>
      <c r="O303" s="26"/>
      <c r="P303" s="169"/>
      <c r="Q303" s="184"/>
      <c r="R303" s="184"/>
      <c r="S303" s="185" t="str">
        <f t="shared" si="42"/>
        <v>0</v>
      </c>
      <c r="T303" s="185" t="str">
        <f t="shared" si="42"/>
        <v>0</v>
      </c>
      <c r="U303" s="185">
        <f t="shared" si="43"/>
        <v>0</v>
      </c>
      <c r="V303" s="186" t="str">
        <f>IF(U303=0,"--",IF(U303&lt;='db fasce di rischio'!$B$4,'db fasce di rischio'!$A$2,IF(U303&lt;='db fasce di rischio'!$D$4,'db fasce di rischio'!$C$2,IF(U303&lt;='db fasce di rischio'!$F$4,'db fasce di rischio'!$E$2,IF(U303&lt;='db fasce di rischio'!$H$4,'db fasce di rischio'!$G$2,"")))))</f>
        <v>--</v>
      </c>
      <c r="W303" s="30"/>
      <c r="X303" s="30"/>
    </row>
    <row r="304" spans="1:24" ht="21" hidden="1" outlineLevel="1" x14ac:dyDescent="0.2">
      <c r="A304" s="169"/>
      <c r="B304" s="169"/>
      <c r="C304" s="26" t="s">
        <v>30</v>
      </c>
      <c r="D304" s="26" t="s">
        <v>30</v>
      </c>
      <c r="E304" s="26" t="s">
        <v>30</v>
      </c>
      <c r="F304" s="26" t="s">
        <v>30</v>
      </c>
      <c r="G304" s="161" t="str">
        <f t="shared" si="41"/>
        <v>--</v>
      </c>
      <c r="H304" s="27" t="s">
        <v>30</v>
      </c>
      <c r="I304" s="33" t="s">
        <v>30</v>
      </c>
      <c r="J304" s="87"/>
      <c r="K304" s="33"/>
      <c r="L304" s="26"/>
      <c r="M304" s="26"/>
      <c r="N304" s="26"/>
      <c r="O304" s="26"/>
      <c r="P304" s="169"/>
      <c r="Q304" s="184"/>
      <c r="R304" s="184"/>
      <c r="S304" s="185" t="str">
        <f t="shared" si="42"/>
        <v>0</v>
      </c>
      <c r="T304" s="185" t="str">
        <f t="shared" si="42"/>
        <v>0</v>
      </c>
      <c r="U304" s="185">
        <f t="shared" si="43"/>
        <v>0</v>
      </c>
      <c r="V304" s="186" t="str">
        <f>IF(U304=0,"--",IF(U304&lt;='db fasce di rischio'!$B$4,'db fasce di rischio'!$A$2,IF(U304&lt;='db fasce di rischio'!$D$4,'db fasce di rischio'!$C$2,IF(U304&lt;='db fasce di rischio'!$F$4,'db fasce di rischio'!$E$2,IF(U304&lt;='db fasce di rischio'!$H$4,'db fasce di rischio'!$G$2,"")))))</f>
        <v>--</v>
      </c>
      <c r="W304" s="30"/>
      <c r="X304" s="30"/>
    </row>
    <row r="305" spans="1:24" ht="21" hidden="1" outlineLevel="1" x14ac:dyDescent="0.2">
      <c r="A305" s="169"/>
      <c r="B305" s="169"/>
      <c r="C305" s="26" t="s">
        <v>30</v>
      </c>
      <c r="D305" s="26" t="s">
        <v>30</v>
      </c>
      <c r="E305" s="26" t="s">
        <v>30</v>
      </c>
      <c r="F305" s="26" t="s">
        <v>30</v>
      </c>
      <c r="G305" s="161" t="str">
        <f t="shared" si="41"/>
        <v>--</v>
      </c>
      <c r="H305" s="27" t="s">
        <v>30</v>
      </c>
      <c r="I305" s="33" t="s">
        <v>30</v>
      </c>
      <c r="J305" s="87"/>
      <c r="K305" s="33"/>
      <c r="L305" s="26"/>
      <c r="M305" s="26"/>
      <c r="N305" s="26"/>
      <c r="O305" s="28"/>
      <c r="P305" s="169"/>
      <c r="Q305" s="184"/>
      <c r="R305" s="184"/>
      <c r="S305" s="185" t="str">
        <f t="shared" si="42"/>
        <v>0</v>
      </c>
      <c r="T305" s="185" t="str">
        <f t="shared" si="42"/>
        <v>0</v>
      </c>
      <c r="U305" s="185">
        <f t="shared" si="43"/>
        <v>0</v>
      </c>
      <c r="V305" s="186" t="str">
        <f>IF(U305=0,"--",IF(U305&lt;='db fasce di rischio'!$B$4,'db fasce di rischio'!$A$2,IF(U305&lt;='db fasce di rischio'!$D$4,'db fasce di rischio'!$C$2,IF(U305&lt;='db fasce di rischio'!$F$4,'db fasce di rischio'!$E$2,IF(U305&lt;='db fasce di rischio'!$H$4,'db fasce di rischio'!$G$2,"")))))</f>
        <v>--</v>
      </c>
      <c r="W305" s="30"/>
      <c r="X305" s="30"/>
    </row>
    <row r="306" spans="1:24" ht="21" hidden="1" outlineLevel="1" x14ac:dyDescent="0.2">
      <c r="A306" s="169"/>
      <c r="B306" s="169"/>
      <c r="C306" s="26" t="s">
        <v>30</v>
      </c>
      <c r="D306" s="26" t="s">
        <v>30</v>
      </c>
      <c r="E306" s="26" t="s">
        <v>30</v>
      </c>
      <c r="F306" s="26" t="s">
        <v>30</v>
      </c>
      <c r="G306" s="161" t="str">
        <f t="shared" si="41"/>
        <v>--</v>
      </c>
      <c r="H306" s="27" t="s">
        <v>30</v>
      </c>
      <c r="I306" s="33" t="s">
        <v>30</v>
      </c>
      <c r="J306" s="87"/>
      <c r="K306" s="33"/>
      <c r="L306" s="26"/>
      <c r="M306" s="26"/>
      <c r="N306" s="26"/>
      <c r="O306" s="29"/>
      <c r="P306" s="169"/>
      <c r="Q306" s="184"/>
      <c r="R306" s="184"/>
      <c r="S306" s="185" t="str">
        <f t="shared" si="42"/>
        <v>0</v>
      </c>
      <c r="T306" s="185" t="str">
        <f t="shared" si="42"/>
        <v>0</v>
      </c>
      <c r="U306" s="185">
        <f t="shared" si="43"/>
        <v>0</v>
      </c>
      <c r="V306" s="186" t="str">
        <f>IF(U306=0,"--",IF(U306&lt;='db fasce di rischio'!$B$4,'db fasce di rischio'!$A$2,IF(U306&lt;='db fasce di rischio'!$D$4,'db fasce di rischio'!$C$2,IF(U306&lt;='db fasce di rischio'!$F$4,'db fasce di rischio'!$E$2,IF(U306&lt;='db fasce di rischio'!$H$4,'db fasce di rischio'!$G$2,"")))))</f>
        <v>--</v>
      </c>
      <c r="W306" s="30"/>
      <c r="X306" s="30"/>
    </row>
    <row r="307" spans="1:24" ht="21" collapsed="1" x14ac:dyDescent="0.2">
      <c r="A307" s="168"/>
      <c r="B307" s="168"/>
      <c r="C307" s="92"/>
      <c r="D307" s="92"/>
      <c r="E307" s="92"/>
      <c r="F307" s="92"/>
      <c r="G307" s="92"/>
      <c r="H307" s="92"/>
      <c r="I307" s="92"/>
      <c r="J307" s="176"/>
      <c r="K307" s="92"/>
      <c r="L307" s="92"/>
      <c r="M307" s="92"/>
      <c r="N307" s="92"/>
      <c r="O307" s="92"/>
      <c r="P307" s="168"/>
      <c r="Q307" s="30"/>
      <c r="R307" s="30"/>
      <c r="S307" s="30"/>
      <c r="T307" s="30"/>
      <c r="U307" s="30"/>
      <c r="V307" s="30"/>
      <c r="W307" s="30"/>
      <c r="X307" s="30"/>
    </row>
    <row r="308" spans="1:24" ht="90.6" customHeight="1" x14ac:dyDescent="0.2">
      <c r="A308" s="31"/>
      <c r="B308" s="31"/>
      <c r="C308" s="32" t="s">
        <v>674</v>
      </c>
      <c r="D308" s="32"/>
      <c r="E308" s="30"/>
      <c r="F308" s="30"/>
      <c r="G308" s="30"/>
      <c r="H308" s="30"/>
      <c r="I308" s="30"/>
      <c r="J308" s="85"/>
      <c r="K308" s="30"/>
      <c r="L308" s="30"/>
      <c r="M308" s="30"/>
      <c r="N308" s="84" t="s">
        <v>6</v>
      </c>
      <c r="O308" s="84" t="s">
        <v>675</v>
      </c>
      <c r="P308" s="30"/>
      <c r="Q308" s="182" t="s">
        <v>1306</v>
      </c>
      <c r="R308" s="182" t="s">
        <v>1307</v>
      </c>
      <c r="S308" s="50" t="s">
        <v>1308</v>
      </c>
      <c r="T308" s="50" t="s">
        <v>1309</v>
      </c>
      <c r="U308" s="50" t="s">
        <v>1310</v>
      </c>
      <c r="V308" s="183" t="s">
        <v>1311</v>
      </c>
      <c r="W308" s="30"/>
      <c r="X308" s="30"/>
    </row>
    <row r="309" spans="1:24" ht="30.6" customHeight="1" x14ac:dyDescent="0.2">
      <c r="A309" s="168"/>
      <c r="B309" s="168">
        <v>15</v>
      </c>
      <c r="C309" s="220" t="s">
        <v>1267</v>
      </c>
      <c r="D309" s="221"/>
      <c r="E309" s="222"/>
      <c r="F309" s="229"/>
      <c r="G309" s="229"/>
      <c r="H309" s="229"/>
      <c r="I309" s="50" t="s">
        <v>11</v>
      </c>
      <c r="J309" s="231" t="s">
        <v>3</v>
      </c>
      <c r="K309" s="231"/>
      <c r="L309" s="39"/>
      <c r="M309" s="162" t="s">
        <v>676</v>
      </c>
      <c r="N309" s="163" t="str">
        <f>V309</f>
        <v>--</v>
      </c>
      <c r="O309" s="39"/>
      <c r="P309" s="168"/>
      <c r="Q309" s="184"/>
      <c r="R309" s="184"/>
      <c r="S309" s="185" t="str">
        <f>IF(Q309="Basso",1.8,IF(Q309="Medio",2.5,IF(Q309="Medio-Alto",3.8,IF(Q309="Alto",5,"0"))))</f>
        <v>0</v>
      </c>
      <c r="T309" s="185" t="str">
        <f>IF(R309="Basso",1.8,IF(R309="Medio",2.5,IF(R309="Medio-Alto",3.8,IF(R309="Alto",5,"0"))))</f>
        <v>0</v>
      </c>
      <c r="U309" s="185">
        <f>IF(MAX(U313:U327)&gt;(T309*S309),MAX(U313:U327),T309*S309)</f>
        <v>0</v>
      </c>
      <c r="V309" s="186" t="str">
        <f>IF(U309=0,"--",IF(U309&lt;='db fasce di rischio'!$B$4,'db fasce di rischio'!$A$2,IF(U309&lt;='db fasce di rischio'!$D$4,'db fasce di rischio'!$C$2,IF(U309&lt;='db fasce di rischio'!$F$4,'db fasce di rischio'!$E$2,IF(U309&lt;='db fasce di rischio'!$H$4,'db fasce di rischio'!$G$2,"")))))</f>
        <v>--</v>
      </c>
      <c r="W309" s="30"/>
      <c r="X309" s="30"/>
    </row>
    <row r="310" spans="1:24" ht="59.45" customHeight="1" x14ac:dyDescent="0.2">
      <c r="A310" s="168"/>
      <c r="B310" s="168"/>
      <c r="C310" s="223"/>
      <c r="D310" s="224"/>
      <c r="E310" s="224"/>
      <c r="F310" s="172"/>
      <c r="G310" s="172"/>
      <c r="H310" s="172"/>
      <c r="I310" s="172"/>
      <c r="J310" s="172"/>
      <c r="K310" s="172"/>
      <c r="L310" s="173"/>
      <c r="M310" s="226" t="s">
        <v>1305</v>
      </c>
      <c r="N310" s="226"/>
      <c r="O310" s="226"/>
      <c r="P310" s="168"/>
      <c r="Q310" s="30"/>
      <c r="R310" s="30"/>
      <c r="S310" s="30"/>
      <c r="T310" s="30"/>
      <c r="U310" s="30"/>
      <c r="V310" s="30"/>
      <c r="W310" s="30"/>
      <c r="X310" s="30"/>
    </row>
    <row r="311" spans="1:24" ht="31.5" hidden="1" customHeight="1" outlineLevel="1" x14ac:dyDescent="0.2">
      <c r="A311" s="168"/>
      <c r="B311" s="168"/>
      <c r="C311" s="218" t="s">
        <v>1266</v>
      </c>
      <c r="D311" s="219"/>
      <c r="E311" s="160"/>
      <c r="F311" s="160"/>
      <c r="G311" s="160"/>
      <c r="H311" s="160"/>
      <c r="I311" s="160"/>
      <c r="J311" s="159"/>
      <c r="K311" s="160"/>
      <c r="L311" s="164">
        <f>SUM(H298:H306)</f>
        <v>0</v>
      </c>
      <c r="M311" s="165"/>
      <c r="N311" s="165"/>
      <c r="O311" s="165"/>
      <c r="P311" s="168"/>
      <c r="Q311" s="30"/>
      <c r="R311" s="30"/>
      <c r="S311" s="30"/>
      <c r="T311" s="30"/>
      <c r="U311" s="30"/>
      <c r="V311" s="30"/>
      <c r="W311" s="30"/>
      <c r="X311" s="30"/>
    </row>
    <row r="312" spans="1:24" ht="81.95" hidden="1" customHeight="1" outlineLevel="1" x14ac:dyDescent="0.2">
      <c r="A312" s="169"/>
      <c r="B312" s="169"/>
      <c r="C312" s="24" t="s">
        <v>915</v>
      </c>
      <c r="D312" s="24" t="s">
        <v>916</v>
      </c>
      <c r="E312" s="24" t="s">
        <v>981</v>
      </c>
      <c r="F312" s="24" t="s">
        <v>980</v>
      </c>
      <c r="G312" s="187" t="s">
        <v>1301</v>
      </c>
      <c r="H312" s="24" t="s">
        <v>979</v>
      </c>
      <c r="I312" s="24" t="s">
        <v>917</v>
      </c>
      <c r="J312" s="50" t="s">
        <v>982</v>
      </c>
      <c r="K312" s="50" t="s">
        <v>918</v>
      </c>
      <c r="L312" s="24" t="s">
        <v>639</v>
      </c>
      <c r="M312" s="24" t="s">
        <v>677</v>
      </c>
      <c r="N312" s="24" t="s">
        <v>678</v>
      </c>
      <c r="O312" s="24" t="s">
        <v>679</v>
      </c>
      <c r="P312" s="169"/>
      <c r="Q312" s="182" t="s">
        <v>1306</v>
      </c>
      <c r="R312" s="182" t="s">
        <v>1307</v>
      </c>
      <c r="S312" s="50" t="s">
        <v>1308</v>
      </c>
      <c r="T312" s="50" t="s">
        <v>1309</v>
      </c>
      <c r="U312" s="50" t="s">
        <v>1310</v>
      </c>
      <c r="V312" s="183" t="s">
        <v>1311</v>
      </c>
      <c r="W312" s="30"/>
      <c r="X312" s="30"/>
    </row>
    <row r="313" spans="1:24" ht="21" hidden="1" outlineLevel="1" x14ac:dyDescent="0.2">
      <c r="A313" s="169"/>
      <c r="B313" s="169"/>
      <c r="C313" s="26" t="s">
        <v>30</v>
      </c>
      <c r="D313" s="26" t="s">
        <v>30</v>
      </c>
      <c r="E313" s="26" t="s">
        <v>30</v>
      </c>
      <c r="F313" s="26" t="s">
        <v>30</v>
      </c>
      <c r="G313" s="161" t="str">
        <f>V313</f>
        <v>--</v>
      </c>
      <c r="H313" s="27" t="s">
        <v>30</v>
      </c>
      <c r="I313" s="33" t="s">
        <v>30</v>
      </c>
      <c r="J313" s="87"/>
      <c r="K313" s="33"/>
      <c r="L313" s="26"/>
      <c r="M313" s="26"/>
      <c r="N313" s="26"/>
      <c r="O313" s="26"/>
      <c r="P313" s="169"/>
      <c r="Q313" s="184"/>
      <c r="R313" s="184"/>
      <c r="S313" s="185" t="str">
        <f>IF(Q313="Basso",1.8,IF(Q313="Medio",2.5,IF(Q313="Medio-Alto",3.8,IF(Q313="Alto",5,"0"))))</f>
        <v>0</v>
      </c>
      <c r="T313" s="185" t="str">
        <f>IF(R313="Basso",1.8,IF(R313="Medio",2.5,IF(R313="Medio-Alto",3.8,IF(R313="Alto",5,"0"))))</f>
        <v>0</v>
      </c>
      <c r="U313" s="185">
        <f>(T313*S313)</f>
        <v>0</v>
      </c>
      <c r="V313" s="186" t="str">
        <f>IF(U313=0,"--",IF(U313&lt;='db fasce di rischio'!$B$4,'db fasce di rischio'!$A$2,IF(U313&lt;='db fasce di rischio'!$D$4,'db fasce di rischio'!$C$2,IF(U313&lt;='db fasce di rischio'!$F$4,'db fasce di rischio'!$E$2,IF(U313&lt;='db fasce di rischio'!$H$4,'db fasce di rischio'!$G$2,"")))))</f>
        <v>--</v>
      </c>
      <c r="W313" s="30"/>
      <c r="X313" s="30"/>
    </row>
    <row r="314" spans="1:24" ht="21" hidden="1" outlineLevel="1" x14ac:dyDescent="0.2">
      <c r="A314" s="169"/>
      <c r="B314" s="169"/>
      <c r="C314" s="26" t="s">
        <v>30</v>
      </c>
      <c r="D314" s="26" t="s">
        <v>30</v>
      </c>
      <c r="E314" s="26" t="s">
        <v>30</v>
      </c>
      <c r="F314" s="26" t="s">
        <v>30</v>
      </c>
      <c r="G314" s="161" t="str">
        <f t="shared" ref="G314:G327" si="44">V314</f>
        <v>--</v>
      </c>
      <c r="H314" s="27" t="s">
        <v>30</v>
      </c>
      <c r="I314" s="33" t="s">
        <v>30</v>
      </c>
      <c r="J314" s="87"/>
      <c r="K314" s="33"/>
      <c r="L314" s="26"/>
      <c r="M314" s="26"/>
      <c r="N314" s="26"/>
      <c r="O314" s="26"/>
      <c r="P314" s="169"/>
      <c r="Q314" s="184"/>
      <c r="R314" s="184"/>
      <c r="S314" s="185" t="str">
        <f t="shared" ref="S314:T327" si="45">IF(Q314="Basso",1.8,IF(Q314="Medio",2.5,IF(Q314="Medio-Alto",3.8,IF(Q314="Alto",5,"0"))))</f>
        <v>0</v>
      </c>
      <c r="T314" s="185" t="str">
        <f t="shared" si="45"/>
        <v>0</v>
      </c>
      <c r="U314" s="185">
        <f>(T314*S314)</f>
        <v>0</v>
      </c>
      <c r="V314" s="186" t="str">
        <f>IF(U314=0,"--",IF(U314&lt;='db fasce di rischio'!$B$4,'db fasce di rischio'!$A$2,IF(U314&lt;='db fasce di rischio'!$D$4,'db fasce di rischio'!$C$2,IF(U314&lt;='db fasce di rischio'!$F$4,'db fasce di rischio'!$E$2,IF(U314&lt;='db fasce di rischio'!$H$4,'db fasce di rischio'!$G$2,"")))))</f>
        <v>--</v>
      </c>
      <c r="W314" s="30"/>
      <c r="X314" s="30"/>
    </row>
    <row r="315" spans="1:24" ht="21" hidden="1" outlineLevel="1" x14ac:dyDescent="0.2">
      <c r="A315" s="169"/>
      <c r="B315" s="169"/>
      <c r="C315" s="26" t="s">
        <v>30</v>
      </c>
      <c r="D315" s="26" t="s">
        <v>30</v>
      </c>
      <c r="E315" s="26" t="s">
        <v>30</v>
      </c>
      <c r="F315" s="26" t="s">
        <v>30</v>
      </c>
      <c r="G315" s="161" t="str">
        <f t="shared" si="44"/>
        <v>--</v>
      </c>
      <c r="H315" s="27" t="s">
        <v>30</v>
      </c>
      <c r="I315" s="33" t="s">
        <v>30</v>
      </c>
      <c r="J315" s="87"/>
      <c r="K315" s="33"/>
      <c r="L315" s="26"/>
      <c r="M315" s="26"/>
      <c r="N315" s="26"/>
      <c r="O315" s="26"/>
      <c r="P315" s="169"/>
      <c r="Q315" s="184"/>
      <c r="R315" s="184"/>
      <c r="S315" s="185" t="str">
        <f t="shared" si="45"/>
        <v>0</v>
      </c>
      <c r="T315" s="185" t="str">
        <f t="shared" si="45"/>
        <v>0</v>
      </c>
      <c r="U315" s="185">
        <f t="shared" ref="U315:U327" si="46">(T315*S315)</f>
        <v>0</v>
      </c>
      <c r="V315" s="186" t="str">
        <f>IF(U315=0,"--",IF(U315&lt;='db fasce di rischio'!$B$4,'db fasce di rischio'!$A$2,IF(U315&lt;='db fasce di rischio'!$D$4,'db fasce di rischio'!$C$2,IF(U315&lt;='db fasce di rischio'!$F$4,'db fasce di rischio'!$E$2,IF(U315&lt;='db fasce di rischio'!$H$4,'db fasce di rischio'!$G$2,"")))))</f>
        <v>--</v>
      </c>
      <c r="W315" s="30"/>
      <c r="X315" s="30"/>
    </row>
    <row r="316" spans="1:24" ht="21" hidden="1" outlineLevel="1" x14ac:dyDescent="0.2">
      <c r="A316" s="169"/>
      <c r="B316" s="169"/>
      <c r="C316" s="26" t="s">
        <v>30</v>
      </c>
      <c r="D316" s="26" t="s">
        <v>30</v>
      </c>
      <c r="E316" s="26" t="s">
        <v>30</v>
      </c>
      <c r="F316" s="26" t="s">
        <v>30</v>
      </c>
      <c r="G316" s="161" t="str">
        <f t="shared" si="44"/>
        <v>--</v>
      </c>
      <c r="H316" s="27" t="s">
        <v>30</v>
      </c>
      <c r="I316" s="33" t="s">
        <v>30</v>
      </c>
      <c r="J316" s="87"/>
      <c r="K316" s="33"/>
      <c r="L316" s="26"/>
      <c r="M316" s="26"/>
      <c r="N316" s="26"/>
      <c r="O316" s="26"/>
      <c r="P316" s="169"/>
      <c r="Q316" s="184"/>
      <c r="R316" s="184"/>
      <c r="S316" s="185" t="str">
        <f t="shared" si="45"/>
        <v>0</v>
      </c>
      <c r="T316" s="185" t="str">
        <f t="shared" si="45"/>
        <v>0</v>
      </c>
      <c r="U316" s="185">
        <f t="shared" si="46"/>
        <v>0</v>
      </c>
      <c r="V316" s="186" t="str">
        <f>IF(U316=0,"--",IF(U316&lt;='db fasce di rischio'!$B$4,'db fasce di rischio'!$A$2,IF(U316&lt;='db fasce di rischio'!$D$4,'db fasce di rischio'!$C$2,IF(U316&lt;='db fasce di rischio'!$F$4,'db fasce di rischio'!$E$2,IF(U316&lt;='db fasce di rischio'!$H$4,'db fasce di rischio'!$G$2,"")))))</f>
        <v>--</v>
      </c>
      <c r="W316" s="30"/>
      <c r="X316" s="30"/>
    </row>
    <row r="317" spans="1:24" ht="21" hidden="1" outlineLevel="1" x14ac:dyDescent="0.2">
      <c r="A317" s="169"/>
      <c r="B317" s="169"/>
      <c r="C317" s="26" t="s">
        <v>30</v>
      </c>
      <c r="D317" s="26" t="s">
        <v>30</v>
      </c>
      <c r="E317" s="26" t="s">
        <v>30</v>
      </c>
      <c r="F317" s="26" t="s">
        <v>30</v>
      </c>
      <c r="G317" s="161" t="str">
        <f t="shared" si="44"/>
        <v>--</v>
      </c>
      <c r="H317" s="27" t="s">
        <v>30</v>
      </c>
      <c r="I317" s="33" t="s">
        <v>30</v>
      </c>
      <c r="J317" s="87"/>
      <c r="K317" s="33"/>
      <c r="L317" s="26"/>
      <c r="M317" s="26"/>
      <c r="N317" s="26"/>
      <c r="O317" s="26"/>
      <c r="P317" s="169"/>
      <c r="Q317" s="184"/>
      <c r="R317" s="184"/>
      <c r="S317" s="185" t="str">
        <f t="shared" si="45"/>
        <v>0</v>
      </c>
      <c r="T317" s="185" t="str">
        <f t="shared" si="45"/>
        <v>0</v>
      </c>
      <c r="U317" s="185">
        <f t="shared" si="46"/>
        <v>0</v>
      </c>
      <c r="V317" s="186" t="str">
        <f>IF(U317=0,"--",IF(U317&lt;='db fasce di rischio'!$B$4,'db fasce di rischio'!$A$2,IF(U317&lt;='db fasce di rischio'!$D$4,'db fasce di rischio'!$C$2,IF(U317&lt;='db fasce di rischio'!$F$4,'db fasce di rischio'!$E$2,IF(U317&lt;='db fasce di rischio'!$H$4,'db fasce di rischio'!$G$2,"")))))</f>
        <v>--</v>
      </c>
      <c r="W317" s="30"/>
      <c r="X317" s="30"/>
    </row>
    <row r="318" spans="1:24" ht="21" hidden="1" outlineLevel="1" x14ac:dyDescent="0.2">
      <c r="A318" s="169"/>
      <c r="B318" s="169"/>
      <c r="C318" s="26" t="s">
        <v>30</v>
      </c>
      <c r="D318" s="26" t="s">
        <v>30</v>
      </c>
      <c r="E318" s="26" t="s">
        <v>30</v>
      </c>
      <c r="F318" s="26" t="s">
        <v>30</v>
      </c>
      <c r="G318" s="161" t="str">
        <f t="shared" si="44"/>
        <v>--</v>
      </c>
      <c r="H318" s="27" t="s">
        <v>30</v>
      </c>
      <c r="I318" s="33" t="s">
        <v>30</v>
      </c>
      <c r="J318" s="87"/>
      <c r="K318" s="33"/>
      <c r="L318" s="26"/>
      <c r="M318" s="26"/>
      <c r="N318" s="26"/>
      <c r="O318" s="26"/>
      <c r="P318" s="169"/>
      <c r="Q318" s="184"/>
      <c r="R318" s="184"/>
      <c r="S318" s="185" t="str">
        <f t="shared" si="45"/>
        <v>0</v>
      </c>
      <c r="T318" s="185" t="str">
        <f t="shared" si="45"/>
        <v>0</v>
      </c>
      <c r="U318" s="185">
        <f t="shared" si="46"/>
        <v>0</v>
      </c>
      <c r="V318" s="186" t="str">
        <f>IF(U318=0,"--",IF(U318&lt;='db fasce di rischio'!$B$4,'db fasce di rischio'!$A$2,IF(U318&lt;='db fasce di rischio'!$D$4,'db fasce di rischio'!$C$2,IF(U318&lt;='db fasce di rischio'!$F$4,'db fasce di rischio'!$E$2,IF(U318&lt;='db fasce di rischio'!$H$4,'db fasce di rischio'!$G$2,"")))))</f>
        <v>--</v>
      </c>
      <c r="W318" s="30"/>
      <c r="X318" s="30"/>
    </row>
    <row r="319" spans="1:24" ht="21" hidden="1" outlineLevel="1" x14ac:dyDescent="0.2">
      <c r="A319" s="169"/>
      <c r="B319" s="169"/>
      <c r="C319" s="26" t="s">
        <v>30</v>
      </c>
      <c r="D319" s="26" t="s">
        <v>30</v>
      </c>
      <c r="E319" s="26" t="s">
        <v>30</v>
      </c>
      <c r="F319" s="26" t="s">
        <v>30</v>
      </c>
      <c r="G319" s="161" t="str">
        <f t="shared" si="44"/>
        <v>--</v>
      </c>
      <c r="H319" s="27" t="s">
        <v>30</v>
      </c>
      <c r="I319" s="33" t="s">
        <v>30</v>
      </c>
      <c r="J319" s="87"/>
      <c r="K319" s="33"/>
      <c r="L319" s="26"/>
      <c r="M319" s="26"/>
      <c r="N319" s="26"/>
      <c r="O319" s="26"/>
      <c r="P319" s="169"/>
      <c r="Q319" s="184"/>
      <c r="R319" s="184"/>
      <c r="S319" s="185" t="str">
        <f t="shared" si="45"/>
        <v>0</v>
      </c>
      <c r="T319" s="185" t="str">
        <f t="shared" si="45"/>
        <v>0</v>
      </c>
      <c r="U319" s="185">
        <f t="shared" si="46"/>
        <v>0</v>
      </c>
      <c r="V319" s="186" t="str">
        <f>IF(U319=0,"--",IF(U319&lt;='db fasce di rischio'!$B$4,'db fasce di rischio'!$A$2,IF(U319&lt;='db fasce di rischio'!$D$4,'db fasce di rischio'!$C$2,IF(U319&lt;='db fasce di rischio'!$F$4,'db fasce di rischio'!$E$2,IF(U319&lt;='db fasce di rischio'!$H$4,'db fasce di rischio'!$G$2,"")))))</f>
        <v>--</v>
      </c>
      <c r="W319" s="30"/>
      <c r="X319" s="30"/>
    </row>
    <row r="320" spans="1:24" ht="21" hidden="1" outlineLevel="1" x14ac:dyDescent="0.2">
      <c r="A320" s="169"/>
      <c r="B320" s="169"/>
      <c r="C320" s="26" t="s">
        <v>30</v>
      </c>
      <c r="D320" s="26" t="s">
        <v>30</v>
      </c>
      <c r="E320" s="26" t="s">
        <v>30</v>
      </c>
      <c r="F320" s="26" t="s">
        <v>30</v>
      </c>
      <c r="G320" s="161" t="str">
        <f t="shared" si="44"/>
        <v>--</v>
      </c>
      <c r="H320" s="27" t="s">
        <v>30</v>
      </c>
      <c r="I320" s="33" t="s">
        <v>30</v>
      </c>
      <c r="J320" s="87"/>
      <c r="K320" s="33"/>
      <c r="L320" s="26"/>
      <c r="M320" s="26"/>
      <c r="N320" s="26"/>
      <c r="O320" s="26"/>
      <c r="P320" s="169"/>
      <c r="Q320" s="184"/>
      <c r="R320" s="184"/>
      <c r="S320" s="185" t="str">
        <f t="shared" si="45"/>
        <v>0</v>
      </c>
      <c r="T320" s="185" t="str">
        <f t="shared" si="45"/>
        <v>0</v>
      </c>
      <c r="U320" s="185">
        <f t="shared" si="46"/>
        <v>0</v>
      </c>
      <c r="V320" s="186" t="str">
        <f>IF(U320=0,"--",IF(U320&lt;='db fasce di rischio'!$B$4,'db fasce di rischio'!$A$2,IF(U320&lt;='db fasce di rischio'!$D$4,'db fasce di rischio'!$C$2,IF(U320&lt;='db fasce di rischio'!$F$4,'db fasce di rischio'!$E$2,IF(U320&lt;='db fasce di rischio'!$H$4,'db fasce di rischio'!$G$2,"")))))</f>
        <v>--</v>
      </c>
      <c r="W320" s="30"/>
      <c r="X320" s="30"/>
    </row>
    <row r="321" spans="1:24" ht="21" hidden="1" outlineLevel="1" x14ac:dyDescent="0.2">
      <c r="A321" s="169"/>
      <c r="B321" s="169"/>
      <c r="C321" s="26" t="s">
        <v>30</v>
      </c>
      <c r="D321" s="26" t="s">
        <v>30</v>
      </c>
      <c r="E321" s="26" t="s">
        <v>30</v>
      </c>
      <c r="F321" s="26" t="s">
        <v>30</v>
      </c>
      <c r="G321" s="161" t="str">
        <f t="shared" si="44"/>
        <v>--</v>
      </c>
      <c r="H321" s="27" t="s">
        <v>30</v>
      </c>
      <c r="I321" s="33" t="s">
        <v>30</v>
      </c>
      <c r="J321" s="88"/>
      <c r="K321" s="33"/>
      <c r="L321" s="26"/>
      <c r="M321" s="26"/>
      <c r="N321" s="26"/>
      <c r="O321" s="26"/>
      <c r="P321" s="169"/>
      <c r="Q321" s="184"/>
      <c r="R321" s="184"/>
      <c r="S321" s="185" t="str">
        <f t="shared" si="45"/>
        <v>0</v>
      </c>
      <c r="T321" s="185" t="str">
        <f t="shared" si="45"/>
        <v>0</v>
      </c>
      <c r="U321" s="185">
        <f t="shared" si="46"/>
        <v>0</v>
      </c>
      <c r="V321" s="186" t="str">
        <f>IF(U321=0,"--",IF(U321&lt;='db fasce di rischio'!$B$4,'db fasce di rischio'!$A$2,IF(U321&lt;='db fasce di rischio'!$D$4,'db fasce di rischio'!$C$2,IF(U321&lt;='db fasce di rischio'!$F$4,'db fasce di rischio'!$E$2,IF(U321&lt;='db fasce di rischio'!$H$4,'db fasce di rischio'!$G$2,"")))))</f>
        <v>--</v>
      </c>
      <c r="W321" s="30"/>
      <c r="X321" s="30"/>
    </row>
    <row r="322" spans="1:24" ht="21" hidden="1" outlineLevel="1" x14ac:dyDescent="0.2">
      <c r="A322" s="169"/>
      <c r="B322" s="169"/>
      <c r="C322" s="26" t="s">
        <v>30</v>
      </c>
      <c r="D322" s="26" t="s">
        <v>30</v>
      </c>
      <c r="E322" s="26" t="s">
        <v>30</v>
      </c>
      <c r="F322" s="26" t="s">
        <v>30</v>
      </c>
      <c r="G322" s="161" t="str">
        <f t="shared" si="44"/>
        <v>--</v>
      </c>
      <c r="H322" s="27" t="s">
        <v>30</v>
      </c>
      <c r="I322" s="33" t="s">
        <v>30</v>
      </c>
      <c r="J322" s="88"/>
      <c r="K322" s="33"/>
      <c r="L322" s="26"/>
      <c r="M322" s="26"/>
      <c r="N322" s="26"/>
      <c r="O322" s="26"/>
      <c r="P322" s="169"/>
      <c r="Q322" s="184"/>
      <c r="R322" s="184"/>
      <c r="S322" s="185" t="str">
        <f t="shared" si="45"/>
        <v>0</v>
      </c>
      <c r="T322" s="185" t="str">
        <f t="shared" si="45"/>
        <v>0</v>
      </c>
      <c r="U322" s="185">
        <f t="shared" si="46"/>
        <v>0</v>
      </c>
      <c r="V322" s="186" t="str">
        <f>IF(U322=0,"--",IF(U322&lt;='db fasce di rischio'!$B$4,'db fasce di rischio'!$A$2,IF(U322&lt;='db fasce di rischio'!$D$4,'db fasce di rischio'!$C$2,IF(U322&lt;='db fasce di rischio'!$F$4,'db fasce di rischio'!$E$2,IF(U322&lt;='db fasce di rischio'!$H$4,'db fasce di rischio'!$G$2,"")))))</f>
        <v>--</v>
      </c>
      <c r="W322" s="30"/>
      <c r="X322" s="30"/>
    </row>
    <row r="323" spans="1:24" ht="21" hidden="1" outlineLevel="1" x14ac:dyDescent="0.2">
      <c r="A323" s="169"/>
      <c r="B323" s="169"/>
      <c r="C323" s="26" t="s">
        <v>30</v>
      </c>
      <c r="D323" s="26" t="s">
        <v>30</v>
      </c>
      <c r="E323" s="26" t="s">
        <v>30</v>
      </c>
      <c r="F323" s="26" t="s">
        <v>30</v>
      </c>
      <c r="G323" s="161" t="str">
        <f t="shared" si="44"/>
        <v>--</v>
      </c>
      <c r="H323" s="27" t="s">
        <v>30</v>
      </c>
      <c r="I323" s="33" t="s">
        <v>30</v>
      </c>
      <c r="J323" s="88"/>
      <c r="K323" s="33"/>
      <c r="L323" s="26"/>
      <c r="M323" s="26"/>
      <c r="N323" s="26"/>
      <c r="O323" s="26"/>
      <c r="P323" s="169"/>
      <c r="Q323" s="184"/>
      <c r="R323" s="184"/>
      <c r="S323" s="185" t="str">
        <f t="shared" si="45"/>
        <v>0</v>
      </c>
      <c r="T323" s="185" t="str">
        <f t="shared" si="45"/>
        <v>0</v>
      </c>
      <c r="U323" s="185">
        <f t="shared" si="46"/>
        <v>0</v>
      </c>
      <c r="V323" s="186" t="str">
        <f>IF(U323=0,"--",IF(U323&lt;='db fasce di rischio'!$B$4,'db fasce di rischio'!$A$2,IF(U323&lt;='db fasce di rischio'!$D$4,'db fasce di rischio'!$C$2,IF(U323&lt;='db fasce di rischio'!$F$4,'db fasce di rischio'!$E$2,IF(U323&lt;='db fasce di rischio'!$H$4,'db fasce di rischio'!$G$2,"")))))</f>
        <v>--</v>
      </c>
      <c r="W323" s="30"/>
      <c r="X323" s="30"/>
    </row>
    <row r="324" spans="1:24" ht="21" hidden="1" outlineLevel="1" x14ac:dyDescent="0.2">
      <c r="A324" s="169"/>
      <c r="B324" s="169"/>
      <c r="C324" s="26" t="s">
        <v>30</v>
      </c>
      <c r="D324" s="26" t="s">
        <v>30</v>
      </c>
      <c r="E324" s="26" t="s">
        <v>30</v>
      </c>
      <c r="F324" s="26" t="s">
        <v>30</v>
      </c>
      <c r="G324" s="161" t="str">
        <f t="shared" si="44"/>
        <v>--</v>
      </c>
      <c r="H324" s="27" t="s">
        <v>30</v>
      </c>
      <c r="I324" s="33" t="s">
        <v>30</v>
      </c>
      <c r="J324" s="88"/>
      <c r="K324" s="33"/>
      <c r="L324" s="26"/>
      <c r="M324" s="26"/>
      <c r="N324" s="26"/>
      <c r="O324" s="26"/>
      <c r="P324" s="169"/>
      <c r="Q324" s="184"/>
      <c r="R324" s="184"/>
      <c r="S324" s="185" t="str">
        <f t="shared" si="45"/>
        <v>0</v>
      </c>
      <c r="T324" s="185" t="str">
        <f t="shared" si="45"/>
        <v>0</v>
      </c>
      <c r="U324" s="185">
        <f t="shared" si="46"/>
        <v>0</v>
      </c>
      <c r="V324" s="186" t="str">
        <f>IF(U324=0,"--",IF(U324&lt;='db fasce di rischio'!$B$4,'db fasce di rischio'!$A$2,IF(U324&lt;='db fasce di rischio'!$D$4,'db fasce di rischio'!$C$2,IF(U324&lt;='db fasce di rischio'!$F$4,'db fasce di rischio'!$E$2,IF(U324&lt;='db fasce di rischio'!$H$4,'db fasce di rischio'!$G$2,"")))))</f>
        <v>--</v>
      </c>
      <c r="W324" s="30"/>
      <c r="X324" s="30"/>
    </row>
    <row r="325" spans="1:24" ht="21" hidden="1" outlineLevel="1" x14ac:dyDescent="0.2">
      <c r="A325" s="169"/>
      <c r="B325" s="169"/>
      <c r="C325" s="26" t="s">
        <v>30</v>
      </c>
      <c r="D325" s="26" t="s">
        <v>30</v>
      </c>
      <c r="E325" s="26" t="s">
        <v>30</v>
      </c>
      <c r="F325" s="26" t="s">
        <v>30</v>
      </c>
      <c r="G325" s="161" t="str">
        <f t="shared" si="44"/>
        <v>--</v>
      </c>
      <c r="H325" s="27" t="s">
        <v>30</v>
      </c>
      <c r="I325" s="33" t="s">
        <v>30</v>
      </c>
      <c r="J325" s="87"/>
      <c r="K325" s="33"/>
      <c r="L325" s="26"/>
      <c r="M325" s="26"/>
      <c r="N325" s="26"/>
      <c r="O325" s="26"/>
      <c r="P325" s="169"/>
      <c r="Q325" s="184"/>
      <c r="R325" s="184"/>
      <c r="S325" s="185" t="str">
        <f t="shared" si="45"/>
        <v>0</v>
      </c>
      <c r="T325" s="185" t="str">
        <f t="shared" si="45"/>
        <v>0</v>
      </c>
      <c r="U325" s="185">
        <f t="shared" si="46"/>
        <v>0</v>
      </c>
      <c r="V325" s="186" t="str">
        <f>IF(U325=0,"--",IF(U325&lt;='db fasce di rischio'!$B$4,'db fasce di rischio'!$A$2,IF(U325&lt;='db fasce di rischio'!$D$4,'db fasce di rischio'!$C$2,IF(U325&lt;='db fasce di rischio'!$F$4,'db fasce di rischio'!$E$2,IF(U325&lt;='db fasce di rischio'!$H$4,'db fasce di rischio'!$G$2,"")))))</f>
        <v>--</v>
      </c>
      <c r="W325" s="30"/>
      <c r="X325" s="30"/>
    </row>
    <row r="326" spans="1:24" ht="21" hidden="1" outlineLevel="1" x14ac:dyDescent="0.2">
      <c r="A326" s="169"/>
      <c r="B326" s="169"/>
      <c r="C326" s="26" t="s">
        <v>30</v>
      </c>
      <c r="D326" s="26" t="s">
        <v>30</v>
      </c>
      <c r="E326" s="26" t="s">
        <v>30</v>
      </c>
      <c r="F326" s="26" t="s">
        <v>30</v>
      </c>
      <c r="G326" s="161" t="str">
        <f t="shared" si="44"/>
        <v>--</v>
      </c>
      <c r="H326" s="27" t="s">
        <v>30</v>
      </c>
      <c r="I326" s="33" t="s">
        <v>30</v>
      </c>
      <c r="J326" s="87"/>
      <c r="K326" s="33"/>
      <c r="L326" s="26"/>
      <c r="M326" s="26"/>
      <c r="N326" s="26"/>
      <c r="O326" s="28"/>
      <c r="P326" s="169"/>
      <c r="Q326" s="184"/>
      <c r="R326" s="184"/>
      <c r="S326" s="185" t="str">
        <f t="shared" si="45"/>
        <v>0</v>
      </c>
      <c r="T326" s="185" t="str">
        <f t="shared" si="45"/>
        <v>0</v>
      </c>
      <c r="U326" s="185">
        <f t="shared" si="46"/>
        <v>0</v>
      </c>
      <c r="V326" s="186" t="str">
        <f>IF(U326=0,"--",IF(U326&lt;='db fasce di rischio'!$B$4,'db fasce di rischio'!$A$2,IF(U326&lt;='db fasce di rischio'!$D$4,'db fasce di rischio'!$C$2,IF(U326&lt;='db fasce di rischio'!$F$4,'db fasce di rischio'!$E$2,IF(U326&lt;='db fasce di rischio'!$H$4,'db fasce di rischio'!$G$2,"")))))</f>
        <v>--</v>
      </c>
      <c r="W326" s="30"/>
      <c r="X326" s="30"/>
    </row>
    <row r="327" spans="1:24" ht="21" hidden="1" outlineLevel="1" x14ac:dyDescent="0.2">
      <c r="A327" s="169"/>
      <c r="B327" s="169"/>
      <c r="C327" s="26" t="s">
        <v>30</v>
      </c>
      <c r="D327" s="26" t="s">
        <v>30</v>
      </c>
      <c r="E327" s="26" t="s">
        <v>30</v>
      </c>
      <c r="F327" s="26" t="s">
        <v>30</v>
      </c>
      <c r="G327" s="161" t="str">
        <f t="shared" si="44"/>
        <v>--</v>
      </c>
      <c r="H327" s="27" t="s">
        <v>30</v>
      </c>
      <c r="I327" s="33" t="s">
        <v>30</v>
      </c>
      <c r="J327" s="87"/>
      <c r="K327" s="33"/>
      <c r="L327" s="26"/>
      <c r="M327" s="26"/>
      <c r="N327" s="26"/>
      <c r="O327" s="29"/>
      <c r="P327" s="169"/>
      <c r="Q327" s="184"/>
      <c r="R327" s="184"/>
      <c r="S327" s="185" t="str">
        <f t="shared" si="45"/>
        <v>0</v>
      </c>
      <c r="T327" s="185" t="str">
        <f t="shared" si="45"/>
        <v>0</v>
      </c>
      <c r="U327" s="185">
        <f t="shared" si="46"/>
        <v>0</v>
      </c>
      <c r="V327" s="186" t="str">
        <f>IF(U327=0,"--",IF(U327&lt;='db fasce di rischio'!$B$4,'db fasce di rischio'!$A$2,IF(U327&lt;='db fasce di rischio'!$D$4,'db fasce di rischio'!$C$2,IF(U327&lt;='db fasce di rischio'!$F$4,'db fasce di rischio'!$E$2,IF(U327&lt;='db fasce di rischio'!$H$4,'db fasce di rischio'!$G$2,"")))))</f>
        <v>--</v>
      </c>
      <c r="W327" s="30"/>
      <c r="X327" s="30"/>
    </row>
    <row r="328" spans="1:24" ht="21" collapsed="1" x14ac:dyDescent="0.2">
      <c r="A328" s="168"/>
      <c r="B328" s="168"/>
      <c r="C328" s="92"/>
      <c r="D328" s="92"/>
      <c r="E328" s="92"/>
      <c r="F328" s="92"/>
      <c r="G328" s="92"/>
      <c r="H328" s="92"/>
      <c r="I328" s="92"/>
      <c r="J328" s="176"/>
      <c r="K328" s="92"/>
      <c r="L328" s="92"/>
      <c r="M328" s="92"/>
      <c r="N328" s="92"/>
      <c r="O328" s="92"/>
      <c r="P328" s="168"/>
      <c r="Q328" s="30"/>
      <c r="R328" s="30"/>
      <c r="S328" s="30"/>
      <c r="T328" s="30"/>
      <c r="U328" s="30"/>
      <c r="V328" s="30"/>
      <c r="W328" s="30"/>
      <c r="X328" s="30"/>
    </row>
    <row r="329" spans="1:24" ht="90.6" customHeight="1" x14ac:dyDescent="0.2">
      <c r="A329" s="31"/>
      <c r="B329" s="31"/>
      <c r="C329" s="32" t="s">
        <v>674</v>
      </c>
      <c r="D329" s="32"/>
      <c r="E329" s="30"/>
      <c r="F329" s="30"/>
      <c r="G329" s="30"/>
      <c r="H329" s="30"/>
      <c r="I329" s="30"/>
      <c r="J329" s="85"/>
      <c r="K329" s="30"/>
      <c r="L329" s="30"/>
      <c r="M329" s="30"/>
      <c r="N329" s="84" t="s">
        <v>6</v>
      </c>
      <c r="O329" s="84" t="s">
        <v>675</v>
      </c>
      <c r="P329" s="30"/>
      <c r="Q329" s="182" t="s">
        <v>1306</v>
      </c>
      <c r="R329" s="182" t="s">
        <v>1307</v>
      </c>
      <c r="S329" s="50" t="s">
        <v>1308</v>
      </c>
      <c r="T329" s="50" t="s">
        <v>1309</v>
      </c>
      <c r="U329" s="50" t="s">
        <v>1310</v>
      </c>
      <c r="V329" s="183" t="s">
        <v>1311</v>
      </c>
      <c r="W329" s="30"/>
      <c r="X329" s="30"/>
    </row>
    <row r="330" spans="1:24" ht="30.6" customHeight="1" x14ac:dyDescent="0.2">
      <c r="A330" s="168"/>
      <c r="B330" s="168">
        <v>16</v>
      </c>
      <c r="C330" s="220" t="s">
        <v>1267</v>
      </c>
      <c r="D330" s="221"/>
      <c r="E330" s="222"/>
      <c r="F330" s="229"/>
      <c r="G330" s="229"/>
      <c r="H330" s="229"/>
      <c r="I330" s="50" t="s">
        <v>11</v>
      </c>
      <c r="J330" s="231" t="s">
        <v>3</v>
      </c>
      <c r="K330" s="231"/>
      <c r="L330" s="39"/>
      <c r="M330" s="162" t="s">
        <v>676</v>
      </c>
      <c r="N330" s="163" t="str">
        <f>V330</f>
        <v>--</v>
      </c>
      <c r="O330" s="39"/>
      <c r="P330" s="168"/>
      <c r="Q330" s="184"/>
      <c r="R330" s="184"/>
      <c r="S330" s="185" t="str">
        <f>IF(Q330="Basso",1.8,IF(Q330="Medio",2.5,IF(Q330="Medio-Alto",3.8,IF(Q330="Alto",5,"0"))))</f>
        <v>0</v>
      </c>
      <c r="T330" s="185" t="str">
        <f>IF(R330="Basso",1.8,IF(R330="Medio",2.5,IF(R330="Medio-Alto",3.8,IF(R330="Alto",5,"0"))))</f>
        <v>0</v>
      </c>
      <c r="U330" s="185">
        <f>IF(MAX(U334:U348)&gt;(T330*S330),MAX(U334:U348),T330*S330)</f>
        <v>0</v>
      </c>
      <c r="V330" s="186" t="str">
        <f>IF(U330=0,"--",IF(U330&lt;='db fasce di rischio'!$B$4,'db fasce di rischio'!$A$2,IF(U330&lt;='db fasce di rischio'!$D$4,'db fasce di rischio'!$C$2,IF(U330&lt;='db fasce di rischio'!$F$4,'db fasce di rischio'!$E$2,IF(U330&lt;='db fasce di rischio'!$H$4,'db fasce di rischio'!$G$2,"")))))</f>
        <v>--</v>
      </c>
      <c r="W330" s="30"/>
      <c r="X330" s="30"/>
    </row>
    <row r="331" spans="1:24" ht="59.45" customHeight="1" x14ac:dyDescent="0.2">
      <c r="A331" s="168"/>
      <c r="B331" s="168"/>
      <c r="C331" s="223"/>
      <c r="D331" s="224"/>
      <c r="E331" s="224"/>
      <c r="F331" s="172"/>
      <c r="G331" s="172"/>
      <c r="H331" s="172"/>
      <c r="I331" s="172"/>
      <c r="J331" s="172"/>
      <c r="K331" s="172"/>
      <c r="L331" s="173"/>
      <c r="M331" s="226" t="s">
        <v>1305</v>
      </c>
      <c r="N331" s="226"/>
      <c r="O331" s="226"/>
      <c r="P331" s="168"/>
      <c r="Q331" s="30"/>
      <c r="R331" s="30"/>
      <c r="S331" s="30"/>
      <c r="T331" s="30"/>
      <c r="U331" s="30"/>
      <c r="V331" s="30"/>
      <c r="W331" s="30"/>
      <c r="X331" s="30"/>
    </row>
    <row r="332" spans="1:24" ht="31.5" hidden="1" customHeight="1" outlineLevel="1" x14ac:dyDescent="0.2">
      <c r="A332" s="168"/>
      <c r="B332" s="168"/>
      <c r="C332" s="218" t="s">
        <v>1266</v>
      </c>
      <c r="D332" s="219"/>
      <c r="E332" s="160"/>
      <c r="F332" s="160"/>
      <c r="G332" s="160"/>
      <c r="H332" s="160"/>
      <c r="I332" s="160"/>
      <c r="J332" s="159"/>
      <c r="K332" s="160"/>
      <c r="L332" s="164">
        <f>SUM(H319:H327)</f>
        <v>0</v>
      </c>
      <c r="M332" s="165"/>
      <c r="N332" s="165"/>
      <c r="O332" s="165"/>
      <c r="P332" s="168"/>
      <c r="Q332" s="30"/>
      <c r="R332" s="30"/>
      <c r="S332" s="30"/>
      <c r="T332" s="30"/>
      <c r="U332" s="30"/>
      <c r="V332" s="30"/>
      <c r="W332" s="30"/>
      <c r="X332" s="30"/>
    </row>
    <row r="333" spans="1:24" ht="81.95" hidden="1" customHeight="1" outlineLevel="1" x14ac:dyDescent="0.2">
      <c r="A333" s="169"/>
      <c r="B333" s="169"/>
      <c r="C333" s="24" t="s">
        <v>915</v>
      </c>
      <c r="D333" s="24" t="s">
        <v>916</v>
      </c>
      <c r="E333" s="24" t="s">
        <v>981</v>
      </c>
      <c r="F333" s="24" t="s">
        <v>980</v>
      </c>
      <c r="G333" s="187" t="s">
        <v>1301</v>
      </c>
      <c r="H333" s="24" t="s">
        <v>979</v>
      </c>
      <c r="I333" s="24" t="s">
        <v>917</v>
      </c>
      <c r="J333" s="50" t="s">
        <v>982</v>
      </c>
      <c r="K333" s="50" t="s">
        <v>918</v>
      </c>
      <c r="L333" s="24" t="s">
        <v>639</v>
      </c>
      <c r="M333" s="24" t="s">
        <v>677</v>
      </c>
      <c r="N333" s="24" t="s">
        <v>678</v>
      </c>
      <c r="O333" s="24" t="s">
        <v>679</v>
      </c>
      <c r="P333" s="169"/>
      <c r="Q333" s="182" t="s">
        <v>1306</v>
      </c>
      <c r="R333" s="182" t="s">
        <v>1307</v>
      </c>
      <c r="S333" s="50" t="s">
        <v>1308</v>
      </c>
      <c r="T333" s="50" t="s">
        <v>1309</v>
      </c>
      <c r="U333" s="50" t="s">
        <v>1310</v>
      </c>
      <c r="V333" s="183" t="s">
        <v>1311</v>
      </c>
      <c r="W333" s="30"/>
      <c r="X333" s="30"/>
    </row>
    <row r="334" spans="1:24" ht="21" hidden="1" outlineLevel="1" x14ac:dyDescent="0.2">
      <c r="A334" s="169"/>
      <c r="B334" s="169"/>
      <c r="C334" s="26" t="s">
        <v>30</v>
      </c>
      <c r="D334" s="26" t="s">
        <v>30</v>
      </c>
      <c r="E334" s="26" t="s">
        <v>30</v>
      </c>
      <c r="F334" s="26" t="s">
        <v>30</v>
      </c>
      <c r="G334" s="161" t="str">
        <f>V334</f>
        <v>--</v>
      </c>
      <c r="H334" s="27" t="s">
        <v>30</v>
      </c>
      <c r="I334" s="33" t="s">
        <v>30</v>
      </c>
      <c r="J334" s="87"/>
      <c r="K334" s="33"/>
      <c r="L334" s="26"/>
      <c r="M334" s="26"/>
      <c r="N334" s="26"/>
      <c r="O334" s="26"/>
      <c r="P334" s="169"/>
      <c r="Q334" s="184"/>
      <c r="R334" s="184"/>
      <c r="S334" s="185" t="str">
        <f>IF(Q334="Basso",1.8,IF(Q334="Medio",2.5,IF(Q334="Medio-Alto",3.8,IF(Q334="Alto",5,"0"))))</f>
        <v>0</v>
      </c>
      <c r="T334" s="185" t="str">
        <f>IF(R334="Basso",1.8,IF(R334="Medio",2.5,IF(R334="Medio-Alto",3.8,IF(R334="Alto",5,"0"))))</f>
        <v>0</v>
      </c>
      <c r="U334" s="185">
        <f>(T334*S334)</f>
        <v>0</v>
      </c>
      <c r="V334" s="186" t="str">
        <f>IF(U334=0,"--",IF(U334&lt;='db fasce di rischio'!$B$4,'db fasce di rischio'!$A$2,IF(U334&lt;='db fasce di rischio'!$D$4,'db fasce di rischio'!$C$2,IF(U334&lt;='db fasce di rischio'!$F$4,'db fasce di rischio'!$E$2,IF(U334&lt;='db fasce di rischio'!$H$4,'db fasce di rischio'!$G$2,"")))))</f>
        <v>--</v>
      </c>
      <c r="W334" s="30"/>
      <c r="X334" s="30"/>
    </row>
    <row r="335" spans="1:24" ht="21" hidden="1" outlineLevel="1" x14ac:dyDescent="0.2">
      <c r="A335" s="169"/>
      <c r="B335" s="169"/>
      <c r="C335" s="26" t="s">
        <v>30</v>
      </c>
      <c r="D335" s="26" t="s">
        <v>30</v>
      </c>
      <c r="E335" s="26" t="s">
        <v>30</v>
      </c>
      <c r="F335" s="26" t="s">
        <v>30</v>
      </c>
      <c r="G335" s="161" t="str">
        <f t="shared" ref="G335:G348" si="47">V335</f>
        <v>--</v>
      </c>
      <c r="H335" s="27" t="s">
        <v>30</v>
      </c>
      <c r="I335" s="33" t="s">
        <v>30</v>
      </c>
      <c r="J335" s="87"/>
      <c r="K335" s="33"/>
      <c r="L335" s="26"/>
      <c r="M335" s="26"/>
      <c r="N335" s="26"/>
      <c r="O335" s="26"/>
      <c r="P335" s="169"/>
      <c r="Q335" s="184"/>
      <c r="R335" s="184"/>
      <c r="S335" s="185" t="str">
        <f t="shared" ref="S335:T348" si="48">IF(Q335="Basso",1.8,IF(Q335="Medio",2.5,IF(Q335="Medio-Alto",3.8,IF(Q335="Alto",5,"0"))))</f>
        <v>0</v>
      </c>
      <c r="T335" s="185" t="str">
        <f t="shared" si="48"/>
        <v>0</v>
      </c>
      <c r="U335" s="185">
        <f>(T335*S335)</f>
        <v>0</v>
      </c>
      <c r="V335" s="186" t="str">
        <f>IF(U335=0,"--",IF(U335&lt;='db fasce di rischio'!$B$4,'db fasce di rischio'!$A$2,IF(U335&lt;='db fasce di rischio'!$D$4,'db fasce di rischio'!$C$2,IF(U335&lt;='db fasce di rischio'!$F$4,'db fasce di rischio'!$E$2,IF(U335&lt;='db fasce di rischio'!$H$4,'db fasce di rischio'!$G$2,"")))))</f>
        <v>--</v>
      </c>
      <c r="W335" s="30"/>
      <c r="X335" s="30"/>
    </row>
    <row r="336" spans="1:24" ht="21" hidden="1" outlineLevel="1" x14ac:dyDescent="0.2">
      <c r="A336" s="169"/>
      <c r="B336" s="169"/>
      <c r="C336" s="26" t="s">
        <v>30</v>
      </c>
      <c r="D336" s="26" t="s">
        <v>30</v>
      </c>
      <c r="E336" s="26" t="s">
        <v>30</v>
      </c>
      <c r="F336" s="26" t="s">
        <v>30</v>
      </c>
      <c r="G336" s="161" t="str">
        <f t="shared" si="47"/>
        <v>--</v>
      </c>
      <c r="H336" s="27" t="s">
        <v>30</v>
      </c>
      <c r="I336" s="33" t="s">
        <v>30</v>
      </c>
      <c r="J336" s="87"/>
      <c r="K336" s="33"/>
      <c r="L336" s="26"/>
      <c r="M336" s="26"/>
      <c r="N336" s="26"/>
      <c r="O336" s="26"/>
      <c r="P336" s="169"/>
      <c r="Q336" s="184"/>
      <c r="R336" s="184"/>
      <c r="S336" s="185" t="str">
        <f t="shared" si="48"/>
        <v>0</v>
      </c>
      <c r="T336" s="185" t="str">
        <f t="shared" si="48"/>
        <v>0</v>
      </c>
      <c r="U336" s="185">
        <f t="shared" ref="U336:U348" si="49">(T336*S336)</f>
        <v>0</v>
      </c>
      <c r="V336" s="186" t="str">
        <f>IF(U336=0,"--",IF(U336&lt;='db fasce di rischio'!$B$4,'db fasce di rischio'!$A$2,IF(U336&lt;='db fasce di rischio'!$D$4,'db fasce di rischio'!$C$2,IF(U336&lt;='db fasce di rischio'!$F$4,'db fasce di rischio'!$E$2,IF(U336&lt;='db fasce di rischio'!$H$4,'db fasce di rischio'!$G$2,"")))))</f>
        <v>--</v>
      </c>
      <c r="W336" s="30"/>
      <c r="X336" s="30"/>
    </row>
    <row r="337" spans="1:24" ht="21" hidden="1" outlineLevel="1" x14ac:dyDescent="0.2">
      <c r="A337" s="169"/>
      <c r="B337" s="169"/>
      <c r="C337" s="26" t="s">
        <v>30</v>
      </c>
      <c r="D337" s="26" t="s">
        <v>30</v>
      </c>
      <c r="E337" s="26" t="s">
        <v>30</v>
      </c>
      <c r="F337" s="26" t="s">
        <v>30</v>
      </c>
      <c r="G337" s="161" t="str">
        <f t="shared" si="47"/>
        <v>--</v>
      </c>
      <c r="H337" s="27" t="s">
        <v>30</v>
      </c>
      <c r="I337" s="33" t="s">
        <v>30</v>
      </c>
      <c r="J337" s="87"/>
      <c r="K337" s="33"/>
      <c r="L337" s="26"/>
      <c r="M337" s="26"/>
      <c r="N337" s="26"/>
      <c r="O337" s="26"/>
      <c r="P337" s="169"/>
      <c r="Q337" s="184"/>
      <c r="R337" s="184"/>
      <c r="S337" s="185" t="str">
        <f t="shared" si="48"/>
        <v>0</v>
      </c>
      <c r="T337" s="185" t="str">
        <f t="shared" si="48"/>
        <v>0</v>
      </c>
      <c r="U337" s="185">
        <f t="shared" si="49"/>
        <v>0</v>
      </c>
      <c r="V337" s="186" t="str">
        <f>IF(U337=0,"--",IF(U337&lt;='db fasce di rischio'!$B$4,'db fasce di rischio'!$A$2,IF(U337&lt;='db fasce di rischio'!$D$4,'db fasce di rischio'!$C$2,IF(U337&lt;='db fasce di rischio'!$F$4,'db fasce di rischio'!$E$2,IF(U337&lt;='db fasce di rischio'!$H$4,'db fasce di rischio'!$G$2,"")))))</f>
        <v>--</v>
      </c>
      <c r="W337" s="30"/>
      <c r="X337" s="30"/>
    </row>
    <row r="338" spans="1:24" ht="21" hidden="1" outlineLevel="1" x14ac:dyDescent="0.2">
      <c r="A338" s="169"/>
      <c r="B338" s="169"/>
      <c r="C338" s="26" t="s">
        <v>30</v>
      </c>
      <c r="D338" s="26" t="s">
        <v>30</v>
      </c>
      <c r="E338" s="26" t="s">
        <v>30</v>
      </c>
      <c r="F338" s="26" t="s">
        <v>30</v>
      </c>
      <c r="G338" s="161" t="str">
        <f t="shared" si="47"/>
        <v>--</v>
      </c>
      <c r="H338" s="27" t="s">
        <v>30</v>
      </c>
      <c r="I338" s="33" t="s">
        <v>30</v>
      </c>
      <c r="J338" s="87"/>
      <c r="K338" s="33"/>
      <c r="L338" s="26"/>
      <c r="M338" s="26"/>
      <c r="N338" s="26"/>
      <c r="O338" s="26"/>
      <c r="P338" s="169"/>
      <c r="Q338" s="184"/>
      <c r="R338" s="184"/>
      <c r="S338" s="185" t="str">
        <f t="shared" si="48"/>
        <v>0</v>
      </c>
      <c r="T338" s="185" t="str">
        <f t="shared" si="48"/>
        <v>0</v>
      </c>
      <c r="U338" s="185">
        <f t="shared" si="49"/>
        <v>0</v>
      </c>
      <c r="V338" s="186" t="str">
        <f>IF(U338=0,"--",IF(U338&lt;='db fasce di rischio'!$B$4,'db fasce di rischio'!$A$2,IF(U338&lt;='db fasce di rischio'!$D$4,'db fasce di rischio'!$C$2,IF(U338&lt;='db fasce di rischio'!$F$4,'db fasce di rischio'!$E$2,IF(U338&lt;='db fasce di rischio'!$H$4,'db fasce di rischio'!$G$2,"")))))</f>
        <v>--</v>
      </c>
      <c r="W338" s="30"/>
      <c r="X338" s="30"/>
    </row>
    <row r="339" spans="1:24" ht="21" hidden="1" outlineLevel="1" x14ac:dyDescent="0.2">
      <c r="A339" s="169"/>
      <c r="B339" s="169"/>
      <c r="C339" s="26" t="s">
        <v>30</v>
      </c>
      <c r="D339" s="26" t="s">
        <v>30</v>
      </c>
      <c r="E339" s="26" t="s">
        <v>30</v>
      </c>
      <c r="F339" s="26" t="s">
        <v>30</v>
      </c>
      <c r="G339" s="161" t="str">
        <f t="shared" si="47"/>
        <v>--</v>
      </c>
      <c r="H339" s="27" t="s">
        <v>30</v>
      </c>
      <c r="I339" s="33" t="s">
        <v>30</v>
      </c>
      <c r="J339" s="87"/>
      <c r="K339" s="33"/>
      <c r="L339" s="26"/>
      <c r="M339" s="26"/>
      <c r="N339" s="26"/>
      <c r="O339" s="26"/>
      <c r="P339" s="169"/>
      <c r="Q339" s="184"/>
      <c r="R339" s="184"/>
      <c r="S339" s="185" t="str">
        <f t="shared" si="48"/>
        <v>0</v>
      </c>
      <c r="T339" s="185" t="str">
        <f t="shared" si="48"/>
        <v>0</v>
      </c>
      <c r="U339" s="185">
        <f t="shared" si="49"/>
        <v>0</v>
      </c>
      <c r="V339" s="186" t="str">
        <f>IF(U339=0,"--",IF(U339&lt;='db fasce di rischio'!$B$4,'db fasce di rischio'!$A$2,IF(U339&lt;='db fasce di rischio'!$D$4,'db fasce di rischio'!$C$2,IF(U339&lt;='db fasce di rischio'!$F$4,'db fasce di rischio'!$E$2,IF(U339&lt;='db fasce di rischio'!$H$4,'db fasce di rischio'!$G$2,"")))))</f>
        <v>--</v>
      </c>
      <c r="W339" s="30"/>
      <c r="X339" s="30"/>
    </row>
    <row r="340" spans="1:24" ht="21" hidden="1" outlineLevel="1" x14ac:dyDescent="0.2">
      <c r="A340" s="169"/>
      <c r="B340" s="169"/>
      <c r="C340" s="26" t="s">
        <v>30</v>
      </c>
      <c r="D340" s="26" t="s">
        <v>30</v>
      </c>
      <c r="E340" s="26" t="s">
        <v>30</v>
      </c>
      <c r="F340" s="26" t="s">
        <v>30</v>
      </c>
      <c r="G340" s="161" t="str">
        <f t="shared" si="47"/>
        <v>--</v>
      </c>
      <c r="H340" s="27" t="s">
        <v>30</v>
      </c>
      <c r="I340" s="33" t="s">
        <v>30</v>
      </c>
      <c r="J340" s="87"/>
      <c r="K340" s="33"/>
      <c r="L340" s="26"/>
      <c r="M340" s="26"/>
      <c r="N340" s="26"/>
      <c r="O340" s="26"/>
      <c r="P340" s="169"/>
      <c r="Q340" s="184"/>
      <c r="R340" s="184"/>
      <c r="S340" s="185" t="str">
        <f t="shared" si="48"/>
        <v>0</v>
      </c>
      <c r="T340" s="185" t="str">
        <f t="shared" si="48"/>
        <v>0</v>
      </c>
      <c r="U340" s="185">
        <f t="shared" si="49"/>
        <v>0</v>
      </c>
      <c r="V340" s="186" t="str">
        <f>IF(U340=0,"--",IF(U340&lt;='db fasce di rischio'!$B$4,'db fasce di rischio'!$A$2,IF(U340&lt;='db fasce di rischio'!$D$4,'db fasce di rischio'!$C$2,IF(U340&lt;='db fasce di rischio'!$F$4,'db fasce di rischio'!$E$2,IF(U340&lt;='db fasce di rischio'!$H$4,'db fasce di rischio'!$G$2,"")))))</f>
        <v>--</v>
      </c>
      <c r="W340" s="30"/>
      <c r="X340" s="30"/>
    </row>
    <row r="341" spans="1:24" ht="21" hidden="1" outlineLevel="1" x14ac:dyDescent="0.2">
      <c r="A341" s="169"/>
      <c r="B341" s="169"/>
      <c r="C341" s="26" t="s">
        <v>30</v>
      </c>
      <c r="D341" s="26" t="s">
        <v>30</v>
      </c>
      <c r="E341" s="26" t="s">
        <v>30</v>
      </c>
      <c r="F341" s="26" t="s">
        <v>30</v>
      </c>
      <c r="G341" s="161" t="str">
        <f t="shared" si="47"/>
        <v>--</v>
      </c>
      <c r="H341" s="27" t="s">
        <v>30</v>
      </c>
      <c r="I341" s="33" t="s">
        <v>30</v>
      </c>
      <c r="J341" s="87"/>
      <c r="K341" s="33"/>
      <c r="L341" s="26"/>
      <c r="M341" s="26"/>
      <c r="N341" s="26"/>
      <c r="O341" s="26"/>
      <c r="P341" s="169"/>
      <c r="Q341" s="184"/>
      <c r="R341" s="184"/>
      <c r="S341" s="185" t="str">
        <f t="shared" si="48"/>
        <v>0</v>
      </c>
      <c r="T341" s="185" t="str">
        <f t="shared" si="48"/>
        <v>0</v>
      </c>
      <c r="U341" s="185">
        <f t="shared" si="49"/>
        <v>0</v>
      </c>
      <c r="V341" s="186" t="str">
        <f>IF(U341=0,"--",IF(U341&lt;='db fasce di rischio'!$B$4,'db fasce di rischio'!$A$2,IF(U341&lt;='db fasce di rischio'!$D$4,'db fasce di rischio'!$C$2,IF(U341&lt;='db fasce di rischio'!$F$4,'db fasce di rischio'!$E$2,IF(U341&lt;='db fasce di rischio'!$H$4,'db fasce di rischio'!$G$2,"")))))</f>
        <v>--</v>
      </c>
      <c r="W341" s="30"/>
      <c r="X341" s="30"/>
    </row>
    <row r="342" spans="1:24" ht="21" hidden="1" outlineLevel="1" x14ac:dyDescent="0.2">
      <c r="A342" s="169"/>
      <c r="B342" s="169"/>
      <c r="C342" s="26" t="s">
        <v>30</v>
      </c>
      <c r="D342" s="26" t="s">
        <v>30</v>
      </c>
      <c r="E342" s="26" t="s">
        <v>30</v>
      </c>
      <c r="F342" s="26" t="s">
        <v>30</v>
      </c>
      <c r="G342" s="161" t="str">
        <f t="shared" si="47"/>
        <v>--</v>
      </c>
      <c r="H342" s="27" t="s">
        <v>30</v>
      </c>
      <c r="I342" s="33" t="s">
        <v>30</v>
      </c>
      <c r="J342" s="88"/>
      <c r="K342" s="33"/>
      <c r="L342" s="26"/>
      <c r="M342" s="26"/>
      <c r="N342" s="26"/>
      <c r="O342" s="26"/>
      <c r="P342" s="169"/>
      <c r="Q342" s="184"/>
      <c r="R342" s="184"/>
      <c r="S342" s="185" t="str">
        <f t="shared" si="48"/>
        <v>0</v>
      </c>
      <c r="T342" s="185" t="str">
        <f t="shared" si="48"/>
        <v>0</v>
      </c>
      <c r="U342" s="185">
        <f t="shared" si="49"/>
        <v>0</v>
      </c>
      <c r="V342" s="186" t="str">
        <f>IF(U342=0,"--",IF(U342&lt;='db fasce di rischio'!$B$4,'db fasce di rischio'!$A$2,IF(U342&lt;='db fasce di rischio'!$D$4,'db fasce di rischio'!$C$2,IF(U342&lt;='db fasce di rischio'!$F$4,'db fasce di rischio'!$E$2,IF(U342&lt;='db fasce di rischio'!$H$4,'db fasce di rischio'!$G$2,"")))))</f>
        <v>--</v>
      </c>
      <c r="W342" s="30"/>
      <c r="X342" s="30"/>
    </row>
    <row r="343" spans="1:24" ht="21" hidden="1" outlineLevel="1" x14ac:dyDescent="0.2">
      <c r="A343" s="169"/>
      <c r="B343" s="169"/>
      <c r="C343" s="26" t="s">
        <v>30</v>
      </c>
      <c r="D343" s="26" t="s">
        <v>30</v>
      </c>
      <c r="E343" s="26" t="s">
        <v>30</v>
      </c>
      <c r="F343" s="26" t="s">
        <v>30</v>
      </c>
      <c r="G343" s="161" t="str">
        <f t="shared" si="47"/>
        <v>--</v>
      </c>
      <c r="H343" s="27" t="s">
        <v>30</v>
      </c>
      <c r="I343" s="33" t="s">
        <v>30</v>
      </c>
      <c r="J343" s="88"/>
      <c r="K343" s="33"/>
      <c r="L343" s="26"/>
      <c r="M343" s="26"/>
      <c r="N343" s="26"/>
      <c r="O343" s="26"/>
      <c r="P343" s="169"/>
      <c r="Q343" s="184"/>
      <c r="R343" s="184"/>
      <c r="S343" s="185" t="str">
        <f t="shared" si="48"/>
        <v>0</v>
      </c>
      <c r="T343" s="185" t="str">
        <f t="shared" si="48"/>
        <v>0</v>
      </c>
      <c r="U343" s="185">
        <f t="shared" si="49"/>
        <v>0</v>
      </c>
      <c r="V343" s="186" t="str">
        <f>IF(U343=0,"--",IF(U343&lt;='db fasce di rischio'!$B$4,'db fasce di rischio'!$A$2,IF(U343&lt;='db fasce di rischio'!$D$4,'db fasce di rischio'!$C$2,IF(U343&lt;='db fasce di rischio'!$F$4,'db fasce di rischio'!$E$2,IF(U343&lt;='db fasce di rischio'!$H$4,'db fasce di rischio'!$G$2,"")))))</f>
        <v>--</v>
      </c>
      <c r="W343" s="30"/>
      <c r="X343" s="30"/>
    </row>
    <row r="344" spans="1:24" ht="21" hidden="1" outlineLevel="1" x14ac:dyDescent="0.2">
      <c r="A344" s="169"/>
      <c r="B344" s="169"/>
      <c r="C344" s="26" t="s">
        <v>30</v>
      </c>
      <c r="D344" s="26" t="s">
        <v>30</v>
      </c>
      <c r="E344" s="26" t="s">
        <v>30</v>
      </c>
      <c r="F344" s="26" t="s">
        <v>30</v>
      </c>
      <c r="G344" s="161" t="str">
        <f t="shared" si="47"/>
        <v>--</v>
      </c>
      <c r="H344" s="27" t="s">
        <v>30</v>
      </c>
      <c r="I344" s="33" t="s">
        <v>30</v>
      </c>
      <c r="J344" s="88"/>
      <c r="K344" s="33"/>
      <c r="L344" s="26"/>
      <c r="M344" s="26"/>
      <c r="N344" s="26"/>
      <c r="O344" s="26"/>
      <c r="P344" s="169"/>
      <c r="Q344" s="184"/>
      <c r="R344" s="184"/>
      <c r="S344" s="185" t="str">
        <f t="shared" si="48"/>
        <v>0</v>
      </c>
      <c r="T344" s="185" t="str">
        <f t="shared" si="48"/>
        <v>0</v>
      </c>
      <c r="U344" s="185">
        <f t="shared" si="49"/>
        <v>0</v>
      </c>
      <c r="V344" s="186" t="str">
        <f>IF(U344=0,"--",IF(U344&lt;='db fasce di rischio'!$B$4,'db fasce di rischio'!$A$2,IF(U344&lt;='db fasce di rischio'!$D$4,'db fasce di rischio'!$C$2,IF(U344&lt;='db fasce di rischio'!$F$4,'db fasce di rischio'!$E$2,IF(U344&lt;='db fasce di rischio'!$H$4,'db fasce di rischio'!$G$2,"")))))</f>
        <v>--</v>
      </c>
      <c r="W344" s="30"/>
      <c r="X344" s="30"/>
    </row>
    <row r="345" spans="1:24" ht="21" hidden="1" outlineLevel="1" x14ac:dyDescent="0.2">
      <c r="A345" s="169"/>
      <c r="B345" s="169"/>
      <c r="C345" s="26" t="s">
        <v>30</v>
      </c>
      <c r="D345" s="26" t="s">
        <v>30</v>
      </c>
      <c r="E345" s="26" t="s">
        <v>30</v>
      </c>
      <c r="F345" s="26" t="s">
        <v>30</v>
      </c>
      <c r="G345" s="161" t="str">
        <f t="shared" si="47"/>
        <v>--</v>
      </c>
      <c r="H345" s="27" t="s">
        <v>30</v>
      </c>
      <c r="I345" s="33" t="s">
        <v>30</v>
      </c>
      <c r="J345" s="88"/>
      <c r="K345" s="33"/>
      <c r="L345" s="26"/>
      <c r="M345" s="26"/>
      <c r="N345" s="26"/>
      <c r="O345" s="26"/>
      <c r="P345" s="169"/>
      <c r="Q345" s="184"/>
      <c r="R345" s="184"/>
      <c r="S345" s="185" t="str">
        <f t="shared" si="48"/>
        <v>0</v>
      </c>
      <c r="T345" s="185" t="str">
        <f t="shared" si="48"/>
        <v>0</v>
      </c>
      <c r="U345" s="185">
        <f t="shared" si="49"/>
        <v>0</v>
      </c>
      <c r="V345" s="186" t="str">
        <f>IF(U345=0,"--",IF(U345&lt;='db fasce di rischio'!$B$4,'db fasce di rischio'!$A$2,IF(U345&lt;='db fasce di rischio'!$D$4,'db fasce di rischio'!$C$2,IF(U345&lt;='db fasce di rischio'!$F$4,'db fasce di rischio'!$E$2,IF(U345&lt;='db fasce di rischio'!$H$4,'db fasce di rischio'!$G$2,"")))))</f>
        <v>--</v>
      </c>
      <c r="W345" s="30"/>
      <c r="X345" s="30"/>
    </row>
    <row r="346" spans="1:24" ht="21" hidden="1" outlineLevel="1" x14ac:dyDescent="0.2">
      <c r="A346" s="169"/>
      <c r="B346" s="169"/>
      <c r="C346" s="26" t="s">
        <v>30</v>
      </c>
      <c r="D346" s="26" t="s">
        <v>30</v>
      </c>
      <c r="E346" s="26" t="s">
        <v>30</v>
      </c>
      <c r="F346" s="26" t="s">
        <v>30</v>
      </c>
      <c r="G346" s="161" t="str">
        <f t="shared" si="47"/>
        <v>--</v>
      </c>
      <c r="H346" s="27" t="s">
        <v>30</v>
      </c>
      <c r="I346" s="33" t="s">
        <v>30</v>
      </c>
      <c r="J346" s="87"/>
      <c r="K346" s="33"/>
      <c r="L346" s="26"/>
      <c r="M346" s="26"/>
      <c r="N346" s="26"/>
      <c r="O346" s="26"/>
      <c r="P346" s="169"/>
      <c r="Q346" s="184"/>
      <c r="R346" s="184"/>
      <c r="S346" s="185" t="str">
        <f t="shared" si="48"/>
        <v>0</v>
      </c>
      <c r="T346" s="185" t="str">
        <f t="shared" si="48"/>
        <v>0</v>
      </c>
      <c r="U346" s="185">
        <f t="shared" si="49"/>
        <v>0</v>
      </c>
      <c r="V346" s="186" t="str">
        <f>IF(U346=0,"--",IF(U346&lt;='db fasce di rischio'!$B$4,'db fasce di rischio'!$A$2,IF(U346&lt;='db fasce di rischio'!$D$4,'db fasce di rischio'!$C$2,IF(U346&lt;='db fasce di rischio'!$F$4,'db fasce di rischio'!$E$2,IF(U346&lt;='db fasce di rischio'!$H$4,'db fasce di rischio'!$G$2,"")))))</f>
        <v>--</v>
      </c>
      <c r="W346" s="30"/>
      <c r="X346" s="30"/>
    </row>
    <row r="347" spans="1:24" ht="21" hidden="1" outlineLevel="1" x14ac:dyDescent="0.2">
      <c r="A347" s="169"/>
      <c r="B347" s="169"/>
      <c r="C347" s="26" t="s">
        <v>30</v>
      </c>
      <c r="D347" s="26" t="s">
        <v>30</v>
      </c>
      <c r="E347" s="26" t="s">
        <v>30</v>
      </c>
      <c r="F347" s="26" t="s">
        <v>30</v>
      </c>
      <c r="G347" s="161" t="str">
        <f t="shared" si="47"/>
        <v>--</v>
      </c>
      <c r="H347" s="27" t="s">
        <v>30</v>
      </c>
      <c r="I347" s="33" t="s">
        <v>30</v>
      </c>
      <c r="J347" s="87"/>
      <c r="K347" s="33"/>
      <c r="L347" s="26"/>
      <c r="M347" s="26"/>
      <c r="N347" s="26"/>
      <c r="O347" s="28"/>
      <c r="P347" s="169"/>
      <c r="Q347" s="184"/>
      <c r="R347" s="184"/>
      <c r="S347" s="185" t="str">
        <f t="shared" si="48"/>
        <v>0</v>
      </c>
      <c r="T347" s="185" t="str">
        <f t="shared" si="48"/>
        <v>0</v>
      </c>
      <c r="U347" s="185">
        <f t="shared" si="49"/>
        <v>0</v>
      </c>
      <c r="V347" s="186" t="str">
        <f>IF(U347=0,"--",IF(U347&lt;='db fasce di rischio'!$B$4,'db fasce di rischio'!$A$2,IF(U347&lt;='db fasce di rischio'!$D$4,'db fasce di rischio'!$C$2,IF(U347&lt;='db fasce di rischio'!$F$4,'db fasce di rischio'!$E$2,IF(U347&lt;='db fasce di rischio'!$H$4,'db fasce di rischio'!$G$2,"")))))</f>
        <v>--</v>
      </c>
      <c r="W347" s="30"/>
      <c r="X347" s="30"/>
    </row>
    <row r="348" spans="1:24" ht="21" hidden="1" outlineLevel="1" x14ac:dyDescent="0.2">
      <c r="A348" s="169"/>
      <c r="B348" s="169"/>
      <c r="C348" s="26" t="s">
        <v>30</v>
      </c>
      <c r="D348" s="26" t="s">
        <v>30</v>
      </c>
      <c r="E348" s="26" t="s">
        <v>30</v>
      </c>
      <c r="F348" s="26" t="s">
        <v>30</v>
      </c>
      <c r="G348" s="161" t="str">
        <f t="shared" si="47"/>
        <v>--</v>
      </c>
      <c r="H348" s="27" t="s">
        <v>30</v>
      </c>
      <c r="I348" s="33" t="s">
        <v>30</v>
      </c>
      <c r="J348" s="87"/>
      <c r="K348" s="33"/>
      <c r="L348" s="26"/>
      <c r="M348" s="26"/>
      <c r="N348" s="26"/>
      <c r="O348" s="29"/>
      <c r="P348" s="169"/>
      <c r="Q348" s="184"/>
      <c r="R348" s="184"/>
      <c r="S348" s="185" t="str">
        <f t="shared" si="48"/>
        <v>0</v>
      </c>
      <c r="T348" s="185" t="str">
        <f t="shared" si="48"/>
        <v>0</v>
      </c>
      <c r="U348" s="185">
        <f t="shared" si="49"/>
        <v>0</v>
      </c>
      <c r="V348" s="186" t="str">
        <f>IF(U348=0,"--",IF(U348&lt;='db fasce di rischio'!$B$4,'db fasce di rischio'!$A$2,IF(U348&lt;='db fasce di rischio'!$D$4,'db fasce di rischio'!$C$2,IF(U348&lt;='db fasce di rischio'!$F$4,'db fasce di rischio'!$E$2,IF(U348&lt;='db fasce di rischio'!$H$4,'db fasce di rischio'!$G$2,"")))))</f>
        <v>--</v>
      </c>
      <c r="W348" s="30"/>
      <c r="X348" s="30"/>
    </row>
    <row r="349" spans="1:24" ht="21" collapsed="1" x14ac:dyDescent="0.2">
      <c r="A349" s="168"/>
      <c r="B349" s="168"/>
      <c r="C349" s="92"/>
      <c r="D349" s="92"/>
      <c r="E349" s="92"/>
      <c r="F349" s="92"/>
      <c r="G349" s="92"/>
      <c r="H349" s="92"/>
      <c r="I349" s="92"/>
      <c r="J349" s="176"/>
      <c r="K349" s="92"/>
      <c r="L349" s="92"/>
      <c r="M349" s="92"/>
      <c r="N349" s="92"/>
      <c r="O349" s="92"/>
      <c r="P349" s="168"/>
      <c r="Q349" s="30"/>
      <c r="R349" s="30"/>
      <c r="S349" s="30"/>
      <c r="T349" s="30"/>
      <c r="U349" s="30"/>
      <c r="V349" s="30"/>
      <c r="W349" s="30"/>
      <c r="X349" s="30"/>
    </row>
    <row r="350" spans="1:24" ht="90.6" customHeight="1" x14ac:dyDescent="0.2">
      <c r="A350" s="31"/>
      <c r="B350" s="31"/>
      <c r="C350" s="32" t="s">
        <v>674</v>
      </c>
      <c r="D350" s="32"/>
      <c r="E350" s="30"/>
      <c r="F350" s="30"/>
      <c r="G350" s="30"/>
      <c r="H350" s="30"/>
      <c r="I350" s="30"/>
      <c r="J350" s="85"/>
      <c r="K350" s="30"/>
      <c r="L350" s="30"/>
      <c r="M350" s="30"/>
      <c r="N350" s="84" t="s">
        <v>6</v>
      </c>
      <c r="O350" s="84" t="s">
        <v>675</v>
      </c>
      <c r="P350" s="30"/>
      <c r="Q350" s="182" t="s">
        <v>1306</v>
      </c>
      <c r="R350" s="182" t="s">
        <v>1307</v>
      </c>
      <c r="S350" s="50" t="s">
        <v>1308</v>
      </c>
      <c r="T350" s="50" t="s">
        <v>1309</v>
      </c>
      <c r="U350" s="50" t="s">
        <v>1310</v>
      </c>
      <c r="V350" s="183" t="s">
        <v>1311</v>
      </c>
      <c r="W350" s="30"/>
      <c r="X350" s="30"/>
    </row>
    <row r="351" spans="1:24" ht="30.6" customHeight="1" x14ac:dyDescent="0.2">
      <c r="A351" s="168"/>
      <c r="B351" s="168">
        <v>17</v>
      </c>
      <c r="C351" s="220" t="s">
        <v>1267</v>
      </c>
      <c r="D351" s="221"/>
      <c r="E351" s="222"/>
      <c r="F351" s="229"/>
      <c r="G351" s="229"/>
      <c r="H351" s="229"/>
      <c r="I351" s="50" t="s">
        <v>11</v>
      </c>
      <c r="J351" s="231" t="s">
        <v>3</v>
      </c>
      <c r="K351" s="231"/>
      <c r="L351" s="39"/>
      <c r="M351" s="162" t="s">
        <v>676</v>
      </c>
      <c r="N351" s="163" t="str">
        <f>V351</f>
        <v>--</v>
      </c>
      <c r="O351" s="39"/>
      <c r="P351" s="168"/>
      <c r="Q351" s="184"/>
      <c r="R351" s="184"/>
      <c r="S351" s="185" t="str">
        <f>IF(Q351="Basso",1.8,IF(Q351="Medio",2.5,IF(Q351="Medio-Alto",3.8,IF(Q351="Alto",5,"0"))))</f>
        <v>0</v>
      </c>
      <c r="T351" s="185" t="str">
        <f>IF(R351="Basso",1.8,IF(R351="Medio",2.5,IF(R351="Medio-Alto",3.8,IF(R351="Alto",5,"0"))))</f>
        <v>0</v>
      </c>
      <c r="U351" s="185">
        <f>IF(MAX(U355:U369)&gt;(T351*S351),MAX(U355:U369),T351*S351)</f>
        <v>0</v>
      </c>
      <c r="V351" s="186" t="str">
        <f>IF(U351=0,"--",IF(U351&lt;='db fasce di rischio'!$B$4,'db fasce di rischio'!$A$2,IF(U351&lt;='db fasce di rischio'!$D$4,'db fasce di rischio'!$C$2,IF(U351&lt;='db fasce di rischio'!$F$4,'db fasce di rischio'!$E$2,IF(U351&lt;='db fasce di rischio'!$H$4,'db fasce di rischio'!$G$2,"")))))</f>
        <v>--</v>
      </c>
      <c r="W351" s="30"/>
      <c r="X351" s="30"/>
    </row>
    <row r="352" spans="1:24" ht="59.45" customHeight="1" x14ac:dyDescent="0.2">
      <c r="A352" s="168"/>
      <c r="B352" s="168"/>
      <c r="C352" s="223"/>
      <c r="D352" s="224"/>
      <c r="E352" s="224"/>
      <c r="F352" s="172"/>
      <c r="G352" s="172"/>
      <c r="H352" s="172"/>
      <c r="I352" s="172"/>
      <c r="J352" s="172"/>
      <c r="K352" s="172"/>
      <c r="L352" s="173"/>
      <c r="M352" s="226" t="s">
        <v>1305</v>
      </c>
      <c r="N352" s="226"/>
      <c r="O352" s="226"/>
      <c r="P352" s="168"/>
      <c r="Q352" s="30"/>
      <c r="R352" s="30"/>
      <c r="S352" s="30"/>
      <c r="T352" s="30"/>
      <c r="U352" s="30"/>
      <c r="V352" s="30"/>
      <c r="W352" s="30"/>
      <c r="X352" s="30"/>
    </row>
    <row r="353" spans="1:24" ht="31.5" hidden="1" customHeight="1" outlineLevel="1" x14ac:dyDescent="0.2">
      <c r="A353" s="168"/>
      <c r="B353" s="168"/>
      <c r="C353" s="218" t="s">
        <v>1266</v>
      </c>
      <c r="D353" s="219"/>
      <c r="E353" s="160"/>
      <c r="F353" s="160"/>
      <c r="G353" s="160"/>
      <c r="H353" s="160"/>
      <c r="I353" s="160"/>
      <c r="J353" s="159"/>
      <c r="K353" s="160"/>
      <c r="L353" s="164">
        <f>SUM(H340:H348)</f>
        <v>0</v>
      </c>
      <c r="M353" s="165"/>
      <c r="N353" s="165"/>
      <c r="O353" s="165"/>
      <c r="P353" s="168"/>
      <c r="Q353" s="30"/>
      <c r="R353" s="30"/>
      <c r="S353" s="30"/>
      <c r="T353" s="30"/>
      <c r="U353" s="30"/>
      <c r="V353" s="30"/>
      <c r="W353" s="30"/>
      <c r="X353" s="30"/>
    </row>
    <row r="354" spans="1:24" ht="81.95" hidden="1" customHeight="1" outlineLevel="1" x14ac:dyDescent="0.2">
      <c r="A354" s="169"/>
      <c r="B354" s="169"/>
      <c r="C354" s="24" t="s">
        <v>915</v>
      </c>
      <c r="D354" s="24" t="s">
        <v>916</v>
      </c>
      <c r="E354" s="24" t="s">
        <v>981</v>
      </c>
      <c r="F354" s="24" t="s">
        <v>980</v>
      </c>
      <c r="G354" s="187" t="s">
        <v>1301</v>
      </c>
      <c r="H354" s="24" t="s">
        <v>979</v>
      </c>
      <c r="I354" s="24" t="s">
        <v>917</v>
      </c>
      <c r="J354" s="50" t="s">
        <v>982</v>
      </c>
      <c r="K354" s="50" t="s">
        <v>918</v>
      </c>
      <c r="L354" s="24" t="s">
        <v>639</v>
      </c>
      <c r="M354" s="24" t="s">
        <v>677</v>
      </c>
      <c r="N354" s="24" t="s">
        <v>678</v>
      </c>
      <c r="O354" s="24" t="s">
        <v>679</v>
      </c>
      <c r="P354" s="169"/>
      <c r="Q354" s="182" t="s">
        <v>1306</v>
      </c>
      <c r="R354" s="182" t="s">
        <v>1307</v>
      </c>
      <c r="S354" s="50" t="s">
        <v>1308</v>
      </c>
      <c r="T354" s="50" t="s">
        <v>1309</v>
      </c>
      <c r="U354" s="50" t="s">
        <v>1310</v>
      </c>
      <c r="V354" s="183" t="s">
        <v>1311</v>
      </c>
      <c r="W354" s="30"/>
      <c r="X354" s="30"/>
    </row>
    <row r="355" spans="1:24" ht="21" hidden="1" outlineLevel="1" x14ac:dyDescent="0.2">
      <c r="A355" s="169"/>
      <c r="B355" s="169"/>
      <c r="C355" s="26" t="s">
        <v>30</v>
      </c>
      <c r="D355" s="26" t="s">
        <v>30</v>
      </c>
      <c r="E355" s="26" t="s">
        <v>30</v>
      </c>
      <c r="F355" s="26" t="s">
        <v>30</v>
      </c>
      <c r="G355" s="161" t="str">
        <f>V355</f>
        <v>--</v>
      </c>
      <c r="H355" s="27" t="s">
        <v>30</v>
      </c>
      <c r="I355" s="33" t="s">
        <v>30</v>
      </c>
      <c r="J355" s="87"/>
      <c r="K355" s="33"/>
      <c r="L355" s="26"/>
      <c r="M355" s="26"/>
      <c r="N355" s="26"/>
      <c r="O355" s="26"/>
      <c r="P355" s="169"/>
      <c r="Q355" s="184"/>
      <c r="R355" s="184"/>
      <c r="S355" s="185" t="str">
        <f>IF(Q355="Basso",1.8,IF(Q355="Medio",2.5,IF(Q355="Medio-Alto",3.8,IF(Q355="Alto",5,"0"))))</f>
        <v>0</v>
      </c>
      <c r="T355" s="185" t="str">
        <f>IF(R355="Basso",1.8,IF(R355="Medio",2.5,IF(R355="Medio-Alto",3.8,IF(R355="Alto",5,"0"))))</f>
        <v>0</v>
      </c>
      <c r="U355" s="185">
        <f>(T355*S355)</f>
        <v>0</v>
      </c>
      <c r="V355" s="186" t="str">
        <f>IF(U355=0,"--",IF(U355&lt;='db fasce di rischio'!$B$4,'db fasce di rischio'!$A$2,IF(U355&lt;='db fasce di rischio'!$D$4,'db fasce di rischio'!$C$2,IF(U355&lt;='db fasce di rischio'!$F$4,'db fasce di rischio'!$E$2,IF(U355&lt;='db fasce di rischio'!$H$4,'db fasce di rischio'!$G$2,"")))))</f>
        <v>--</v>
      </c>
      <c r="W355" s="30"/>
      <c r="X355" s="30"/>
    </row>
    <row r="356" spans="1:24" ht="21" hidden="1" outlineLevel="1" x14ac:dyDescent="0.2">
      <c r="A356" s="169"/>
      <c r="B356" s="169"/>
      <c r="C356" s="26" t="s">
        <v>30</v>
      </c>
      <c r="D356" s="26" t="s">
        <v>30</v>
      </c>
      <c r="E356" s="26" t="s">
        <v>30</v>
      </c>
      <c r="F356" s="26" t="s">
        <v>30</v>
      </c>
      <c r="G356" s="161" t="str">
        <f t="shared" ref="G356:G369" si="50">V356</f>
        <v>--</v>
      </c>
      <c r="H356" s="27" t="s">
        <v>30</v>
      </c>
      <c r="I356" s="33" t="s">
        <v>30</v>
      </c>
      <c r="J356" s="87"/>
      <c r="K356" s="33"/>
      <c r="L356" s="26"/>
      <c r="M356" s="26"/>
      <c r="N356" s="26"/>
      <c r="O356" s="26"/>
      <c r="P356" s="169"/>
      <c r="Q356" s="184"/>
      <c r="R356" s="184"/>
      <c r="S356" s="185" t="str">
        <f t="shared" ref="S356:T369" si="51">IF(Q356="Basso",1.8,IF(Q356="Medio",2.5,IF(Q356="Medio-Alto",3.8,IF(Q356="Alto",5,"0"))))</f>
        <v>0</v>
      </c>
      <c r="T356" s="185" t="str">
        <f t="shared" si="51"/>
        <v>0</v>
      </c>
      <c r="U356" s="185">
        <f>(T356*S356)</f>
        <v>0</v>
      </c>
      <c r="V356" s="186" t="str">
        <f>IF(U356=0,"--",IF(U356&lt;='db fasce di rischio'!$B$4,'db fasce di rischio'!$A$2,IF(U356&lt;='db fasce di rischio'!$D$4,'db fasce di rischio'!$C$2,IF(U356&lt;='db fasce di rischio'!$F$4,'db fasce di rischio'!$E$2,IF(U356&lt;='db fasce di rischio'!$H$4,'db fasce di rischio'!$G$2,"")))))</f>
        <v>--</v>
      </c>
      <c r="W356" s="30"/>
      <c r="X356" s="30"/>
    </row>
    <row r="357" spans="1:24" ht="21" hidden="1" outlineLevel="1" x14ac:dyDescent="0.2">
      <c r="A357" s="169"/>
      <c r="B357" s="169"/>
      <c r="C357" s="26" t="s">
        <v>30</v>
      </c>
      <c r="D357" s="26" t="s">
        <v>30</v>
      </c>
      <c r="E357" s="26" t="s">
        <v>30</v>
      </c>
      <c r="F357" s="26" t="s">
        <v>30</v>
      </c>
      <c r="G357" s="161" t="str">
        <f t="shared" si="50"/>
        <v>--</v>
      </c>
      <c r="H357" s="27" t="s">
        <v>30</v>
      </c>
      <c r="I357" s="33" t="s">
        <v>30</v>
      </c>
      <c r="J357" s="87"/>
      <c r="K357" s="33"/>
      <c r="L357" s="26"/>
      <c r="M357" s="26"/>
      <c r="N357" s="26"/>
      <c r="O357" s="26"/>
      <c r="P357" s="169"/>
      <c r="Q357" s="184"/>
      <c r="R357" s="184"/>
      <c r="S357" s="185" t="str">
        <f t="shared" si="51"/>
        <v>0</v>
      </c>
      <c r="T357" s="185" t="str">
        <f t="shared" si="51"/>
        <v>0</v>
      </c>
      <c r="U357" s="185">
        <f t="shared" ref="U357:U369" si="52">(T357*S357)</f>
        <v>0</v>
      </c>
      <c r="V357" s="186" t="str">
        <f>IF(U357=0,"--",IF(U357&lt;='db fasce di rischio'!$B$4,'db fasce di rischio'!$A$2,IF(U357&lt;='db fasce di rischio'!$D$4,'db fasce di rischio'!$C$2,IF(U357&lt;='db fasce di rischio'!$F$4,'db fasce di rischio'!$E$2,IF(U357&lt;='db fasce di rischio'!$H$4,'db fasce di rischio'!$G$2,"")))))</f>
        <v>--</v>
      </c>
      <c r="W357" s="30"/>
      <c r="X357" s="30"/>
    </row>
    <row r="358" spans="1:24" ht="21" hidden="1" outlineLevel="1" x14ac:dyDescent="0.2">
      <c r="A358" s="169"/>
      <c r="B358" s="169"/>
      <c r="C358" s="26" t="s">
        <v>30</v>
      </c>
      <c r="D358" s="26" t="s">
        <v>30</v>
      </c>
      <c r="E358" s="26" t="s">
        <v>30</v>
      </c>
      <c r="F358" s="26" t="s">
        <v>30</v>
      </c>
      <c r="G358" s="161" t="str">
        <f t="shared" si="50"/>
        <v>--</v>
      </c>
      <c r="H358" s="27" t="s">
        <v>30</v>
      </c>
      <c r="I358" s="33" t="s">
        <v>30</v>
      </c>
      <c r="J358" s="87"/>
      <c r="K358" s="33"/>
      <c r="L358" s="26"/>
      <c r="M358" s="26"/>
      <c r="N358" s="26"/>
      <c r="O358" s="26"/>
      <c r="P358" s="169"/>
      <c r="Q358" s="184"/>
      <c r="R358" s="184"/>
      <c r="S358" s="185" t="str">
        <f t="shared" si="51"/>
        <v>0</v>
      </c>
      <c r="T358" s="185" t="str">
        <f t="shared" si="51"/>
        <v>0</v>
      </c>
      <c r="U358" s="185">
        <f t="shared" si="52"/>
        <v>0</v>
      </c>
      <c r="V358" s="186" t="str">
        <f>IF(U358=0,"--",IF(U358&lt;='db fasce di rischio'!$B$4,'db fasce di rischio'!$A$2,IF(U358&lt;='db fasce di rischio'!$D$4,'db fasce di rischio'!$C$2,IF(U358&lt;='db fasce di rischio'!$F$4,'db fasce di rischio'!$E$2,IF(U358&lt;='db fasce di rischio'!$H$4,'db fasce di rischio'!$G$2,"")))))</f>
        <v>--</v>
      </c>
      <c r="W358" s="30"/>
      <c r="X358" s="30"/>
    </row>
    <row r="359" spans="1:24" ht="21" hidden="1" outlineLevel="1" x14ac:dyDescent="0.2">
      <c r="A359" s="169"/>
      <c r="B359" s="169"/>
      <c r="C359" s="26" t="s">
        <v>30</v>
      </c>
      <c r="D359" s="26" t="s">
        <v>30</v>
      </c>
      <c r="E359" s="26" t="s">
        <v>30</v>
      </c>
      <c r="F359" s="26" t="s">
        <v>30</v>
      </c>
      <c r="G359" s="161" t="str">
        <f t="shared" si="50"/>
        <v>--</v>
      </c>
      <c r="H359" s="27" t="s">
        <v>30</v>
      </c>
      <c r="I359" s="33" t="s">
        <v>30</v>
      </c>
      <c r="J359" s="87"/>
      <c r="K359" s="33"/>
      <c r="L359" s="26"/>
      <c r="M359" s="26"/>
      <c r="N359" s="26"/>
      <c r="O359" s="26"/>
      <c r="P359" s="169"/>
      <c r="Q359" s="184"/>
      <c r="R359" s="184"/>
      <c r="S359" s="185" t="str">
        <f t="shared" si="51"/>
        <v>0</v>
      </c>
      <c r="T359" s="185" t="str">
        <f t="shared" si="51"/>
        <v>0</v>
      </c>
      <c r="U359" s="185">
        <f t="shared" si="52"/>
        <v>0</v>
      </c>
      <c r="V359" s="186" t="str">
        <f>IF(U359=0,"--",IF(U359&lt;='db fasce di rischio'!$B$4,'db fasce di rischio'!$A$2,IF(U359&lt;='db fasce di rischio'!$D$4,'db fasce di rischio'!$C$2,IF(U359&lt;='db fasce di rischio'!$F$4,'db fasce di rischio'!$E$2,IF(U359&lt;='db fasce di rischio'!$H$4,'db fasce di rischio'!$G$2,"")))))</f>
        <v>--</v>
      </c>
      <c r="W359" s="30"/>
      <c r="X359" s="30"/>
    </row>
    <row r="360" spans="1:24" ht="21" hidden="1" outlineLevel="1" x14ac:dyDescent="0.2">
      <c r="A360" s="169"/>
      <c r="B360" s="169"/>
      <c r="C360" s="26" t="s">
        <v>30</v>
      </c>
      <c r="D360" s="26" t="s">
        <v>30</v>
      </c>
      <c r="E360" s="26" t="s">
        <v>30</v>
      </c>
      <c r="F360" s="26" t="s">
        <v>30</v>
      </c>
      <c r="G360" s="161" t="str">
        <f t="shared" si="50"/>
        <v>--</v>
      </c>
      <c r="H360" s="27" t="s">
        <v>30</v>
      </c>
      <c r="I360" s="33" t="s">
        <v>30</v>
      </c>
      <c r="J360" s="87"/>
      <c r="K360" s="33"/>
      <c r="L360" s="26"/>
      <c r="M360" s="26"/>
      <c r="N360" s="26"/>
      <c r="O360" s="26"/>
      <c r="P360" s="169"/>
      <c r="Q360" s="184"/>
      <c r="R360" s="184"/>
      <c r="S360" s="185" t="str">
        <f t="shared" si="51"/>
        <v>0</v>
      </c>
      <c r="T360" s="185" t="str">
        <f t="shared" si="51"/>
        <v>0</v>
      </c>
      <c r="U360" s="185">
        <f t="shared" si="52"/>
        <v>0</v>
      </c>
      <c r="V360" s="186" t="str">
        <f>IF(U360=0,"--",IF(U360&lt;='db fasce di rischio'!$B$4,'db fasce di rischio'!$A$2,IF(U360&lt;='db fasce di rischio'!$D$4,'db fasce di rischio'!$C$2,IF(U360&lt;='db fasce di rischio'!$F$4,'db fasce di rischio'!$E$2,IF(U360&lt;='db fasce di rischio'!$H$4,'db fasce di rischio'!$G$2,"")))))</f>
        <v>--</v>
      </c>
      <c r="W360" s="30"/>
      <c r="X360" s="30"/>
    </row>
    <row r="361" spans="1:24" ht="21" hidden="1" outlineLevel="1" x14ac:dyDescent="0.2">
      <c r="A361" s="169"/>
      <c r="B361" s="169"/>
      <c r="C361" s="26" t="s">
        <v>30</v>
      </c>
      <c r="D361" s="26" t="s">
        <v>30</v>
      </c>
      <c r="E361" s="26" t="s">
        <v>30</v>
      </c>
      <c r="F361" s="26" t="s">
        <v>30</v>
      </c>
      <c r="G361" s="161" t="str">
        <f t="shared" si="50"/>
        <v>--</v>
      </c>
      <c r="H361" s="27" t="s">
        <v>30</v>
      </c>
      <c r="I361" s="33" t="s">
        <v>30</v>
      </c>
      <c r="J361" s="87"/>
      <c r="K361" s="33"/>
      <c r="L361" s="26"/>
      <c r="M361" s="26"/>
      <c r="N361" s="26"/>
      <c r="O361" s="26"/>
      <c r="P361" s="169"/>
      <c r="Q361" s="184"/>
      <c r="R361" s="184"/>
      <c r="S361" s="185" t="str">
        <f t="shared" si="51"/>
        <v>0</v>
      </c>
      <c r="T361" s="185" t="str">
        <f t="shared" si="51"/>
        <v>0</v>
      </c>
      <c r="U361" s="185">
        <f t="shared" si="52"/>
        <v>0</v>
      </c>
      <c r="V361" s="186" t="str">
        <f>IF(U361=0,"--",IF(U361&lt;='db fasce di rischio'!$B$4,'db fasce di rischio'!$A$2,IF(U361&lt;='db fasce di rischio'!$D$4,'db fasce di rischio'!$C$2,IF(U361&lt;='db fasce di rischio'!$F$4,'db fasce di rischio'!$E$2,IF(U361&lt;='db fasce di rischio'!$H$4,'db fasce di rischio'!$G$2,"")))))</f>
        <v>--</v>
      </c>
      <c r="W361" s="30"/>
      <c r="X361" s="30"/>
    </row>
    <row r="362" spans="1:24" ht="21" hidden="1" outlineLevel="1" x14ac:dyDescent="0.2">
      <c r="A362" s="169"/>
      <c r="B362" s="169"/>
      <c r="C362" s="26" t="s">
        <v>30</v>
      </c>
      <c r="D362" s="26" t="s">
        <v>30</v>
      </c>
      <c r="E362" s="26" t="s">
        <v>30</v>
      </c>
      <c r="F362" s="26" t="s">
        <v>30</v>
      </c>
      <c r="G362" s="161" t="str">
        <f t="shared" si="50"/>
        <v>--</v>
      </c>
      <c r="H362" s="27" t="s">
        <v>30</v>
      </c>
      <c r="I362" s="33" t="s">
        <v>30</v>
      </c>
      <c r="J362" s="87"/>
      <c r="K362" s="33"/>
      <c r="L362" s="26"/>
      <c r="M362" s="26"/>
      <c r="N362" s="26"/>
      <c r="O362" s="26"/>
      <c r="P362" s="169"/>
      <c r="Q362" s="184"/>
      <c r="R362" s="184"/>
      <c r="S362" s="185" t="str">
        <f t="shared" si="51"/>
        <v>0</v>
      </c>
      <c r="T362" s="185" t="str">
        <f t="shared" si="51"/>
        <v>0</v>
      </c>
      <c r="U362" s="185">
        <f t="shared" si="52"/>
        <v>0</v>
      </c>
      <c r="V362" s="186" t="str">
        <f>IF(U362=0,"--",IF(U362&lt;='db fasce di rischio'!$B$4,'db fasce di rischio'!$A$2,IF(U362&lt;='db fasce di rischio'!$D$4,'db fasce di rischio'!$C$2,IF(U362&lt;='db fasce di rischio'!$F$4,'db fasce di rischio'!$E$2,IF(U362&lt;='db fasce di rischio'!$H$4,'db fasce di rischio'!$G$2,"")))))</f>
        <v>--</v>
      </c>
      <c r="W362" s="30"/>
      <c r="X362" s="30"/>
    </row>
    <row r="363" spans="1:24" ht="21" hidden="1" outlineLevel="1" x14ac:dyDescent="0.2">
      <c r="A363" s="169"/>
      <c r="B363" s="169"/>
      <c r="C363" s="26" t="s">
        <v>30</v>
      </c>
      <c r="D363" s="26" t="s">
        <v>30</v>
      </c>
      <c r="E363" s="26" t="s">
        <v>30</v>
      </c>
      <c r="F363" s="26" t="s">
        <v>30</v>
      </c>
      <c r="G363" s="161" t="str">
        <f t="shared" si="50"/>
        <v>--</v>
      </c>
      <c r="H363" s="27" t="s">
        <v>30</v>
      </c>
      <c r="I363" s="33" t="s">
        <v>30</v>
      </c>
      <c r="J363" s="88"/>
      <c r="K363" s="33"/>
      <c r="L363" s="26"/>
      <c r="M363" s="26"/>
      <c r="N363" s="26"/>
      <c r="O363" s="26"/>
      <c r="P363" s="169"/>
      <c r="Q363" s="184"/>
      <c r="R363" s="184"/>
      <c r="S363" s="185" t="str">
        <f t="shared" si="51"/>
        <v>0</v>
      </c>
      <c r="T363" s="185" t="str">
        <f t="shared" si="51"/>
        <v>0</v>
      </c>
      <c r="U363" s="185">
        <f t="shared" si="52"/>
        <v>0</v>
      </c>
      <c r="V363" s="186" t="str">
        <f>IF(U363=0,"--",IF(U363&lt;='db fasce di rischio'!$B$4,'db fasce di rischio'!$A$2,IF(U363&lt;='db fasce di rischio'!$D$4,'db fasce di rischio'!$C$2,IF(U363&lt;='db fasce di rischio'!$F$4,'db fasce di rischio'!$E$2,IF(U363&lt;='db fasce di rischio'!$H$4,'db fasce di rischio'!$G$2,"")))))</f>
        <v>--</v>
      </c>
      <c r="W363" s="30"/>
      <c r="X363" s="30"/>
    </row>
    <row r="364" spans="1:24" ht="21" hidden="1" outlineLevel="1" x14ac:dyDescent="0.2">
      <c r="A364" s="169"/>
      <c r="B364" s="169"/>
      <c r="C364" s="26" t="s">
        <v>30</v>
      </c>
      <c r="D364" s="26" t="s">
        <v>30</v>
      </c>
      <c r="E364" s="26" t="s">
        <v>30</v>
      </c>
      <c r="F364" s="26" t="s">
        <v>30</v>
      </c>
      <c r="G364" s="161" t="str">
        <f t="shared" si="50"/>
        <v>--</v>
      </c>
      <c r="H364" s="27" t="s">
        <v>30</v>
      </c>
      <c r="I364" s="33" t="s">
        <v>30</v>
      </c>
      <c r="J364" s="88"/>
      <c r="K364" s="33"/>
      <c r="L364" s="26"/>
      <c r="M364" s="26"/>
      <c r="N364" s="26"/>
      <c r="O364" s="26"/>
      <c r="P364" s="169"/>
      <c r="Q364" s="184"/>
      <c r="R364" s="184"/>
      <c r="S364" s="185" t="str">
        <f t="shared" si="51"/>
        <v>0</v>
      </c>
      <c r="T364" s="185" t="str">
        <f t="shared" si="51"/>
        <v>0</v>
      </c>
      <c r="U364" s="185">
        <f t="shared" si="52"/>
        <v>0</v>
      </c>
      <c r="V364" s="186" t="str">
        <f>IF(U364=0,"--",IF(U364&lt;='db fasce di rischio'!$B$4,'db fasce di rischio'!$A$2,IF(U364&lt;='db fasce di rischio'!$D$4,'db fasce di rischio'!$C$2,IF(U364&lt;='db fasce di rischio'!$F$4,'db fasce di rischio'!$E$2,IF(U364&lt;='db fasce di rischio'!$H$4,'db fasce di rischio'!$G$2,"")))))</f>
        <v>--</v>
      </c>
      <c r="W364" s="30"/>
      <c r="X364" s="30"/>
    </row>
    <row r="365" spans="1:24" ht="21" hidden="1" outlineLevel="1" x14ac:dyDescent="0.2">
      <c r="A365" s="169"/>
      <c r="B365" s="169"/>
      <c r="C365" s="26" t="s">
        <v>30</v>
      </c>
      <c r="D365" s="26" t="s">
        <v>30</v>
      </c>
      <c r="E365" s="26" t="s">
        <v>30</v>
      </c>
      <c r="F365" s="26" t="s">
        <v>30</v>
      </c>
      <c r="G365" s="161" t="str">
        <f t="shared" si="50"/>
        <v>--</v>
      </c>
      <c r="H365" s="27" t="s">
        <v>30</v>
      </c>
      <c r="I365" s="33" t="s">
        <v>30</v>
      </c>
      <c r="J365" s="88"/>
      <c r="K365" s="33"/>
      <c r="L365" s="26"/>
      <c r="M365" s="26"/>
      <c r="N365" s="26"/>
      <c r="O365" s="26"/>
      <c r="P365" s="169"/>
      <c r="Q365" s="184"/>
      <c r="R365" s="184"/>
      <c r="S365" s="185" t="str">
        <f t="shared" si="51"/>
        <v>0</v>
      </c>
      <c r="T365" s="185" t="str">
        <f t="shared" si="51"/>
        <v>0</v>
      </c>
      <c r="U365" s="185">
        <f t="shared" si="52"/>
        <v>0</v>
      </c>
      <c r="V365" s="186" t="str">
        <f>IF(U365=0,"--",IF(U365&lt;='db fasce di rischio'!$B$4,'db fasce di rischio'!$A$2,IF(U365&lt;='db fasce di rischio'!$D$4,'db fasce di rischio'!$C$2,IF(U365&lt;='db fasce di rischio'!$F$4,'db fasce di rischio'!$E$2,IF(U365&lt;='db fasce di rischio'!$H$4,'db fasce di rischio'!$G$2,"")))))</f>
        <v>--</v>
      </c>
      <c r="W365" s="30"/>
      <c r="X365" s="30"/>
    </row>
    <row r="366" spans="1:24" ht="21" hidden="1" outlineLevel="1" x14ac:dyDescent="0.2">
      <c r="A366" s="169"/>
      <c r="B366" s="169"/>
      <c r="C366" s="26" t="s">
        <v>30</v>
      </c>
      <c r="D366" s="26" t="s">
        <v>30</v>
      </c>
      <c r="E366" s="26" t="s">
        <v>30</v>
      </c>
      <c r="F366" s="26" t="s">
        <v>30</v>
      </c>
      <c r="G366" s="161" t="str">
        <f t="shared" si="50"/>
        <v>--</v>
      </c>
      <c r="H366" s="27" t="s">
        <v>30</v>
      </c>
      <c r="I366" s="33" t="s">
        <v>30</v>
      </c>
      <c r="J366" s="88"/>
      <c r="K366" s="33"/>
      <c r="L366" s="26"/>
      <c r="M366" s="26"/>
      <c r="N366" s="26"/>
      <c r="O366" s="26"/>
      <c r="P366" s="169"/>
      <c r="Q366" s="184"/>
      <c r="R366" s="184"/>
      <c r="S366" s="185" t="str">
        <f t="shared" si="51"/>
        <v>0</v>
      </c>
      <c r="T366" s="185" t="str">
        <f t="shared" si="51"/>
        <v>0</v>
      </c>
      <c r="U366" s="185">
        <f t="shared" si="52"/>
        <v>0</v>
      </c>
      <c r="V366" s="186" t="str">
        <f>IF(U366=0,"--",IF(U366&lt;='db fasce di rischio'!$B$4,'db fasce di rischio'!$A$2,IF(U366&lt;='db fasce di rischio'!$D$4,'db fasce di rischio'!$C$2,IF(U366&lt;='db fasce di rischio'!$F$4,'db fasce di rischio'!$E$2,IF(U366&lt;='db fasce di rischio'!$H$4,'db fasce di rischio'!$G$2,"")))))</f>
        <v>--</v>
      </c>
      <c r="W366" s="30"/>
      <c r="X366" s="30"/>
    </row>
    <row r="367" spans="1:24" ht="21" hidden="1" outlineLevel="1" x14ac:dyDescent="0.2">
      <c r="A367" s="169"/>
      <c r="B367" s="169"/>
      <c r="C367" s="26" t="s">
        <v>30</v>
      </c>
      <c r="D367" s="26" t="s">
        <v>30</v>
      </c>
      <c r="E367" s="26" t="s">
        <v>30</v>
      </c>
      <c r="F367" s="26" t="s">
        <v>30</v>
      </c>
      <c r="G367" s="161" t="str">
        <f t="shared" si="50"/>
        <v>--</v>
      </c>
      <c r="H367" s="27" t="s">
        <v>30</v>
      </c>
      <c r="I367" s="33" t="s">
        <v>30</v>
      </c>
      <c r="J367" s="87"/>
      <c r="K367" s="33"/>
      <c r="L367" s="26"/>
      <c r="M367" s="26"/>
      <c r="N367" s="26"/>
      <c r="O367" s="26"/>
      <c r="P367" s="169"/>
      <c r="Q367" s="184"/>
      <c r="R367" s="184"/>
      <c r="S367" s="185" t="str">
        <f t="shared" si="51"/>
        <v>0</v>
      </c>
      <c r="T367" s="185" t="str">
        <f t="shared" si="51"/>
        <v>0</v>
      </c>
      <c r="U367" s="185">
        <f t="shared" si="52"/>
        <v>0</v>
      </c>
      <c r="V367" s="186" t="str">
        <f>IF(U367=0,"--",IF(U367&lt;='db fasce di rischio'!$B$4,'db fasce di rischio'!$A$2,IF(U367&lt;='db fasce di rischio'!$D$4,'db fasce di rischio'!$C$2,IF(U367&lt;='db fasce di rischio'!$F$4,'db fasce di rischio'!$E$2,IF(U367&lt;='db fasce di rischio'!$H$4,'db fasce di rischio'!$G$2,"")))))</f>
        <v>--</v>
      </c>
      <c r="W367" s="30"/>
      <c r="X367" s="30"/>
    </row>
    <row r="368" spans="1:24" ht="21" hidden="1" outlineLevel="1" x14ac:dyDescent="0.2">
      <c r="A368" s="169"/>
      <c r="B368" s="169"/>
      <c r="C368" s="26" t="s">
        <v>30</v>
      </c>
      <c r="D368" s="26" t="s">
        <v>30</v>
      </c>
      <c r="E368" s="26" t="s">
        <v>30</v>
      </c>
      <c r="F368" s="26" t="s">
        <v>30</v>
      </c>
      <c r="G368" s="161" t="str">
        <f t="shared" si="50"/>
        <v>--</v>
      </c>
      <c r="H368" s="27" t="s">
        <v>30</v>
      </c>
      <c r="I368" s="33" t="s">
        <v>30</v>
      </c>
      <c r="J368" s="87"/>
      <c r="K368" s="33"/>
      <c r="L368" s="26"/>
      <c r="M368" s="26"/>
      <c r="N368" s="26"/>
      <c r="O368" s="28"/>
      <c r="P368" s="169"/>
      <c r="Q368" s="184"/>
      <c r="R368" s="184"/>
      <c r="S368" s="185" t="str">
        <f t="shared" si="51"/>
        <v>0</v>
      </c>
      <c r="T368" s="185" t="str">
        <f t="shared" si="51"/>
        <v>0</v>
      </c>
      <c r="U368" s="185">
        <f t="shared" si="52"/>
        <v>0</v>
      </c>
      <c r="V368" s="186" t="str">
        <f>IF(U368=0,"--",IF(U368&lt;='db fasce di rischio'!$B$4,'db fasce di rischio'!$A$2,IF(U368&lt;='db fasce di rischio'!$D$4,'db fasce di rischio'!$C$2,IF(U368&lt;='db fasce di rischio'!$F$4,'db fasce di rischio'!$E$2,IF(U368&lt;='db fasce di rischio'!$H$4,'db fasce di rischio'!$G$2,"")))))</f>
        <v>--</v>
      </c>
      <c r="W368" s="30"/>
      <c r="X368" s="30"/>
    </row>
    <row r="369" spans="1:24" ht="21" hidden="1" outlineLevel="1" x14ac:dyDescent="0.2">
      <c r="A369" s="169"/>
      <c r="B369" s="169"/>
      <c r="C369" s="26" t="s">
        <v>30</v>
      </c>
      <c r="D369" s="26" t="s">
        <v>30</v>
      </c>
      <c r="E369" s="26" t="s">
        <v>30</v>
      </c>
      <c r="F369" s="26" t="s">
        <v>30</v>
      </c>
      <c r="G369" s="161" t="str">
        <f t="shared" si="50"/>
        <v>--</v>
      </c>
      <c r="H369" s="27" t="s">
        <v>30</v>
      </c>
      <c r="I369" s="33" t="s">
        <v>30</v>
      </c>
      <c r="J369" s="87"/>
      <c r="K369" s="33"/>
      <c r="L369" s="26"/>
      <c r="M369" s="26"/>
      <c r="N369" s="26"/>
      <c r="O369" s="29"/>
      <c r="P369" s="169"/>
      <c r="Q369" s="184"/>
      <c r="R369" s="184"/>
      <c r="S369" s="185" t="str">
        <f t="shared" si="51"/>
        <v>0</v>
      </c>
      <c r="T369" s="185" t="str">
        <f t="shared" si="51"/>
        <v>0</v>
      </c>
      <c r="U369" s="185">
        <f t="shared" si="52"/>
        <v>0</v>
      </c>
      <c r="V369" s="186" t="str">
        <f>IF(U369=0,"--",IF(U369&lt;='db fasce di rischio'!$B$4,'db fasce di rischio'!$A$2,IF(U369&lt;='db fasce di rischio'!$D$4,'db fasce di rischio'!$C$2,IF(U369&lt;='db fasce di rischio'!$F$4,'db fasce di rischio'!$E$2,IF(U369&lt;='db fasce di rischio'!$H$4,'db fasce di rischio'!$G$2,"")))))</f>
        <v>--</v>
      </c>
      <c r="W369" s="30"/>
      <c r="X369" s="30"/>
    </row>
    <row r="370" spans="1:24" ht="21" collapsed="1" x14ac:dyDescent="0.2">
      <c r="A370" s="168"/>
      <c r="B370" s="168"/>
      <c r="C370" s="92"/>
      <c r="D370" s="92"/>
      <c r="E370" s="92"/>
      <c r="F370" s="92"/>
      <c r="G370" s="92"/>
      <c r="H370" s="92"/>
      <c r="I370" s="92"/>
      <c r="J370" s="176"/>
      <c r="K370" s="92"/>
      <c r="L370" s="92"/>
      <c r="M370" s="92"/>
      <c r="N370" s="92"/>
      <c r="O370" s="92"/>
      <c r="P370" s="168"/>
      <c r="Q370" s="30"/>
      <c r="R370" s="30"/>
      <c r="S370" s="30"/>
      <c r="T370" s="30"/>
      <c r="U370" s="30"/>
      <c r="V370" s="30"/>
      <c r="W370" s="30"/>
      <c r="X370" s="30"/>
    </row>
    <row r="371" spans="1:24" ht="90.6" customHeight="1" x14ac:dyDescent="0.2">
      <c r="A371" s="31"/>
      <c r="B371" s="31"/>
      <c r="C371" s="32" t="s">
        <v>674</v>
      </c>
      <c r="D371" s="32"/>
      <c r="E371" s="30"/>
      <c r="F371" s="30"/>
      <c r="G371" s="30"/>
      <c r="H371" s="30"/>
      <c r="I371" s="30"/>
      <c r="J371" s="85"/>
      <c r="K371" s="30"/>
      <c r="L371" s="30"/>
      <c r="M371" s="30"/>
      <c r="N371" s="84" t="s">
        <v>6</v>
      </c>
      <c r="O371" s="84" t="s">
        <v>675</v>
      </c>
      <c r="P371" s="30"/>
      <c r="Q371" s="182" t="s">
        <v>1306</v>
      </c>
      <c r="R371" s="182" t="s">
        <v>1307</v>
      </c>
      <c r="S371" s="50" t="s">
        <v>1308</v>
      </c>
      <c r="T371" s="50" t="s">
        <v>1309</v>
      </c>
      <c r="U371" s="50" t="s">
        <v>1310</v>
      </c>
      <c r="V371" s="183" t="s">
        <v>1311</v>
      </c>
      <c r="W371" s="30"/>
      <c r="X371" s="30"/>
    </row>
    <row r="372" spans="1:24" ht="30.6" customHeight="1" x14ac:dyDescent="0.2">
      <c r="A372" s="168"/>
      <c r="B372" s="168">
        <v>18</v>
      </c>
      <c r="C372" s="220" t="s">
        <v>1267</v>
      </c>
      <c r="D372" s="221"/>
      <c r="E372" s="222"/>
      <c r="F372" s="229"/>
      <c r="G372" s="229"/>
      <c r="H372" s="229"/>
      <c r="I372" s="50" t="s">
        <v>11</v>
      </c>
      <c r="J372" s="231" t="s">
        <v>3</v>
      </c>
      <c r="K372" s="231"/>
      <c r="L372" s="39"/>
      <c r="M372" s="162" t="s">
        <v>676</v>
      </c>
      <c r="N372" s="163" t="str">
        <f>V372</f>
        <v>--</v>
      </c>
      <c r="O372" s="39"/>
      <c r="P372" s="168"/>
      <c r="Q372" s="184"/>
      <c r="R372" s="184"/>
      <c r="S372" s="185" t="str">
        <f>IF(Q372="Basso",1.8,IF(Q372="Medio",2.5,IF(Q372="Medio-Alto",3.8,IF(Q372="Alto",5,"0"))))</f>
        <v>0</v>
      </c>
      <c r="T372" s="185" t="str">
        <f>IF(R372="Basso",1.8,IF(R372="Medio",2.5,IF(R372="Medio-Alto",3.8,IF(R372="Alto",5,"0"))))</f>
        <v>0</v>
      </c>
      <c r="U372" s="185">
        <f>IF(MAX(U376:U390)&gt;(T372*S372),MAX(U376:U390),T372*S372)</f>
        <v>0</v>
      </c>
      <c r="V372" s="186" t="str">
        <f>IF(U372=0,"--",IF(U372&lt;='db fasce di rischio'!$B$4,'db fasce di rischio'!$A$2,IF(U372&lt;='db fasce di rischio'!$D$4,'db fasce di rischio'!$C$2,IF(U372&lt;='db fasce di rischio'!$F$4,'db fasce di rischio'!$E$2,IF(U372&lt;='db fasce di rischio'!$H$4,'db fasce di rischio'!$G$2,"")))))</f>
        <v>--</v>
      </c>
      <c r="W372" s="30"/>
      <c r="X372" s="30"/>
    </row>
    <row r="373" spans="1:24" ht="59.45" customHeight="1" x14ac:dyDescent="0.2">
      <c r="A373" s="168"/>
      <c r="B373" s="168"/>
      <c r="C373" s="223"/>
      <c r="D373" s="224"/>
      <c r="E373" s="224"/>
      <c r="F373" s="172"/>
      <c r="G373" s="172"/>
      <c r="H373" s="172"/>
      <c r="I373" s="172"/>
      <c r="J373" s="172"/>
      <c r="K373" s="172"/>
      <c r="L373" s="173"/>
      <c r="M373" s="226" t="s">
        <v>1305</v>
      </c>
      <c r="N373" s="226"/>
      <c r="O373" s="226"/>
      <c r="P373" s="168"/>
      <c r="Q373" s="30"/>
      <c r="R373" s="30"/>
      <c r="S373" s="30"/>
      <c r="T373" s="30"/>
      <c r="U373" s="30"/>
      <c r="V373" s="30"/>
      <c r="W373" s="30"/>
      <c r="X373" s="30"/>
    </row>
    <row r="374" spans="1:24" ht="31.5" hidden="1" customHeight="1" outlineLevel="1" x14ac:dyDescent="0.2">
      <c r="A374" s="168"/>
      <c r="B374" s="168"/>
      <c r="C374" s="218" t="s">
        <v>1266</v>
      </c>
      <c r="D374" s="219"/>
      <c r="E374" s="160"/>
      <c r="F374" s="160"/>
      <c r="G374" s="160"/>
      <c r="H374" s="160"/>
      <c r="I374" s="160"/>
      <c r="J374" s="159"/>
      <c r="K374" s="160"/>
      <c r="L374" s="164">
        <f>SUM(H361:H369)</f>
        <v>0</v>
      </c>
      <c r="M374" s="165"/>
      <c r="N374" s="165"/>
      <c r="O374" s="165"/>
      <c r="P374" s="168"/>
      <c r="Q374" s="30"/>
      <c r="R374" s="30"/>
      <c r="S374" s="30"/>
      <c r="T374" s="30"/>
      <c r="U374" s="30"/>
      <c r="V374" s="30"/>
      <c r="W374" s="30"/>
      <c r="X374" s="30"/>
    </row>
    <row r="375" spans="1:24" ht="81.95" hidden="1" customHeight="1" outlineLevel="1" x14ac:dyDescent="0.2">
      <c r="A375" s="169"/>
      <c r="B375" s="169"/>
      <c r="C375" s="24" t="s">
        <v>915</v>
      </c>
      <c r="D375" s="24" t="s">
        <v>916</v>
      </c>
      <c r="E375" s="24" t="s">
        <v>981</v>
      </c>
      <c r="F375" s="24" t="s">
        <v>980</v>
      </c>
      <c r="G375" s="187" t="s">
        <v>1301</v>
      </c>
      <c r="H375" s="24" t="s">
        <v>979</v>
      </c>
      <c r="I375" s="24" t="s">
        <v>917</v>
      </c>
      <c r="J375" s="50" t="s">
        <v>982</v>
      </c>
      <c r="K375" s="50" t="s">
        <v>918</v>
      </c>
      <c r="L375" s="24" t="s">
        <v>639</v>
      </c>
      <c r="M375" s="24" t="s">
        <v>677</v>
      </c>
      <c r="N375" s="24" t="s">
        <v>678</v>
      </c>
      <c r="O375" s="24" t="s">
        <v>679</v>
      </c>
      <c r="P375" s="169"/>
      <c r="Q375" s="182" t="s">
        <v>1306</v>
      </c>
      <c r="R375" s="182" t="s">
        <v>1307</v>
      </c>
      <c r="S375" s="50" t="s">
        <v>1308</v>
      </c>
      <c r="T375" s="50" t="s">
        <v>1309</v>
      </c>
      <c r="U375" s="50" t="s">
        <v>1310</v>
      </c>
      <c r="V375" s="183" t="s">
        <v>1311</v>
      </c>
      <c r="W375" s="30"/>
      <c r="X375" s="30"/>
    </row>
    <row r="376" spans="1:24" ht="21" hidden="1" outlineLevel="1" x14ac:dyDescent="0.2">
      <c r="A376" s="169"/>
      <c r="B376" s="169"/>
      <c r="C376" s="26" t="s">
        <v>30</v>
      </c>
      <c r="D376" s="26" t="s">
        <v>30</v>
      </c>
      <c r="E376" s="26" t="s">
        <v>30</v>
      </c>
      <c r="F376" s="26" t="s">
        <v>30</v>
      </c>
      <c r="G376" s="161" t="str">
        <f>V376</f>
        <v>--</v>
      </c>
      <c r="H376" s="27" t="s">
        <v>30</v>
      </c>
      <c r="I376" s="33" t="s">
        <v>30</v>
      </c>
      <c r="J376" s="87"/>
      <c r="K376" s="33"/>
      <c r="L376" s="26"/>
      <c r="M376" s="26"/>
      <c r="N376" s="26"/>
      <c r="O376" s="26"/>
      <c r="P376" s="169"/>
      <c r="Q376" s="184"/>
      <c r="R376" s="184"/>
      <c r="S376" s="185" t="str">
        <f>IF(Q376="Basso",1.8,IF(Q376="Medio",2.5,IF(Q376="Medio-Alto",3.8,IF(Q376="Alto",5,"0"))))</f>
        <v>0</v>
      </c>
      <c r="T376" s="185" t="str">
        <f>IF(R376="Basso",1.8,IF(R376="Medio",2.5,IF(R376="Medio-Alto",3.8,IF(R376="Alto",5,"0"))))</f>
        <v>0</v>
      </c>
      <c r="U376" s="185">
        <f>(T376*S376)</f>
        <v>0</v>
      </c>
      <c r="V376" s="186" t="str">
        <f>IF(U376=0,"--",IF(U376&lt;='db fasce di rischio'!$B$4,'db fasce di rischio'!$A$2,IF(U376&lt;='db fasce di rischio'!$D$4,'db fasce di rischio'!$C$2,IF(U376&lt;='db fasce di rischio'!$F$4,'db fasce di rischio'!$E$2,IF(U376&lt;='db fasce di rischio'!$H$4,'db fasce di rischio'!$G$2,"")))))</f>
        <v>--</v>
      </c>
      <c r="W376" s="30"/>
      <c r="X376" s="30"/>
    </row>
    <row r="377" spans="1:24" ht="21" hidden="1" outlineLevel="1" x14ac:dyDescent="0.2">
      <c r="A377" s="169"/>
      <c r="B377" s="169"/>
      <c r="C377" s="26" t="s">
        <v>30</v>
      </c>
      <c r="D377" s="26" t="s">
        <v>30</v>
      </c>
      <c r="E377" s="26" t="s">
        <v>30</v>
      </c>
      <c r="F377" s="26" t="s">
        <v>30</v>
      </c>
      <c r="G377" s="161" t="str">
        <f t="shared" ref="G377:G390" si="53">V377</f>
        <v>--</v>
      </c>
      <c r="H377" s="27" t="s">
        <v>30</v>
      </c>
      <c r="I377" s="33" t="s">
        <v>30</v>
      </c>
      <c r="J377" s="87"/>
      <c r="K377" s="33"/>
      <c r="L377" s="26"/>
      <c r="M377" s="26"/>
      <c r="N377" s="26"/>
      <c r="O377" s="26"/>
      <c r="P377" s="169"/>
      <c r="Q377" s="184"/>
      <c r="R377" s="184"/>
      <c r="S377" s="185" t="str">
        <f t="shared" ref="S377:T390" si="54">IF(Q377="Basso",1.8,IF(Q377="Medio",2.5,IF(Q377="Medio-Alto",3.8,IF(Q377="Alto",5,"0"))))</f>
        <v>0</v>
      </c>
      <c r="T377" s="185" t="str">
        <f t="shared" si="54"/>
        <v>0</v>
      </c>
      <c r="U377" s="185">
        <f>(T377*S377)</f>
        <v>0</v>
      </c>
      <c r="V377" s="186" t="str">
        <f>IF(U377=0,"--",IF(U377&lt;='db fasce di rischio'!$B$4,'db fasce di rischio'!$A$2,IF(U377&lt;='db fasce di rischio'!$D$4,'db fasce di rischio'!$C$2,IF(U377&lt;='db fasce di rischio'!$F$4,'db fasce di rischio'!$E$2,IF(U377&lt;='db fasce di rischio'!$H$4,'db fasce di rischio'!$G$2,"")))))</f>
        <v>--</v>
      </c>
      <c r="W377" s="30"/>
      <c r="X377" s="30"/>
    </row>
    <row r="378" spans="1:24" ht="21" hidden="1" outlineLevel="1" x14ac:dyDescent="0.2">
      <c r="A378" s="169"/>
      <c r="B378" s="169"/>
      <c r="C378" s="26" t="s">
        <v>30</v>
      </c>
      <c r="D378" s="26" t="s">
        <v>30</v>
      </c>
      <c r="E378" s="26" t="s">
        <v>30</v>
      </c>
      <c r="F378" s="26" t="s">
        <v>30</v>
      </c>
      <c r="G378" s="161" t="str">
        <f t="shared" si="53"/>
        <v>--</v>
      </c>
      <c r="H378" s="27" t="s">
        <v>30</v>
      </c>
      <c r="I378" s="33" t="s">
        <v>30</v>
      </c>
      <c r="J378" s="87"/>
      <c r="K378" s="33"/>
      <c r="L378" s="26"/>
      <c r="M378" s="26"/>
      <c r="N378" s="26"/>
      <c r="O378" s="26"/>
      <c r="P378" s="169"/>
      <c r="Q378" s="184"/>
      <c r="R378" s="184"/>
      <c r="S378" s="185" t="str">
        <f t="shared" si="54"/>
        <v>0</v>
      </c>
      <c r="T378" s="185" t="str">
        <f t="shared" si="54"/>
        <v>0</v>
      </c>
      <c r="U378" s="185">
        <f t="shared" ref="U378:U390" si="55">(T378*S378)</f>
        <v>0</v>
      </c>
      <c r="V378" s="186" t="str">
        <f>IF(U378=0,"--",IF(U378&lt;='db fasce di rischio'!$B$4,'db fasce di rischio'!$A$2,IF(U378&lt;='db fasce di rischio'!$D$4,'db fasce di rischio'!$C$2,IF(U378&lt;='db fasce di rischio'!$F$4,'db fasce di rischio'!$E$2,IF(U378&lt;='db fasce di rischio'!$H$4,'db fasce di rischio'!$G$2,"")))))</f>
        <v>--</v>
      </c>
      <c r="W378" s="30"/>
      <c r="X378" s="30"/>
    </row>
    <row r="379" spans="1:24" ht="21" hidden="1" outlineLevel="1" x14ac:dyDescent="0.2">
      <c r="A379" s="169"/>
      <c r="B379" s="169"/>
      <c r="C379" s="26" t="s">
        <v>30</v>
      </c>
      <c r="D379" s="26" t="s">
        <v>30</v>
      </c>
      <c r="E379" s="26" t="s">
        <v>30</v>
      </c>
      <c r="F379" s="26" t="s">
        <v>30</v>
      </c>
      <c r="G379" s="161" t="str">
        <f t="shared" si="53"/>
        <v>--</v>
      </c>
      <c r="H379" s="27" t="s">
        <v>30</v>
      </c>
      <c r="I379" s="33" t="s">
        <v>30</v>
      </c>
      <c r="J379" s="87"/>
      <c r="K379" s="33"/>
      <c r="L379" s="26"/>
      <c r="M379" s="26"/>
      <c r="N379" s="26"/>
      <c r="O379" s="26"/>
      <c r="P379" s="169"/>
      <c r="Q379" s="184"/>
      <c r="R379" s="184"/>
      <c r="S379" s="185" t="str">
        <f t="shared" si="54"/>
        <v>0</v>
      </c>
      <c r="T379" s="185" t="str">
        <f t="shared" si="54"/>
        <v>0</v>
      </c>
      <c r="U379" s="185">
        <f t="shared" si="55"/>
        <v>0</v>
      </c>
      <c r="V379" s="186" t="str">
        <f>IF(U379=0,"--",IF(U379&lt;='db fasce di rischio'!$B$4,'db fasce di rischio'!$A$2,IF(U379&lt;='db fasce di rischio'!$D$4,'db fasce di rischio'!$C$2,IF(U379&lt;='db fasce di rischio'!$F$4,'db fasce di rischio'!$E$2,IF(U379&lt;='db fasce di rischio'!$H$4,'db fasce di rischio'!$G$2,"")))))</f>
        <v>--</v>
      </c>
      <c r="W379" s="30"/>
      <c r="X379" s="30"/>
    </row>
    <row r="380" spans="1:24" ht="21" hidden="1" outlineLevel="1" x14ac:dyDescent="0.2">
      <c r="A380" s="169"/>
      <c r="B380" s="169"/>
      <c r="C380" s="26" t="s">
        <v>30</v>
      </c>
      <c r="D380" s="26" t="s">
        <v>30</v>
      </c>
      <c r="E380" s="26" t="s">
        <v>30</v>
      </c>
      <c r="F380" s="26" t="s">
        <v>30</v>
      </c>
      <c r="G380" s="161" t="str">
        <f t="shared" si="53"/>
        <v>--</v>
      </c>
      <c r="H380" s="27" t="s">
        <v>30</v>
      </c>
      <c r="I380" s="33" t="s">
        <v>30</v>
      </c>
      <c r="J380" s="87"/>
      <c r="K380" s="33"/>
      <c r="L380" s="26"/>
      <c r="M380" s="26"/>
      <c r="N380" s="26"/>
      <c r="O380" s="26"/>
      <c r="P380" s="169"/>
      <c r="Q380" s="184"/>
      <c r="R380" s="184"/>
      <c r="S380" s="185" t="str">
        <f t="shared" si="54"/>
        <v>0</v>
      </c>
      <c r="T380" s="185" t="str">
        <f t="shared" si="54"/>
        <v>0</v>
      </c>
      <c r="U380" s="185">
        <f t="shared" si="55"/>
        <v>0</v>
      </c>
      <c r="V380" s="186" t="str">
        <f>IF(U380=0,"--",IF(U380&lt;='db fasce di rischio'!$B$4,'db fasce di rischio'!$A$2,IF(U380&lt;='db fasce di rischio'!$D$4,'db fasce di rischio'!$C$2,IF(U380&lt;='db fasce di rischio'!$F$4,'db fasce di rischio'!$E$2,IF(U380&lt;='db fasce di rischio'!$H$4,'db fasce di rischio'!$G$2,"")))))</f>
        <v>--</v>
      </c>
      <c r="W380" s="30"/>
      <c r="X380" s="30"/>
    </row>
    <row r="381" spans="1:24" ht="21" hidden="1" outlineLevel="1" x14ac:dyDescent="0.2">
      <c r="A381" s="169"/>
      <c r="B381" s="169"/>
      <c r="C381" s="26" t="s">
        <v>30</v>
      </c>
      <c r="D381" s="26" t="s">
        <v>30</v>
      </c>
      <c r="E381" s="26" t="s">
        <v>30</v>
      </c>
      <c r="F381" s="26" t="s">
        <v>30</v>
      </c>
      <c r="G381" s="161" t="str">
        <f t="shared" si="53"/>
        <v>--</v>
      </c>
      <c r="H381" s="27" t="s">
        <v>30</v>
      </c>
      <c r="I381" s="33" t="s">
        <v>30</v>
      </c>
      <c r="J381" s="87"/>
      <c r="K381" s="33"/>
      <c r="L381" s="26"/>
      <c r="M381" s="26"/>
      <c r="N381" s="26"/>
      <c r="O381" s="26"/>
      <c r="P381" s="169"/>
      <c r="Q381" s="184"/>
      <c r="R381" s="184"/>
      <c r="S381" s="185" t="str">
        <f t="shared" si="54"/>
        <v>0</v>
      </c>
      <c r="T381" s="185" t="str">
        <f t="shared" si="54"/>
        <v>0</v>
      </c>
      <c r="U381" s="185">
        <f t="shared" si="55"/>
        <v>0</v>
      </c>
      <c r="V381" s="186" t="str">
        <f>IF(U381=0,"--",IF(U381&lt;='db fasce di rischio'!$B$4,'db fasce di rischio'!$A$2,IF(U381&lt;='db fasce di rischio'!$D$4,'db fasce di rischio'!$C$2,IF(U381&lt;='db fasce di rischio'!$F$4,'db fasce di rischio'!$E$2,IF(U381&lt;='db fasce di rischio'!$H$4,'db fasce di rischio'!$G$2,"")))))</f>
        <v>--</v>
      </c>
      <c r="W381" s="30"/>
      <c r="X381" s="30"/>
    </row>
    <row r="382" spans="1:24" ht="21" hidden="1" outlineLevel="1" x14ac:dyDescent="0.2">
      <c r="A382" s="169"/>
      <c r="B382" s="169"/>
      <c r="C382" s="26" t="s">
        <v>30</v>
      </c>
      <c r="D382" s="26" t="s">
        <v>30</v>
      </c>
      <c r="E382" s="26" t="s">
        <v>30</v>
      </c>
      <c r="F382" s="26" t="s">
        <v>30</v>
      </c>
      <c r="G382" s="161" t="str">
        <f t="shared" si="53"/>
        <v>--</v>
      </c>
      <c r="H382" s="27" t="s">
        <v>30</v>
      </c>
      <c r="I382" s="33" t="s">
        <v>30</v>
      </c>
      <c r="J382" s="87"/>
      <c r="K382" s="33"/>
      <c r="L382" s="26"/>
      <c r="M382" s="26"/>
      <c r="N382" s="26"/>
      <c r="O382" s="26"/>
      <c r="P382" s="169"/>
      <c r="Q382" s="184"/>
      <c r="R382" s="184"/>
      <c r="S382" s="185" t="str">
        <f t="shared" si="54"/>
        <v>0</v>
      </c>
      <c r="T382" s="185" t="str">
        <f t="shared" si="54"/>
        <v>0</v>
      </c>
      <c r="U382" s="185">
        <f t="shared" si="55"/>
        <v>0</v>
      </c>
      <c r="V382" s="186" t="str">
        <f>IF(U382=0,"--",IF(U382&lt;='db fasce di rischio'!$B$4,'db fasce di rischio'!$A$2,IF(U382&lt;='db fasce di rischio'!$D$4,'db fasce di rischio'!$C$2,IF(U382&lt;='db fasce di rischio'!$F$4,'db fasce di rischio'!$E$2,IF(U382&lt;='db fasce di rischio'!$H$4,'db fasce di rischio'!$G$2,"")))))</f>
        <v>--</v>
      </c>
      <c r="W382" s="30"/>
      <c r="X382" s="30"/>
    </row>
    <row r="383" spans="1:24" ht="21" hidden="1" outlineLevel="1" x14ac:dyDescent="0.2">
      <c r="A383" s="169"/>
      <c r="B383" s="169"/>
      <c r="C383" s="26" t="s">
        <v>30</v>
      </c>
      <c r="D383" s="26" t="s">
        <v>30</v>
      </c>
      <c r="E383" s="26" t="s">
        <v>30</v>
      </c>
      <c r="F383" s="26" t="s">
        <v>30</v>
      </c>
      <c r="G383" s="161" t="str">
        <f t="shared" si="53"/>
        <v>--</v>
      </c>
      <c r="H383" s="27" t="s">
        <v>30</v>
      </c>
      <c r="I383" s="33" t="s">
        <v>30</v>
      </c>
      <c r="J383" s="87"/>
      <c r="K383" s="33"/>
      <c r="L383" s="26"/>
      <c r="M383" s="26"/>
      <c r="N383" s="26"/>
      <c r="O383" s="26"/>
      <c r="P383" s="169"/>
      <c r="Q383" s="184"/>
      <c r="R383" s="184"/>
      <c r="S383" s="185" t="str">
        <f t="shared" si="54"/>
        <v>0</v>
      </c>
      <c r="T383" s="185" t="str">
        <f t="shared" si="54"/>
        <v>0</v>
      </c>
      <c r="U383" s="185">
        <f t="shared" si="55"/>
        <v>0</v>
      </c>
      <c r="V383" s="186" t="str">
        <f>IF(U383=0,"--",IF(U383&lt;='db fasce di rischio'!$B$4,'db fasce di rischio'!$A$2,IF(U383&lt;='db fasce di rischio'!$D$4,'db fasce di rischio'!$C$2,IF(U383&lt;='db fasce di rischio'!$F$4,'db fasce di rischio'!$E$2,IF(U383&lt;='db fasce di rischio'!$H$4,'db fasce di rischio'!$G$2,"")))))</f>
        <v>--</v>
      </c>
      <c r="W383" s="30"/>
      <c r="X383" s="30"/>
    </row>
    <row r="384" spans="1:24" ht="21" hidden="1" outlineLevel="1" x14ac:dyDescent="0.2">
      <c r="A384" s="169"/>
      <c r="B384" s="169"/>
      <c r="C384" s="26" t="s">
        <v>30</v>
      </c>
      <c r="D384" s="26" t="s">
        <v>30</v>
      </c>
      <c r="E384" s="26" t="s">
        <v>30</v>
      </c>
      <c r="F384" s="26" t="s">
        <v>30</v>
      </c>
      <c r="G384" s="161" t="str">
        <f t="shared" si="53"/>
        <v>--</v>
      </c>
      <c r="H384" s="27" t="s">
        <v>30</v>
      </c>
      <c r="I384" s="33" t="s">
        <v>30</v>
      </c>
      <c r="J384" s="88"/>
      <c r="K384" s="33"/>
      <c r="L384" s="26"/>
      <c r="M384" s="26"/>
      <c r="N384" s="26"/>
      <c r="O384" s="26"/>
      <c r="P384" s="169"/>
      <c r="Q384" s="184"/>
      <c r="R384" s="184"/>
      <c r="S384" s="185" t="str">
        <f t="shared" si="54"/>
        <v>0</v>
      </c>
      <c r="T384" s="185" t="str">
        <f t="shared" si="54"/>
        <v>0</v>
      </c>
      <c r="U384" s="185">
        <f t="shared" si="55"/>
        <v>0</v>
      </c>
      <c r="V384" s="186" t="str">
        <f>IF(U384=0,"--",IF(U384&lt;='db fasce di rischio'!$B$4,'db fasce di rischio'!$A$2,IF(U384&lt;='db fasce di rischio'!$D$4,'db fasce di rischio'!$C$2,IF(U384&lt;='db fasce di rischio'!$F$4,'db fasce di rischio'!$E$2,IF(U384&lt;='db fasce di rischio'!$H$4,'db fasce di rischio'!$G$2,"")))))</f>
        <v>--</v>
      </c>
      <c r="W384" s="30"/>
      <c r="X384" s="30"/>
    </row>
    <row r="385" spans="1:24" ht="21" hidden="1" outlineLevel="1" x14ac:dyDescent="0.2">
      <c r="A385" s="169"/>
      <c r="B385" s="169"/>
      <c r="C385" s="26" t="s">
        <v>30</v>
      </c>
      <c r="D385" s="26" t="s">
        <v>30</v>
      </c>
      <c r="E385" s="26" t="s">
        <v>30</v>
      </c>
      <c r="F385" s="26" t="s">
        <v>30</v>
      </c>
      <c r="G385" s="161" t="str">
        <f t="shared" si="53"/>
        <v>--</v>
      </c>
      <c r="H385" s="27" t="s">
        <v>30</v>
      </c>
      <c r="I385" s="33" t="s">
        <v>30</v>
      </c>
      <c r="J385" s="88"/>
      <c r="K385" s="33"/>
      <c r="L385" s="26"/>
      <c r="M385" s="26"/>
      <c r="N385" s="26"/>
      <c r="O385" s="26"/>
      <c r="P385" s="169"/>
      <c r="Q385" s="184"/>
      <c r="R385" s="184"/>
      <c r="S385" s="185" t="str">
        <f t="shared" si="54"/>
        <v>0</v>
      </c>
      <c r="T385" s="185" t="str">
        <f t="shared" si="54"/>
        <v>0</v>
      </c>
      <c r="U385" s="185">
        <f t="shared" si="55"/>
        <v>0</v>
      </c>
      <c r="V385" s="186" t="str">
        <f>IF(U385=0,"--",IF(U385&lt;='db fasce di rischio'!$B$4,'db fasce di rischio'!$A$2,IF(U385&lt;='db fasce di rischio'!$D$4,'db fasce di rischio'!$C$2,IF(U385&lt;='db fasce di rischio'!$F$4,'db fasce di rischio'!$E$2,IF(U385&lt;='db fasce di rischio'!$H$4,'db fasce di rischio'!$G$2,"")))))</f>
        <v>--</v>
      </c>
      <c r="W385" s="30"/>
      <c r="X385" s="30"/>
    </row>
    <row r="386" spans="1:24" ht="21" hidden="1" outlineLevel="1" x14ac:dyDescent="0.2">
      <c r="A386" s="169"/>
      <c r="B386" s="169"/>
      <c r="C386" s="26" t="s">
        <v>30</v>
      </c>
      <c r="D386" s="26" t="s">
        <v>30</v>
      </c>
      <c r="E386" s="26" t="s">
        <v>30</v>
      </c>
      <c r="F386" s="26" t="s">
        <v>30</v>
      </c>
      <c r="G386" s="161" t="str">
        <f t="shared" si="53"/>
        <v>--</v>
      </c>
      <c r="H386" s="27" t="s">
        <v>30</v>
      </c>
      <c r="I386" s="33" t="s">
        <v>30</v>
      </c>
      <c r="J386" s="88"/>
      <c r="K386" s="33"/>
      <c r="L386" s="26"/>
      <c r="M386" s="26"/>
      <c r="N386" s="26"/>
      <c r="O386" s="26"/>
      <c r="P386" s="169"/>
      <c r="Q386" s="184"/>
      <c r="R386" s="184"/>
      <c r="S386" s="185" t="str">
        <f t="shared" si="54"/>
        <v>0</v>
      </c>
      <c r="T386" s="185" t="str">
        <f t="shared" si="54"/>
        <v>0</v>
      </c>
      <c r="U386" s="185">
        <f t="shared" si="55"/>
        <v>0</v>
      </c>
      <c r="V386" s="186" t="str">
        <f>IF(U386=0,"--",IF(U386&lt;='db fasce di rischio'!$B$4,'db fasce di rischio'!$A$2,IF(U386&lt;='db fasce di rischio'!$D$4,'db fasce di rischio'!$C$2,IF(U386&lt;='db fasce di rischio'!$F$4,'db fasce di rischio'!$E$2,IF(U386&lt;='db fasce di rischio'!$H$4,'db fasce di rischio'!$G$2,"")))))</f>
        <v>--</v>
      </c>
      <c r="W386" s="30"/>
      <c r="X386" s="30"/>
    </row>
    <row r="387" spans="1:24" ht="21" hidden="1" outlineLevel="1" x14ac:dyDescent="0.2">
      <c r="A387" s="169"/>
      <c r="B387" s="169"/>
      <c r="C387" s="26" t="s">
        <v>30</v>
      </c>
      <c r="D387" s="26" t="s">
        <v>30</v>
      </c>
      <c r="E387" s="26" t="s">
        <v>30</v>
      </c>
      <c r="F387" s="26" t="s">
        <v>30</v>
      </c>
      <c r="G387" s="161" t="str">
        <f t="shared" si="53"/>
        <v>--</v>
      </c>
      <c r="H387" s="27" t="s">
        <v>30</v>
      </c>
      <c r="I387" s="33" t="s">
        <v>30</v>
      </c>
      <c r="J387" s="88"/>
      <c r="K387" s="33"/>
      <c r="L387" s="26"/>
      <c r="M387" s="26"/>
      <c r="N387" s="26"/>
      <c r="O387" s="26"/>
      <c r="P387" s="169"/>
      <c r="Q387" s="184"/>
      <c r="R387" s="184"/>
      <c r="S387" s="185" t="str">
        <f t="shared" si="54"/>
        <v>0</v>
      </c>
      <c r="T387" s="185" t="str">
        <f t="shared" si="54"/>
        <v>0</v>
      </c>
      <c r="U387" s="185">
        <f t="shared" si="55"/>
        <v>0</v>
      </c>
      <c r="V387" s="186" t="str">
        <f>IF(U387=0,"--",IF(U387&lt;='db fasce di rischio'!$B$4,'db fasce di rischio'!$A$2,IF(U387&lt;='db fasce di rischio'!$D$4,'db fasce di rischio'!$C$2,IF(U387&lt;='db fasce di rischio'!$F$4,'db fasce di rischio'!$E$2,IF(U387&lt;='db fasce di rischio'!$H$4,'db fasce di rischio'!$G$2,"")))))</f>
        <v>--</v>
      </c>
      <c r="W387" s="30"/>
      <c r="X387" s="30"/>
    </row>
    <row r="388" spans="1:24" ht="21" hidden="1" outlineLevel="1" x14ac:dyDescent="0.2">
      <c r="A388" s="169"/>
      <c r="B388" s="169"/>
      <c r="C388" s="26" t="s">
        <v>30</v>
      </c>
      <c r="D388" s="26" t="s">
        <v>30</v>
      </c>
      <c r="E388" s="26" t="s">
        <v>30</v>
      </c>
      <c r="F388" s="26" t="s">
        <v>30</v>
      </c>
      <c r="G388" s="161" t="str">
        <f t="shared" si="53"/>
        <v>--</v>
      </c>
      <c r="H388" s="27" t="s">
        <v>30</v>
      </c>
      <c r="I388" s="33" t="s">
        <v>30</v>
      </c>
      <c r="J388" s="87"/>
      <c r="K388" s="33"/>
      <c r="L388" s="26"/>
      <c r="M388" s="26"/>
      <c r="N388" s="26"/>
      <c r="O388" s="26"/>
      <c r="P388" s="169"/>
      <c r="Q388" s="184"/>
      <c r="R388" s="184"/>
      <c r="S388" s="185" t="str">
        <f t="shared" si="54"/>
        <v>0</v>
      </c>
      <c r="T388" s="185" t="str">
        <f t="shared" si="54"/>
        <v>0</v>
      </c>
      <c r="U388" s="185">
        <f t="shared" si="55"/>
        <v>0</v>
      </c>
      <c r="V388" s="186" t="str">
        <f>IF(U388=0,"--",IF(U388&lt;='db fasce di rischio'!$B$4,'db fasce di rischio'!$A$2,IF(U388&lt;='db fasce di rischio'!$D$4,'db fasce di rischio'!$C$2,IF(U388&lt;='db fasce di rischio'!$F$4,'db fasce di rischio'!$E$2,IF(U388&lt;='db fasce di rischio'!$H$4,'db fasce di rischio'!$G$2,"")))))</f>
        <v>--</v>
      </c>
      <c r="W388" s="30"/>
      <c r="X388" s="30"/>
    </row>
    <row r="389" spans="1:24" ht="21" hidden="1" outlineLevel="1" x14ac:dyDescent="0.2">
      <c r="A389" s="169"/>
      <c r="B389" s="169"/>
      <c r="C389" s="26" t="s">
        <v>30</v>
      </c>
      <c r="D389" s="26" t="s">
        <v>30</v>
      </c>
      <c r="E389" s="26" t="s">
        <v>30</v>
      </c>
      <c r="F389" s="26" t="s">
        <v>30</v>
      </c>
      <c r="G389" s="161" t="str">
        <f t="shared" si="53"/>
        <v>--</v>
      </c>
      <c r="H389" s="27" t="s">
        <v>30</v>
      </c>
      <c r="I389" s="33" t="s">
        <v>30</v>
      </c>
      <c r="J389" s="87"/>
      <c r="K389" s="33"/>
      <c r="L389" s="26"/>
      <c r="M389" s="26"/>
      <c r="N389" s="26"/>
      <c r="O389" s="28"/>
      <c r="P389" s="169"/>
      <c r="Q389" s="184"/>
      <c r="R389" s="184"/>
      <c r="S389" s="185" t="str">
        <f t="shared" si="54"/>
        <v>0</v>
      </c>
      <c r="T389" s="185" t="str">
        <f t="shared" si="54"/>
        <v>0</v>
      </c>
      <c r="U389" s="185">
        <f t="shared" si="55"/>
        <v>0</v>
      </c>
      <c r="V389" s="186" t="str">
        <f>IF(U389=0,"--",IF(U389&lt;='db fasce di rischio'!$B$4,'db fasce di rischio'!$A$2,IF(U389&lt;='db fasce di rischio'!$D$4,'db fasce di rischio'!$C$2,IF(U389&lt;='db fasce di rischio'!$F$4,'db fasce di rischio'!$E$2,IF(U389&lt;='db fasce di rischio'!$H$4,'db fasce di rischio'!$G$2,"")))))</f>
        <v>--</v>
      </c>
      <c r="W389" s="30"/>
      <c r="X389" s="30"/>
    </row>
    <row r="390" spans="1:24" ht="21" hidden="1" outlineLevel="1" x14ac:dyDescent="0.2">
      <c r="A390" s="169"/>
      <c r="B390" s="169"/>
      <c r="C390" s="26" t="s">
        <v>30</v>
      </c>
      <c r="D390" s="26" t="s">
        <v>30</v>
      </c>
      <c r="E390" s="26" t="s">
        <v>30</v>
      </c>
      <c r="F390" s="26" t="s">
        <v>30</v>
      </c>
      <c r="G390" s="161" t="str">
        <f t="shared" si="53"/>
        <v>--</v>
      </c>
      <c r="H390" s="27" t="s">
        <v>30</v>
      </c>
      <c r="I390" s="33" t="s">
        <v>30</v>
      </c>
      <c r="J390" s="87"/>
      <c r="K390" s="33"/>
      <c r="L390" s="26"/>
      <c r="M390" s="26"/>
      <c r="N390" s="26"/>
      <c r="O390" s="29"/>
      <c r="P390" s="169"/>
      <c r="Q390" s="184"/>
      <c r="R390" s="184"/>
      <c r="S390" s="185" t="str">
        <f t="shared" si="54"/>
        <v>0</v>
      </c>
      <c r="T390" s="185" t="str">
        <f t="shared" si="54"/>
        <v>0</v>
      </c>
      <c r="U390" s="185">
        <f t="shared" si="55"/>
        <v>0</v>
      </c>
      <c r="V390" s="186" t="str">
        <f>IF(U390=0,"--",IF(U390&lt;='db fasce di rischio'!$B$4,'db fasce di rischio'!$A$2,IF(U390&lt;='db fasce di rischio'!$D$4,'db fasce di rischio'!$C$2,IF(U390&lt;='db fasce di rischio'!$F$4,'db fasce di rischio'!$E$2,IF(U390&lt;='db fasce di rischio'!$H$4,'db fasce di rischio'!$G$2,"")))))</f>
        <v>--</v>
      </c>
      <c r="W390" s="30"/>
      <c r="X390" s="30"/>
    </row>
    <row r="391" spans="1:24" ht="21" collapsed="1" x14ac:dyDescent="0.2">
      <c r="A391" s="168"/>
      <c r="B391" s="168"/>
      <c r="C391" s="92"/>
      <c r="D391" s="92"/>
      <c r="E391" s="92"/>
      <c r="F391" s="92"/>
      <c r="G391" s="92"/>
      <c r="H391" s="92"/>
      <c r="I391" s="92"/>
      <c r="J391" s="176"/>
      <c r="K391" s="92"/>
      <c r="L391" s="92"/>
      <c r="M391" s="92"/>
      <c r="N391" s="92"/>
      <c r="O391" s="92"/>
      <c r="P391" s="168"/>
      <c r="Q391" s="30"/>
      <c r="R391" s="30"/>
      <c r="S391" s="30"/>
      <c r="T391" s="30"/>
      <c r="U391" s="30"/>
      <c r="V391" s="30"/>
      <c r="W391" s="30"/>
      <c r="X391" s="30"/>
    </row>
    <row r="392" spans="1:24" ht="89.1" customHeight="1" x14ac:dyDescent="0.2">
      <c r="A392" s="31"/>
      <c r="B392" s="31"/>
      <c r="C392" s="32" t="s">
        <v>674</v>
      </c>
      <c r="D392" s="32"/>
      <c r="E392" s="30"/>
      <c r="F392" s="30"/>
      <c r="G392" s="30"/>
      <c r="H392" s="30"/>
      <c r="I392" s="30"/>
      <c r="J392" s="85"/>
      <c r="K392" s="30"/>
      <c r="L392" s="30"/>
      <c r="M392" s="30"/>
      <c r="N392" s="84" t="s">
        <v>6</v>
      </c>
      <c r="O392" s="84" t="s">
        <v>675</v>
      </c>
      <c r="P392" s="30"/>
      <c r="Q392" s="182" t="s">
        <v>1306</v>
      </c>
      <c r="R392" s="182" t="s">
        <v>1307</v>
      </c>
      <c r="S392" s="50" t="s">
        <v>1308</v>
      </c>
      <c r="T392" s="50" t="s">
        <v>1309</v>
      </c>
      <c r="U392" s="50" t="s">
        <v>1310</v>
      </c>
      <c r="V392" s="183" t="s">
        <v>1311</v>
      </c>
      <c r="W392" s="30"/>
      <c r="X392" s="30"/>
    </row>
    <row r="393" spans="1:24" ht="30.6" customHeight="1" x14ac:dyDescent="0.2">
      <c r="A393" s="168"/>
      <c r="B393" s="168">
        <v>19</v>
      </c>
      <c r="C393" s="220" t="s">
        <v>1267</v>
      </c>
      <c r="D393" s="221"/>
      <c r="E393" s="222"/>
      <c r="F393" s="229"/>
      <c r="G393" s="229"/>
      <c r="H393" s="229"/>
      <c r="I393" s="50" t="s">
        <v>11</v>
      </c>
      <c r="J393" s="231" t="s">
        <v>3</v>
      </c>
      <c r="K393" s="231"/>
      <c r="L393" s="39"/>
      <c r="M393" s="162" t="s">
        <v>676</v>
      </c>
      <c r="N393" s="163" t="str">
        <f>V393</f>
        <v>--</v>
      </c>
      <c r="O393" s="39"/>
      <c r="P393" s="168"/>
      <c r="Q393" s="184"/>
      <c r="R393" s="184"/>
      <c r="S393" s="185" t="str">
        <f>IF(Q393="Basso",1.8,IF(Q393="Medio",2.5,IF(Q393="Medio-Alto",3.8,IF(Q393="Alto",5,"0"))))</f>
        <v>0</v>
      </c>
      <c r="T393" s="185" t="str">
        <f>IF(R393="Basso",1.8,IF(R393="Medio",2.5,IF(R393="Medio-Alto",3.8,IF(R393="Alto",5,"0"))))</f>
        <v>0</v>
      </c>
      <c r="U393" s="185">
        <f>IF(MAX(U397:U411)&gt;(T393*S393),MAX(U397:U411),T393*S393)</f>
        <v>0</v>
      </c>
      <c r="V393" s="186" t="str">
        <f>IF(U393=0,"--",IF(U393&lt;='db fasce di rischio'!$B$4,'db fasce di rischio'!$A$2,IF(U393&lt;='db fasce di rischio'!$D$4,'db fasce di rischio'!$C$2,IF(U393&lt;='db fasce di rischio'!$F$4,'db fasce di rischio'!$E$2,IF(U393&lt;='db fasce di rischio'!$H$4,'db fasce di rischio'!$G$2,"")))))</f>
        <v>--</v>
      </c>
      <c r="W393" s="30"/>
      <c r="X393" s="30"/>
    </row>
    <row r="394" spans="1:24" ht="59.45" customHeight="1" x14ac:dyDescent="0.2">
      <c r="A394" s="168"/>
      <c r="B394" s="168"/>
      <c r="C394" s="223"/>
      <c r="D394" s="224"/>
      <c r="E394" s="224"/>
      <c r="F394" s="172"/>
      <c r="G394" s="172"/>
      <c r="H394" s="172"/>
      <c r="I394" s="172"/>
      <c r="J394" s="172"/>
      <c r="K394" s="172"/>
      <c r="L394" s="173"/>
      <c r="M394" s="226" t="s">
        <v>1305</v>
      </c>
      <c r="N394" s="226"/>
      <c r="O394" s="226"/>
      <c r="P394" s="168"/>
      <c r="Q394" s="30"/>
      <c r="R394" s="30"/>
      <c r="S394" s="30"/>
      <c r="T394" s="30"/>
      <c r="U394" s="30"/>
      <c r="V394" s="30"/>
      <c r="W394" s="30"/>
      <c r="X394" s="30"/>
    </row>
    <row r="395" spans="1:24" ht="31.5" hidden="1" customHeight="1" outlineLevel="1" x14ac:dyDescent="0.2">
      <c r="A395" s="168"/>
      <c r="B395" s="168"/>
      <c r="C395" s="218" t="s">
        <v>1266</v>
      </c>
      <c r="D395" s="219"/>
      <c r="E395" s="160"/>
      <c r="F395" s="160"/>
      <c r="G395" s="160"/>
      <c r="H395" s="160"/>
      <c r="I395" s="160"/>
      <c r="J395" s="159"/>
      <c r="K395" s="160"/>
      <c r="L395" s="164">
        <f>SUM(H382:H390)</f>
        <v>0</v>
      </c>
      <c r="M395" s="165"/>
      <c r="N395" s="165"/>
      <c r="O395" s="165"/>
      <c r="P395" s="168"/>
      <c r="Q395" s="30"/>
      <c r="R395" s="30"/>
      <c r="S395" s="30"/>
      <c r="T395" s="30"/>
      <c r="U395" s="30"/>
      <c r="V395" s="30"/>
      <c r="W395" s="30"/>
      <c r="X395" s="30"/>
    </row>
    <row r="396" spans="1:24" ht="81.95" hidden="1" customHeight="1" outlineLevel="1" x14ac:dyDescent="0.2">
      <c r="A396" s="169"/>
      <c r="B396" s="169"/>
      <c r="C396" s="24" t="s">
        <v>915</v>
      </c>
      <c r="D396" s="24" t="s">
        <v>916</v>
      </c>
      <c r="E396" s="24" t="s">
        <v>981</v>
      </c>
      <c r="F396" s="24" t="s">
        <v>980</v>
      </c>
      <c r="G396" s="187" t="s">
        <v>1301</v>
      </c>
      <c r="H396" s="24" t="s">
        <v>979</v>
      </c>
      <c r="I396" s="24" t="s">
        <v>917</v>
      </c>
      <c r="J396" s="50" t="s">
        <v>982</v>
      </c>
      <c r="K396" s="50" t="s">
        <v>918</v>
      </c>
      <c r="L396" s="24" t="s">
        <v>639</v>
      </c>
      <c r="M396" s="24" t="s">
        <v>677</v>
      </c>
      <c r="N396" s="24" t="s">
        <v>678</v>
      </c>
      <c r="O396" s="24" t="s">
        <v>679</v>
      </c>
      <c r="P396" s="169"/>
      <c r="Q396" s="182" t="s">
        <v>1306</v>
      </c>
      <c r="R396" s="182" t="s">
        <v>1307</v>
      </c>
      <c r="S396" s="50" t="s">
        <v>1308</v>
      </c>
      <c r="T396" s="50" t="s">
        <v>1309</v>
      </c>
      <c r="U396" s="50" t="s">
        <v>1310</v>
      </c>
      <c r="V396" s="183" t="s">
        <v>1311</v>
      </c>
      <c r="W396" s="30"/>
      <c r="X396" s="30"/>
    </row>
    <row r="397" spans="1:24" ht="21" hidden="1" outlineLevel="1" x14ac:dyDescent="0.2">
      <c r="A397" s="169"/>
      <c r="B397" s="169"/>
      <c r="C397" s="26" t="s">
        <v>30</v>
      </c>
      <c r="D397" s="26" t="s">
        <v>30</v>
      </c>
      <c r="E397" s="26" t="s">
        <v>30</v>
      </c>
      <c r="F397" s="26" t="s">
        <v>30</v>
      </c>
      <c r="G397" s="161" t="str">
        <f>V397</f>
        <v>--</v>
      </c>
      <c r="H397" s="27" t="s">
        <v>30</v>
      </c>
      <c r="I397" s="33" t="s">
        <v>30</v>
      </c>
      <c r="J397" s="87"/>
      <c r="K397" s="33"/>
      <c r="L397" s="26"/>
      <c r="M397" s="26"/>
      <c r="N397" s="26"/>
      <c r="O397" s="26"/>
      <c r="P397" s="169"/>
      <c r="Q397" s="184"/>
      <c r="R397" s="184"/>
      <c r="S397" s="185" t="str">
        <f>IF(Q397="Basso",1.8,IF(Q397="Medio",2.5,IF(Q397="Medio-Alto",3.8,IF(Q397="Alto",5,"0"))))</f>
        <v>0</v>
      </c>
      <c r="T397" s="185" t="str">
        <f>IF(R397="Basso",1.8,IF(R397="Medio",2.5,IF(R397="Medio-Alto",3.8,IF(R397="Alto",5,"0"))))</f>
        <v>0</v>
      </c>
      <c r="U397" s="185">
        <f>(T397*S397)</f>
        <v>0</v>
      </c>
      <c r="V397" s="186" t="str">
        <f>IF(U397=0,"--",IF(U397&lt;='db fasce di rischio'!$B$4,'db fasce di rischio'!$A$2,IF(U397&lt;='db fasce di rischio'!$D$4,'db fasce di rischio'!$C$2,IF(U397&lt;='db fasce di rischio'!$F$4,'db fasce di rischio'!$E$2,IF(U397&lt;='db fasce di rischio'!$H$4,'db fasce di rischio'!$G$2,"")))))</f>
        <v>--</v>
      </c>
      <c r="W397" s="30"/>
      <c r="X397" s="30"/>
    </row>
    <row r="398" spans="1:24" ht="21" hidden="1" outlineLevel="1" x14ac:dyDescent="0.2">
      <c r="A398" s="169"/>
      <c r="B398" s="169"/>
      <c r="C398" s="26" t="s">
        <v>30</v>
      </c>
      <c r="D398" s="26" t="s">
        <v>30</v>
      </c>
      <c r="E398" s="26" t="s">
        <v>30</v>
      </c>
      <c r="F398" s="26" t="s">
        <v>30</v>
      </c>
      <c r="G398" s="161" t="str">
        <f t="shared" ref="G398:G411" si="56">V398</f>
        <v>--</v>
      </c>
      <c r="H398" s="27" t="s">
        <v>30</v>
      </c>
      <c r="I398" s="33" t="s">
        <v>30</v>
      </c>
      <c r="J398" s="87"/>
      <c r="K398" s="33"/>
      <c r="L398" s="26"/>
      <c r="M398" s="26"/>
      <c r="N398" s="26"/>
      <c r="O398" s="26"/>
      <c r="P398" s="169"/>
      <c r="Q398" s="184"/>
      <c r="R398" s="184"/>
      <c r="S398" s="185" t="str">
        <f t="shared" ref="S398:T411" si="57">IF(Q398="Basso",1.8,IF(Q398="Medio",2.5,IF(Q398="Medio-Alto",3.8,IF(Q398="Alto",5,"0"))))</f>
        <v>0</v>
      </c>
      <c r="T398" s="185" t="str">
        <f t="shared" si="57"/>
        <v>0</v>
      </c>
      <c r="U398" s="185">
        <f>(T398*S398)</f>
        <v>0</v>
      </c>
      <c r="V398" s="186" t="str">
        <f>IF(U398=0,"--",IF(U398&lt;='db fasce di rischio'!$B$4,'db fasce di rischio'!$A$2,IF(U398&lt;='db fasce di rischio'!$D$4,'db fasce di rischio'!$C$2,IF(U398&lt;='db fasce di rischio'!$F$4,'db fasce di rischio'!$E$2,IF(U398&lt;='db fasce di rischio'!$H$4,'db fasce di rischio'!$G$2,"")))))</f>
        <v>--</v>
      </c>
      <c r="W398" s="30"/>
      <c r="X398" s="30"/>
    </row>
    <row r="399" spans="1:24" ht="21" hidden="1" outlineLevel="1" x14ac:dyDescent="0.2">
      <c r="A399" s="169"/>
      <c r="B399" s="169"/>
      <c r="C399" s="26" t="s">
        <v>30</v>
      </c>
      <c r="D399" s="26" t="s">
        <v>30</v>
      </c>
      <c r="E399" s="26" t="s">
        <v>30</v>
      </c>
      <c r="F399" s="26" t="s">
        <v>30</v>
      </c>
      <c r="G399" s="161" t="str">
        <f t="shared" si="56"/>
        <v>--</v>
      </c>
      <c r="H399" s="27" t="s">
        <v>30</v>
      </c>
      <c r="I399" s="33" t="s">
        <v>30</v>
      </c>
      <c r="J399" s="87"/>
      <c r="K399" s="33"/>
      <c r="L399" s="26"/>
      <c r="M399" s="26"/>
      <c r="N399" s="26"/>
      <c r="O399" s="26"/>
      <c r="P399" s="169"/>
      <c r="Q399" s="184"/>
      <c r="R399" s="184"/>
      <c r="S399" s="185" t="str">
        <f t="shared" si="57"/>
        <v>0</v>
      </c>
      <c r="T399" s="185" t="str">
        <f t="shared" si="57"/>
        <v>0</v>
      </c>
      <c r="U399" s="185">
        <f t="shared" ref="U399:U411" si="58">(T399*S399)</f>
        <v>0</v>
      </c>
      <c r="V399" s="186" t="str">
        <f>IF(U399=0,"--",IF(U399&lt;='db fasce di rischio'!$B$4,'db fasce di rischio'!$A$2,IF(U399&lt;='db fasce di rischio'!$D$4,'db fasce di rischio'!$C$2,IF(U399&lt;='db fasce di rischio'!$F$4,'db fasce di rischio'!$E$2,IF(U399&lt;='db fasce di rischio'!$H$4,'db fasce di rischio'!$G$2,"")))))</f>
        <v>--</v>
      </c>
      <c r="W399" s="30"/>
      <c r="X399" s="30"/>
    </row>
    <row r="400" spans="1:24" ht="21" hidden="1" outlineLevel="1" x14ac:dyDescent="0.2">
      <c r="A400" s="169"/>
      <c r="B400" s="169"/>
      <c r="C400" s="26" t="s">
        <v>30</v>
      </c>
      <c r="D400" s="26" t="s">
        <v>30</v>
      </c>
      <c r="E400" s="26" t="s">
        <v>30</v>
      </c>
      <c r="F400" s="26" t="s">
        <v>30</v>
      </c>
      <c r="G400" s="161" t="str">
        <f t="shared" si="56"/>
        <v>--</v>
      </c>
      <c r="H400" s="27" t="s">
        <v>30</v>
      </c>
      <c r="I400" s="33" t="s">
        <v>30</v>
      </c>
      <c r="J400" s="87"/>
      <c r="K400" s="33"/>
      <c r="L400" s="26"/>
      <c r="M400" s="26"/>
      <c r="N400" s="26"/>
      <c r="O400" s="26"/>
      <c r="P400" s="169"/>
      <c r="Q400" s="184"/>
      <c r="R400" s="184"/>
      <c r="S400" s="185" t="str">
        <f t="shared" si="57"/>
        <v>0</v>
      </c>
      <c r="T400" s="185" t="str">
        <f t="shared" si="57"/>
        <v>0</v>
      </c>
      <c r="U400" s="185">
        <f t="shared" si="58"/>
        <v>0</v>
      </c>
      <c r="V400" s="186" t="str">
        <f>IF(U400=0,"--",IF(U400&lt;='db fasce di rischio'!$B$4,'db fasce di rischio'!$A$2,IF(U400&lt;='db fasce di rischio'!$D$4,'db fasce di rischio'!$C$2,IF(U400&lt;='db fasce di rischio'!$F$4,'db fasce di rischio'!$E$2,IF(U400&lt;='db fasce di rischio'!$H$4,'db fasce di rischio'!$G$2,"")))))</f>
        <v>--</v>
      </c>
      <c r="W400" s="30"/>
      <c r="X400" s="30"/>
    </row>
    <row r="401" spans="1:24" ht="21" hidden="1" outlineLevel="1" x14ac:dyDescent="0.2">
      <c r="A401" s="169"/>
      <c r="B401" s="169"/>
      <c r="C401" s="26" t="s">
        <v>30</v>
      </c>
      <c r="D401" s="26" t="s">
        <v>30</v>
      </c>
      <c r="E401" s="26" t="s">
        <v>30</v>
      </c>
      <c r="F401" s="26" t="s">
        <v>30</v>
      </c>
      <c r="G401" s="161" t="str">
        <f t="shared" si="56"/>
        <v>--</v>
      </c>
      <c r="H401" s="27" t="s">
        <v>30</v>
      </c>
      <c r="I401" s="33" t="s">
        <v>30</v>
      </c>
      <c r="J401" s="87"/>
      <c r="K401" s="33"/>
      <c r="L401" s="26"/>
      <c r="M401" s="26"/>
      <c r="N401" s="26"/>
      <c r="O401" s="26"/>
      <c r="P401" s="169"/>
      <c r="Q401" s="184"/>
      <c r="R401" s="184"/>
      <c r="S401" s="185" t="str">
        <f t="shared" si="57"/>
        <v>0</v>
      </c>
      <c r="T401" s="185" t="str">
        <f t="shared" si="57"/>
        <v>0</v>
      </c>
      <c r="U401" s="185">
        <f t="shared" si="58"/>
        <v>0</v>
      </c>
      <c r="V401" s="186" t="str">
        <f>IF(U401=0,"--",IF(U401&lt;='db fasce di rischio'!$B$4,'db fasce di rischio'!$A$2,IF(U401&lt;='db fasce di rischio'!$D$4,'db fasce di rischio'!$C$2,IF(U401&lt;='db fasce di rischio'!$F$4,'db fasce di rischio'!$E$2,IF(U401&lt;='db fasce di rischio'!$H$4,'db fasce di rischio'!$G$2,"")))))</f>
        <v>--</v>
      </c>
      <c r="W401" s="30"/>
      <c r="X401" s="30"/>
    </row>
    <row r="402" spans="1:24" ht="21" hidden="1" outlineLevel="1" x14ac:dyDescent="0.2">
      <c r="A402" s="169"/>
      <c r="B402" s="169"/>
      <c r="C402" s="26" t="s">
        <v>30</v>
      </c>
      <c r="D402" s="26" t="s">
        <v>30</v>
      </c>
      <c r="E402" s="26" t="s">
        <v>30</v>
      </c>
      <c r="F402" s="26" t="s">
        <v>30</v>
      </c>
      <c r="G402" s="161" t="str">
        <f t="shared" si="56"/>
        <v>--</v>
      </c>
      <c r="H402" s="27" t="s">
        <v>30</v>
      </c>
      <c r="I402" s="33" t="s">
        <v>30</v>
      </c>
      <c r="J402" s="87"/>
      <c r="K402" s="33"/>
      <c r="L402" s="26"/>
      <c r="M402" s="26"/>
      <c r="N402" s="26"/>
      <c r="O402" s="26"/>
      <c r="P402" s="169"/>
      <c r="Q402" s="184"/>
      <c r="R402" s="184"/>
      <c r="S402" s="185" t="str">
        <f t="shared" si="57"/>
        <v>0</v>
      </c>
      <c r="T402" s="185" t="str">
        <f t="shared" si="57"/>
        <v>0</v>
      </c>
      <c r="U402" s="185">
        <f t="shared" si="58"/>
        <v>0</v>
      </c>
      <c r="V402" s="186" t="str">
        <f>IF(U402=0,"--",IF(U402&lt;='db fasce di rischio'!$B$4,'db fasce di rischio'!$A$2,IF(U402&lt;='db fasce di rischio'!$D$4,'db fasce di rischio'!$C$2,IF(U402&lt;='db fasce di rischio'!$F$4,'db fasce di rischio'!$E$2,IF(U402&lt;='db fasce di rischio'!$H$4,'db fasce di rischio'!$G$2,"")))))</f>
        <v>--</v>
      </c>
      <c r="W402" s="30"/>
      <c r="X402" s="30"/>
    </row>
    <row r="403" spans="1:24" ht="21" hidden="1" outlineLevel="1" x14ac:dyDescent="0.2">
      <c r="A403" s="169"/>
      <c r="B403" s="169"/>
      <c r="C403" s="26" t="s">
        <v>30</v>
      </c>
      <c r="D403" s="26" t="s">
        <v>30</v>
      </c>
      <c r="E403" s="26" t="s">
        <v>30</v>
      </c>
      <c r="F403" s="26" t="s">
        <v>30</v>
      </c>
      <c r="G403" s="161" t="str">
        <f t="shared" si="56"/>
        <v>--</v>
      </c>
      <c r="H403" s="27" t="s">
        <v>30</v>
      </c>
      <c r="I403" s="33" t="s">
        <v>30</v>
      </c>
      <c r="J403" s="87"/>
      <c r="K403" s="33"/>
      <c r="L403" s="26"/>
      <c r="M403" s="26"/>
      <c r="N403" s="26"/>
      <c r="O403" s="26"/>
      <c r="P403" s="169"/>
      <c r="Q403" s="184"/>
      <c r="R403" s="184"/>
      <c r="S403" s="185" t="str">
        <f t="shared" si="57"/>
        <v>0</v>
      </c>
      <c r="T403" s="185" t="str">
        <f t="shared" si="57"/>
        <v>0</v>
      </c>
      <c r="U403" s="185">
        <f t="shared" si="58"/>
        <v>0</v>
      </c>
      <c r="V403" s="186" t="str">
        <f>IF(U403=0,"--",IF(U403&lt;='db fasce di rischio'!$B$4,'db fasce di rischio'!$A$2,IF(U403&lt;='db fasce di rischio'!$D$4,'db fasce di rischio'!$C$2,IF(U403&lt;='db fasce di rischio'!$F$4,'db fasce di rischio'!$E$2,IF(U403&lt;='db fasce di rischio'!$H$4,'db fasce di rischio'!$G$2,"")))))</f>
        <v>--</v>
      </c>
      <c r="W403" s="30"/>
      <c r="X403" s="30"/>
    </row>
    <row r="404" spans="1:24" ht="21" hidden="1" outlineLevel="1" x14ac:dyDescent="0.2">
      <c r="A404" s="169"/>
      <c r="B404" s="169"/>
      <c r="C404" s="26" t="s">
        <v>30</v>
      </c>
      <c r="D404" s="26" t="s">
        <v>30</v>
      </c>
      <c r="E404" s="26" t="s">
        <v>30</v>
      </c>
      <c r="F404" s="26" t="s">
        <v>30</v>
      </c>
      <c r="G404" s="161" t="str">
        <f t="shared" si="56"/>
        <v>--</v>
      </c>
      <c r="H404" s="27" t="s">
        <v>30</v>
      </c>
      <c r="I404" s="33" t="s">
        <v>30</v>
      </c>
      <c r="J404" s="87"/>
      <c r="K404" s="33"/>
      <c r="L404" s="26"/>
      <c r="M404" s="26"/>
      <c r="N404" s="26"/>
      <c r="O404" s="26"/>
      <c r="P404" s="169"/>
      <c r="Q404" s="184"/>
      <c r="R404" s="184"/>
      <c r="S404" s="185" t="str">
        <f t="shared" si="57"/>
        <v>0</v>
      </c>
      <c r="T404" s="185" t="str">
        <f t="shared" si="57"/>
        <v>0</v>
      </c>
      <c r="U404" s="185">
        <f t="shared" si="58"/>
        <v>0</v>
      </c>
      <c r="V404" s="186" t="str">
        <f>IF(U404=0,"--",IF(U404&lt;='db fasce di rischio'!$B$4,'db fasce di rischio'!$A$2,IF(U404&lt;='db fasce di rischio'!$D$4,'db fasce di rischio'!$C$2,IF(U404&lt;='db fasce di rischio'!$F$4,'db fasce di rischio'!$E$2,IF(U404&lt;='db fasce di rischio'!$H$4,'db fasce di rischio'!$G$2,"")))))</f>
        <v>--</v>
      </c>
      <c r="W404" s="30"/>
      <c r="X404" s="30"/>
    </row>
    <row r="405" spans="1:24" ht="21" hidden="1" outlineLevel="1" x14ac:dyDescent="0.2">
      <c r="A405" s="169"/>
      <c r="B405" s="169"/>
      <c r="C405" s="26" t="s">
        <v>30</v>
      </c>
      <c r="D405" s="26" t="s">
        <v>30</v>
      </c>
      <c r="E405" s="26" t="s">
        <v>30</v>
      </c>
      <c r="F405" s="26" t="s">
        <v>30</v>
      </c>
      <c r="G405" s="161" t="str">
        <f t="shared" si="56"/>
        <v>--</v>
      </c>
      <c r="H405" s="27" t="s">
        <v>30</v>
      </c>
      <c r="I405" s="33" t="s">
        <v>30</v>
      </c>
      <c r="J405" s="88"/>
      <c r="K405" s="33"/>
      <c r="L405" s="26"/>
      <c r="M405" s="26"/>
      <c r="N405" s="26"/>
      <c r="O405" s="26"/>
      <c r="P405" s="169"/>
      <c r="Q405" s="184"/>
      <c r="R405" s="184"/>
      <c r="S405" s="185" t="str">
        <f t="shared" si="57"/>
        <v>0</v>
      </c>
      <c r="T405" s="185" t="str">
        <f t="shared" si="57"/>
        <v>0</v>
      </c>
      <c r="U405" s="185">
        <f t="shared" si="58"/>
        <v>0</v>
      </c>
      <c r="V405" s="186" t="str">
        <f>IF(U405=0,"--",IF(U405&lt;='db fasce di rischio'!$B$4,'db fasce di rischio'!$A$2,IF(U405&lt;='db fasce di rischio'!$D$4,'db fasce di rischio'!$C$2,IF(U405&lt;='db fasce di rischio'!$F$4,'db fasce di rischio'!$E$2,IF(U405&lt;='db fasce di rischio'!$H$4,'db fasce di rischio'!$G$2,"")))))</f>
        <v>--</v>
      </c>
      <c r="W405" s="30"/>
      <c r="X405" s="30"/>
    </row>
    <row r="406" spans="1:24" ht="21" hidden="1" outlineLevel="1" x14ac:dyDescent="0.2">
      <c r="A406" s="169"/>
      <c r="B406" s="169"/>
      <c r="C406" s="26" t="s">
        <v>30</v>
      </c>
      <c r="D406" s="26" t="s">
        <v>30</v>
      </c>
      <c r="E406" s="26" t="s">
        <v>30</v>
      </c>
      <c r="F406" s="26" t="s">
        <v>30</v>
      </c>
      <c r="G406" s="161" t="str">
        <f t="shared" si="56"/>
        <v>--</v>
      </c>
      <c r="H406" s="27" t="s">
        <v>30</v>
      </c>
      <c r="I406" s="33" t="s">
        <v>30</v>
      </c>
      <c r="J406" s="88"/>
      <c r="K406" s="33"/>
      <c r="L406" s="26"/>
      <c r="M406" s="26"/>
      <c r="N406" s="26"/>
      <c r="O406" s="26"/>
      <c r="P406" s="169"/>
      <c r="Q406" s="184"/>
      <c r="R406" s="184"/>
      <c r="S406" s="185" t="str">
        <f t="shared" si="57"/>
        <v>0</v>
      </c>
      <c r="T406" s="185" t="str">
        <f t="shared" si="57"/>
        <v>0</v>
      </c>
      <c r="U406" s="185">
        <f t="shared" si="58"/>
        <v>0</v>
      </c>
      <c r="V406" s="186" t="str">
        <f>IF(U406=0,"--",IF(U406&lt;='db fasce di rischio'!$B$4,'db fasce di rischio'!$A$2,IF(U406&lt;='db fasce di rischio'!$D$4,'db fasce di rischio'!$C$2,IF(U406&lt;='db fasce di rischio'!$F$4,'db fasce di rischio'!$E$2,IF(U406&lt;='db fasce di rischio'!$H$4,'db fasce di rischio'!$G$2,"")))))</f>
        <v>--</v>
      </c>
      <c r="W406" s="30"/>
      <c r="X406" s="30"/>
    </row>
    <row r="407" spans="1:24" ht="21" hidden="1" outlineLevel="1" x14ac:dyDescent="0.2">
      <c r="A407" s="169"/>
      <c r="B407" s="169"/>
      <c r="C407" s="26" t="s">
        <v>30</v>
      </c>
      <c r="D407" s="26" t="s">
        <v>30</v>
      </c>
      <c r="E407" s="26" t="s">
        <v>30</v>
      </c>
      <c r="F407" s="26" t="s">
        <v>30</v>
      </c>
      <c r="G407" s="161" t="str">
        <f t="shared" si="56"/>
        <v>--</v>
      </c>
      <c r="H407" s="27" t="s">
        <v>30</v>
      </c>
      <c r="I407" s="33" t="s">
        <v>30</v>
      </c>
      <c r="J407" s="88"/>
      <c r="K407" s="33"/>
      <c r="L407" s="26"/>
      <c r="M407" s="26"/>
      <c r="N407" s="26"/>
      <c r="O407" s="26"/>
      <c r="P407" s="169"/>
      <c r="Q407" s="184"/>
      <c r="R407" s="184"/>
      <c r="S407" s="185" t="str">
        <f t="shared" si="57"/>
        <v>0</v>
      </c>
      <c r="T407" s="185" t="str">
        <f t="shared" si="57"/>
        <v>0</v>
      </c>
      <c r="U407" s="185">
        <f t="shared" si="58"/>
        <v>0</v>
      </c>
      <c r="V407" s="186" t="str">
        <f>IF(U407=0,"--",IF(U407&lt;='db fasce di rischio'!$B$4,'db fasce di rischio'!$A$2,IF(U407&lt;='db fasce di rischio'!$D$4,'db fasce di rischio'!$C$2,IF(U407&lt;='db fasce di rischio'!$F$4,'db fasce di rischio'!$E$2,IF(U407&lt;='db fasce di rischio'!$H$4,'db fasce di rischio'!$G$2,"")))))</f>
        <v>--</v>
      </c>
      <c r="W407" s="30"/>
      <c r="X407" s="30"/>
    </row>
    <row r="408" spans="1:24" ht="21" hidden="1" outlineLevel="1" x14ac:dyDescent="0.2">
      <c r="A408" s="169"/>
      <c r="B408" s="169"/>
      <c r="C408" s="26" t="s">
        <v>30</v>
      </c>
      <c r="D408" s="26" t="s">
        <v>30</v>
      </c>
      <c r="E408" s="26" t="s">
        <v>30</v>
      </c>
      <c r="F408" s="26" t="s">
        <v>30</v>
      </c>
      <c r="G408" s="161" t="str">
        <f t="shared" si="56"/>
        <v>--</v>
      </c>
      <c r="H408" s="27" t="s">
        <v>30</v>
      </c>
      <c r="I408" s="33" t="s">
        <v>30</v>
      </c>
      <c r="J408" s="88"/>
      <c r="K408" s="33"/>
      <c r="L408" s="26"/>
      <c r="M408" s="26"/>
      <c r="N408" s="26"/>
      <c r="O408" s="26"/>
      <c r="P408" s="169"/>
      <c r="Q408" s="184"/>
      <c r="R408" s="184"/>
      <c r="S408" s="185" t="str">
        <f t="shared" si="57"/>
        <v>0</v>
      </c>
      <c r="T408" s="185" t="str">
        <f t="shared" si="57"/>
        <v>0</v>
      </c>
      <c r="U408" s="185">
        <f t="shared" si="58"/>
        <v>0</v>
      </c>
      <c r="V408" s="186" t="str">
        <f>IF(U408=0,"--",IF(U408&lt;='db fasce di rischio'!$B$4,'db fasce di rischio'!$A$2,IF(U408&lt;='db fasce di rischio'!$D$4,'db fasce di rischio'!$C$2,IF(U408&lt;='db fasce di rischio'!$F$4,'db fasce di rischio'!$E$2,IF(U408&lt;='db fasce di rischio'!$H$4,'db fasce di rischio'!$G$2,"")))))</f>
        <v>--</v>
      </c>
      <c r="W408" s="30"/>
      <c r="X408" s="30"/>
    </row>
    <row r="409" spans="1:24" ht="21" hidden="1" outlineLevel="1" x14ac:dyDescent="0.2">
      <c r="A409" s="169"/>
      <c r="B409" s="169"/>
      <c r="C409" s="26" t="s">
        <v>30</v>
      </c>
      <c r="D409" s="26" t="s">
        <v>30</v>
      </c>
      <c r="E409" s="26" t="s">
        <v>30</v>
      </c>
      <c r="F409" s="26" t="s">
        <v>30</v>
      </c>
      <c r="G409" s="161" t="str">
        <f t="shared" si="56"/>
        <v>--</v>
      </c>
      <c r="H409" s="27" t="s">
        <v>30</v>
      </c>
      <c r="I409" s="33" t="s">
        <v>30</v>
      </c>
      <c r="J409" s="87"/>
      <c r="K409" s="33"/>
      <c r="L409" s="26"/>
      <c r="M409" s="26"/>
      <c r="N409" s="26"/>
      <c r="O409" s="26"/>
      <c r="P409" s="169"/>
      <c r="Q409" s="184"/>
      <c r="R409" s="184"/>
      <c r="S409" s="185" t="str">
        <f t="shared" si="57"/>
        <v>0</v>
      </c>
      <c r="T409" s="185" t="str">
        <f t="shared" si="57"/>
        <v>0</v>
      </c>
      <c r="U409" s="185">
        <f t="shared" si="58"/>
        <v>0</v>
      </c>
      <c r="V409" s="186" t="str">
        <f>IF(U409=0,"--",IF(U409&lt;='db fasce di rischio'!$B$4,'db fasce di rischio'!$A$2,IF(U409&lt;='db fasce di rischio'!$D$4,'db fasce di rischio'!$C$2,IF(U409&lt;='db fasce di rischio'!$F$4,'db fasce di rischio'!$E$2,IF(U409&lt;='db fasce di rischio'!$H$4,'db fasce di rischio'!$G$2,"")))))</f>
        <v>--</v>
      </c>
      <c r="W409" s="30"/>
      <c r="X409" s="30"/>
    </row>
    <row r="410" spans="1:24" ht="21" hidden="1" outlineLevel="1" x14ac:dyDescent="0.2">
      <c r="A410" s="169"/>
      <c r="B410" s="169"/>
      <c r="C410" s="26" t="s">
        <v>30</v>
      </c>
      <c r="D410" s="26" t="s">
        <v>30</v>
      </c>
      <c r="E410" s="26" t="s">
        <v>30</v>
      </c>
      <c r="F410" s="26" t="s">
        <v>30</v>
      </c>
      <c r="G410" s="161" t="str">
        <f t="shared" si="56"/>
        <v>--</v>
      </c>
      <c r="H410" s="27" t="s">
        <v>30</v>
      </c>
      <c r="I410" s="33" t="s">
        <v>30</v>
      </c>
      <c r="J410" s="87"/>
      <c r="K410" s="33"/>
      <c r="L410" s="26"/>
      <c r="M410" s="26"/>
      <c r="N410" s="26"/>
      <c r="O410" s="28"/>
      <c r="P410" s="169"/>
      <c r="Q410" s="184"/>
      <c r="R410" s="184"/>
      <c r="S410" s="185" t="str">
        <f t="shared" si="57"/>
        <v>0</v>
      </c>
      <c r="T410" s="185" t="str">
        <f t="shared" si="57"/>
        <v>0</v>
      </c>
      <c r="U410" s="185">
        <f t="shared" si="58"/>
        <v>0</v>
      </c>
      <c r="V410" s="186" t="str">
        <f>IF(U410=0,"--",IF(U410&lt;='db fasce di rischio'!$B$4,'db fasce di rischio'!$A$2,IF(U410&lt;='db fasce di rischio'!$D$4,'db fasce di rischio'!$C$2,IF(U410&lt;='db fasce di rischio'!$F$4,'db fasce di rischio'!$E$2,IF(U410&lt;='db fasce di rischio'!$H$4,'db fasce di rischio'!$G$2,"")))))</f>
        <v>--</v>
      </c>
      <c r="W410" s="30"/>
      <c r="X410" s="30"/>
    </row>
    <row r="411" spans="1:24" ht="21" hidden="1" outlineLevel="1" x14ac:dyDescent="0.2">
      <c r="A411" s="169"/>
      <c r="B411" s="169"/>
      <c r="C411" s="26" t="s">
        <v>30</v>
      </c>
      <c r="D411" s="26" t="s">
        <v>30</v>
      </c>
      <c r="E411" s="26" t="s">
        <v>30</v>
      </c>
      <c r="F411" s="26" t="s">
        <v>30</v>
      </c>
      <c r="G411" s="161" t="str">
        <f t="shared" si="56"/>
        <v>--</v>
      </c>
      <c r="H411" s="27" t="s">
        <v>30</v>
      </c>
      <c r="I411" s="33" t="s">
        <v>30</v>
      </c>
      <c r="J411" s="87"/>
      <c r="K411" s="33"/>
      <c r="L411" s="26"/>
      <c r="M411" s="26"/>
      <c r="N411" s="26"/>
      <c r="O411" s="29"/>
      <c r="P411" s="169"/>
      <c r="Q411" s="184"/>
      <c r="R411" s="184"/>
      <c r="S411" s="185" t="str">
        <f t="shared" si="57"/>
        <v>0</v>
      </c>
      <c r="T411" s="185" t="str">
        <f t="shared" si="57"/>
        <v>0</v>
      </c>
      <c r="U411" s="185">
        <f t="shared" si="58"/>
        <v>0</v>
      </c>
      <c r="V411" s="186" t="str">
        <f>IF(U411=0,"--",IF(U411&lt;='db fasce di rischio'!$B$4,'db fasce di rischio'!$A$2,IF(U411&lt;='db fasce di rischio'!$D$4,'db fasce di rischio'!$C$2,IF(U411&lt;='db fasce di rischio'!$F$4,'db fasce di rischio'!$E$2,IF(U411&lt;='db fasce di rischio'!$H$4,'db fasce di rischio'!$G$2,"")))))</f>
        <v>--</v>
      </c>
      <c r="W411" s="30"/>
      <c r="X411" s="30"/>
    </row>
    <row r="412" spans="1:24" ht="21" collapsed="1" x14ac:dyDescent="0.2">
      <c r="A412" s="168"/>
      <c r="B412" s="168"/>
      <c r="C412" s="92"/>
      <c r="D412" s="92"/>
      <c r="E412" s="92"/>
      <c r="F412" s="92"/>
      <c r="G412" s="92"/>
      <c r="H412" s="92"/>
      <c r="I412" s="92"/>
      <c r="J412" s="176"/>
      <c r="K412" s="92"/>
      <c r="L412" s="92"/>
      <c r="M412" s="92"/>
      <c r="N412" s="92"/>
      <c r="O412" s="92"/>
      <c r="P412" s="168"/>
      <c r="Q412" s="30"/>
      <c r="R412" s="30"/>
      <c r="S412" s="30"/>
      <c r="T412" s="30"/>
      <c r="U412" s="30"/>
      <c r="V412" s="30"/>
      <c r="W412" s="30"/>
      <c r="X412" s="30"/>
    </row>
    <row r="413" spans="1:24" ht="90.6" customHeight="1" x14ac:dyDescent="0.2">
      <c r="A413" s="31"/>
      <c r="B413" s="31"/>
      <c r="C413" s="32" t="s">
        <v>674</v>
      </c>
      <c r="D413" s="32"/>
      <c r="E413" s="30"/>
      <c r="F413" s="30"/>
      <c r="G413" s="30"/>
      <c r="H413" s="30"/>
      <c r="I413" s="30"/>
      <c r="J413" s="85"/>
      <c r="K413" s="30"/>
      <c r="L413" s="30"/>
      <c r="M413" s="30"/>
      <c r="N413" s="84" t="s">
        <v>6</v>
      </c>
      <c r="O413" s="84" t="s">
        <v>675</v>
      </c>
      <c r="P413" s="30"/>
      <c r="Q413" s="182" t="s">
        <v>1306</v>
      </c>
      <c r="R413" s="182" t="s">
        <v>1307</v>
      </c>
      <c r="S413" s="50" t="s">
        <v>1308</v>
      </c>
      <c r="T413" s="50" t="s">
        <v>1309</v>
      </c>
      <c r="U413" s="50" t="s">
        <v>1310</v>
      </c>
      <c r="V413" s="183" t="s">
        <v>1311</v>
      </c>
      <c r="W413" s="30"/>
      <c r="X413" s="30"/>
    </row>
    <row r="414" spans="1:24" ht="30.6" customHeight="1" x14ac:dyDescent="0.2">
      <c r="A414" s="168"/>
      <c r="B414" s="168">
        <v>20</v>
      </c>
      <c r="C414" s="220" t="s">
        <v>1267</v>
      </c>
      <c r="D414" s="221"/>
      <c r="E414" s="222"/>
      <c r="F414" s="229"/>
      <c r="G414" s="229"/>
      <c r="H414" s="229"/>
      <c r="I414" s="50" t="s">
        <v>11</v>
      </c>
      <c r="J414" s="231" t="s">
        <v>3</v>
      </c>
      <c r="K414" s="231"/>
      <c r="L414" s="39"/>
      <c r="M414" s="162" t="s">
        <v>676</v>
      </c>
      <c r="N414" s="163" t="str">
        <f>V414</f>
        <v>--</v>
      </c>
      <c r="O414" s="39"/>
      <c r="P414" s="168"/>
      <c r="Q414" s="184"/>
      <c r="R414" s="184"/>
      <c r="S414" s="185" t="str">
        <f>IF(Q414="Basso",1.8,IF(Q414="Medio",2.5,IF(Q414="Medio-Alto",3.8,IF(Q414="Alto",5,"0"))))</f>
        <v>0</v>
      </c>
      <c r="T414" s="185" t="str">
        <f>IF(R414="Basso",1.8,IF(R414="Medio",2.5,IF(R414="Medio-Alto",3.8,IF(R414="Alto",5,"0"))))</f>
        <v>0</v>
      </c>
      <c r="U414" s="185">
        <f>IF(MAX(U418:U432)&gt;(T414*S414),MAX(U418:U432),T414*S414)</f>
        <v>0</v>
      </c>
      <c r="V414" s="186" t="str">
        <f>IF(U414=0,"--",IF(U414&lt;='db fasce di rischio'!$B$4,'db fasce di rischio'!$A$2,IF(U414&lt;='db fasce di rischio'!$D$4,'db fasce di rischio'!$C$2,IF(U414&lt;='db fasce di rischio'!$F$4,'db fasce di rischio'!$E$2,IF(U414&lt;='db fasce di rischio'!$H$4,'db fasce di rischio'!$G$2,"")))))</f>
        <v>--</v>
      </c>
      <c r="W414" s="30"/>
      <c r="X414" s="30"/>
    </row>
    <row r="415" spans="1:24" ht="59.45" customHeight="1" x14ac:dyDescent="0.2">
      <c r="A415" s="168"/>
      <c r="B415" s="168"/>
      <c r="C415" s="223"/>
      <c r="D415" s="224"/>
      <c r="E415" s="224"/>
      <c r="F415" s="172"/>
      <c r="G415" s="172"/>
      <c r="H415" s="172"/>
      <c r="I415" s="172"/>
      <c r="J415" s="172"/>
      <c r="K415" s="172"/>
      <c r="L415" s="173"/>
      <c r="M415" s="226" t="s">
        <v>1305</v>
      </c>
      <c r="N415" s="226"/>
      <c r="O415" s="226"/>
      <c r="P415" s="168"/>
      <c r="Q415" s="30"/>
      <c r="R415" s="30"/>
      <c r="S415" s="30"/>
      <c r="T415" s="30"/>
      <c r="U415" s="30"/>
      <c r="V415" s="30"/>
      <c r="W415" s="30"/>
      <c r="X415" s="30"/>
    </row>
    <row r="416" spans="1:24" ht="31.5" hidden="1" customHeight="1" outlineLevel="1" x14ac:dyDescent="0.2">
      <c r="A416" s="168"/>
      <c r="B416" s="168"/>
      <c r="C416" s="218" t="s">
        <v>1266</v>
      </c>
      <c r="D416" s="219"/>
      <c r="E416" s="160"/>
      <c r="F416" s="160"/>
      <c r="G416" s="160"/>
      <c r="H416" s="160"/>
      <c r="I416" s="160"/>
      <c r="J416" s="159"/>
      <c r="K416" s="160"/>
      <c r="L416" s="164">
        <f>SUM(H403:H411)</f>
        <v>0</v>
      </c>
      <c r="M416" s="165"/>
      <c r="N416" s="165"/>
      <c r="O416" s="165"/>
      <c r="P416" s="168"/>
      <c r="Q416" s="30"/>
      <c r="R416" s="30"/>
      <c r="S416" s="30"/>
      <c r="T416" s="30"/>
      <c r="U416" s="30"/>
      <c r="V416" s="30"/>
      <c r="W416" s="30"/>
      <c r="X416" s="30"/>
    </row>
    <row r="417" spans="1:24" ht="81.95" hidden="1" customHeight="1" outlineLevel="1" x14ac:dyDescent="0.2">
      <c r="A417" s="169"/>
      <c r="B417" s="169"/>
      <c r="C417" s="24" t="s">
        <v>915</v>
      </c>
      <c r="D417" s="24" t="s">
        <v>916</v>
      </c>
      <c r="E417" s="24" t="s">
        <v>981</v>
      </c>
      <c r="F417" s="24" t="s">
        <v>980</v>
      </c>
      <c r="G417" s="187" t="s">
        <v>1301</v>
      </c>
      <c r="H417" s="24" t="s">
        <v>979</v>
      </c>
      <c r="I417" s="24" t="s">
        <v>917</v>
      </c>
      <c r="J417" s="50" t="s">
        <v>982</v>
      </c>
      <c r="K417" s="50" t="s">
        <v>918</v>
      </c>
      <c r="L417" s="24" t="s">
        <v>639</v>
      </c>
      <c r="M417" s="24" t="s">
        <v>677</v>
      </c>
      <c r="N417" s="24" t="s">
        <v>678</v>
      </c>
      <c r="O417" s="24" t="s">
        <v>679</v>
      </c>
      <c r="P417" s="169"/>
      <c r="Q417" s="182" t="s">
        <v>1306</v>
      </c>
      <c r="R417" s="182" t="s">
        <v>1307</v>
      </c>
      <c r="S417" s="50" t="s">
        <v>1308</v>
      </c>
      <c r="T417" s="50" t="s">
        <v>1309</v>
      </c>
      <c r="U417" s="50" t="s">
        <v>1310</v>
      </c>
      <c r="V417" s="183" t="s">
        <v>1311</v>
      </c>
      <c r="W417" s="30"/>
      <c r="X417" s="30"/>
    </row>
    <row r="418" spans="1:24" ht="21" hidden="1" outlineLevel="1" x14ac:dyDescent="0.2">
      <c r="A418" s="169"/>
      <c r="B418" s="169"/>
      <c r="C418" s="26" t="s">
        <v>30</v>
      </c>
      <c r="D418" s="26" t="s">
        <v>30</v>
      </c>
      <c r="E418" s="26" t="s">
        <v>30</v>
      </c>
      <c r="F418" s="26" t="s">
        <v>30</v>
      </c>
      <c r="G418" s="161" t="str">
        <f>V418</f>
        <v>--</v>
      </c>
      <c r="H418" s="27" t="s">
        <v>30</v>
      </c>
      <c r="I418" s="33" t="s">
        <v>30</v>
      </c>
      <c r="J418" s="87"/>
      <c r="K418" s="33"/>
      <c r="L418" s="26"/>
      <c r="M418" s="26"/>
      <c r="N418" s="26"/>
      <c r="O418" s="26"/>
      <c r="P418" s="169"/>
      <c r="Q418" s="184"/>
      <c r="R418" s="184"/>
      <c r="S418" s="185" t="str">
        <f>IF(Q418="Basso",1.8,IF(Q418="Medio",2.5,IF(Q418="Medio-Alto",3.8,IF(Q418="Alto",5,"0"))))</f>
        <v>0</v>
      </c>
      <c r="T418" s="185" t="str">
        <f>IF(R418="Basso",1.8,IF(R418="Medio",2.5,IF(R418="Medio-Alto",3.8,IF(R418="Alto",5,"0"))))</f>
        <v>0</v>
      </c>
      <c r="U418" s="185">
        <f>(T418*S418)</f>
        <v>0</v>
      </c>
      <c r="V418" s="186" t="str">
        <f>IF(U418=0,"--",IF(U418&lt;='db fasce di rischio'!$B$4,'db fasce di rischio'!$A$2,IF(U418&lt;='db fasce di rischio'!$D$4,'db fasce di rischio'!$C$2,IF(U418&lt;='db fasce di rischio'!$F$4,'db fasce di rischio'!$E$2,IF(U418&lt;='db fasce di rischio'!$H$4,'db fasce di rischio'!$G$2,"")))))</f>
        <v>--</v>
      </c>
      <c r="W418" s="30"/>
      <c r="X418" s="30"/>
    </row>
    <row r="419" spans="1:24" ht="21" hidden="1" outlineLevel="1" x14ac:dyDescent="0.2">
      <c r="A419" s="169"/>
      <c r="B419" s="169"/>
      <c r="C419" s="26" t="s">
        <v>30</v>
      </c>
      <c r="D419" s="26" t="s">
        <v>30</v>
      </c>
      <c r="E419" s="26" t="s">
        <v>30</v>
      </c>
      <c r="F419" s="26" t="s">
        <v>30</v>
      </c>
      <c r="G419" s="161" t="str">
        <f t="shared" ref="G419:G432" si="59">V419</f>
        <v>--</v>
      </c>
      <c r="H419" s="27" t="s">
        <v>30</v>
      </c>
      <c r="I419" s="33" t="s">
        <v>30</v>
      </c>
      <c r="J419" s="87"/>
      <c r="K419" s="33"/>
      <c r="L419" s="26"/>
      <c r="M419" s="26"/>
      <c r="N419" s="26"/>
      <c r="O419" s="26"/>
      <c r="P419" s="169"/>
      <c r="Q419" s="184"/>
      <c r="R419" s="184"/>
      <c r="S419" s="185" t="str">
        <f t="shared" ref="S419:T432" si="60">IF(Q419="Basso",1.8,IF(Q419="Medio",2.5,IF(Q419="Medio-Alto",3.8,IF(Q419="Alto",5,"0"))))</f>
        <v>0</v>
      </c>
      <c r="T419" s="185" t="str">
        <f t="shared" si="60"/>
        <v>0</v>
      </c>
      <c r="U419" s="185">
        <f>(T419*S419)</f>
        <v>0</v>
      </c>
      <c r="V419" s="186" t="str">
        <f>IF(U419=0,"--",IF(U419&lt;='db fasce di rischio'!$B$4,'db fasce di rischio'!$A$2,IF(U419&lt;='db fasce di rischio'!$D$4,'db fasce di rischio'!$C$2,IF(U419&lt;='db fasce di rischio'!$F$4,'db fasce di rischio'!$E$2,IF(U419&lt;='db fasce di rischio'!$H$4,'db fasce di rischio'!$G$2,"")))))</f>
        <v>--</v>
      </c>
      <c r="W419" s="30"/>
      <c r="X419" s="30"/>
    </row>
    <row r="420" spans="1:24" ht="21" hidden="1" outlineLevel="1" x14ac:dyDescent="0.2">
      <c r="A420" s="169"/>
      <c r="B420" s="169"/>
      <c r="C420" s="26" t="s">
        <v>30</v>
      </c>
      <c r="D420" s="26" t="s">
        <v>30</v>
      </c>
      <c r="E420" s="26" t="s">
        <v>30</v>
      </c>
      <c r="F420" s="26" t="s">
        <v>30</v>
      </c>
      <c r="G420" s="161" t="str">
        <f t="shared" si="59"/>
        <v>--</v>
      </c>
      <c r="H420" s="27" t="s">
        <v>30</v>
      </c>
      <c r="I420" s="33" t="s">
        <v>30</v>
      </c>
      <c r="J420" s="87"/>
      <c r="K420" s="33"/>
      <c r="L420" s="26"/>
      <c r="M420" s="26"/>
      <c r="N420" s="26"/>
      <c r="O420" s="26"/>
      <c r="P420" s="169"/>
      <c r="Q420" s="184"/>
      <c r="R420" s="184"/>
      <c r="S420" s="185" t="str">
        <f t="shared" si="60"/>
        <v>0</v>
      </c>
      <c r="T420" s="185" t="str">
        <f t="shared" si="60"/>
        <v>0</v>
      </c>
      <c r="U420" s="185">
        <f t="shared" ref="U420:U432" si="61">(T420*S420)</f>
        <v>0</v>
      </c>
      <c r="V420" s="186" t="str">
        <f>IF(U420=0,"--",IF(U420&lt;='db fasce di rischio'!$B$4,'db fasce di rischio'!$A$2,IF(U420&lt;='db fasce di rischio'!$D$4,'db fasce di rischio'!$C$2,IF(U420&lt;='db fasce di rischio'!$F$4,'db fasce di rischio'!$E$2,IF(U420&lt;='db fasce di rischio'!$H$4,'db fasce di rischio'!$G$2,"")))))</f>
        <v>--</v>
      </c>
      <c r="W420" s="30"/>
      <c r="X420" s="30"/>
    </row>
    <row r="421" spans="1:24" ht="21" hidden="1" outlineLevel="1" x14ac:dyDescent="0.2">
      <c r="A421" s="169"/>
      <c r="B421" s="169"/>
      <c r="C421" s="26" t="s">
        <v>30</v>
      </c>
      <c r="D421" s="26" t="s">
        <v>30</v>
      </c>
      <c r="E421" s="26" t="s">
        <v>30</v>
      </c>
      <c r="F421" s="26" t="s">
        <v>30</v>
      </c>
      <c r="G421" s="161" t="str">
        <f t="shared" si="59"/>
        <v>--</v>
      </c>
      <c r="H421" s="27" t="s">
        <v>30</v>
      </c>
      <c r="I421" s="33" t="s">
        <v>30</v>
      </c>
      <c r="J421" s="87"/>
      <c r="K421" s="33"/>
      <c r="L421" s="26"/>
      <c r="M421" s="26"/>
      <c r="N421" s="26"/>
      <c r="O421" s="26"/>
      <c r="P421" s="169"/>
      <c r="Q421" s="184"/>
      <c r="R421" s="184"/>
      <c r="S421" s="185" t="str">
        <f t="shared" si="60"/>
        <v>0</v>
      </c>
      <c r="T421" s="185" t="str">
        <f t="shared" si="60"/>
        <v>0</v>
      </c>
      <c r="U421" s="185">
        <f t="shared" si="61"/>
        <v>0</v>
      </c>
      <c r="V421" s="186" t="str">
        <f>IF(U421=0,"--",IF(U421&lt;='db fasce di rischio'!$B$4,'db fasce di rischio'!$A$2,IF(U421&lt;='db fasce di rischio'!$D$4,'db fasce di rischio'!$C$2,IF(U421&lt;='db fasce di rischio'!$F$4,'db fasce di rischio'!$E$2,IF(U421&lt;='db fasce di rischio'!$H$4,'db fasce di rischio'!$G$2,"")))))</f>
        <v>--</v>
      </c>
      <c r="W421" s="30"/>
      <c r="X421" s="30"/>
    </row>
    <row r="422" spans="1:24" ht="21" hidden="1" outlineLevel="1" x14ac:dyDescent="0.2">
      <c r="A422" s="169"/>
      <c r="B422" s="169"/>
      <c r="C422" s="26" t="s">
        <v>30</v>
      </c>
      <c r="D422" s="26" t="s">
        <v>30</v>
      </c>
      <c r="E422" s="26" t="s">
        <v>30</v>
      </c>
      <c r="F422" s="26" t="s">
        <v>30</v>
      </c>
      <c r="G422" s="161" t="str">
        <f t="shared" si="59"/>
        <v>--</v>
      </c>
      <c r="H422" s="27" t="s">
        <v>30</v>
      </c>
      <c r="I422" s="33" t="s">
        <v>30</v>
      </c>
      <c r="J422" s="87"/>
      <c r="K422" s="33"/>
      <c r="L422" s="26"/>
      <c r="M422" s="26"/>
      <c r="N422" s="26"/>
      <c r="O422" s="26"/>
      <c r="P422" s="169"/>
      <c r="Q422" s="184"/>
      <c r="R422" s="184"/>
      <c r="S422" s="185" t="str">
        <f t="shared" si="60"/>
        <v>0</v>
      </c>
      <c r="T422" s="185" t="str">
        <f t="shared" si="60"/>
        <v>0</v>
      </c>
      <c r="U422" s="185">
        <f t="shared" si="61"/>
        <v>0</v>
      </c>
      <c r="V422" s="186" t="str">
        <f>IF(U422=0,"--",IF(U422&lt;='db fasce di rischio'!$B$4,'db fasce di rischio'!$A$2,IF(U422&lt;='db fasce di rischio'!$D$4,'db fasce di rischio'!$C$2,IF(U422&lt;='db fasce di rischio'!$F$4,'db fasce di rischio'!$E$2,IF(U422&lt;='db fasce di rischio'!$H$4,'db fasce di rischio'!$G$2,"")))))</f>
        <v>--</v>
      </c>
      <c r="W422" s="30"/>
      <c r="X422" s="30"/>
    </row>
    <row r="423" spans="1:24" ht="21" hidden="1" outlineLevel="1" x14ac:dyDescent="0.2">
      <c r="A423" s="169"/>
      <c r="B423" s="169"/>
      <c r="C423" s="26" t="s">
        <v>30</v>
      </c>
      <c r="D423" s="26" t="s">
        <v>30</v>
      </c>
      <c r="E423" s="26" t="s">
        <v>30</v>
      </c>
      <c r="F423" s="26" t="s">
        <v>30</v>
      </c>
      <c r="G423" s="161" t="str">
        <f t="shared" si="59"/>
        <v>--</v>
      </c>
      <c r="H423" s="27" t="s">
        <v>30</v>
      </c>
      <c r="I423" s="33" t="s">
        <v>30</v>
      </c>
      <c r="J423" s="87"/>
      <c r="K423" s="33"/>
      <c r="L423" s="26"/>
      <c r="M423" s="26"/>
      <c r="N423" s="26"/>
      <c r="O423" s="26"/>
      <c r="P423" s="169"/>
      <c r="Q423" s="184"/>
      <c r="R423" s="184"/>
      <c r="S423" s="185" t="str">
        <f t="shared" si="60"/>
        <v>0</v>
      </c>
      <c r="T423" s="185" t="str">
        <f t="shared" si="60"/>
        <v>0</v>
      </c>
      <c r="U423" s="185">
        <f t="shared" si="61"/>
        <v>0</v>
      </c>
      <c r="V423" s="186" t="str">
        <f>IF(U423=0,"--",IF(U423&lt;='db fasce di rischio'!$B$4,'db fasce di rischio'!$A$2,IF(U423&lt;='db fasce di rischio'!$D$4,'db fasce di rischio'!$C$2,IF(U423&lt;='db fasce di rischio'!$F$4,'db fasce di rischio'!$E$2,IF(U423&lt;='db fasce di rischio'!$H$4,'db fasce di rischio'!$G$2,"")))))</f>
        <v>--</v>
      </c>
      <c r="W423" s="30"/>
      <c r="X423" s="30"/>
    </row>
    <row r="424" spans="1:24" ht="21" hidden="1" outlineLevel="1" x14ac:dyDescent="0.2">
      <c r="A424" s="169"/>
      <c r="B424" s="169"/>
      <c r="C424" s="26" t="s">
        <v>30</v>
      </c>
      <c r="D424" s="26" t="s">
        <v>30</v>
      </c>
      <c r="E424" s="26" t="s">
        <v>30</v>
      </c>
      <c r="F424" s="26" t="s">
        <v>30</v>
      </c>
      <c r="G424" s="161" t="str">
        <f t="shared" si="59"/>
        <v>--</v>
      </c>
      <c r="H424" s="27" t="s">
        <v>30</v>
      </c>
      <c r="I424" s="33" t="s">
        <v>30</v>
      </c>
      <c r="J424" s="87"/>
      <c r="K424" s="33"/>
      <c r="L424" s="26"/>
      <c r="M424" s="26"/>
      <c r="N424" s="26"/>
      <c r="O424" s="26"/>
      <c r="P424" s="169"/>
      <c r="Q424" s="184"/>
      <c r="R424" s="184"/>
      <c r="S424" s="185" t="str">
        <f t="shared" si="60"/>
        <v>0</v>
      </c>
      <c r="T424" s="185" t="str">
        <f t="shared" si="60"/>
        <v>0</v>
      </c>
      <c r="U424" s="185">
        <f t="shared" si="61"/>
        <v>0</v>
      </c>
      <c r="V424" s="186" t="str">
        <f>IF(U424=0,"--",IF(U424&lt;='db fasce di rischio'!$B$4,'db fasce di rischio'!$A$2,IF(U424&lt;='db fasce di rischio'!$D$4,'db fasce di rischio'!$C$2,IF(U424&lt;='db fasce di rischio'!$F$4,'db fasce di rischio'!$E$2,IF(U424&lt;='db fasce di rischio'!$H$4,'db fasce di rischio'!$G$2,"")))))</f>
        <v>--</v>
      </c>
      <c r="W424" s="30"/>
      <c r="X424" s="30"/>
    </row>
    <row r="425" spans="1:24" ht="21" hidden="1" outlineLevel="1" x14ac:dyDescent="0.2">
      <c r="A425" s="169"/>
      <c r="B425" s="169"/>
      <c r="C425" s="26" t="s">
        <v>30</v>
      </c>
      <c r="D425" s="26" t="s">
        <v>30</v>
      </c>
      <c r="E425" s="26" t="s">
        <v>30</v>
      </c>
      <c r="F425" s="26" t="s">
        <v>30</v>
      </c>
      <c r="G425" s="161" t="str">
        <f t="shared" si="59"/>
        <v>--</v>
      </c>
      <c r="H425" s="27" t="s">
        <v>30</v>
      </c>
      <c r="I425" s="33" t="s">
        <v>30</v>
      </c>
      <c r="J425" s="87"/>
      <c r="K425" s="33"/>
      <c r="L425" s="26"/>
      <c r="M425" s="26"/>
      <c r="N425" s="26"/>
      <c r="O425" s="26"/>
      <c r="P425" s="169"/>
      <c r="Q425" s="184"/>
      <c r="R425" s="184"/>
      <c r="S425" s="185" t="str">
        <f t="shared" si="60"/>
        <v>0</v>
      </c>
      <c r="T425" s="185" t="str">
        <f t="shared" si="60"/>
        <v>0</v>
      </c>
      <c r="U425" s="185">
        <f t="shared" si="61"/>
        <v>0</v>
      </c>
      <c r="V425" s="186" t="str">
        <f>IF(U425=0,"--",IF(U425&lt;='db fasce di rischio'!$B$4,'db fasce di rischio'!$A$2,IF(U425&lt;='db fasce di rischio'!$D$4,'db fasce di rischio'!$C$2,IF(U425&lt;='db fasce di rischio'!$F$4,'db fasce di rischio'!$E$2,IF(U425&lt;='db fasce di rischio'!$H$4,'db fasce di rischio'!$G$2,"")))))</f>
        <v>--</v>
      </c>
      <c r="W425" s="30"/>
      <c r="X425" s="30"/>
    </row>
    <row r="426" spans="1:24" ht="21" hidden="1" outlineLevel="1" x14ac:dyDescent="0.2">
      <c r="A426" s="169"/>
      <c r="B426" s="169"/>
      <c r="C426" s="26" t="s">
        <v>30</v>
      </c>
      <c r="D426" s="26" t="s">
        <v>30</v>
      </c>
      <c r="E426" s="26" t="s">
        <v>30</v>
      </c>
      <c r="F426" s="26" t="s">
        <v>30</v>
      </c>
      <c r="G426" s="161" t="str">
        <f t="shared" si="59"/>
        <v>--</v>
      </c>
      <c r="H426" s="27" t="s">
        <v>30</v>
      </c>
      <c r="I426" s="33" t="s">
        <v>30</v>
      </c>
      <c r="J426" s="88"/>
      <c r="K426" s="33"/>
      <c r="L426" s="26"/>
      <c r="M426" s="26"/>
      <c r="N426" s="26"/>
      <c r="O426" s="26"/>
      <c r="P426" s="169"/>
      <c r="Q426" s="184"/>
      <c r="R426" s="184"/>
      <c r="S426" s="185" t="str">
        <f t="shared" si="60"/>
        <v>0</v>
      </c>
      <c r="T426" s="185" t="str">
        <f t="shared" si="60"/>
        <v>0</v>
      </c>
      <c r="U426" s="185">
        <f t="shared" si="61"/>
        <v>0</v>
      </c>
      <c r="V426" s="186" t="str">
        <f>IF(U426=0,"--",IF(U426&lt;='db fasce di rischio'!$B$4,'db fasce di rischio'!$A$2,IF(U426&lt;='db fasce di rischio'!$D$4,'db fasce di rischio'!$C$2,IF(U426&lt;='db fasce di rischio'!$F$4,'db fasce di rischio'!$E$2,IF(U426&lt;='db fasce di rischio'!$H$4,'db fasce di rischio'!$G$2,"")))))</f>
        <v>--</v>
      </c>
      <c r="W426" s="30"/>
      <c r="X426" s="30"/>
    </row>
    <row r="427" spans="1:24" ht="21" hidden="1" outlineLevel="1" x14ac:dyDescent="0.2">
      <c r="A427" s="169"/>
      <c r="B427" s="169"/>
      <c r="C427" s="26" t="s">
        <v>30</v>
      </c>
      <c r="D427" s="26" t="s">
        <v>30</v>
      </c>
      <c r="E427" s="26" t="s">
        <v>30</v>
      </c>
      <c r="F427" s="26" t="s">
        <v>30</v>
      </c>
      <c r="G427" s="161" t="str">
        <f t="shared" si="59"/>
        <v>--</v>
      </c>
      <c r="H427" s="27" t="s">
        <v>30</v>
      </c>
      <c r="I427" s="33" t="s">
        <v>30</v>
      </c>
      <c r="J427" s="88"/>
      <c r="K427" s="33"/>
      <c r="L427" s="26"/>
      <c r="M427" s="26"/>
      <c r="N427" s="26"/>
      <c r="O427" s="26"/>
      <c r="P427" s="169"/>
      <c r="Q427" s="184"/>
      <c r="R427" s="184"/>
      <c r="S427" s="185" t="str">
        <f t="shared" si="60"/>
        <v>0</v>
      </c>
      <c r="T427" s="185" t="str">
        <f t="shared" si="60"/>
        <v>0</v>
      </c>
      <c r="U427" s="185">
        <f t="shared" si="61"/>
        <v>0</v>
      </c>
      <c r="V427" s="186" t="str">
        <f>IF(U427=0,"--",IF(U427&lt;='db fasce di rischio'!$B$4,'db fasce di rischio'!$A$2,IF(U427&lt;='db fasce di rischio'!$D$4,'db fasce di rischio'!$C$2,IF(U427&lt;='db fasce di rischio'!$F$4,'db fasce di rischio'!$E$2,IF(U427&lt;='db fasce di rischio'!$H$4,'db fasce di rischio'!$G$2,"")))))</f>
        <v>--</v>
      </c>
      <c r="W427" s="30"/>
      <c r="X427" s="30"/>
    </row>
    <row r="428" spans="1:24" ht="21" hidden="1" outlineLevel="1" x14ac:dyDescent="0.2">
      <c r="A428" s="169"/>
      <c r="B428" s="169"/>
      <c r="C428" s="26" t="s">
        <v>30</v>
      </c>
      <c r="D428" s="26" t="s">
        <v>30</v>
      </c>
      <c r="E428" s="26" t="s">
        <v>30</v>
      </c>
      <c r="F428" s="26" t="s">
        <v>30</v>
      </c>
      <c r="G428" s="161" t="str">
        <f t="shared" si="59"/>
        <v>--</v>
      </c>
      <c r="H428" s="27" t="s">
        <v>30</v>
      </c>
      <c r="I428" s="33" t="s">
        <v>30</v>
      </c>
      <c r="J428" s="88"/>
      <c r="K428" s="33"/>
      <c r="L428" s="26"/>
      <c r="M428" s="26"/>
      <c r="N428" s="26"/>
      <c r="O428" s="26"/>
      <c r="P428" s="169"/>
      <c r="Q428" s="184"/>
      <c r="R428" s="184"/>
      <c r="S428" s="185" t="str">
        <f t="shared" si="60"/>
        <v>0</v>
      </c>
      <c r="T428" s="185" t="str">
        <f t="shared" si="60"/>
        <v>0</v>
      </c>
      <c r="U428" s="185">
        <f t="shared" si="61"/>
        <v>0</v>
      </c>
      <c r="V428" s="186" t="str">
        <f>IF(U428=0,"--",IF(U428&lt;='db fasce di rischio'!$B$4,'db fasce di rischio'!$A$2,IF(U428&lt;='db fasce di rischio'!$D$4,'db fasce di rischio'!$C$2,IF(U428&lt;='db fasce di rischio'!$F$4,'db fasce di rischio'!$E$2,IF(U428&lt;='db fasce di rischio'!$H$4,'db fasce di rischio'!$G$2,"")))))</f>
        <v>--</v>
      </c>
      <c r="W428" s="30"/>
      <c r="X428" s="30"/>
    </row>
    <row r="429" spans="1:24" ht="21" hidden="1" outlineLevel="1" x14ac:dyDescent="0.2">
      <c r="A429" s="169"/>
      <c r="B429" s="169"/>
      <c r="C429" s="26" t="s">
        <v>30</v>
      </c>
      <c r="D429" s="26" t="s">
        <v>30</v>
      </c>
      <c r="E429" s="26" t="s">
        <v>30</v>
      </c>
      <c r="F429" s="26" t="s">
        <v>30</v>
      </c>
      <c r="G429" s="161" t="str">
        <f t="shared" si="59"/>
        <v>--</v>
      </c>
      <c r="H429" s="27" t="s">
        <v>30</v>
      </c>
      <c r="I429" s="33" t="s">
        <v>30</v>
      </c>
      <c r="J429" s="88"/>
      <c r="K429" s="33"/>
      <c r="L429" s="26"/>
      <c r="M429" s="26"/>
      <c r="N429" s="26"/>
      <c r="O429" s="26"/>
      <c r="P429" s="169"/>
      <c r="Q429" s="184"/>
      <c r="R429" s="184"/>
      <c r="S429" s="185" t="str">
        <f t="shared" si="60"/>
        <v>0</v>
      </c>
      <c r="T429" s="185" t="str">
        <f t="shared" si="60"/>
        <v>0</v>
      </c>
      <c r="U429" s="185">
        <f t="shared" si="61"/>
        <v>0</v>
      </c>
      <c r="V429" s="186" t="str">
        <f>IF(U429=0,"--",IF(U429&lt;='db fasce di rischio'!$B$4,'db fasce di rischio'!$A$2,IF(U429&lt;='db fasce di rischio'!$D$4,'db fasce di rischio'!$C$2,IF(U429&lt;='db fasce di rischio'!$F$4,'db fasce di rischio'!$E$2,IF(U429&lt;='db fasce di rischio'!$H$4,'db fasce di rischio'!$G$2,"")))))</f>
        <v>--</v>
      </c>
      <c r="W429" s="30"/>
      <c r="X429" s="30"/>
    </row>
    <row r="430" spans="1:24" ht="21" hidden="1" outlineLevel="1" x14ac:dyDescent="0.2">
      <c r="A430" s="169"/>
      <c r="B430" s="169"/>
      <c r="C430" s="26" t="s">
        <v>30</v>
      </c>
      <c r="D430" s="26" t="s">
        <v>30</v>
      </c>
      <c r="E430" s="26" t="s">
        <v>30</v>
      </c>
      <c r="F430" s="26" t="s">
        <v>30</v>
      </c>
      <c r="G430" s="161" t="str">
        <f t="shared" si="59"/>
        <v>--</v>
      </c>
      <c r="H430" s="27" t="s">
        <v>30</v>
      </c>
      <c r="I430" s="33" t="s">
        <v>30</v>
      </c>
      <c r="J430" s="87"/>
      <c r="K430" s="33"/>
      <c r="L430" s="26"/>
      <c r="M430" s="26"/>
      <c r="N430" s="26"/>
      <c r="O430" s="26"/>
      <c r="P430" s="169"/>
      <c r="Q430" s="184"/>
      <c r="R430" s="184"/>
      <c r="S430" s="185" t="str">
        <f t="shared" si="60"/>
        <v>0</v>
      </c>
      <c r="T430" s="185" t="str">
        <f t="shared" si="60"/>
        <v>0</v>
      </c>
      <c r="U430" s="185">
        <f t="shared" si="61"/>
        <v>0</v>
      </c>
      <c r="V430" s="186" t="str">
        <f>IF(U430=0,"--",IF(U430&lt;='db fasce di rischio'!$B$4,'db fasce di rischio'!$A$2,IF(U430&lt;='db fasce di rischio'!$D$4,'db fasce di rischio'!$C$2,IF(U430&lt;='db fasce di rischio'!$F$4,'db fasce di rischio'!$E$2,IF(U430&lt;='db fasce di rischio'!$H$4,'db fasce di rischio'!$G$2,"")))))</f>
        <v>--</v>
      </c>
      <c r="W430" s="30"/>
      <c r="X430" s="30"/>
    </row>
    <row r="431" spans="1:24" ht="21" hidden="1" outlineLevel="1" x14ac:dyDescent="0.2">
      <c r="A431" s="169"/>
      <c r="B431" s="169"/>
      <c r="C431" s="26" t="s">
        <v>30</v>
      </c>
      <c r="D431" s="26" t="s">
        <v>30</v>
      </c>
      <c r="E431" s="26" t="s">
        <v>30</v>
      </c>
      <c r="F431" s="26" t="s">
        <v>30</v>
      </c>
      <c r="G431" s="161" t="str">
        <f t="shared" si="59"/>
        <v>--</v>
      </c>
      <c r="H431" s="27" t="s">
        <v>30</v>
      </c>
      <c r="I431" s="33" t="s">
        <v>30</v>
      </c>
      <c r="J431" s="87"/>
      <c r="K431" s="33"/>
      <c r="L431" s="26"/>
      <c r="M431" s="26"/>
      <c r="N431" s="26"/>
      <c r="O431" s="28"/>
      <c r="P431" s="169"/>
      <c r="Q431" s="184"/>
      <c r="R431" s="184"/>
      <c r="S431" s="185" t="str">
        <f t="shared" si="60"/>
        <v>0</v>
      </c>
      <c r="T431" s="185" t="str">
        <f t="shared" si="60"/>
        <v>0</v>
      </c>
      <c r="U431" s="185">
        <f t="shared" si="61"/>
        <v>0</v>
      </c>
      <c r="V431" s="186" t="str">
        <f>IF(U431=0,"--",IF(U431&lt;='db fasce di rischio'!$B$4,'db fasce di rischio'!$A$2,IF(U431&lt;='db fasce di rischio'!$D$4,'db fasce di rischio'!$C$2,IF(U431&lt;='db fasce di rischio'!$F$4,'db fasce di rischio'!$E$2,IF(U431&lt;='db fasce di rischio'!$H$4,'db fasce di rischio'!$G$2,"")))))</f>
        <v>--</v>
      </c>
      <c r="W431" s="30"/>
      <c r="X431" s="30"/>
    </row>
    <row r="432" spans="1:24" ht="21" hidden="1" outlineLevel="1" x14ac:dyDescent="0.2">
      <c r="A432" s="169"/>
      <c r="B432" s="169"/>
      <c r="C432" s="26" t="s">
        <v>30</v>
      </c>
      <c r="D432" s="26" t="s">
        <v>30</v>
      </c>
      <c r="E432" s="26" t="s">
        <v>30</v>
      </c>
      <c r="F432" s="26" t="s">
        <v>30</v>
      </c>
      <c r="G432" s="161" t="str">
        <f t="shared" si="59"/>
        <v>--</v>
      </c>
      <c r="H432" s="27" t="s">
        <v>30</v>
      </c>
      <c r="I432" s="33" t="s">
        <v>30</v>
      </c>
      <c r="J432" s="87"/>
      <c r="K432" s="33"/>
      <c r="L432" s="26"/>
      <c r="M432" s="26"/>
      <c r="N432" s="26"/>
      <c r="O432" s="29"/>
      <c r="P432" s="169"/>
      <c r="Q432" s="184"/>
      <c r="R432" s="184"/>
      <c r="S432" s="185" t="str">
        <f t="shared" si="60"/>
        <v>0</v>
      </c>
      <c r="T432" s="185" t="str">
        <f t="shared" si="60"/>
        <v>0</v>
      </c>
      <c r="U432" s="185">
        <f t="shared" si="61"/>
        <v>0</v>
      </c>
      <c r="V432" s="186" t="str">
        <f>IF(U432=0,"--",IF(U432&lt;='db fasce di rischio'!$B$4,'db fasce di rischio'!$A$2,IF(U432&lt;='db fasce di rischio'!$D$4,'db fasce di rischio'!$C$2,IF(U432&lt;='db fasce di rischio'!$F$4,'db fasce di rischio'!$E$2,IF(U432&lt;='db fasce di rischio'!$H$4,'db fasce di rischio'!$G$2,"")))))</f>
        <v>--</v>
      </c>
      <c r="W432" s="30"/>
      <c r="X432" s="30"/>
    </row>
    <row r="433" spans="1:24" ht="21" collapsed="1" x14ac:dyDescent="0.2">
      <c r="A433" s="168"/>
      <c r="B433" s="168"/>
      <c r="C433" s="92"/>
      <c r="D433" s="92"/>
      <c r="E433" s="92"/>
      <c r="F433" s="92"/>
      <c r="G433" s="92"/>
      <c r="H433" s="92"/>
      <c r="I433" s="92"/>
      <c r="J433" s="176"/>
      <c r="K433" s="92"/>
      <c r="L433" s="92"/>
      <c r="M433" s="92"/>
      <c r="N433" s="92"/>
      <c r="O433" s="92"/>
      <c r="P433" s="168"/>
      <c r="Q433" s="30"/>
      <c r="R433" s="30"/>
      <c r="S433" s="30"/>
      <c r="T433" s="30"/>
      <c r="U433" s="30"/>
      <c r="V433" s="30"/>
      <c r="W433" s="30"/>
      <c r="X433" s="30"/>
    </row>
  </sheetData>
  <mergeCells count="106">
    <mergeCell ref="W1:W14"/>
    <mergeCell ref="S13:U13"/>
    <mergeCell ref="C17:D17"/>
    <mergeCell ref="C36:E37"/>
    <mergeCell ref="F36:H36"/>
    <mergeCell ref="J36:K36"/>
    <mergeCell ref="M37:O37"/>
    <mergeCell ref="A1:E1"/>
    <mergeCell ref="H1:I1"/>
    <mergeCell ref="G4:G12"/>
    <mergeCell ref="I14:L14"/>
    <mergeCell ref="C15:E16"/>
    <mergeCell ref="F15:H15"/>
    <mergeCell ref="J15:K15"/>
    <mergeCell ref="M16:O16"/>
    <mergeCell ref="C59:D59"/>
    <mergeCell ref="C78:E79"/>
    <mergeCell ref="F78:H78"/>
    <mergeCell ref="J78:K78"/>
    <mergeCell ref="M79:O79"/>
    <mergeCell ref="C38:D38"/>
    <mergeCell ref="C57:E58"/>
    <mergeCell ref="F57:H57"/>
    <mergeCell ref="J57:K57"/>
    <mergeCell ref="M58:O58"/>
    <mergeCell ref="C101:D101"/>
    <mergeCell ref="C120:E121"/>
    <mergeCell ref="F120:H120"/>
    <mergeCell ref="J120:K120"/>
    <mergeCell ref="M121:O121"/>
    <mergeCell ref="C80:D80"/>
    <mergeCell ref="C99:E100"/>
    <mergeCell ref="F99:H99"/>
    <mergeCell ref="J99:K99"/>
    <mergeCell ref="M100:O100"/>
    <mergeCell ref="C143:D143"/>
    <mergeCell ref="C162:E163"/>
    <mergeCell ref="F162:H162"/>
    <mergeCell ref="J162:K162"/>
    <mergeCell ref="M163:O163"/>
    <mergeCell ref="C122:D122"/>
    <mergeCell ref="C141:E142"/>
    <mergeCell ref="F141:H141"/>
    <mergeCell ref="J141:K141"/>
    <mergeCell ref="M142:O142"/>
    <mergeCell ref="C185:D185"/>
    <mergeCell ref="C204:E205"/>
    <mergeCell ref="F204:H204"/>
    <mergeCell ref="J204:K204"/>
    <mergeCell ref="M205:O205"/>
    <mergeCell ref="C164:D164"/>
    <mergeCell ref="C183:E184"/>
    <mergeCell ref="F183:H183"/>
    <mergeCell ref="J183:K183"/>
    <mergeCell ref="M184:O184"/>
    <mergeCell ref="C227:D227"/>
    <mergeCell ref="C246:E247"/>
    <mergeCell ref="F246:H246"/>
    <mergeCell ref="J246:K246"/>
    <mergeCell ref="M247:O247"/>
    <mergeCell ref="C206:D206"/>
    <mergeCell ref="C225:E226"/>
    <mergeCell ref="F225:H225"/>
    <mergeCell ref="J225:K225"/>
    <mergeCell ref="M226:O226"/>
    <mergeCell ref="C269:D269"/>
    <mergeCell ref="C288:E289"/>
    <mergeCell ref="F288:H288"/>
    <mergeCell ref="J288:K288"/>
    <mergeCell ref="M289:O289"/>
    <mergeCell ref="C248:D248"/>
    <mergeCell ref="C267:E268"/>
    <mergeCell ref="F267:H267"/>
    <mergeCell ref="J267:K267"/>
    <mergeCell ref="M268:O268"/>
    <mergeCell ref="C311:D311"/>
    <mergeCell ref="C330:E331"/>
    <mergeCell ref="F330:H330"/>
    <mergeCell ref="J330:K330"/>
    <mergeCell ref="M331:O331"/>
    <mergeCell ref="C290:D290"/>
    <mergeCell ref="C309:E310"/>
    <mergeCell ref="F309:H309"/>
    <mergeCell ref="J309:K309"/>
    <mergeCell ref="M310:O310"/>
    <mergeCell ref="C353:D353"/>
    <mergeCell ref="C372:E373"/>
    <mergeCell ref="F372:H372"/>
    <mergeCell ref="J372:K372"/>
    <mergeCell ref="M373:O373"/>
    <mergeCell ref="C332:D332"/>
    <mergeCell ref="C351:E352"/>
    <mergeCell ref="F351:H351"/>
    <mergeCell ref="J351:K351"/>
    <mergeCell ref="M352:O352"/>
    <mergeCell ref="C416:D416"/>
    <mergeCell ref="C395:D395"/>
    <mergeCell ref="C414:E415"/>
    <mergeCell ref="F414:H414"/>
    <mergeCell ref="J414:K414"/>
    <mergeCell ref="M415:O415"/>
    <mergeCell ref="C374:D374"/>
    <mergeCell ref="C393:E394"/>
    <mergeCell ref="F393:H393"/>
    <mergeCell ref="J393:K393"/>
    <mergeCell ref="M394:O394"/>
  </mergeCells>
  <conditionalFormatting sqref="I26:I33">
    <cfRule type="cellIs" dxfId="2716" priority="856" operator="equal">
      <formula>0</formula>
    </cfRule>
  </conditionalFormatting>
  <conditionalFormatting sqref="I26:I33">
    <cfRule type="cellIs" dxfId="2715" priority="853" operator="equal">
      <formula>0</formula>
    </cfRule>
    <cfRule type="expression" dxfId="2714" priority="854">
      <formula>"""$F$9+$G$9+$H$9=0"""</formula>
    </cfRule>
    <cfRule type="expression" dxfId="2713" priority="855">
      <formula>"$F$9=0"""</formula>
    </cfRule>
  </conditionalFormatting>
  <conditionalFormatting sqref="I19:I25">
    <cfRule type="cellIs" dxfId="2712" priority="850" operator="equal">
      <formula>0</formula>
    </cfRule>
  </conditionalFormatting>
  <conditionalFormatting sqref="I19:I25">
    <cfRule type="cellIs" dxfId="2711" priority="847" operator="equal">
      <formula>0</formula>
    </cfRule>
    <cfRule type="expression" dxfId="2710" priority="848">
      <formula>"""$F$9+$G$9+$H$9=0"""</formula>
    </cfRule>
    <cfRule type="expression" dxfId="2709" priority="849">
      <formula>"$F$9=0"""</formula>
    </cfRule>
  </conditionalFormatting>
  <conditionalFormatting sqref="E26:E33">
    <cfRule type="colorScale" priority="857">
      <colorScale>
        <cfvo type="min"/>
        <cfvo type="percentile" val="50"/>
        <cfvo type="max"/>
        <color rgb="FFF8696B"/>
        <color rgb="FFFFEB84"/>
        <color rgb="FF63BE7B"/>
      </colorScale>
    </cfRule>
  </conditionalFormatting>
  <conditionalFormatting sqref="E19:E25">
    <cfRule type="colorScale" priority="858">
      <colorScale>
        <cfvo type="min"/>
        <cfvo type="percentile" val="50"/>
        <cfvo type="max"/>
        <color rgb="FFF8696B"/>
        <color rgb="FFFFEB84"/>
        <color rgb="FF63BE7B"/>
      </colorScale>
    </cfRule>
  </conditionalFormatting>
  <conditionalFormatting sqref="F26:F33">
    <cfRule type="colorScale" priority="859">
      <colorScale>
        <cfvo type="min"/>
        <cfvo type="percentile" val="50"/>
        <cfvo type="max"/>
        <color rgb="FFF8696B"/>
        <color rgb="FFFFEB84"/>
        <color rgb="FF63BE7B"/>
      </colorScale>
    </cfRule>
  </conditionalFormatting>
  <conditionalFormatting sqref="F19:F25">
    <cfRule type="colorScale" priority="860">
      <colorScale>
        <cfvo type="min"/>
        <cfvo type="percentile" val="50"/>
        <cfvo type="max"/>
        <color rgb="FFF8696B"/>
        <color rgb="FFFFEB84"/>
        <color rgb="FF63BE7B"/>
      </colorScale>
    </cfRule>
  </conditionalFormatting>
  <conditionalFormatting sqref="I47:I54">
    <cfRule type="cellIs" dxfId="2708" priority="363" operator="equal">
      <formula>0</formula>
    </cfRule>
  </conditionalFormatting>
  <conditionalFormatting sqref="I47:I54">
    <cfRule type="cellIs" dxfId="2707" priority="360" operator="equal">
      <formula>0</formula>
    </cfRule>
    <cfRule type="expression" dxfId="2706" priority="361">
      <formula>"""$F$9+$G$9+$H$9=0"""</formula>
    </cfRule>
    <cfRule type="expression" dxfId="2705" priority="362">
      <formula>"$F$9=0"""</formula>
    </cfRule>
  </conditionalFormatting>
  <conditionalFormatting sqref="I40:I46">
    <cfRule type="cellIs" dxfId="2704" priority="359" operator="equal">
      <formula>0</formula>
    </cfRule>
  </conditionalFormatting>
  <conditionalFormatting sqref="I40:I46">
    <cfRule type="cellIs" dxfId="2703" priority="356" operator="equal">
      <formula>0</formula>
    </cfRule>
    <cfRule type="expression" dxfId="2702" priority="357">
      <formula>"""$F$9+$G$9+$H$9=0"""</formula>
    </cfRule>
    <cfRule type="expression" dxfId="2701" priority="358">
      <formula>"$F$9=0"""</formula>
    </cfRule>
  </conditionalFormatting>
  <conditionalFormatting sqref="E47:E54">
    <cfRule type="colorScale" priority="364">
      <colorScale>
        <cfvo type="min"/>
        <cfvo type="percentile" val="50"/>
        <cfvo type="max"/>
        <color rgb="FFF8696B"/>
        <color rgb="FFFFEB84"/>
        <color rgb="FF63BE7B"/>
      </colorScale>
    </cfRule>
  </conditionalFormatting>
  <conditionalFormatting sqref="E40:E46">
    <cfRule type="colorScale" priority="365">
      <colorScale>
        <cfvo type="min"/>
        <cfvo type="percentile" val="50"/>
        <cfvo type="max"/>
        <color rgb="FFF8696B"/>
        <color rgb="FFFFEB84"/>
        <color rgb="FF63BE7B"/>
      </colorScale>
    </cfRule>
  </conditionalFormatting>
  <conditionalFormatting sqref="F47:F54">
    <cfRule type="colorScale" priority="366">
      <colorScale>
        <cfvo type="min"/>
        <cfvo type="percentile" val="50"/>
        <cfvo type="max"/>
        <color rgb="FFF8696B"/>
        <color rgb="FFFFEB84"/>
        <color rgb="FF63BE7B"/>
      </colorScale>
    </cfRule>
  </conditionalFormatting>
  <conditionalFormatting sqref="F40:F46">
    <cfRule type="colorScale" priority="367">
      <colorScale>
        <cfvo type="min"/>
        <cfvo type="percentile" val="50"/>
        <cfvo type="max"/>
        <color rgb="FFF8696B"/>
        <color rgb="FFFFEB84"/>
        <color rgb="FF63BE7B"/>
      </colorScale>
    </cfRule>
  </conditionalFormatting>
  <conditionalFormatting sqref="I68:I75">
    <cfRule type="cellIs" dxfId="2700" priority="350" operator="equal">
      <formula>0</formula>
    </cfRule>
  </conditionalFormatting>
  <conditionalFormatting sqref="I68:I75">
    <cfRule type="cellIs" dxfId="2699" priority="347" operator="equal">
      <formula>0</formula>
    </cfRule>
    <cfRule type="expression" dxfId="2698" priority="348">
      <formula>"""$F$9+$G$9+$H$9=0"""</formula>
    </cfRule>
    <cfRule type="expression" dxfId="2697" priority="349">
      <formula>"$F$9=0"""</formula>
    </cfRule>
  </conditionalFormatting>
  <conditionalFormatting sqref="I61:I67">
    <cfRule type="cellIs" dxfId="2696" priority="346" operator="equal">
      <formula>0</formula>
    </cfRule>
  </conditionalFormatting>
  <conditionalFormatting sqref="I61:I67">
    <cfRule type="cellIs" dxfId="2695" priority="343" operator="equal">
      <formula>0</formula>
    </cfRule>
    <cfRule type="expression" dxfId="2694" priority="344">
      <formula>"""$F$9+$G$9+$H$9=0"""</formula>
    </cfRule>
    <cfRule type="expression" dxfId="2693" priority="345">
      <formula>"$F$9=0"""</formula>
    </cfRule>
  </conditionalFormatting>
  <conditionalFormatting sqref="E68:E75">
    <cfRule type="colorScale" priority="351">
      <colorScale>
        <cfvo type="min"/>
        <cfvo type="percentile" val="50"/>
        <cfvo type="max"/>
        <color rgb="FFF8696B"/>
        <color rgb="FFFFEB84"/>
        <color rgb="FF63BE7B"/>
      </colorScale>
    </cfRule>
  </conditionalFormatting>
  <conditionalFormatting sqref="E61:E67">
    <cfRule type="colorScale" priority="352">
      <colorScale>
        <cfvo type="min"/>
        <cfvo type="percentile" val="50"/>
        <cfvo type="max"/>
        <color rgb="FFF8696B"/>
        <color rgb="FFFFEB84"/>
        <color rgb="FF63BE7B"/>
      </colorScale>
    </cfRule>
  </conditionalFormatting>
  <conditionalFormatting sqref="F68:F75">
    <cfRule type="colorScale" priority="353">
      <colorScale>
        <cfvo type="min"/>
        <cfvo type="percentile" val="50"/>
        <cfvo type="max"/>
        <color rgb="FFF8696B"/>
        <color rgb="FFFFEB84"/>
        <color rgb="FF63BE7B"/>
      </colorScale>
    </cfRule>
  </conditionalFormatting>
  <conditionalFormatting sqref="F61:F67">
    <cfRule type="colorScale" priority="354">
      <colorScale>
        <cfvo type="min"/>
        <cfvo type="percentile" val="50"/>
        <cfvo type="max"/>
        <color rgb="FFF8696B"/>
        <color rgb="FFFFEB84"/>
        <color rgb="FF63BE7B"/>
      </colorScale>
    </cfRule>
  </conditionalFormatting>
  <conditionalFormatting sqref="I89:I96">
    <cfRule type="cellIs" dxfId="2692" priority="337" operator="equal">
      <formula>0</formula>
    </cfRule>
  </conditionalFormatting>
  <conditionalFormatting sqref="I89:I96">
    <cfRule type="cellIs" dxfId="2691" priority="334" operator="equal">
      <formula>0</formula>
    </cfRule>
    <cfRule type="expression" dxfId="2690" priority="335">
      <formula>"""$F$9+$G$9+$H$9=0"""</formula>
    </cfRule>
    <cfRule type="expression" dxfId="2689" priority="336">
      <formula>"$F$9=0"""</formula>
    </cfRule>
  </conditionalFormatting>
  <conditionalFormatting sqref="I82:I88">
    <cfRule type="cellIs" dxfId="2688" priority="333" operator="equal">
      <formula>0</formula>
    </cfRule>
  </conditionalFormatting>
  <conditionalFormatting sqref="I82:I88">
    <cfRule type="cellIs" dxfId="2687" priority="330" operator="equal">
      <formula>0</formula>
    </cfRule>
    <cfRule type="expression" dxfId="2686" priority="331">
      <formula>"""$F$9+$G$9+$H$9=0"""</formula>
    </cfRule>
    <cfRule type="expression" dxfId="2685" priority="332">
      <formula>"$F$9=0"""</formula>
    </cfRule>
  </conditionalFormatting>
  <conditionalFormatting sqref="E89:E96">
    <cfRule type="colorScale" priority="338">
      <colorScale>
        <cfvo type="min"/>
        <cfvo type="percentile" val="50"/>
        <cfvo type="max"/>
        <color rgb="FFF8696B"/>
        <color rgb="FFFFEB84"/>
        <color rgb="FF63BE7B"/>
      </colorScale>
    </cfRule>
  </conditionalFormatting>
  <conditionalFormatting sqref="E82:E88">
    <cfRule type="colorScale" priority="339">
      <colorScale>
        <cfvo type="min"/>
        <cfvo type="percentile" val="50"/>
        <cfvo type="max"/>
        <color rgb="FFF8696B"/>
        <color rgb="FFFFEB84"/>
        <color rgb="FF63BE7B"/>
      </colorScale>
    </cfRule>
  </conditionalFormatting>
  <conditionalFormatting sqref="F89:F96">
    <cfRule type="colorScale" priority="340">
      <colorScale>
        <cfvo type="min"/>
        <cfvo type="percentile" val="50"/>
        <cfvo type="max"/>
        <color rgb="FFF8696B"/>
        <color rgb="FFFFEB84"/>
        <color rgb="FF63BE7B"/>
      </colorScale>
    </cfRule>
  </conditionalFormatting>
  <conditionalFormatting sqref="F82:F88">
    <cfRule type="colorScale" priority="341">
      <colorScale>
        <cfvo type="min"/>
        <cfvo type="percentile" val="50"/>
        <cfvo type="max"/>
        <color rgb="FFF8696B"/>
        <color rgb="FFFFEB84"/>
        <color rgb="FF63BE7B"/>
      </colorScale>
    </cfRule>
  </conditionalFormatting>
  <conditionalFormatting sqref="I110:I117">
    <cfRule type="cellIs" dxfId="2684" priority="324" operator="equal">
      <formula>0</formula>
    </cfRule>
  </conditionalFormatting>
  <conditionalFormatting sqref="I110:I117">
    <cfRule type="cellIs" dxfId="2683" priority="321" operator="equal">
      <formula>0</formula>
    </cfRule>
    <cfRule type="expression" dxfId="2682" priority="322">
      <formula>"""$F$9+$G$9+$H$9=0"""</formula>
    </cfRule>
    <cfRule type="expression" dxfId="2681" priority="323">
      <formula>"$F$9=0"""</formula>
    </cfRule>
  </conditionalFormatting>
  <conditionalFormatting sqref="I103:I109">
    <cfRule type="cellIs" dxfId="2680" priority="320" operator="equal">
      <formula>0</formula>
    </cfRule>
  </conditionalFormatting>
  <conditionalFormatting sqref="I103:I109">
    <cfRule type="cellIs" dxfId="2679" priority="317" operator="equal">
      <formula>0</formula>
    </cfRule>
    <cfRule type="expression" dxfId="2678" priority="318">
      <formula>"""$F$9+$G$9+$H$9=0"""</formula>
    </cfRule>
    <cfRule type="expression" dxfId="2677" priority="319">
      <formula>"$F$9=0"""</formula>
    </cfRule>
  </conditionalFormatting>
  <conditionalFormatting sqref="E110:E117">
    <cfRule type="colorScale" priority="325">
      <colorScale>
        <cfvo type="min"/>
        <cfvo type="percentile" val="50"/>
        <cfvo type="max"/>
        <color rgb="FFF8696B"/>
        <color rgb="FFFFEB84"/>
        <color rgb="FF63BE7B"/>
      </colorScale>
    </cfRule>
  </conditionalFormatting>
  <conditionalFormatting sqref="E103:E109">
    <cfRule type="colorScale" priority="326">
      <colorScale>
        <cfvo type="min"/>
        <cfvo type="percentile" val="50"/>
        <cfvo type="max"/>
        <color rgb="FFF8696B"/>
        <color rgb="FFFFEB84"/>
        <color rgb="FF63BE7B"/>
      </colorScale>
    </cfRule>
  </conditionalFormatting>
  <conditionalFormatting sqref="F110:F117">
    <cfRule type="colorScale" priority="327">
      <colorScale>
        <cfvo type="min"/>
        <cfvo type="percentile" val="50"/>
        <cfvo type="max"/>
        <color rgb="FFF8696B"/>
        <color rgb="FFFFEB84"/>
        <color rgb="FF63BE7B"/>
      </colorScale>
    </cfRule>
  </conditionalFormatting>
  <conditionalFormatting sqref="F103:F109">
    <cfRule type="colorScale" priority="328">
      <colorScale>
        <cfvo type="min"/>
        <cfvo type="percentile" val="50"/>
        <cfvo type="max"/>
        <color rgb="FFF8696B"/>
        <color rgb="FFFFEB84"/>
        <color rgb="FF63BE7B"/>
      </colorScale>
    </cfRule>
  </conditionalFormatting>
  <conditionalFormatting sqref="I131:I138">
    <cfRule type="cellIs" dxfId="2676" priority="311" operator="equal">
      <formula>0</formula>
    </cfRule>
  </conditionalFormatting>
  <conditionalFormatting sqref="I131:I138">
    <cfRule type="cellIs" dxfId="2675" priority="308" operator="equal">
      <formula>0</formula>
    </cfRule>
    <cfRule type="expression" dxfId="2674" priority="309">
      <formula>"""$F$9+$G$9+$H$9=0"""</formula>
    </cfRule>
    <cfRule type="expression" dxfId="2673" priority="310">
      <formula>"$F$9=0"""</formula>
    </cfRule>
  </conditionalFormatting>
  <conditionalFormatting sqref="I124:I130">
    <cfRule type="cellIs" dxfId="2672" priority="307" operator="equal">
      <formula>0</formula>
    </cfRule>
  </conditionalFormatting>
  <conditionalFormatting sqref="I124:I130">
    <cfRule type="cellIs" dxfId="2671" priority="304" operator="equal">
      <formula>0</formula>
    </cfRule>
    <cfRule type="expression" dxfId="2670" priority="305">
      <formula>"""$F$9+$G$9+$H$9=0"""</formula>
    </cfRule>
    <cfRule type="expression" dxfId="2669" priority="306">
      <formula>"$F$9=0"""</formula>
    </cfRule>
  </conditionalFormatting>
  <conditionalFormatting sqref="E131:E138">
    <cfRule type="colorScale" priority="312">
      <colorScale>
        <cfvo type="min"/>
        <cfvo type="percentile" val="50"/>
        <cfvo type="max"/>
        <color rgb="FFF8696B"/>
        <color rgb="FFFFEB84"/>
        <color rgb="FF63BE7B"/>
      </colorScale>
    </cfRule>
  </conditionalFormatting>
  <conditionalFormatting sqref="E124:E130">
    <cfRule type="colorScale" priority="313">
      <colorScale>
        <cfvo type="min"/>
        <cfvo type="percentile" val="50"/>
        <cfvo type="max"/>
        <color rgb="FFF8696B"/>
        <color rgb="FFFFEB84"/>
        <color rgb="FF63BE7B"/>
      </colorScale>
    </cfRule>
  </conditionalFormatting>
  <conditionalFormatting sqref="F131:F138">
    <cfRule type="colorScale" priority="314">
      <colorScale>
        <cfvo type="min"/>
        <cfvo type="percentile" val="50"/>
        <cfvo type="max"/>
        <color rgb="FFF8696B"/>
        <color rgb="FFFFEB84"/>
        <color rgb="FF63BE7B"/>
      </colorScale>
    </cfRule>
  </conditionalFormatting>
  <conditionalFormatting sqref="F124:F130">
    <cfRule type="colorScale" priority="315">
      <colorScale>
        <cfvo type="min"/>
        <cfvo type="percentile" val="50"/>
        <cfvo type="max"/>
        <color rgb="FFF8696B"/>
        <color rgb="FFFFEB84"/>
        <color rgb="FF63BE7B"/>
      </colorScale>
    </cfRule>
  </conditionalFormatting>
  <conditionalFormatting sqref="I152:I159">
    <cfRule type="cellIs" dxfId="2668" priority="298" operator="equal">
      <formula>0</formula>
    </cfRule>
  </conditionalFormatting>
  <conditionalFormatting sqref="I152:I159">
    <cfRule type="cellIs" dxfId="2667" priority="295" operator="equal">
      <formula>0</formula>
    </cfRule>
    <cfRule type="expression" dxfId="2666" priority="296">
      <formula>"""$F$9+$G$9+$H$9=0"""</formula>
    </cfRule>
    <cfRule type="expression" dxfId="2665" priority="297">
      <formula>"$F$9=0"""</formula>
    </cfRule>
  </conditionalFormatting>
  <conditionalFormatting sqref="I145:I151">
    <cfRule type="cellIs" dxfId="2664" priority="294" operator="equal">
      <formula>0</formula>
    </cfRule>
  </conditionalFormatting>
  <conditionalFormatting sqref="I145:I151">
    <cfRule type="cellIs" dxfId="2663" priority="291" operator="equal">
      <formula>0</formula>
    </cfRule>
    <cfRule type="expression" dxfId="2662" priority="292">
      <formula>"""$F$9+$G$9+$H$9=0"""</formula>
    </cfRule>
    <cfRule type="expression" dxfId="2661" priority="293">
      <formula>"$F$9=0"""</formula>
    </cfRule>
  </conditionalFormatting>
  <conditionalFormatting sqref="E152:E159">
    <cfRule type="colorScale" priority="299">
      <colorScale>
        <cfvo type="min"/>
        <cfvo type="percentile" val="50"/>
        <cfvo type="max"/>
        <color rgb="FFF8696B"/>
        <color rgb="FFFFEB84"/>
        <color rgb="FF63BE7B"/>
      </colorScale>
    </cfRule>
  </conditionalFormatting>
  <conditionalFormatting sqref="E145:E151">
    <cfRule type="colorScale" priority="300">
      <colorScale>
        <cfvo type="min"/>
        <cfvo type="percentile" val="50"/>
        <cfvo type="max"/>
        <color rgb="FFF8696B"/>
        <color rgb="FFFFEB84"/>
        <color rgb="FF63BE7B"/>
      </colorScale>
    </cfRule>
  </conditionalFormatting>
  <conditionalFormatting sqref="F152:F159">
    <cfRule type="colorScale" priority="301">
      <colorScale>
        <cfvo type="min"/>
        <cfvo type="percentile" val="50"/>
        <cfvo type="max"/>
        <color rgb="FFF8696B"/>
        <color rgb="FFFFEB84"/>
        <color rgb="FF63BE7B"/>
      </colorScale>
    </cfRule>
  </conditionalFormatting>
  <conditionalFormatting sqref="F145:F151">
    <cfRule type="colorScale" priority="302">
      <colorScale>
        <cfvo type="min"/>
        <cfvo type="percentile" val="50"/>
        <cfvo type="max"/>
        <color rgb="FFF8696B"/>
        <color rgb="FFFFEB84"/>
        <color rgb="FF63BE7B"/>
      </colorScale>
    </cfRule>
  </conditionalFormatting>
  <conditionalFormatting sqref="I173:I180">
    <cfRule type="cellIs" dxfId="2660" priority="285" operator="equal">
      <formula>0</formula>
    </cfRule>
  </conditionalFormatting>
  <conditionalFormatting sqref="I173:I180">
    <cfRule type="cellIs" dxfId="2659" priority="282" operator="equal">
      <formula>0</formula>
    </cfRule>
    <cfRule type="expression" dxfId="2658" priority="283">
      <formula>"""$F$9+$G$9+$H$9=0"""</formula>
    </cfRule>
    <cfRule type="expression" dxfId="2657" priority="284">
      <formula>"$F$9=0"""</formula>
    </cfRule>
  </conditionalFormatting>
  <conditionalFormatting sqref="I166:I172">
    <cfRule type="cellIs" dxfId="2656" priority="281" operator="equal">
      <formula>0</formula>
    </cfRule>
  </conditionalFormatting>
  <conditionalFormatting sqref="I166:I172">
    <cfRule type="cellIs" dxfId="2655" priority="278" operator="equal">
      <formula>0</formula>
    </cfRule>
    <cfRule type="expression" dxfId="2654" priority="279">
      <formula>"""$F$9+$G$9+$H$9=0"""</formula>
    </cfRule>
    <cfRule type="expression" dxfId="2653" priority="280">
      <formula>"$F$9=0"""</formula>
    </cfRule>
  </conditionalFormatting>
  <conditionalFormatting sqref="E173:E180">
    <cfRule type="colorScale" priority="286">
      <colorScale>
        <cfvo type="min"/>
        <cfvo type="percentile" val="50"/>
        <cfvo type="max"/>
        <color rgb="FFF8696B"/>
        <color rgb="FFFFEB84"/>
        <color rgb="FF63BE7B"/>
      </colorScale>
    </cfRule>
  </conditionalFormatting>
  <conditionalFormatting sqref="E166:E172">
    <cfRule type="colorScale" priority="287">
      <colorScale>
        <cfvo type="min"/>
        <cfvo type="percentile" val="50"/>
        <cfvo type="max"/>
        <color rgb="FFF8696B"/>
        <color rgb="FFFFEB84"/>
        <color rgb="FF63BE7B"/>
      </colorScale>
    </cfRule>
  </conditionalFormatting>
  <conditionalFormatting sqref="F173:F180">
    <cfRule type="colorScale" priority="288">
      <colorScale>
        <cfvo type="min"/>
        <cfvo type="percentile" val="50"/>
        <cfvo type="max"/>
        <color rgb="FFF8696B"/>
        <color rgb="FFFFEB84"/>
        <color rgb="FF63BE7B"/>
      </colorScale>
    </cfRule>
  </conditionalFormatting>
  <conditionalFormatting sqref="F166:F172">
    <cfRule type="colorScale" priority="289">
      <colorScale>
        <cfvo type="min"/>
        <cfvo type="percentile" val="50"/>
        <cfvo type="max"/>
        <color rgb="FFF8696B"/>
        <color rgb="FFFFEB84"/>
        <color rgb="FF63BE7B"/>
      </colorScale>
    </cfRule>
  </conditionalFormatting>
  <conditionalFormatting sqref="I194:I201">
    <cfRule type="cellIs" dxfId="2652" priority="272" operator="equal">
      <formula>0</formula>
    </cfRule>
  </conditionalFormatting>
  <conditionalFormatting sqref="I194:I201">
    <cfRule type="cellIs" dxfId="2651" priority="269" operator="equal">
      <formula>0</formula>
    </cfRule>
    <cfRule type="expression" dxfId="2650" priority="270">
      <formula>"""$F$9+$G$9+$H$9=0"""</formula>
    </cfRule>
    <cfRule type="expression" dxfId="2649" priority="271">
      <formula>"$F$9=0"""</formula>
    </cfRule>
  </conditionalFormatting>
  <conditionalFormatting sqref="I187:I193">
    <cfRule type="cellIs" dxfId="2648" priority="268" operator="equal">
      <formula>0</formula>
    </cfRule>
  </conditionalFormatting>
  <conditionalFormatting sqref="I187:I193">
    <cfRule type="cellIs" dxfId="2647" priority="265" operator="equal">
      <formula>0</formula>
    </cfRule>
    <cfRule type="expression" dxfId="2646" priority="266">
      <formula>"""$F$9+$G$9+$H$9=0"""</formula>
    </cfRule>
    <cfRule type="expression" dxfId="2645" priority="267">
      <formula>"$F$9=0"""</formula>
    </cfRule>
  </conditionalFormatting>
  <conditionalFormatting sqref="E194:E201">
    <cfRule type="colorScale" priority="273">
      <colorScale>
        <cfvo type="min"/>
        <cfvo type="percentile" val="50"/>
        <cfvo type="max"/>
        <color rgb="FFF8696B"/>
        <color rgb="FFFFEB84"/>
        <color rgb="FF63BE7B"/>
      </colorScale>
    </cfRule>
  </conditionalFormatting>
  <conditionalFormatting sqref="E187:E193">
    <cfRule type="colorScale" priority="274">
      <colorScale>
        <cfvo type="min"/>
        <cfvo type="percentile" val="50"/>
        <cfvo type="max"/>
        <color rgb="FFF8696B"/>
        <color rgb="FFFFEB84"/>
        <color rgb="FF63BE7B"/>
      </colorScale>
    </cfRule>
  </conditionalFormatting>
  <conditionalFormatting sqref="F194:F201">
    <cfRule type="colorScale" priority="275">
      <colorScale>
        <cfvo type="min"/>
        <cfvo type="percentile" val="50"/>
        <cfvo type="max"/>
        <color rgb="FFF8696B"/>
        <color rgb="FFFFEB84"/>
        <color rgb="FF63BE7B"/>
      </colorScale>
    </cfRule>
  </conditionalFormatting>
  <conditionalFormatting sqref="F187:F193">
    <cfRule type="colorScale" priority="276">
      <colorScale>
        <cfvo type="min"/>
        <cfvo type="percentile" val="50"/>
        <cfvo type="max"/>
        <color rgb="FFF8696B"/>
        <color rgb="FFFFEB84"/>
        <color rgb="FF63BE7B"/>
      </colorScale>
    </cfRule>
  </conditionalFormatting>
  <conditionalFormatting sqref="I215:I222">
    <cfRule type="cellIs" dxfId="2644" priority="259" operator="equal">
      <formula>0</formula>
    </cfRule>
  </conditionalFormatting>
  <conditionalFormatting sqref="I215:I222">
    <cfRule type="cellIs" dxfId="2643" priority="256" operator="equal">
      <formula>0</formula>
    </cfRule>
    <cfRule type="expression" dxfId="2642" priority="257">
      <formula>"""$F$9+$G$9+$H$9=0"""</formula>
    </cfRule>
    <cfRule type="expression" dxfId="2641" priority="258">
      <formula>"$F$9=0"""</formula>
    </cfRule>
  </conditionalFormatting>
  <conditionalFormatting sqref="I208:I214">
    <cfRule type="cellIs" dxfId="2640" priority="255" operator="equal">
      <formula>0</formula>
    </cfRule>
  </conditionalFormatting>
  <conditionalFormatting sqref="I208:I214">
    <cfRule type="cellIs" dxfId="2639" priority="252" operator="equal">
      <formula>0</formula>
    </cfRule>
    <cfRule type="expression" dxfId="2638" priority="253">
      <formula>"""$F$9+$G$9+$H$9=0"""</formula>
    </cfRule>
    <cfRule type="expression" dxfId="2637" priority="254">
      <formula>"$F$9=0"""</formula>
    </cfRule>
  </conditionalFormatting>
  <conditionalFormatting sqref="E215:E222">
    <cfRule type="colorScale" priority="260">
      <colorScale>
        <cfvo type="min"/>
        <cfvo type="percentile" val="50"/>
        <cfvo type="max"/>
        <color rgb="FFF8696B"/>
        <color rgb="FFFFEB84"/>
        <color rgb="FF63BE7B"/>
      </colorScale>
    </cfRule>
  </conditionalFormatting>
  <conditionalFormatting sqref="E208:E214">
    <cfRule type="colorScale" priority="261">
      <colorScale>
        <cfvo type="min"/>
        <cfvo type="percentile" val="50"/>
        <cfvo type="max"/>
        <color rgb="FFF8696B"/>
        <color rgb="FFFFEB84"/>
        <color rgb="FF63BE7B"/>
      </colorScale>
    </cfRule>
  </conditionalFormatting>
  <conditionalFormatting sqref="F215:F222">
    <cfRule type="colorScale" priority="262">
      <colorScale>
        <cfvo type="min"/>
        <cfvo type="percentile" val="50"/>
        <cfvo type="max"/>
        <color rgb="FFF8696B"/>
        <color rgb="FFFFEB84"/>
        <color rgb="FF63BE7B"/>
      </colorScale>
    </cfRule>
  </conditionalFormatting>
  <conditionalFormatting sqref="F208:F214">
    <cfRule type="colorScale" priority="263">
      <colorScale>
        <cfvo type="min"/>
        <cfvo type="percentile" val="50"/>
        <cfvo type="max"/>
        <color rgb="FFF8696B"/>
        <color rgb="FFFFEB84"/>
        <color rgb="FF63BE7B"/>
      </colorScale>
    </cfRule>
  </conditionalFormatting>
  <conditionalFormatting sqref="I236:I243">
    <cfRule type="cellIs" dxfId="2636" priority="246" operator="equal">
      <formula>0</formula>
    </cfRule>
  </conditionalFormatting>
  <conditionalFormatting sqref="I236:I243">
    <cfRule type="cellIs" dxfId="2635" priority="243" operator="equal">
      <formula>0</formula>
    </cfRule>
    <cfRule type="expression" dxfId="2634" priority="244">
      <formula>"""$F$9+$G$9+$H$9=0"""</formula>
    </cfRule>
    <cfRule type="expression" dxfId="2633" priority="245">
      <formula>"$F$9=0"""</formula>
    </cfRule>
  </conditionalFormatting>
  <conditionalFormatting sqref="I229:I235">
    <cfRule type="cellIs" dxfId="2632" priority="242" operator="equal">
      <formula>0</formula>
    </cfRule>
  </conditionalFormatting>
  <conditionalFormatting sqref="I229:I235">
    <cfRule type="cellIs" dxfId="2631" priority="239" operator="equal">
      <formula>0</formula>
    </cfRule>
    <cfRule type="expression" dxfId="2630" priority="240">
      <formula>"""$F$9+$G$9+$H$9=0"""</formula>
    </cfRule>
    <cfRule type="expression" dxfId="2629" priority="241">
      <formula>"$F$9=0"""</formula>
    </cfRule>
  </conditionalFormatting>
  <conditionalFormatting sqref="E236:E243">
    <cfRule type="colorScale" priority="247">
      <colorScale>
        <cfvo type="min"/>
        <cfvo type="percentile" val="50"/>
        <cfvo type="max"/>
        <color rgb="FFF8696B"/>
        <color rgb="FFFFEB84"/>
        <color rgb="FF63BE7B"/>
      </colorScale>
    </cfRule>
  </conditionalFormatting>
  <conditionalFormatting sqref="E229:E235">
    <cfRule type="colorScale" priority="248">
      <colorScale>
        <cfvo type="min"/>
        <cfvo type="percentile" val="50"/>
        <cfvo type="max"/>
        <color rgb="FFF8696B"/>
        <color rgb="FFFFEB84"/>
        <color rgb="FF63BE7B"/>
      </colorScale>
    </cfRule>
  </conditionalFormatting>
  <conditionalFormatting sqref="F236:F243">
    <cfRule type="colorScale" priority="249">
      <colorScale>
        <cfvo type="min"/>
        <cfvo type="percentile" val="50"/>
        <cfvo type="max"/>
        <color rgb="FFF8696B"/>
        <color rgb="FFFFEB84"/>
        <color rgb="FF63BE7B"/>
      </colorScale>
    </cfRule>
  </conditionalFormatting>
  <conditionalFormatting sqref="F229:F235">
    <cfRule type="colorScale" priority="250">
      <colorScale>
        <cfvo type="min"/>
        <cfvo type="percentile" val="50"/>
        <cfvo type="max"/>
        <color rgb="FFF8696B"/>
        <color rgb="FFFFEB84"/>
        <color rgb="FF63BE7B"/>
      </colorScale>
    </cfRule>
  </conditionalFormatting>
  <conditionalFormatting sqref="I257:I264">
    <cfRule type="cellIs" dxfId="2628" priority="233" operator="equal">
      <formula>0</formula>
    </cfRule>
  </conditionalFormatting>
  <conditionalFormatting sqref="I257:I264">
    <cfRule type="cellIs" dxfId="2627" priority="230" operator="equal">
      <formula>0</formula>
    </cfRule>
    <cfRule type="expression" dxfId="2626" priority="231">
      <formula>"""$F$9+$G$9+$H$9=0"""</formula>
    </cfRule>
    <cfRule type="expression" dxfId="2625" priority="232">
      <formula>"$F$9=0"""</formula>
    </cfRule>
  </conditionalFormatting>
  <conditionalFormatting sqref="I250:I256">
    <cfRule type="cellIs" dxfId="2624" priority="229" operator="equal">
      <formula>0</formula>
    </cfRule>
  </conditionalFormatting>
  <conditionalFormatting sqref="I250:I256">
    <cfRule type="cellIs" dxfId="2623" priority="226" operator="equal">
      <formula>0</formula>
    </cfRule>
    <cfRule type="expression" dxfId="2622" priority="227">
      <formula>"""$F$9+$G$9+$H$9=0"""</formula>
    </cfRule>
    <cfRule type="expression" dxfId="2621" priority="228">
      <formula>"$F$9=0"""</formula>
    </cfRule>
  </conditionalFormatting>
  <conditionalFormatting sqref="E257:E264">
    <cfRule type="colorScale" priority="234">
      <colorScale>
        <cfvo type="min"/>
        <cfvo type="percentile" val="50"/>
        <cfvo type="max"/>
        <color rgb="FFF8696B"/>
        <color rgb="FFFFEB84"/>
        <color rgb="FF63BE7B"/>
      </colorScale>
    </cfRule>
  </conditionalFormatting>
  <conditionalFormatting sqref="E250:E256">
    <cfRule type="colorScale" priority="235">
      <colorScale>
        <cfvo type="min"/>
        <cfvo type="percentile" val="50"/>
        <cfvo type="max"/>
        <color rgb="FFF8696B"/>
        <color rgb="FFFFEB84"/>
        <color rgb="FF63BE7B"/>
      </colorScale>
    </cfRule>
  </conditionalFormatting>
  <conditionalFormatting sqref="F257:F264">
    <cfRule type="colorScale" priority="236">
      <colorScale>
        <cfvo type="min"/>
        <cfvo type="percentile" val="50"/>
        <cfvo type="max"/>
        <color rgb="FFF8696B"/>
        <color rgb="FFFFEB84"/>
        <color rgb="FF63BE7B"/>
      </colorScale>
    </cfRule>
  </conditionalFormatting>
  <conditionalFormatting sqref="F250:F256">
    <cfRule type="colorScale" priority="237">
      <colorScale>
        <cfvo type="min"/>
        <cfvo type="percentile" val="50"/>
        <cfvo type="max"/>
        <color rgb="FFF8696B"/>
        <color rgb="FFFFEB84"/>
        <color rgb="FF63BE7B"/>
      </colorScale>
    </cfRule>
  </conditionalFormatting>
  <conditionalFormatting sqref="I278:I285">
    <cfRule type="cellIs" dxfId="2620" priority="220" operator="equal">
      <formula>0</formula>
    </cfRule>
  </conditionalFormatting>
  <conditionalFormatting sqref="I278:I285">
    <cfRule type="cellIs" dxfId="2619" priority="217" operator="equal">
      <formula>0</formula>
    </cfRule>
    <cfRule type="expression" dxfId="2618" priority="218">
      <formula>"""$F$9+$G$9+$H$9=0"""</formula>
    </cfRule>
    <cfRule type="expression" dxfId="2617" priority="219">
      <formula>"$F$9=0"""</formula>
    </cfRule>
  </conditionalFormatting>
  <conditionalFormatting sqref="I271:I277">
    <cfRule type="cellIs" dxfId="2616" priority="216" operator="equal">
      <formula>0</formula>
    </cfRule>
  </conditionalFormatting>
  <conditionalFormatting sqref="I271:I277">
    <cfRule type="cellIs" dxfId="2615" priority="213" operator="equal">
      <formula>0</formula>
    </cfRule>
    <cfRule type="expression" dxfId="2614" priority="214">
      <formula>"""$F$9+$G$9+$H$9=0"""</formula>
    </cfRule>
    <cfRule type="expression" dxfId="2613" priority="215">
      <formula>"$F$9=0"""</formula>
    </cfRule>
  </conditionalFormatting>
  <conditionalFormatting sqref="E278:E285">
    <cfRule type="colorScale" priority="221">
      <colorScale>
        <cfvo type="min"/>
        <cfvo type="percentile" val="50"/>
        <cfvo type="max"/>
        <color rgb="FFF8696B"/>
        <color rgb="FFFFEB84"/>
        <color rgb="FF63BE7B"/>
      </colorScale>
    </cfRule>
  </conditionalFormatting>
  <conditionalFormatting sqref="E271:E277">
    <cfRule type="colorScale" priority="222">
      <colorScale>
        <cfvo type="min"/>
        <cfvo type="percentile" val="50"/>
        <cfvo type="max"/>
        <color rgb="FFF8696B"/>
        <color rgb="FFFFEB84"/>
        <color rgb="FF63BE7B"/>
      </colorScale>
    </cfRule>
  </conditionalFormatting>
  <conditionalFormatting sqref="F278:F285">
    <cfRule type="colorScale" priority="223">
      <colorScale>
        <cfvo type="min"/>
        <cfvo type="percentile" val="50"/>
        <cfvo type="max"/>
        <color rgb="FFF8696B"/>
        <color rgb="FFFFEB84"/>
        <color rgb="FF63BE7B"/>
      </colorScale>
    </cfRule>
  </conditionalFormatting>
  <conditionalFormatting sqref="F271:F277">
    <cfRule type="colorScale" priority="224">
      <colorScale>
        <cfvo type="min"/>
        <cfvo type="percentile" val="50"/>
        <cfvo type="max"/>
        <color rgb="FFF8696B"/>
        <color rgb="FFFFEB84"/>
        <color rgb="FF63BE7B"/>
      </colorScale>
    </cfRule>
  </conditionalFormatting>
  <conditionalFormatting sqref="I299:I306">
    <cfRule type="cellIs" dxfId="2612" priority="207" operator="equal">
      <formula>0</formula>
    </cfRule>
  </conditionalFormatting>
  <conditionalFormatting sqref="I299:I306">
    <cfRule type="cellIs" dxfId="2611" priority="204" operator="equal">
      <formula>0</formula>
    </cfRule>
    <cfRule type="expression" dxfId="2610" priority="205">
      <formula>"""$F$9+$G$9+$H$9=0"""</formula>
    </cfRule>
    <cfRule type="expression" dxfId="2609" priority="206">
      <formula>"$F$9=0"""</formula>
    </cfRule>
  </conditionalFormatting>
  <conditionalFormatting sqref="I292:I298">
    <cfRule type="cellIs" dxfId="2608" priority="203" operator="equal">
      <formula>0</formula>
    </cfRule>
  </conditionalFormatting>
  <conditionalFormatting sqref="I292:I298">
    <cfRule type="cellIs" dxfId="2607" priority="200" operator="equal">
      <formula>0</formula>
    </cfRule>
    <cfRule type="expression" dxfId="2606" priority="201">
      <formula>"""$F$9+$G$9+$H$9=0"""</formula>
    </cfRule>
    <cfRule type="expression" dxfId="2605" priority="202">
      <formula>"$F$9=0"""</formula>
    </cfRule>
  </conditionalFormatting>
  <conditionalFormatting sqref="E299:E306">
    <cfRule type="colorScale" priority="208">
      <colorScale>
        <cfvo type="min"/>
        <cfvo type="percentile" val="50"/>
        <cfvo type="max"/>
        <color rgb="FFF8696B"/>
        <color rgb="FFFFEB84"/>
        <color rgb="FF63BE7B"/>
      </colorScale>
    </cfRule>
  </conditionalFormatting>
  <conditionalFormatting sqref="E292:E298">
    <cfRule type="colorScale" priority="209">
      <colorScale>
        <cfvo type="min"/>
        <cfvo type="percentile" val="50"/>
        <cfvo type="max"/>
        <color rgb="FFF8696B"/>
        <color rgb="FFFFEB84"/>
        <color rgb="FF63BE7B"/>
      </colorScale>
    </cfRule>
  </conditionalFormatting>
  <conditionalFormatting sqref="F299:F306">
    <cfRule type="colorScale" priority="210">
      <colorScale>
        <cfvo type="min"/>
        <cfvo type="percentile" val="50"/>
        <cfvo type="max"/>
        <color rgb="FFF8696B"/>
        <color rgb="FFFFEB84"/>
        <color rgb="FF63BE7B"/>
      </colorScale>
    </cfRule>
  </conditionalFormatting>
  <conditionalFormatting sqref="F292:F298">
    <cfRule type="colorScale" priority="211">
      <colorScale>
        <cfvo type="min"/>
        <cfvo type="percentile" val="50"/>
        <cfvo type="max"/>
        <color rgb="FFF8696B"/>
        <color rgb="FFFFEB84"/>
        <color rgb="FF63BE7B"/>
      </colorScale>
    </cfRule>
  </conditionalFormatting>
  <conditionalFormatting sqref="I320:I327">
    <cfRule type="cellIs" dxfId="2604" priority="194" operator="equal">
      <formula>0</formula>
    </cfRule>
  </conditionalFormatting>
  <conditionalFormatting sqref="I320:I327">
    <cfRule type="cellIs" dxfId="2603" priority="191" operator="equal">
      <formula>0</formula>
    </cfRule>
    <cfRule type="expression" dxfId="2602" priority="192">
      <formula>"""$F$9+$G$9+$H$9=0"""</formula>
    </cfRule>
    <cfRule type="expression" dxfId="2601" priority="193">
      <formula>"$F$9=0"""</formula>
    </cfRule>
  </conditionalFormatting>
  <conditionalFormatting sqref="I313:I319">
    <cfRule type="cellIs" dxfId="2600" priority="190" operator="equal">
      <formula>0</formula>
    </cfRule>
  </conditionalFormatting>
  <conditionalFormatting sqref="I313:I319">
    <cfRule type="cellIs" dxfId="2599" priority="187" operator="equal">
      <formula>0</formula>
    </cfRule>
    <cfRule type="expression" dxfId="2598" priority="188">
      <formula>"""$F$9+$G$9+$H$9=0"""</formula>
    </cfRule>
    <cfRule type="expression" dxfId="2597" priority="189">
      <formula>"$F$9=0"""</formula>
    </cfRule>
  </conditionalFormatting>
  <conditionalFormatting sqref="E320:E327">
    <cfRule type="colorScale" priority="195">
      <colorScale>
        <cfvo type="min"/>
        <cfvo type="percentile" val="50"/>
        <cfvo type="max"/>
        <color rgb="FFF8696B"/>
        <color rgb="FFFFEB84"/>
        <color rgb="FF63BE7B"/>
      </colorScale>
    </cfRule>
  </conditionalFormatting>
  <conditionalFormatting sqref="E313:E319">
    <cfRule type="colorScale" priority="196">
      <colorScale>
        <cfvo type="min"/>
        <cfvo type="percentile" val="50"/>
        <cfvo type="max"/>
        <color rgb="FFF8696B"/>
        <color rgb="FFFFEB84"/>
        <color rgb="FF63BE7B"/>
      </colorScale>
    </cfRule>
  </conditionalFormatting>
  <conditionalFormatting sqref="F320:F327">
    <cfRule type="colorScale" priority="197">
      <colorScale>
        <cfvo type="min"/>
        <cfvo type="percentile" val="50"/>
        <cfvo type="max"/>
        <color rgb="FFF8696B"/>
        <color rgb="FFFFEB84"/>
        <color rgb="FF63BE7B"/>
      </colorScale>
    </cfRule>
  </conditionalFormatting>
  <conditionalFormatting sqref="F313:F319">
    <cfRule type="colorScale" priority="198">
      <colorScale>
        <cfvo type="min"/>
        <cfvo type="percentile" val="50"/>
        <cfvo type="max"/>
        <color rgb="FFF8696B"/>
        <color rgb="FFFFEB84"/>
        <color rgb="FF63BE7B"/>
      </colorScale>
    </cfRule>
  </conditionalFormatting>
  <conditionalFormatting sqref="I341:I348">
    <cfRule type="cellIs" dxfId="2596" priority="181" operator="equal">
      <formula>0</formula>
    </cfRule>
  </conditionalFormatting>
  <conditionalFormatting sqref="I341:I348">
    <cfRule type="cellIs" dxfId="2595" priority="178" operator="equal">
      <formula>0</formula>
    </cfRule>
    <cfRule type="expression" dxfId="2594" priority="179">
      <formula>"""$F$9+$G$9+$H$9=0"""</formula>
    </cfRule>
    <cfRule type="expression" dxfId="2593" priority="180">
      <formula>"$F$9=0"""</formula>
    </cfRule>
  </conditionalFormatting>
  <conditionalFormatting sqref="I334:I340">
    <cfRule type="cellIs" dxfId="2592" priority="177" operator="equal">
      <formula>0</formula>
    </cfRule>
  </conditionalFormatting>
  <conditionalFormatting sqref="I334:I340">
    <cfRule type="cellIs" dxfId="2591" priority="174" operator="equal">
      <formula>0</formula>
    </cfRule>
    <cfRule type="expression" dxfId="2590" priority="175">
      <formula>"""$F$9+$G$9+$H$9=0"""</formula>
    </cfRule>
    <cfRule type="expression" dxfId="2589" priority="176">
      <formula>"$F$9=0"""</formula>
    </cfRule>
  </conditionalFormatting>
  <conditionalFormatting sqref="E341:E348">
    <cfRule type="colorScale" priority="182">
      <colorScale>
        <cfvo type="min"/>
        <cfvo type="percentile" val="50"/>
        <cfvo type="max"/>
        <color rgb="FFF8696B"/>
        <color rgb="FFFFEB84"/>
        <color rgb="FF63BE7B"/>
      </colorScale>
    </cfRule>
  </conditionalFormatting>
  <conditionalFormatting sqref="E334:E340">
    <cfRule type="colorScale" priority="183">
      <colorScale>
        <cfvo type="min"/>
        <cfvo type="percentile" val="50"/>
        <cfvo type="max"/>
        <color rgb="FFF8696B"/>
        <color rgb="FFFFEB84"/>
        <color rgb="FF63BE7B"/>
      </colorScale>
    </cfRule>
  </conditionalFormatting>
  <conditionalFormatting sqref="F341:F348">
    <cfRule type="colorScale" priority="184">
      <colorScale>
        <cfvo type="min"/>
        <cfvo type="percentile" val="50"/>
        <cfvo type="max"/>
        <color rgb="FFF8696B"/>
        <color rgb="FFFFEB84"/>
        <color rgb="FF63BE7B"/>
      </colorScale>
    </cfRule>
  </conditionalFormatting>
  <conditionalFormatting sqref="F334:F340">
    <cfRule type="colorScale" priority="185">
      <colorScale>
        <cfvo type="min"/>
        <cfvo type="percentile" val="50"/>
        <cfvo type="max"/>
        <color rgb="FFF8696B"/>
        <color rgb="FFFFEB84"/>
        <color rgb="FF63BE7B"/>
      </colorScale>
    </cfRule>
  </conditionalFormatting>
  <conditionalFormatting sqref="I362:I369">
    <cfRule type="cellIs" dxfId="2588" priority="168" operator="equal">
      <formula>0</formula>
    </cfRule>
  </conditionalFormatting>
  <conditionalFormatting sqref="I362:I369">
    <cfRule type="cellIs" dxfId="2587" priority="165" operator="equal">
      <formula>0</formula>
    </cfRule>
    <cfRule type="expression" dxfId="2586" priority="166">
      <formula>"""$F$9+$G$9+$H$9=0"""</formula>
    </cfRule>
    <cfRule type="expression" dxfId="2585" priority="167">
      <formula>"$F$9=0"""</formula>
    </cfRule>
  </conditionalFormatting>
  <conditionalFormatting sqref="I355:I361">
    <cfRule type="cellIs" dxfId="2584" priority="164" operator="equal">
      <formula>0</formula>
    </cfRule>
  </conditionalFormatting>
  <conditionalFormatting sqref="I355:I361">
    <cfRule type="cellIs" dxfId="2583" priority="161" operator="equal">
      <formula>0</formula>
    </cfRule>
    <cfRule type="expression" dxfId="2582" priority="162">
      <formula>"""$F$9+$G$9+$H$9=0"""</formula>
    </cfRule>
    <cfRule type="expression" dxfId="2581" priority="163">
      <formula>"$F$9=0"""</formula>
    </cfRule>
  </conditionalFormatting>
  <conditionalFormatting sqref="E362:E369">
    <cfRule type="colorScale" priority="169">
      <colorScale>
        <cfvo type="min"/>
        <cfvo type="percentile" val="50"/>
        <cfvo type="max"/>
        <color rgb="FFF8696B"/>
        <color rgb="FFFFEB84"/>
        <color rgb="FF63BE7B"/>
      </colorScale>
    </cfRule>
  </conditionalFormatting>
  <conditionalFormatting sqref="E355:E361">
    <cfRule type="colorScale" priority="170">
      <colorScale>
        <cfvo type="min"/>
        <cfvo type="percentile" val="50"/>
        <cfvo type="max"/>
        <color rgb="FFF8696B"/>
        <color rgb="FFFFEB84"/>
        <color rgb="FF63BE7B"/>
      </colorScale>
    </cfRule>
  </conditionalFormatting>
  <conditionalFormatting sqref="F362:F369">
    <cfRule type="colorScale" priority="171">
      <colorScale>
        <cfvo type="min"/>
        <cfvo type="percentile" val="50"/>
        <cfvo type="max"/>
        <color rgb="FFF8696B"/>
        <color rgb="FFFFEB84"/>
        <color rgb="FF63BE7B"/>
      </colorScale>
    </cfRule>
  </conditionalFormatting>
  <conditionalFormatting sqref="F355:F361">
    <cfRule type="colorScale" priority="172">
      <colorScale>
        <cfvo type="min"/>
        <cfvo type="percentile" val="50"/>
        <cfvo type="max"/>
        <color rgb="FFF8696B"/>
        <color rgb="FFFFEB84"/>
        <color rgb="FF63BE7B"/>
      </colorScale>
    </cfRule>
  </conditionalFormatting>
  <conditionalFormatting sqref="I383:I390">
    <cfRule type="cellIs" dxfId="2580" priority="155" operator="equal">
      <formula>0</formula>
    </cfRule>
  </conditionalFormatting>
  <conditionalFormatting sqref="I383:I390">
    <cfRule type="cellIs" dxfId="2579" priority="152" operator="equal">
      <formula>0</formula>
    </cfRule>
    <cfRule type="expression" dxfId="2578" priority="153">
      <formula>"""$F$9+$G$9+$H$9=0"""</formula>
    </cfRule>
    <cfRule type="expression" dxfId="2577" priority="154">
      <formula>"$F$9=0"""</formula>
    </cfRule>
  </conditionalFormatting>
  <conditionalFormatting sqref="I376:I382">
    <cfRule type="cellIs" dxfId="2576" priority="151" operator="equal">
      <formula>0</formula>
    </cfRule>
  </conditionalFormatting>
  <conditionalFormatting sqref="I376:I382">
    <cfRule type="cellIs" dxfId="2575" priority="148" operator="equal">
      <formula>0</formula>
    </cfRule>
    <cfRule type="expression" dxfId="2574" priority="149">
      <formula>"""$F$9+$G$9+$H$9=0"""</formula>
    </cfRule>
    <cfRule type="expression" dxfId="2573" priority="150">
      <formula>"$F$9=0"""</formula>
    </cfRule>
  </conditionalFormatting>
  <conditionalFormatting sqref="E383:E390">
    <cfRule type="colorScale" priority="156">
      <colorScale>
        <cfvo type="min"/>
        <cfvo type="percentile" val="50"/>
        <cfvo type="max"/>
        <color rgb="FFF8696B"/>
        <color rgb="FFFFEB84"/>
        <color rgb="FF63BE7B"/>
      </colorScale>
    </cfRule>
  </conditionalFormatting>
  <conditionalFormatting sqref="E376:E382">
    <cfRule type="colorScale" priority="157">
      <colorScale>
        <cfvo type="min"/>
        <cfvo type="percentile" val="50"/>
        <cfvo type="max"/>
        <color rgb="FFF8696B"/>
        <color rgb="FFFFEB84"/>
        <color rgb="FF63BE7B"/>
      </colorScale>
    </cfRule>
  </conditionalFormatting>
  <conditionalFormatting sqref="F383:F390">
    <cfRule type="colorScale" priority="158">
      <colorScale>
        <cfvo type="min"/>
        <cfvo type="percentile" val="50"/>
        <cfvo type="max"/>
        <color rgb="FFF8696B"/>
        <color rgb="FFFFEB84"/>
        <color rgb="FF63BE7B"/>
      </colorScale>
    </cfRule>
  </conditionalFormatting>
  <conditionalFormatting sqref="F376:F382">
    <cfRule type="colorScale" priority="159">
      <colorScale>
        <cfvo type="min"/>
        <cfvo type="percentile" val="50"/>
        <cfvo type="max"/>
        <color rgb="FFF8696B"/>
        <color rgb="FFFFEB84"/>
        <color rgb="FF63BE7B"/>
      </colorScale>
    </cfRule>
  </conditionalFormatting>
  <conditionalFormatting sqref="I404:I411">
    <cfRule type="cellIs" dxfId="2572" priority="142" operator="equal">
      <formula>0</formula>
    </cfRule>
  </conditionalFormatting>
  <conditionalFormatting sqref="I404:I411">
    <cfRule type="cellIs" dxfId="2571" priority="139" operator="equal">
      <formula>0</formula>
    </cfRule>
    <cfRule type="expression" dxfId="2570" priority="140">
      <formula>"""$F$9+$G$9+$H$9=0"""</formula>
    </cfRule>
    <cfRule type="expression" dxfId="2569" priority="141">
      <formula>"$F$9=0"""</formula>
    </cfRule>
  </conditionalFormatting>
  <conditionalFormatting sqref="I397:I403">
    <cfRule type="cellIs" dxfId="2568" priority="138" operator="equal">
      <formula>0</formula>
    </cfRule>
  </conditionalFormatting>
  <conditionalFormatting sqref="I397:I403">
    <cfRule type="cellIs" dxfId="2567" priority="135" operator="equal">
      <formula>0</formula>
    </cfRule>
    <cfRule type="expression" dxfId="2566" priority="136">
      <formula>"""$F$9+$G$9+$H$9=0"""</formula>
    </cfRule>
    <cfRule type="expression" dxfId="2565" priority="137">
      <formula>"$F$9=0"""</formula>
    </cfRule>
  </conditionalFormatting>
  <conditionalFormatting sqref="E404:E411">
    <cfRule type="colorScale" priority="143">
      <colorScale>
        <cfvo type="min"/>
        <cfvo type="percentile" val="50"/>
        <cfvo type="max"/>
        <color rgb="FFF8696B"/>
        <color rgb="FFFFEB84"/>
        <color rgb="FF63BE7B"/>
      </colorScale>
    </cfRule>
  </conditionalFormatting>
  <conditionalFormatting sqref="E397:E403">
    <cfRule type="colorScale" priority="144">
      <colorScale>
        <cfvo type="min"/>
        <cfvo type="percentile" val="50"/>
        <cfvo type="max"/>
        <color rgb="FFF8696B"/>
        <color rgb="FFFFEB84"/>
        <color rgb="FF63BE7B"/>
      </colorScale>
    </cfRule>
  </conditionalFormatting>
  <conditionalFormatting sqref="F404:F411">
    <cfRule type="colorScale" priority="145">
      <colorScale>
        <cfvo type="min"/>
        <cfvo type="percentile" val="50"/>
        <cfvo type="max"/>
        <color rgb="FFF8696B"/>
        <color rgb="FFFFEB84"/>
        <color rgb="FF63BE7B"/>
      </colorScale>
    </cfRule>
  </conditionalFormatting>
  <conditionalFormatting sqref="F397:F403">
    <cfRule type="colorScale" priority="146">
      <colorScale>
        <cfvo type="min"/>
        <cfvo type="percentile" val="50"/>
        <cfvo type="max"/>
        <color rgb="FFF8696B"/>
        <color rgb="FFFFEB84"/>
        <color rgb="FF63BE7B"/>
      </colorScale>
    </cfRule>
  </conditionalFormatting>
  <conditionalFormatting sqref="I425:I432">
    <cfRule type="cellIs" dxfId="2564" priority="129" operator="equal">
      <formula>0</formula>
    </cfRule>
  </conditionalFormatting>
  <conditionalFormatting sqref="I425:I432">
    <cfRule type="cellIs" dxfId="2563" priority="126" operator="equal">
      <formula>0</formula>
    </cfRule>
    <cfRule type="expression" dxfId="2562" priority="127">
      <formula>"""$F$9+$G$9+$H$9=0"""</formula>
    </cfRule>
    <cfRule type="expression" dxfId="2561" priority="128">
      <formula>"$F$9=0"""</formula>
    </cfRule>
  </conditionalFormatting>
  <conditionalFormatting sqref="I418:I424">
    <cfRule type="cellIs" dxfId="2560" priority="125" operator="equal">
      <formula>0</formula>
    </cfRule>
  </conditionalFormatting>
  <conditionalFormatting sqref="I418:I424">
    <cfRule type="cellIs" dxfId="2559" priority="122" operator="equal">
      <formula>0</formula>
    </cfRule>
    <cfRule type="expression" dxfId="2558" priority="123">
      <formula>"""$F$9+$G$9+$H$9=0"""</formula>
    </cfRule>
    <cfRule type="expression" dxfId="2557" priority="124">
      <formula>"$F$9=0"""</formula>
    </cfRule>
  </conditionalFormatting>
  <conditionalFormatting sqref="E425:E432">
    <cfRule type="colorScale" priority="130">
      <colorScale>
        <cfvo type="min"/>
        <cfvo type="percentile" val="50"/>
        <cfvo type="max"/>
        <color rgb="FFF8696B"/>
        <color rgb="FFFFEB84"/>
        <color rgb="FF63BE7B"/>
      </colorScale>
    </cfRule>
  </conditionalFormatting>
  <conditionalFormatting sqref="E418:E424">
    <cfRule type="colorScale" priority="131">
      <colorScale>
        <cfvo type="min"/>
        <cfvo type="percentile" val="50"/>
        <cfvo type="max"/>
        <color rgb="FFF8696B"/>
        <color rgb="FFFFEB84"/>
        <color rgb="FF63BE7B"/>
      </colorScale>
    </cfRule>
  </conditionalFormatting>
  <conditionalFormatting sqref="F425:F432">
    <cfRule type="colorScale" priority="132">
      <colorScale>
        <cfvo type="min"/>
        <cfvo type="percentile" val="50"/>
        <cfvo type="max"/>
        <color rgb="FFF8696B"/>
        <color rgb="FFFFEB84"/>
        <color rgb="FF63BE7B"/>
      </colorScale>
    </cfRule>
  </conditionalFormatting>
  <conditionalFormatting sqref="F418:F424">
    <cfRule type="colorScale" priority="133">
      <colorScale>
        <cfvo type="min"/>
        <cfvo type="percentile" val="50"/>
        <cfvo type="max"/>
        <color rgb="FFF8696B"/>
        <color rgb="FFFFEB84"/>
        <color rgb="FF63BE7B"/>
      </colorScale>
    </cfRule>
  </conditionalFormatting>
  <conditionalFormatting sqref="H4:H8">
    <cfRule type="colorScale" priority="8817">
      <colorScale>
        <cfvo type="min"/>
        <cfvo type="percentile" val="50"/>
        <cfvo type="max"/>
        <color rgb="FFF8696B"/>
        <color rgb="FFFFEB84"/>
        <color rgb="FF63BE7B"/>
      </colorScale>
    </cfRule>
  </conditionalFormatting>
  <conditionalFormatting sqref="H9:H12">
    <cfRule type="colorScale" priority="8818">
      <colorScale>
        <cfvo type="min"/>
        <cfvo type="percentile" val="50"/>
        <cfvo type="max"/>
        <color rgb="FFF8696B"/>
        <color rgb="FFFFEB84"/>
        <color rgb="FF63BE7B"/>
      </colorScale>
    </cfRule>
  </conditionalFormatting>
  <conditionalFormatting sqref="S15:U15">
    <cfRule type="cellIs" dxfId="2556" priority="120" operator="equal">
      <formula>"Valore vuoto"</formula>
    </cfRule>
  </conditionalFormatting>
  <conditionalFormatting sqref="S15:U15">
    <cfRule type="containsBlanks" dxfId="2555" priority="119">
      <formula>LEN(TRIM(S15))=0</formula>
    </cfRule>
  </conditionalFormatting>
  <conditionalFormatting sqref="S19:U19">
    <cfRule type="cellIs" dxfId="2554" priority="118" operator="equal">
      <formula>"Valore vuoto"</formula>
    </cfRule>
  </conditionalFormatting>
  <conditionalFormatting sqref="S19:U19">
    <cfRule type="containsBlanks" dxfId="2553" priority="117">
      <formula>LEN(TRIM(S19))=0</formula>
    </cfRule>
  </conditionalFormatting>
  <conditionalFormatting sqref="S20:U33">
    <cfRule type="cellIs" dxfId="2552" priority="116" operator="equal">
      <formula>"Valore vuoto"</formula>
    </cfRule>
  </conditionalFormatting>
  <conditionalFormatting sqref="S20:U33">
    <cfRule type="containsBlanks" dxfId="2551" priority="115">
      <formula>LEN(TRIM(S20))=0</formula>
    </cfRule>
  </conditionalFormatting>
  <conditionalFormatting sqref="S414:U414">
    <cfRule type="cellIs" dxfId="2550" priority="6" operator="equal">
      <formula>"Valore vuoto"</formula>
    </cfRule>
  </conditionalFormatting>
  <conditionalFormatting sqref="S414:U414">
    <cfRule type="containsBlanks" dxfId="2549" priority="5">
      <formula>LEN(TRIM(S414))=0</formula>
    </cfRule>
  </conditionalFormatting>
  <conditionalFormatting sqref="S418:U418">
    <cfRule type="cellIs" dxfId="2548" priority="4" operator="equal">
      <formula>"Valore vuoto"</formula>
    </cfRule>
  </conditionalFormatting>
  <conditionalFormatting sqref="S418:U418">
    <cfRule type="containsBlanks" dxfId="2547" priority="3">
      <formula>LEN(TRIM(S418))=0</formula>
    </cfRule>
  </conditionalFormatting>
  <conditionalFormatting sqref="S419:U432">
    <cfRule type="cellIs" dxfId="2546" priority="2" operator="equal">
      <formula>"Valore vuoto"</formula>
    </cfRule>
  </conditionalFormatting>
  <conditionalFormatting sqref="S419:U432">
    <cfRule type="containsBlanks" dxfId="2545" priority="1">
      <formula>LEN(TRIM(S419))=0</formula>
    </cfRule>
  </conditionalFormatting>
  <conditionalFormatting sqref="S36:U36">
    <cfRule type="cellIs" dxfId="2544" priority="114" operator="equal">
      <formula>"Valore vuoto"</formula>
    </cfRule>
  </conditionalFormatting>
  <conditionalFormatting sqref="S36:U36">
    <cfRule type="containsBlanks" dxfId="2543" priority="113">
      <formula>LEN(TRIM(S36))=0</formula>
    </cfRule>
  </conditionalFormatting>
  <conditionalFormatting sqref="S40:U40">
    <cfRule type="cellIs" dxfId="2542" priority="112" operator="equal">
      <formula>"Valore vuoto"</formula>
    </cfRule>
  </conditionalFormatting>
  <conditionalFormatting sqref="S40:U40">
    <cfRule type="containsBlanks" dxfId="2541" priority="111">
      <formula>LEN(TRIM(S40))=0</formula>
    </cfRule>
  </conditionalFormatting>
  <conditionalFormatting sqref="S41:U54">
    <cfRule type="cellIs" dxfId="2540" priority="110" operator="equal">
      <formula>"Valore vuoto"</formula>
    </cfRule>
  </conditionalFormatting>
  <conditionalFormatting sqref="S41:U54">
    <cfRule type="containsBlanks" dxfId="2539" priority="109">
      <formula>LEN(TRIM(S41))=0</formula>
    </cfRule>
  </conditionalFormatting>
  <conditionalFormatting sqref="S57:U57">
    <cfRule type="cellIs" dxfId="2538" priority="108" operator="equal">
      <formula>"Valore vuoto"</formula>
    </cfRule>
  </conditionalFormatting>
  <conditionalFormatting sqref="S57:U57">
    <cfRule type="containsBlanks" dxfId="2537" priority="107">
      <formula>LEN(TRIM(S57))=0</formula>
    </cfRule>
  </conditionalFormatting>
  <conditionalFormatting sqref="S61:U61">
    <cfRule type="cellIs" dxfId="2536" priority="106" operator="equal">
      <formula>"Valore vuoto"</formula>
    </cfRule>
  </conditionalFormatting>
  <conditionalFormatting sqref="S61:U61">
    <cfRule type="containsBlanks" dxfId="2535" priority="105">
      <formula>LEN(TRIM(S61))=0</formula>
    </cfRule>
  </conditionalFormatting>
  <conditionalFormatting sqref="S62:U75">
    <cfRule type="cellIs" dxfId="2534" priority="104" operator="equal">
      <formula>"Valore vuoto"</formula>
    </cfRule>
  </conditionalFormatting>
  <conditionalFormatting sqref="S62:U75">
    <cfRule type="containsBlanks" dxfId="2533" priority="103">
      <formula>LEN(TRIM(S62))=0</formula>
    </cfRule>
  </conditionalFormatting>
  <conditionalFormatting sqref="S78:U78">
    <cfRule type="cellIs" dxfId="2532" priority="102" operator="equal">
      <formula>"Valore vuoto"</formula>
    </cfRule>
  </conditionalFormatting>
  <conditionalFormatting sqref="S78:U78">
    <cfRule type="containsBlanks" dxfId="2531" priority="101">
      <formula>LEN(TRIM(S78))=0</formula>
    </cfRule>
  </conditionalFormatting>
  <conditionalFormatting sqref="S82:U82">
    <cfRule type="cellIs" dxfId="2530" priority="100" operator="equal">
      <formula>"Valore vuoto"</formula>
    </cfRule>
  </conditionalFormatting>
  <conditionalFormatting sqref="S82:U82">
    <cfRule type="containsBlanks" dxfId="2529" priority="99">
      <formula>LEN(TRIM(S82))=0</formula>
    </cfRule>
  </conditionalFormatting>
  <conditionalFormatting sqref="S83:U96">
    <cfRule type="cellIs" dxfId="2528" priority="98" operator="equal">
      <formula>"Valore vuoto"</formula>
    </cfRule>
  </conditionalFormatting>
  <conditionalFormatting sqref="S83:U96">
    <cfRule type="containsBlanks" dxfId="2527" priority="97">
      <formula>LEN(TRIM(S83))=0</formula>
    </cfRule>
  </conditionalFormatting>
  <conditionalFormatting sqref="S99:U99">
    <cfRule type="cellIs" dxfId="2526" priority="96" operator="equal">
      <formula>"Valore vuoto"</formula>
    </cfRule>
  </conditionalFormatting>
  <conditionalFormatting sqref="S99:U99">
    <cfRule type="containsBlanks" dxfId="2525" priority="95">
      <formula>LEN(TRIM(S99))=0</formula>
    </cfRule>
  </conditionalFormatting>
  <conditionalFormatting sqref="S103:U103">
    <cfRule type="cellIs" dxfId="2524" priority="94" operator="equal">
      <formula>"Valore vuoto"</formula>
    </cfRule>
  </conditionalFormatting>
  <conditionalFormatting sqref="S103:U103">
    <cfRule type="containsBlanks" dxfId="2523" priority="93">
      <formula>LEN(TRIM(S103))=0</formula>
    </cfRule>
  </conditionalFormatting>
  <conditionalFormatting sqref="S104:U117">
    <cfRule type="cellIs" dxfId="2522" priority="92" operator="equal">
      <formula>"Valore vuoto"</formula>
    </cfRule>
  </conditionalFormatting>
  <conditionalFormatting sqref="S104:U117">
    <cfRule type="containsBlanks" dxfId="2521" priority="91">
      <formula>LEN(TRIM(S104))=0</formula>
    </cfRule>
  </conditionalFormatting>
  <conditionalFormatting sqref="S120:U120">
    <cfRule type="cellIs" dxfId="2520" priority="90" operator="equal">
      <formula>"Valore vuoto"</formula>
    </cfRule>
  </conditionalFormatting>
  <conditionalFormatting sqref="S120:U120">
    <cfRule type="containsBlanks" dxfId="2519" priority="89">
      <formula>LEN(TRIM(S120))=0</formula>
    </cfRule>
  </conditionalFormatting>
  <conditionalFormatting sqref="S124:U124">
    <cfRule type="cellIs" dxfId="2518" priority="88" operator="equal">
      <formula>"Valore vuoto"</formula>
    </cfRule>
  </conditionalFormatting>
  <conditionalFormatting sqref="S124:U124">
    <cfRule type="containsBlanks" dxfId="2517" priority="87">
      <formula>LEN(TRIM(S124))=0</formula>
    </cfRule>
  </conditionalFormatting>
  <conditionalFormatting sqref="S125:U138">
    <cfRule type="cellIs" dxfId="2516" priority="86" operator="equal">
      <formula>"Valore vuoto"</formula>
    </cfRule>
  </conditionalFormatting>
  <conditionalFormatting sqref="S125:U138">
    <cfRule type="containsBlanks" dxfId="2515" priority="85">
      <formula>LEN(TRIM(S125))=0</formula>
    </cfRule>
  </conditionalFormatting>
  <conditionalFormatting sqref="S141:U141">
    <cfRule type="cellIs" dxfId="2514" priority="84" operator="equal">
      <formula>"Valore vuoto"</formula>
    </cfRule>
  </conditionalFormatting>
  <conditionalFormatting sqref="S141:U141">
    <cfRule type="containsBlanks" dxfId="2513" priority="83">
      <formula>LEN(TRIM(S141))=0</formula>
    </cfRule>
  </conditionalFormatting>
  <conditionalFormatting sqref="S145:U145">
    <cfRule type="cellIs" dxfId="2512" priority="82" operator="equal">
      <formula>"Valore vuoto"</formula>
    </cfRule>
  </conditionalFormatting>
  <conditionalFormatting sqref="S145:U145">
    <cfRule type="containsBlanks" dxfId="2511" priority="81">
      <formula>LEN(TRIM(S145))=0</formula>
    </cfRule>
  </conditionalFormatting>
  <conditionalFormatting sqref="S146:U159">
    <cfRule type="cellIs" dxfId="2510" priority="80" operator="equal">
      <formula>"Valore vuoto"</formula>
    </cfRule>
  </conditionalFormatting>
  <conditionalFormatting sqref="S146:U159">
    <cfRule type="containsBlanks" dxfId="2509" priority="79">
      <formula>LEN(TRIM(S146))=0</formula>
    </cfRule>
  </conditionalFormatting>
  <conditionalFormatting sqref="S162:U162">
    <cfRule type="cellIs" dxfId="2508" priority="78" operator="equal">
      <formula>"Valore vuoto"</formula>
    </cfRule>
  </conditionalFormatting>
  <conditionalFormatting sqref="S162:U162">
    <cfRule type="containsBlanks" dxfId="2507" priority="77">
      <formula>LEN(TRIM(S162))=0</formula>
    </cfRule>
  </conditionalFormatting>
  <conditionalFormatting sqref="S166:U166">
    <cfRule type="cellIs" dxfId="2506" priority="76" operator="equal">
      <formula>"Valore vuoto"</formula>
    </cfRule>
  </conditionalFormatting>
  <conditionalFormatting sqref="S166:U166">
    <cfRule type="containsBlanks" dxfId="2505" priority="75">
      <formula>LEN(TRIM(S166))=0</formula>
    </cfRule>
  </conditionalFormatting>
  <conditionalFormatting sqref="S167:U180">
    <cfRule type="cellIs" dxfId="2504" priority="74" operator="equal">
      <formula>"Valore vuoto"</formula>
    </cfRule>
  </conditionalFormatting>
  <conditionalFormatting sqref="S167:U180">
    <cfRule type="containsBlanks" dxfId="2503" priority="73">
      <formula>LEN(TRIM(S167))=0</formula>
    </cfRule>
  </conditionalFormatting>
  <conditionalFormatting sqref="S183:U183">
    <cfRule type="cellIs" dxfId="2502" priority="72" operator="equal">
      <formula>"Valore vuoto"</formula>
    </cfRule>
  </conditionalFormatting>
  <conditionalFormatting sqref="S183:U183">
    <cfRule type="containsBlanks" dxfId="2501" priority="71">
      <formula>LEN(TRIM(S183))=0</formula>
    </cfRule>
  </conditionalFormatting>
  <conditionalFormatting sqref="S187:U187">
    <cfRule type="cellIs" dxfId="2500" priority="70" operator="equal">
      <formula>"Valore vuoto"</formula>
    </cfRule>
  </conditionalFormatting>
  <conditionalFormatting sqref="S187:U187">
    <cfRule type="containsBlanks" dxfId="2499" priority="69">
      <formula>LEN(TRIM(S187))=0</formula>
    </cfRule>
  </conditionalFormatting>
  <conditionalFormatting sqref="S188:U201">
    <cfRule type="cellIs" dxfId="2498" priority="68" operator="equal">
      <formula>"Valore vuoto"</formula>
    </cfRule>
  </conditionalFormatting>
  <conditionalFormatting sqref="S188:U201">
    <cfRule type="containsBlanks" dxfId="2497" priority="67">
      <formula>LEN(TRIM(S188))=0</formula>
    </cfRule>
  </conditionalFormatting>
  <conditionalFormatting sqref="S204:U204">
    <cfRule type="cellIs" dxfId="2496" priority="66" operator="equal">
      <formula>"Valore vuoto"</formula>
    </cfRule>
  </conditionalFormatting>
  <conditionalFormatting sqref="S204:U204">
    <cfRule type="containsBlanks" dxfId="2495" priority="65">
      <formula>LEN(TRIM(S204))=0</formula>
    </cfRule>
  </conditionalFormatting>
  <conditionalFormatting sqref="S208:U208">
    <cfRule type="cellIs" dxfId="2494" priority="64" operator="equal">
      <formula>"Valore vuoto"</formula>
    </cfRule>
  </conditionalFormatting>
  <conditionalFormatting sqref="S208:U208">
    <cfRule type="containsBlanks" dxfId="2493" priority="63">
      <formula>LEN(TRIM(S208))=0</formula>
    </cfRule>
  </conditionalFormatting>
  <conditionalFormatting sqref="S209:U222">
    <cfRule type="cellIs" dxfId="2492" priority="62" operator="equal">
      <formula>"Valore vuoto"</formula>
    </cfRule>
  </conditionalFormatting>
  <conditionalFormatting sqref="S209:U222">
    <cfRule type="containsBlanks" dxfId="2491" priority="61">
      <formula>LEN(TRIM(S209))=0</formula>
    </cfRule>
  </conditionalFormatting>
  <conditionalFormatting sqref="S225:U225">
    <cfRule type="cellIs" dxfId="2490" priority="60" operator="equal">
      <formula>"Valore vuoto"</formula>
    </cfRule>
  </conditionalFormatting>
  <conditionalFormatting sqref="S225:U225">
    <cfRule type="containsBlanks" dxfId="2489" priority="59">
      <formula>LEN(TRIM(S225))=0</formula>
    </cfRule>
  </conditionalFormatting>
  <conditionalFormatting sqref="S229:U229">
    <cfRule type="cellIs" dxfId="2488" priority="58" operator="equal">
      <formula>"Valore vuoto"</formula>
    </cfRule>
  </conditionalFormatting>
  <conditionalFormatting sqref="S229:U229">
    <cfRule type="containsBlanks" dxfId="2487" priority="57">
      <formula>LEN(TRIM(S229))=0</formula>
    </cfRule>
  </conditionalFormatting>
  <conditionalFormatting sqref="S230:U243">
    <cfRule type="cellIs" dxfId="2486" priority="56" operator="equal">
      <formula>"Valore vuoto"</formula>
    </cfRule>
  </conditionalFormatting>
  <conditionalFormatting sqref="S230:U243">
    <cfRule type="containsBlanks" dxfId="2485" priority="55">
      <formula>LEN(TRIM(S230))=0</formula>
    </cfRule>
  </conditionalFormatting>
  <conditionalFormatting sqref="S246:U246">
    <cfRule type="cellIs" dxfId="2484" priority="54" operator="equal">
      <formula>"Valore vuoto"</formula>
    </cfRule>
  </conditionalFormatting>
  <conditionalFormatting sqref="S246:U246">
    <cfRule type="containsBlanks" dxfId="2483" priority="53">
      <formula>LEN(TRIM(S246))=0</formula>
    </cfRule>
  </conditionalFormatting>
  <conditionalFormatting sqref="S250:U250">
    <cfRule type="cellIs" dxfId="2482" priority="52" operator="equal">
      <formula>"Valore vuoto"</formula>
    </cfRule>
  </conditionalFormatting>
  <conditionalFormatting sqref="S250:U250">
    <cfRule type="containsBlanks" dxfId="2481" priority="51">
      <formula>LEN(TRIM(S250))=0</formula>
    </cfRule>
  </conditionalFormatting>
  <conditionalFormatting sqref="S251:U264">
    <cfRule type="cellIs" dxfId="2480" priority="50" operator="equal">
      <formula>"Valore vuoto"</formula>
    </cfRule>
  </conditionalFormatting>
  <conditionalFormatting sqref="S251:U264">
    <cfRule type="containsBlanks" dxfId="2479" priority="49">
      <formula>LEN(TRIM(S251))=0</formula>
    </cfRule>
  </conditionalFormatting>
  <conditionalFormatting sqref="S267:U267">
    <cfRule type="cellIs" dxfId="2478" priority="48" operator="equal">
      <formula>"Valore vuoto"</formula>
    </cfRule>
  </conditionalFormatting>
  <conditionalFormatting sqref="S267:U267">
    <cfRule type="containsBlanks" dxfId="2477" priority="47">
      <formula>LEN(TRIM(S267))=0</formula>
    </cfRule>
  </conditionalFormatting>
  <conditionalFormatting sqref="S271:U271">
    <cfRule type="cellIs" dxfId="2476" priority="46" operator="equal">
      <formula>"Valore vuoto"</formula>
    </cfRule>
  </conditionalFormatting>
  <conditionalFormatting sqref="S271:U271">
    <cfRule type="containsBlanks" dxfId="2475" priority="45">
      <formula>LEN(TRIM(S271))=0</formula>
    </cfRule>
  </conditionalFormatting>
  <conditionalFormatting sqref="S272:U285">
    <cfRule type="cellIs" dxfId="2474" priority="44" operator="equal">
      <formula>"Valore vuoto"</formula>
    </cfRule>
  </conditionalFormatting>
  <conditionalFormatting sqref="S272:U285">
    <cfRule type="containsBlanks" dxfId="2473" priority="43">
      <formula>LEN(TRIM(S272))=0</formula>
    </cfRule>
  </conditionalFormatting>
  <conditionalFormatting sqref="S288:U288">
    <cfRule type="cellIs" dxfId="2472" priority="42" operator="equal">
      <formula>"Valore vuoto"</formula>
    </cfRule>
  </conditionalFormatting>
  <conditionalFormatting sqref="S288:U288">
    <cfRule type="containsBlanks" dxfId="2471" priority="41">
      <formula>LEN(TRIM(S288))=0</formula>
    </cfRule>
  </conditionalFormatting>
  <conditionalFormatting sqref="S292:U292">
    <cfRule type="cellIs" dxfId="2470" priority="40" operator="equal">
      <formula>"Valore vuoto"</formula>
    </cfRule>
  </conditionalFormatting>
  <conditionalFormatting sqref="S292:U292">
    <cfRule type="containsBlanks" dxfId="2469" priority="39">
      <formula>LEN(TRIM(S292))=0</formula>
    </cfRule>
  </conditionalFormatting>
  <conditionalFormatting sqref="S293:U306">
    <cfRule type="cellIs" dxfId="2468" priority="38" operator="equal">
      <formula>"Valore vuoto"</formula>
    </cfRule>
  </conditionalFormatting>
  <conditionalFormatting sqref="S293:U306">
    <cfRule type="containsBlanks" dxfId="2467" priority="37">
      <formula>LEN(TRIM(S293))=0</formula>
    </cfRule>
  </conditionalFormatting>
  <conditionalFormatting sqref="S309:U309">
    <cfRule type="cellIs" dxfId="2466" priority="36" operator="equal">
      <formula>"Valore vuoto"</formula>
    </cfRule>
  </conditionalFormatting>
  <conditionalFormatting sqref="S309:U309">
    <cfRule type="containsBlanks" dxfId="2465" priority="35">
      <formula>LEN(TRIM(S309))=0</formula>
    </cfRule>
  </conditionalFormatting>
  <conditionalFormatting sqref="S313:U313">
    <cfRule type="cellIs" dxfId="2464" priority="34" operator="equal">
      <formula>"Valore vuoto"</formula>
    </cfRule>
  </conditionalFormatting>
  <conditionalFormatting sqref="S313:U313">
    <cfRule type="containsBlanks" dxfId="2463" priority="33">
      <formula>LEN(TRIM(S313))=0</formula>
    </cfRule>
  </conditionalFormatting>
  <conditionalFormatting sqref="S314:U327">
    <cfRule type="cellIs" dxfId="2462" priority="32" operator="equal">
      <formula>"Valore vuoto"</formula>
    </cfRule>
  </conditionalFormatting>
  <conditionalFormatting sqref="S314:U327">
    <cfRule type="containsBlanks" dxfId="2461" priority="31">
      <formula>LEN(TRIM(S314))=0</formula>
    </cfRule>
  </conditionalFormatting>
  <conditionalFormatting sqref="S330:U330">
    <cfRule type="cellIs" dxfId="2460" priority="30" operator="equal">
      <formula>"Valore vuoto"</formula>
    </cfRule>
  </conditionalFormatting>
  <conditionalFormatting sqref="S330:U330">
    <cfRule type="containsBlanks" dxfId="2459" priority="29">
      <formula>LEN(TRIM(S330))=0</formula>
    </cfRule>
  </conditionalFormatting>
  <conditionalFormatting sqref="S334:U334">
    <cfRule type="cellIs" dxfId="2458" priority="28" operator="equal">
      <formula>"Valore vuoto"</formula>
    </cfRule>
  </conditionalFormatting>
  <conditionalFormatting sqref="S334:U334">
    <cfRule type="containsBlanks" dxfId="2457" priority="27">
      <formula>LEN(TRIM(S334))=0</formula>
    </cfRule>
  </conditionalFormatting>
  <conditionalFormatting sqref="S335:U348">
    <cfRule type="cellIs" dxfId="2456" priority="26" operator="equal">
      <formula>"Valore vuoto"</formula>
    </cfRule>
  </conditionalFormatting>
  <conditionalFormatting sqref="S335:U348">
    <cfRule type="containsBlanks" dxfId="2455" priority="25">
      <formula>LEN(TRIM(S335))=0</formula>
    </cfRule>
  </conditionalFormatting>
  <conditionalFormatting sqref="S351:U351">
    <cfRule type="cellIs" dxfId="2454" priority="24" operator="equal">
      <formula>"Valore vuoto"</formula>
    </cfRule>
  </conditionalFormatting>
  <conditionalFormatting sqref="S351:U351">
    <cfRule type="containsBlanks" dxfId="2453" priority="23">
      <formula>LEN(TRIM(S351))=0</formula>
    </cfRule>
  </conditionalFormatting>
  <conditionalFormatting sqref="S355:U355">
    <cfRule type="cellIs" dxfId="2452" priority="22" operator="equal">
      <formula>"Valore vuoto"</formula>
    </cfRule>
  </conditionalFormatting>
  <conditionalFormatting sqref="S355:U355">
    <cfRule type="containsBlanks" dxfId="2451" priority="21">
      <formula>LEN(TRIM(S355))=0</formula>
    </cfRule>
  </conditionalFormatting>
  <conditionalFormatting sqref="S356:U369">
    <cfRule type="cellIs" dxfId="2450" priority="20" operator="equal">
      <formula>"Valore vuoto"</formula>
    </cfRule>
  </conditionalFormatting>
  <conditionalFormatting sqref="S356:U369">
    <cfRule type="containsBlanks" dxfId="2449" priority="19">
      <formula>LEN(TRIM(S356))=0</formula>
    </cfRule>
  </conditionalFormatting>
  <conditionalFormatting sqref="S372:U372">
    <cfRule type="cellIs" dxfId="2448" priority="18" operator="equal">
      <formula>"Valore vuoto"</formula>
    </cfRule>
  </conditionalFormatting>
  <conditionalFormatting sqref="S372:U372">
    <cfRule type="containsBlanks" dxfId="2447" priority="17">
      <formula>LEN(TRIM(S372))=0</formula>
    </cfRule>
  </conditionalFormatting>
  <conditionalFormatting sqref="S376:U376">
    <cfRule type="cellIs" dxfId="2446" priority="16" operator="equal">
      <formula>"Valore vuoto"</formula>
    </cfRule>
  </conditionalFormatting>
  <conditionalFormatting sqref="S376:U376">
    <cfRule type="containsBlanks" dxfId="2445" priority="15">
      <formula>LEN(TRIM(S376))=0</formula>
    </cfRule>
  </conditionalFormatting>
  <conditionalFormatting sqref="S377:U390">
    <cfRule type="cellIs" dxfId="2444" priority="14" operator="equal">
      <formula>"Valore vuoto"</formula>
    </cfRule>
  </conditionalFormatting>
  <conditionalFormatting sqref="S377:U390">
    <cfRule type="containsBlanks" dxfId="2443" priority="13">
      <formula>LEN(TRIM(S377))=0</formula>
    </cfRule>
  </conditionalFormatting>
  <conditionalFormatting sqref="S393:U393">
    <cfRule type="cellIs" dxfId="2442" priority="12" operator="equal">
      <formula>"Valore vuoto"</formula>
    </cfRule>
  </conditionalFormatting>
  <conditionalFormatting sqref="S393:U393">
    <cfRule type="containsBlanks" dxfId="2441" priority="11">
      <formula>LEN(TRIM(S393))=0</formula>
    </cfRule>
  </conditionalFormatting>
  <conditionalFormatting sqref="S397:U397">
    <cfRule type="cellIs" dxfId="2440" priority="10" operator="equal">
      <formula>"Valore vuoto"</formula>
    </cfRule>
  </conditionalFormatting>
  <conditionalFormatting sqref="S397:U397">
    <cfRule type="containsBlanks" dxfId="2439" priority="9">
      <formula>LEN(TRIM(S397))=0</formula>
    </cfRule>
  </conditionalFormatting>
  <conditionalFormatting sqref="S398:U411">
    <cfRule type="cellIs" dxfId="2438" priority="8" operator="equal">
      <formula>"Valore vuoto"</formula>
    </cfRule>
  </conditionalFormatting>
  <conditionalFormatting sqref="S398:U411">
    <cfRule type="containsBlanks" dxfId="2437" priority="7">
      <formula>LEN(TRIM(S398))=0</formula>
    </cfRule>
  </conditionalFormatting>
  <dataValidations count="2">
    <dataValidation type="list" allowBlank="1" showInputMessage="1" showErrorMessage="1" sqref="J19:J33 J40:J54 J61:J75 J82:J96 J103:J117 J124:J138 J145:J159 J166:J180 J187:J201 J208:J222 J229:J243 J250:J264 J271:J285 J292:J306 J313:J327 J334:J348 J355:J369 J376:J390 J397:J411 J418:J432" xr:uid="{00000000-0002-0000-0800-000000000000}">
      <formula1>"O, U"</formula1>
    </dataValidation>
    <dataValidation type="list" allowBlank="1" showInputMessage="1" showErrorMessage="1" sqref="Q15:R15 Q418:R432 Q36:R36 Q40:R54 Q57:R57 Q61:R75 Q78:R78 Q82:R96 Q99:R99 Q103:R117 Q120:R120 Q124:R138 Q141:R141 Q145:R159 Q162:R162 Q166:R180 Q183:R183 Q187:R201 Q204:R204 Q208:R222 Q225:R225 Q229:R243 Q246:R246 Q250:R264 Q267:R267 Q271:R285 Q288:R288 Q292:R306 Q309:R309 Q313:R327 Q330:R330 Q334:R348 Q351:R351 Q355:R369 Q372:R372 Q376:R390 Q393:R393 Q397:R411 Q414:R414 Q19:R33" xr:uid="{00000000-0002-0000-0800-000001000000}">
      <formula1>"Basso, Medio, Medio-Alto, Alto"</formula1>
    </dataValidation>
  </dataValidations>
  <pageMargins left="0.25" right="0.25" top="0.75" bottom="0.75" header="0.3" footer="0.3"/>
  <pageSetup scale="29" fitToHeight="0" orientation="landscape" r:id="rId1"/>
  <ignoredErrors>
    <ignoredError sqref="I13" evalError="1"/>
    <ignoredError sqref="H13" evalError="1" emptyCellReference="1"/>
  </ignoredErrors>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800-000002000000}">
          <x14:formula1>
            <xm:f>'db obiettivi'!$A$3:$A$18</xm:f>
          </x14:formula1>
          <xm:sqref>H19:H33 H355:H369 H376:H390 H397:H411 H40:H54 H61:H75 H82:H96 H103:H117 H124:H138 H145:H159 H166:H180 H187:H201 H208:H222 H229:H243 H250:H264 H271:H285 H292:H306 H313:H327 H334:H348 H418:H432</xm:sqref>
        </x14:dataValidation>
        <x14:dataValidation type="list" allowBlank="1" showInputMessage="1" showErrorMessage="1" xr:uid="{00000000-0002-0000-0800-000003000000}">
          <x14:formula1>
            <xm:f>'db fattori abilitanti'!$A$3:$A$19</xm:f>
          </x14:formula1>
          <xm:sqref>F19:F33 F355:F369 F376:F390 F397:F411 F40:F54 F61:F75 F82:F96 F103:F117 F124:F138 F145:F159 F166:F180 F187:F201 F208:F222 F229:F243 F250:F264 F271:F285 F292:F306 F313:F327 F334:F348 F418:F432</xm:sqref>
        </x14:dataValidation>
        <x14:dataValidation type="list" allowBlank="1" showInputMessage="1" showErrorMessage="1" xr:uid="{00000000-0002-0000-0800-000004000000}">
          <x14:formula1>
            <xm:f>'db tipo misura'!$A$3:$A$13</xm:f>
          </x14:formula1>
          <xm:sqref>K418:K432 K40:K54 K61:K75 K82:K96 K103:K117 K124:K138 K145:K159 K166:K180 K187:K201 K208:K222 K229:K243 K250:K264 K271:K285 K292:K306 K313:K327 K334:K348 K355:K369 K376:K390 K397:K411 K19:K33</xm:sqref>
        </x14:dataValidation>
        <x14:dataValidation type="list" allowBlank="1" showInputMessage="1" showErrorMessage="1" xr:uid="{00000000-0002-0000-0800-000005000000}">
          <x14:formula1>
            <xm:f>'db rischi'!$G$10:$G$100</xm:f>
          </x14:formula1>
          <xm:sqref>E19:E33 E40:E54 E61:E75 E82:E96 E103:E117 E124:E138 E145:E159 E166:E180 E187:E201 E208:E222 E229:E243 E250:E264 E271:E285 E292:E306 E313:E327 E334:E348 E355:E369 E376:E390 E397:E411 E418:E432</xm:sqref>
        </x14:dataValidation>
        <x14:dataValidation type="list" allowBlank="1" showInputMessage="1" showErrorMessage="1" xr:uid="{00000000-0002-0000-0800-000006000000}">
          <x14:formula1>
            <xm:f>'db misure specifiche'!$G$4:$G$505</xm:f>
          </x14:formula1>
          <xm:sqref>I19:I33 I40:I54 I61:I75 I82:I96 I103:I117 I124:I138 I145:I159 I166:I180 I187:I201 I208:I222 I229:I243 I250:I264 I271:I285 I292:I306 I313:I327 I334:I348 I355:I369 I376:I390 I397:I411 I418:I432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a r x p U C e j u S S o A A A A + A A A A B I A H A B D b 2 5 m a W c v U G F j a 2 F n Z S 5 4 b W w g o h g A K K A U A A A A A A A A A A A A A A A A A A A A A A A A A A A A h Y / R C o I w G I V f R X b v N s 1 Q 5 H d e d B U k B E V 0 O + b S k c 5 w s / l u X f R I v U J C W d 1 1 e Q 7 f g e 8 8 b n f I x 7 b x r r I 3 q t M Z C j B F n t S i K 5 W u M j T Y k 5 + g n M G W i z O v p D f B 2 q S j U R m q r b 2 k h D j n s F v g r q 9 I S G l A j s V m J 2 r Z c l 9 p Y 7 k W E n 1 W 5 f 8 V Y n B 4 y b A Q x w l e x h H F U R I A m W s o l P 4 i 4 W S M K Z C f E l Z D Y 4 d e M m X 9 9 R 7 I H I G 8 X 7 A n U E s D B B Q A A g A I A G q 8 a V 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q v G l Q K I p H u A 4 A A A A R A A A A E w A c A E Z v c m 1 1 b G F z L 1 N l Y 3 R p b 2 4 x L m 0 g o h g A K K A U A A A A A A A A A A A A A A A A A A A A A A A A A A A A K 0 5 N L s n M z 1 M I h t C G 1 g B Q S w E C L Q A U A A I A C A B q v G l Q J 6 O 5 J K g A A A D 4 A A A A E g A A A A A A A A A A A A A A A A A A A A A A Q 2 9 u Z m l n L 1 B h Y 2 t h Z 2 U u e G 1 s U E s B A i 0 A F A A C A A g A a r x p U A / K 6 a u k A A A A 6 Q A A A B M A A A A A A A A A A A A A A A A A 9 A A A A F t D b 2 5 0 Z W 5 0 X 1 R 5 c G V z X S 5 4 b W x Q S w E C L Q A U A A I A C A B q v G l Q 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Z r l 2 Q m B y F k S D / q t R v l 8 m u A A A A A A C A A A A A A A Q Z g A A A A E A A C A A A A B w 1 0 F O W o 9 z 1 5 D K 8 G f e s w x 9 P Q h 9 F / + f M + F f N A h e V X b n l w A A A A A O g A A A A A I A A C A A A A A O O t H V I e Z S J O 4 s 1 W u s O D P t t P m 4 L N K w y L W O B M 3 5 f 5 Q P Q l A A A A D T O M p D S 9 O / / c E o g D T s G S H 6 W v M D 2 q W F n A D b l 4 n H T + a k D G O f H b o 2 a H N N 7 g 5 J B 1 n G D h u I k h G Y w 9 1 Q t c T e / K n U D t s i 1 n M p 5 Z 3 6 f R K Z 7 z J 2 h O i j A E A A A A C f x F P + 9 l D 9 W Y D u O e f 8 v L 6 K g 3 R y C C T V L A E 0 y 5 x I K d P y Z z q a o I t R D i 2 G c C U C W Z r 3 Z f f o j I V 1 D + S 3 v s 7 G y 1 A 7 G x k C < / D a t a M a s h u p > 
</file>

<file path=customXml/itemProps1.xml><?xml version="1.0" encoding="utf-8"?>
<ds:datastoreItem xmlns:ds="http://schemas.openxmlformats.org/officeDocument/2006/customXml" ds:itemID="{2FBE1B35-A437-4567-9BFC-4EB3653CACA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27</vt:i4>
      </vt:variant>
      <vt:variant>
        <vt:lpstr>Intervalli denominati</vt:lpstr>
      </vt:variant>
      <vt:variant>
        <vt:i4>3</vt:i4>
      </vt:variant>
    </vt:vector>
  </HeadingPairs>
  <TitlesOfParts>
    <vt:vector size="30" baseType="lpstr">
      <vt:lpstr>Benvenuto</vt:lpstr>
      <vt:lpstr>ITEMS</vt:lpstr>
      <vt:lpstr>Istruzioni</vt:lpstr>
      <vt:lpstr>Aree</vt:lpstr>
      <vt:lpstr>Aree di rischio per processi CE</vt:lpstr>
      <vt:lpstr>SR A </vt:lpstr>
      <vt:lpstr>SR B </vt:lpstr>
      <vt:lpstr>SR C </vt:lpstr>
      <vt:lpstr>SR D </vt:lpstr>
      <vt:lpstr>SR E </vt:lpstr>
      <vt:lpstr>SR F </vt:lpstr>
      <vt:lpstr>SR G </vt:lpstr>
      <vt:lpstr>SR H</vt:lpstr>
      <vt:lpstr>SR I</vt:lpstr>
      <vt:lpstr>SR L</vt:lpstr>
      <vt:lpstr>SR M</vt:lpstr>
      <vt:lpstr>SR N</vt:lpstr>
      <vt:lpstr>db obiettivi</vt:lpstr>
      <vt:lpstr>db rischi</vt:lpstr>
      <vt:lpstr>db fasce di rischio</vt:lpstr>
      <vt:lpstr>db fattori abilitanti</vt:lpstr>
      <vt:lpstr>db misure specifiche</vt:lpstr>
      <vt:lpstr>db tipo misura</vt:lpstr>
      <vt:lpstr>db misure generali</vt:lpstr>
      <vt:lpstr>db responsabili</vt:lpstr>
      <vt:lpstr>db sistemi informatici</vt:lpstr>
      <vt:lpstr>db processi 2</vt:lpstr>
      <vt:lpstr>'Aree di rischio per processi CE'!Area_stampa</vt:lpstr>
      <vt:lpstr>'db misure specifiche'!Area_stampa</vt:lpstr>
      <vt:lpstr>'Aree di rischio per processi CE'!OLE_LINK7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Luigi Bottone</dc:creator>
  <cp:lastModifiedBy>Francesco Raucci</cp:lastModifiedBy>
  <cp:lastPrinted>2020-05-26T09:08:25Z</cp:lastPrinted>
  <dcterms:created xsi:type="dcterms:W3CDTF">2017-01-20T08:34:44Z</dcterms:created>
  <dcterms:modified xsi:type="dcterms:W3CDTF">2022-06-30T10:46:42Z</dcterms:modified>
</cp:coreProperties>
</file>